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ild\Desktop\"/>
    </mc:Choice>
  </mc:AlternateContent>
  <xr:revisionPtr revIDLastSave="0" documentId="13_ncr:1_{D1181344-70FB-46C8-8A0C-57D4E5903CBF}" xr6:coauthVersionLast="47" xr6:coauthVersionMax="47" xr10:uidLastSave="{00000000-0000-0000-0000-000000000000}"/>
  <bookViews>
    <workbookView xWindow="-108" yWindow="-108" windowWidth="23256" windowHeight="12576" xr2:uid="{F2B18683-64FD-4B86-95E9-4F9806A1F4E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08" i="1" l="1"/>
  <c r="J3608" i="1" s="1"/>
  <c r="H3608" i="1"/>
  <c r="F3608" i="1"/>
  <c r="E3608" i="1"/>
  <c r="J3607" i="1"/>
  <c r="I3607" i="1"/>
  <c r="H3607" i="1"/>
  <c r="E3607" i="1"/>
  <c r="F3607" i="1" s="1"/>
  <c r="I3606" i="1"/>
  <c r="H3606" i="1"/>
  <c r="J3606" i="1" s="1"/>
  <c r="F3606" i="1"/>
  <c r="G3606" i="1" s="1"/>
  <c r="E3606" i="1"/>
  <c r="I3605" i="1"/>
  <c r="J3605" i="1" s="1"/>
  <c r="H3605" i="1"/>
  <c r="E3605" i="1"/>
  <c r="F3605" i="1" s="1"/>
  <c r="I3604" i="1"/>
  <c r="H3604" i="1"/>
  <c r="J3604" i="1" s="1"/>
  <c r="E3604" i="1"/>
  <c r="F3604" i="1" s="1"/>
  <c r="K3603" i="1"/>
  <c r="I3603" i="1"/>
  <c r="H3603" i="1"/>
  <c r="F3603" i="1"/>
  <c r="G3603" i="1" s="1"/>
  <c r="E3603" i="1"/>
  <c r="L3602" i="1"/>
  <c r="J3602" i="1"/>
  <c r="I3602" i="1"/>
  <c r="H3602" i="1"/>
  <c r="G3602" i="1"/>
  <c r="F3602" i="1"/>
  <c r="K3602" i="1" s="1"/>
  <c r="E3602" i="1"/>
  <c r="K3601" i="1"/>
  <c r="I3601" i="1"/>
  <c r="H3601" i="1"/>
  <c r="J3601" i="1" s="1"/>
  <c r="E3601" i="1"/>
  <c r="F3601" i="1" s="1"/>
  <c r="L3600" i="1"/>
  <c r="I3600" i="1"/>
  <c r="H3600" i="1"/>
  <c r="J3600" i="1" s="1"/>
  <c r="F3600" i="1"/>
  <c r="E3600" i="1"/>
  <c r="M3599" i="1"/>
  <c r="I3599" i="1"/>
  <c r="J3599" i="1" s="1"/>
  <c r="H3599" i="1"/>
  <c r="G3599" i="1"/>
  <c r="F3599" i="1"/>
  <c r="E3599" i="1"/>
  <c r="J3598" i="1"/>
  <c r="I3598" i="1"/>
  <c r="H3598" i="1"/>
  <c r="G3598" i="1"/>
  <c r="E3598" i="1"/>
  <c r="F3598" i="1" s="1"/>
  <c r="L3597" i="1"/>
  <c r="K3597" i="1"/>
  <c r="I3597" i="1"/>
  <c r="H3597" i="1"/>
  <c r="F3597" i="1"/>
  <c r="E3597" i="1"/>
  <c r="M3596" i="1"/>
  <c r="I3596" i="1"/>
  <c r="J3596" i="1" s="1"/>
  <c r="H3596" i="1"/>
  <c r="G3596" i="1"/>
  <c r="E3596" i="1"/>
  <c r="F3596" i="1" s="1"/>
  <c r="M3595" i="1"/>
  <c r="K3595" i="1"/>
  <c r="I3595" i="1"/>
  <c r="H3595" i="1"/>
  <c r="J3595" i="1" s="1"/>
  <c r="F3595" i="1"/>
  <c r="E3595" i="1"/>
  <c r="K3594" i="1"/>
  <c r="I3594" i="1"/>
  <c r="H3594" i="1"/>
  <c r="J3594" i="1" s="1"/>
  <c r="G3594" i="1"/>
  <c r="L3594" i="1" s="1"/>
  <c r="F3594" i="1"/>
  <c r="E3594" i="1"/>
  <c r="M3593" i="1"/>
  <c r="J3593" i="1"/>
  <c r="I3593" i="1"/>
  <c r="H3593" i="1"/>
  <c r="G3593" i="1"/>
  <c r="E3593" i="1"/>
  <c r="F3593" i="1" s="1"/>
  <c r="K3592" i="1"/>
  <c r="I3592" i="1"/>
  <c r="H3592" i="1"/>
  <c r="E3592" i="1"/>
  <c r="F3592" i="1" s="1"/>
  <c r="J3591" i="1"/>
  <c r="I3591" i="1"/>
  <c r="H3591" i="1"/>
  <c r="F3591" i="1"/>
  <c r="E3591" i="1"/>
  <c r="J3590" i="1"/>
  <c r="I3590" i="1"/>
  <c r="H3590" i="1"/>
  <c r="E3590" i="1"/>
  <c r="F3590" i="1" s="1"/>
  <c r="I3589" i="1"/>
  <c r="H3589" i="1"/>
  <c r="J3589" i="1" s="1"/>
  <c r="E3589" i="1"/>
  <c r="F3589" i="1" s="1"/>
  <c r="I3588" i="1"/>
  <c r="J3588" i="1" s="1"/>
  <c r="H3588" i="1"/>
  <c r="F3588" i="1"/>
  <c r="E3588" i="1"/>
  <c r="M3587" i="1"/>
  <c r="J3587" i="1"/>
  <c r="I3587" i="1"/>
  <c r="H3587" i="1"/>
  <c r="E3587" i="1"/>
  <c r="F3587" i="1" s="1"/>
  <c r="I3586" i="1"/>
  <c r="H3586" i="1"/>
  <c r="J3586" i="1" s="1"/>
  <c r="F3586" i="1"/>
  <c r="E3586" i="1"/>
  <c r="L3585" i="1"/>
  <c r="I3585" i="1"/>
  <c r="J3585" i="1" s="1"/>
  <c r="H3585" i="1"/>
  <c r="G3585" i="1"/>
  <c r="E3585" i="1"/>
  <c r="F3585" i="1" s="1"/>
  <c r="M3584" i="1"/>
  <c r="J3584" i="1"/>
  <c r="I3584" i="1"/>
  <c r="H3584" i="1"/>
  <c r="E3584" i="1"/>
  <c r="F3584" i="1" s="1"/>
  <c r="K3583" i="1"/>
  <c r="I3583" i="1"/>
  <c r="H3583" i="1"/>
  <c r="J3583" i="1" s="1"/>
  <c r="F3583" i="1"/>
  <c r="E3583" i="1"/>
  <c r="L3582" i="1"/>
  <c r="J3582" i="1"/>
  <c r="I3582" i="1"/>
  <c r="H3582" i="1"/>
  <c r="F3582" i="1"/>
  <c r="E3582" i="1"/>
  <c r="I3581" i="1"/>
  <c r="H3581" i="1"/>
  <c r="J3581" i="1" s="1"/>
  <c r="E3581" i="1"/>
  <c r="F3581" i="1" s="1"/>
  <c r="I3580" i="1"/>
  <c r="H3580" i="1"/>
  <c r="E3580" i="1"/>
  <c r="F3580" i="1" s="1"/>
  <c r="I3579" i="1"/>
  <c r="J3579" i="1" s="1"/>
  <c r="H3579" i="1"/>
  <c r="F3579" i="1"/>
  <c r="E3579" i="1"/>
  <c r="K3578" i="1"/>
  <c r="J3578" i="1"/>
  <c r="I3578" i="1"/>
  <c r="H3578" i="1"/>
  <c r="G3578" i="1"/>
  <c r="E3578" i="1"/>
  <c r="F3578" i="1" s="1"/>
  <c r="K3577" i="1"/>
  <c r="I3577" i="1"/>
  <c r="H3577" i="1"/>
  <c r="F3577" i="1"/>
  <c r="L3577" i="1" s="1"/>
  <c r="E3577" i="1"/>
  <c r="J3576" i="1"/>
  <c r="I3576" i="1"/>
  <c r="H3576" i="1"/>
  <c r="E3576" i="1"/>
  <c r="F3576" i="1" s="1"/>
  <c r="I3575" i="1"/>
  <c r="H3575" i="1"/>
  <c r="J3575" i="1" s="1"/>
  <c r="E3575" i="1"/>
  <c r="F3575" i="1" s="1"/>
  <c r="L3574" i="1"/>
  <c r="K3574" i="1"/>
  <c r="I3574" i="1"/>
  <c r="H3574" i="1"/>
  <c r="J3574" i="1" s="1"/>
  <c r="G3574" i="1"/>
  <c r="F3574" i="1"/>
  <c r="E3574" i="1"/>
  <c r="M3573" i="1"/>
  <c r="L3573" i="1"/>
  <c r="I3573" i="1"/>
  <c r="H3573" i="1"/>
  <c r="J3573" i="1" s="1"/>
  <c r="E3573" i="1"/>
  <c r="F3573" i="1" s="1"/>
  <c r="I3572" i="1"/>
  <c r="H3572" i="1"/>
  <c r="J3572" i="1" s="1"/>
  <c r="F3572" i="1"/>
  <c r="E3572" i="1"/>
  <c r="I3571" i="1"/>
  <c r="J3571" i="1" s="1"/>
  <c r="H3571" i="1"/>
  <c r="F3571" i="1"/>
  <c r="E3571" i="1"/>
  <c r="M3570" i="1"/>
  <c r="J3570" i="1"/>
  <c r="I3570" i="1"/>
  <c r="H3570" i="1"/>
  <c r="G3570" i="1"/>
  <c r="E3570" i="1"/>
  <c r="F3570" i="1" s="1"/>
  <c r="I3569" i="1"/>
  <c r="H3569" i="1"/>
  <c r="E3569" i="1"/>
  <c r="F3569" i="1" s="1"/>
  <c r="L3568" i="1"/>
  <c r="J3568" i="1"/>
  <c r="I3568" i="1"/>
  <c r="H3568" i="1"/>
  <c r="F3568" i="1"/>
  <c r="E3568" i="1"/>
  <c r="K3567" i="1"/>
  <c r="J3567" i="1"/>
  <c r="I3567" i="1"/>
  <c r="H3567" i="1"/>
  <c r="E3567" i="1"/>
  <c r="F3567" i="1" s="1"/>
  <c r="L3566" i="1"/>
  <c r="I3566" i="1"/>
  <c r="H3566" i="1"/>
  <c r="J3566" i="1" s="1"/>
  <c r="F3566" i="1"/>
  <c r="E3566" i="1"/>
  <c r="M3565" i="1"/>
  <c r="I3565" i="1"/>
  <c r="J3565" i="1" s="1"/>
  <c r="H3565" i="1"/>
  <c r="F3565" i="1"/>
  <c r="E3565" i="1"/>
  <c r="I3564" i="1"/>
  <c r="H3564" i="1"/>
  <c r="J3564" i="1" s="1"/>
  <c r="F3564" i="1"/>
  <c r="E3564" i="1"/>
  <c r="I3563" i="1"/>
  <c r="H3563" i="1"/>
  <c r="J3563" i="1" s="1"/>
  <c r="F3563" i="1"/>
  <c r="E3563" i="1"/>
  <c r="I3562" i="1"/>
  <c r="H3562" i="1"/>
  <c r="J3562" i="1" s="1"/>
  <c r="F3562" i="1"/>
  <c r="E3562" i="1"/>
  <c r="M3561" i="1"/>
  <c r="K3561" i="1"/>
  <c r="I3561" i="1"/>
  <c r="H3561" i="1"/>
  <c r="J3561" i="1" s="1"/>
  <c r="E3561" i="1"/>
  <c r="F3561" i="1" s="1"/>
  <c r="I3560" i="1"/>
  <c r="H3560" i="1"/>
  <c r="J3560" i="1" s="1"/>
  <c r="E3560" i="1"/>
  <c r="F3560" i="1" s="1"/>
  <c r="L3559" i="1"/>
  <c r="K3559" i="1"/>
  <c r="I3559" i="1"/>
  <c r="J3559" i="1" s="1"/>
  <c r="H3559" i="1"/>
  <c r="F3559" i="1"/>
  <c r="E3559" i="1"/>
  <c r="M3558" i="1"/>
  <c r="L3558" i="1"/>
  <c r="K3558" i="1"/>
  <c r="I3558" i="1"/>
  <c r="H3558" i="1"/>
  <c r="J3558" i="1" s="1"/>
  <c r="G3558" i="1"/>
  <c r="E3558" i="1"/>
  <c r="F3558" i="1" s="1"/>
  <c r="I3557" i="1"/>
  <c r="H3557" i="1"/>
  <c r="F3557" i="1"/>
  <c r="E3557" i="1"/>
  <c r="J3556" i="1"/>
  <c r="I3556" i="1"/>
  <c r="H3556" i="1"/>
  <c r="E3556" i="1"/>
  <c r="F3556" i="1" s="1"/>
  <c r="I3555" i="1"/>
  <c r="H3555" i="1"/>
  <c r="J3555" i="1" s="1"/>
  <c r="E3555" i="1"/>
  <c r="F3555" i="1" s="1"/>
  <c r="L3554" i="1"/>
  <c r="I3554" i="1"/>
  <c r="H3554" i="1"/>
  <c r="J3554" i="1" s="1"/>
  <c r="F3554" i="1"/>
  <c r="E3554" i="1"/>
  <c r="J3553" i="1"/>
  <c r="I3553" i="1"/>
  <c r="H3553" i="1"/>
  <c r="G3553" i="1"/>
  <c r="E3553" i="1"/>
  <c r="F3553" i="1" s="1"/>
  <c r="I3552" i="1"/>
  <c r="H3552" i="1"/>
  <c r="F3552" i="1"/>
  <c r="E3552" i="1"/>
  <c r="J3551" i="1"/>
  <c r="I3551" i="1"/>
  <c r="H3551" i="1"/>
  <c r="G3551" i="1"/>
  <c r="F3551" i="1"/>
  <c r="E3551" i="1"/>
  <c r="K3550" i="1"/>
  <c r="J3550" i="1"/>
  <c r="I3550" i="1"/>
  <c r="H3550" i="1"/>
  <c r="E3550" i="1"/>
  <c r="F3550" i="1" s="1"/>
  <c r="L3549" i="1"/>
  <c r="K3549" i="1"/>
  <c r="I3549" i="1"/>
  <c r="H3549" i="1"/>
  <c r="J3549" i="1" s="1"/>
  <c r="E3549" i="1"/>
  <c r="F3549" i="1" s="1"/>
  <c r="M3548" i="1"/>
  <c r="L3548" i="1"/>
  <c r="I3548" i="1"/>
  <c r="J3548" i="1" s="1"/>
  <c r="H3548" i="1"/>
  <c r="F3548" i="1"/>
  <c r="E3548" i="1"/>
  <c r="K3547" i="1"/>
  <c r="J3547" i="1"/>
  <c r="I3547" i="1"/>
  <c r="H3547" i="1"/>
  <c r="G3547" i="1"/>
  <c r="E3547" i="1"/>
  <c r="F3547" i="1" s="1"/>
  <c r="I3546" i="1"/>
  <c r="H3546" i="1"/>
  <c r="J3546" i="1" s="1"/>
  <c r="E3546" i="1"/>
  <c r="F3546" i="1" s="1"/>
  <c r="I3545" i="1"/>
  <c r="J3545" i="1" s="1"/>
  <c r="H3545" i="1"/>
  <c r="G3545" i="1"/>
  <c r="E3545" i="1"/>
  <c r="F3545" i="1" s="1"/>
  <c r="M3544" i="1"/>
  <c r="I3544" i="1"/>
  <c r="H3544" i="1"/>
  <c r="J3544" i="1" s="1"/>
  <c r="F3544" i="1"/>
  <c r="E3544" i="1"/>
  <c r="I3543" i="1"/>
  <c r="H3543" i="1"/>
  <c r="E3543" i="1"/>
  <c r="F3543" i="1" s="1"/>
  <c r="L3542" i="1"/>
  <c r="J3542" i="1"/>
  <c r="I3542" i="1"/>
  <c r="H3542" i="1"/>
  <c r="G3542" i="1"/>
  <c r="F3542" i="1"/>
  <c r="E3542" i="1"/>
  <c r="I3541" i="1"/>
  <c r="H3541" i="1"/>
  <c r="J3541" i="1" s="1"/>
  <c r="E3541" i="1"/>
  <c r="F3541" i="1" s="1"/>
  <c r="I3540" i="1"/>
  <c r="H3540" i="1"/>
  <c r="J3540" i="1" s="1"/>
  <c r="E3540" i="1"/>
  <c r="F3540" i="1" s="1"/>
  <c r="J3539" i="1"/>
  <c r="I3539" i="1"/>
  <c r="H3539" i="1"/>
  <c r="F3539" i="1"/>
  <c r="E3539" i="1"/>
  <c r="J3538" i="1"/>
  <c r="I3538" i="1"/>
  <c r="H3538" i="1"/>
  <c r="G3538" i="1"/>
  <c r="E3538" i="1"/>
  <c r="F3538" i="1" s="1"/>
  <c r="M3537" i="1"/>
  <c r="I3537" i="1"/>
  <c r="H3537" i="1"/>
  <c r="F3537" i="1"/>
  <c r="E3537" i="1"/>
  <c r="L3536" i="1"/>
  <c r="J3536" i="1"/>
  <c r="I3536" i="1"/>
  <c r="H3536" i="1"/>
  <c r="G3536" i="1"/>
  <c r="E3536" i="1"/>
  <c r="F3536" i="1" s="1"/>
  <c r="J3535" i="1"/>
  <c r="I3535" i="1"/>
  <c r="H3535" i="1"/>
  <c r="E3535" i="1"/>
  <c r="F3535" i="1" s="1"/>
  <c r="L3534" i="1"/>
  <c r="K3534" i="1"/>
  <c r="I3534" i="1"/>
  <c r="H3534" i="1"/>
  <c r="J3534" i="1" s="1"/>
  <c r="G3534" i="1"/>
  <c r="F3534" i="1"/>
  <c r="E3534" i="1"/>
  <c r="M3533" i="1"/>
  <c r="J3533" i="1"/>
  <c r="I3533" i="1"/>
  <c r="H3533" i="1"/>
  <c r="G3533" i="1"/>
  <c r="E3533" i="1"/>
  <c r="F3533" i="1" s="1"/>
  <c r="I3532" i="1"/>
  <c r="H3532" i="1"/>
  <c r="E3532" i="1"/>
  <c r="F3532" i="1" s="1"/>
  <c r="L3531" i="1"/>
  <c r="I3531" i="1"/>
  <c r="J3531" i="1" s="1"/>
  <c r="H3531" i="1"/>
  <c r="F3531" i="1"/>
  <c r="E3531" i="1"/>
  <c r="K3530" i="1"/>
  <c r="I3530" i="1"/>
  <c r="H3530" i="1"/>
  <c r="J3530" i="1" s="1"/>
  <c r="G3530" i="1"/>
  <c r="E3530" i="1"/>
  <c r="F3530" i="1" s="1"/>
  <c r="L3529" i="1"/>
  <c r="K3529" i="1"/>
  <c r="I3529" i="1"/>
  <c r="H3529" i="1"/>
  <c r="J3529" i="1" s="1"/>
  <c r="E3529" i="1"/>
  <c r="F3529" i="1" s="1"/>
  <c r="M3528" i="1"/>
  <c r="L3528" i="1"/>
  <c r="I3528" i="1"/>
  <c r="J3528" i="1" s="1"/>
  <c r="H3528" i="1"/>
  <c r="F3528" i="1"/>
  <c r="E3528" i="1"/>
  <c r="M3527" i="1"/>
  <c r="J3527" i="1"/>
  <c r="I3527" i="1"/>
  <c r="H3527" i="1"/>
  <c r="G3527" i="1"/>
  <c r="E3527" i="1"/>
  <c r="F3527" i="1" s="1"/>
  <c r="K3527" i="1" s="1"/>
  <c r="I3526" i="1"/>
  <c r="H3526" i="1"/>
  <c r="J3526" i="1" s="1"/>
  <c r="F3526" i="1"/>
  <c r="E3526" i="1"/>
  <c r="M3525" i="1"/>
  <c r="L3525" i="1"/>
  <c r="I3525" i="1"/>
  <c r="J3525" i="1" s="1"/>
  <c r="H3525" i="1"/>
  <c r="E3525" i="1"/>
  <c r="F3525" i="1" s="1"/>
  <c r="I3524" i="1"/>
  <c r="H3524" i="1"/>
  <c r="J3524" i="1" s="1"/>
  <c r="E3524" i="1"/>
  <c r="F3524" i="1" s="1"/>
  <c r="K3523" i="1"/>
  <c r="I3523" i="1"/>
  <c r="H3523" i="1"/>
  <c r="J3523" i="1" s="1"/>
  <c r="G3523" i="1"/>
  <c r="E3523" i="1"/>
  <c r="F3523" i="1" s="1"/>
  <c r="I3522" i="1"/>
  <c r="H3522" i="1"/>
  <c r="J3522" i="1" s="1"/>
  <c r="F3522" i="1"/>
  <c r="E3522" i="1"/>
  <c r="M3521" i="1"/>
  <c r="K3521" i="1"/>
  <c r="I3521" i="1"/>
  <c r="H3521" i="1"/>
  <c r="G3521" i="1"/>
  <c r="E3521" i="1"/>
  <c r="F3521" i="1" s="1"/>
  <c r="I3520" i="1"/>
  <c r="J3520" i="1" s="1"/>
  <c r="H3520" i="1"/>
  <c r="F3520" i="1"/>
  <c r="E3520" i="1"/>
  <c r="M3519" i="1"/>
  <c r="K3519" i="1"/>
  <c r="I3519" i="1"/>
  <c r="J3519" i="1" s="1"/>
  <c r="H3519" i="1"/>
  <c r="G3519" i="1"/>
  <c r="F3519" i="1"/>
  <c r="E3519" i="1"/>
  <c r="I3518" i="1"/>
  <c r="H3518" i="1"/>
  <c r="J3518" i="1" s="1"/>
  <c r="E3518" i="1"/>
  <c r="F3518" i="1" s="1"/>
  <c r="M3517" i="1"/>
  <c r="L3517" i="1"/>
  <c r="I3517" i="1"/>
  <c r="H3517" i="1"/>
  <c r="J3517" i="1" s="1"/>
  <c r="E3517" i="1"/>
  <c r="F3517" i="1" s="1"/>
  <c r="L3516" i="1"/>
  <c r="J3516" i="1"/>
  <c r="I3516" i="1"/>
  <c r="H3516" i="1"/>
  <c r="G3516" i="1"/>
  <c r="F3516" i="1"/>
  <c r="E3516" i="1"/>
  <c r="I3515" i="1"/>
  <c r="H3515" i="1"/>
  <c r="J3515" i="1" s="1"/>
  <c r="E3515" i="1"/>
  <c r="F3515" i="1" s="1"/>
  <c r="I3514" i="1"/>
  <c r="J3514" i="1" s="1"/>
  <c r="H3514" i="1"/>
  <c r="F3514" i="1"/>
  <c r="E3514" i="1"/>
  <c r="M3513" i="1"/>
  <c r="L3513" i="1"/>
  <c r="I3513" i="1"/>
  <c r="H3513" i="1"/>
  <c r="J3513" i="1" s="1"/>
  <c r="E3513" i="1"/>
  <c r="F3513" i="1" s="1"/>
  <c r="I3512" i="1"/>
  <c r="H3512" i="1"/>
  <c r="J3512" i="1" s="1"/>
  <c r="F3512" i="1"/>
  <c r="E3512" i="1"/>
  <c r="I3511" i="1"/>
  <c r="J3511" i="1" s="1"/>
  <c r="H3511" i="1"/>
  <c r="E3511" i="1"/>
  <c r="F3511" i="1" s="1"/>
  <c r="M3510" i="1"/>
  <c r="I3510" i="1"/>
  <c r="H3510" i="1"/>
  <c r="J3510" i="1" s="1"/>
  <c r="E3510" i="1"/>
  <c r="F3510" i="1" s="1"/>
  <c r="L3509" i="1"/>
  <c r="I3509" i="1"/>
  <c r="H3509" i="1"/>
  <c r="J3509" i="1" s="1"/>
  <c r="F3509" i="1"/>
  <c r="E3509" i="1"/>
  <c r="I3508" i="1"/>
  <c r="J3508" i="1" s="1"/>
  <c r="H3508" i="1"/>
  <c r="F3508" i="1"/>
  <c r="E3508" i="1"/>
  <c r="M3507" i="1"/>
  <c r="J3507" i="1"/>
  <c r="I3507" i="1"/>
  <c r="H3507" i="1"/>
  <c r="E3507" i="1"/>
  <c r="F3507" i="1" s="1"/>
  <c r="I3506" i="1"/>
  <c r="H3506" i="1"/>
  <c r="J3506" i="1" s="1"/>
  <c r="E3506" i="1"/>
  <c r="F3506" i="1" s="1"/>
  <c r="I3505" i="1"/>
  <c r="J3505" i="1" s="1"/>
  <c r="H3505" i="1"/>
  <c r="F3505" i="1"/>
  <c r="E3505" i="1"/>
  <c r="I3504" i="1"/>
  <c r="H3504" i="1"/>
  <c r="J3504" i="1" s="1"/>
  <c r="E3504" i="1"/>
  <c r="F3504" i="1" s="1"/>
  <c r="I3503" i="1"/>
  <c r="H3503" i="1"/>
  <c r="F3503" i="1"/>
  <c r="L3503" i="1" s="1"/>
  <c r="E3503" i="1"/>
  <c r="M3502" i="1"/>
  <c r="I3502" i="1"/>
  <c r="H3502" i="1"/>
  <c r="J3502" i="1" s="1"/>
  <c r="G3502" i="1"/>
  <c r="F3502" i="1"/>
  <c r="E3502" i="1"/>
  <c r="M3501" i="1"/>
  <c r="I3501" i="1"/>
  <c r="H3501" i="1"/>
  <c r="J3501" i="1" s="1"/>
  <c r="E3501" i="1"/>
  <c r="F3501" i="1" s="1"/>
  <c r="I3500" i="1"/>
  <c r="H3500" i="1"/>
  <c r="J3500" i="1" s="1"/>
  <c r="F3500" i="1"/>
  <c r="E3500" i="1"/>
  <c r="J3499" i="1"/>
  <c r="I3499" i="1"/>
  <c r="H3499" i="1"/>
  <c r="F3499" i="1"/>
  <c r="E3499" i="1"/>
  <c r="I3498" i="1"/>
  <c r="H3498" i="1"/>
  <c r="J3498" i="1" s="1"/>
  <c r="F3498" i="1"/>
  <c r="E3498" i="1"/>
  <c r="I3497" i="1"/>
  <c r="H3497" i="1"/>
  <c r="E3497" i="1"/>
  <c r="F3497" i="1" s="1"/>
  <c r="M3496" i="1"/>
  <c r="I3496" i="1"/>
  <c r="H3496" i="1"/>
  <c r="J3496" i="1" s="1"/>
  <c r="E3496" i="1"/>
  <c r="F3496" i="1" s="1"/>
  <c r="M3495" i="1"/>
  <c r="K3495" i="1"/>
  <c r="J3495" i="1"/>
  <c r="I3495" i="1"/>
  <c r="H3495" i="1"/>
  <c r="E3495" i="1"/>
  <c r="F3495" i="1" s="1"/>
  <c r="L3494" i="1"/>
  <c r="K3494" i="1"/>
  <c r="I3494" i="1"/>
  <c r="H3494" i="1"/>
  <c r="J3494" i="1" s="1"/>
  <c r="G3494" i="1"/>
  <c r="F3494" i="1"/>
  <c r="M3494" i="1" s="1"/>
  <c r="E3494" i="1"/>
  <c r="M3493" i="1"/>
  <c r="L3493" i="1"/>
  <c r="K3493" i="1"/>
  <c r="I3493" i="1"/>
  <c r="H3493" i="1"/>
  <c r="J3493" i="1" s="1"/>
  <c r="G3493" i="1"/>
  <c r="E3493" i="1"/>
  <c r="F3493" i="1" s="1"/>
  <c r="K3492" i="1"/>
  <c r="I3492" i="1"/>
  <c r="H3492" i="1"/>
  <c r="J3492" i="1" s="1"/>
  <c r="F3492" i="1"/>
  <c r="E3492" i="1"/>
  <c r="I3491" i="1"/>
  <c r="J3491" i="1" s="1"/>
  <c r="H3491" i="1"/>
  <c r="E3491" i="1"/>
  <c r="F3491" i="1" s="1"/>
  <c r="M3491" i="1" s="1"/>
  <c r="I3490" i="1"/>
  <c r="H3490" i="1"/>
  <c r="J3490" i="1" s="1"/>
  <c r="E3490" i="1"/>
  <c r="F3490" i="1" s="1"/>
  <c r="M3489" i="1"/>
  <c r="K3489" i="1"/>
  <c r="I3489" i="1"/>
  <c r="H3489" i="1"/>
  <c r="J3489" i="1" s="1"/>
  <c r="F3489" i="1"/>
  <c r="E3489" i="1"/>
  <c r="I3488" i="1"/>
  <c r="H3488" i="1"/>
  <c r="J3488" i="1" s="1"/>
  <c r="F3488" i="1"/>
  <c r="E3488" i="1"/>
  <c r="I3487" i="1"/>
  <c r="H3487" i="1"/>
  <c r="J3487" i="1" s="1"/>
  <c r="G3487" i="1"/>
  <c r="E3487" i="1"/>
  <c r="F3487" i="1" s="1"/>
  <c r="J3486" i="1"/>
  <c r="I3486" i="1"/>
  <c r="H3486" i="1"/>
  <c r="F3486" i="1"/>
  <c r="E3486" i="1"/>
  <c r="I3485" i="1"/>
  <c r="J3485" i="1" s="1"/>
  <c r="H3485" i="1"/>
  <c r="E3485" i="1"/>
  <c r="F3485" i="1" s="1"/>
  <c r="L3484" i="1"/>
  <c r="I3484" i="1"/>
  <c r="H3484" i="1"/>
  <c r="J3484" i="1" s="1"/>
  <c r="E3484" i="1"/>
  <c r="F3484" i="1" s="1"/>
  <c r="K3484" i="1" s="1"/>
  <c r="L3483" i="1"/>
  <c r="I3483" i="1"/>
  <c r="H3483" i="1"/>
  <c r="G3483" i="1"/>
  <c r="E3483" i="1"/>
  <c r="F3483" i="1" s="1"/>
  <c r="M3482" i="1"/>
  <c r="L3482" i="1"/>
  <c r="I3482" i="1"/>
  <c r="H3482" i="1"/>
  <c r="G3482" i="1"/>
  <c r="F3482" i="1"/>
  <c r="K3482" i="1" s="1"/>
  <c r="E3482" i="1"/>
  <c r="I3481" i="1"/>
  <c r="H3481" i="1"/>
  <c r="J3481" i="1" s="1"/>
  <c r="E3481" i="1"/>
  <c r="F3481" i="1" s="1"/>
  <c r="K3480" i="1"/>
  <c r="I3480" i="1"/>
  <c r="J3480" i="1" s="1"/>
  <c r="H3480" i="1"/>
  <c r="F3480" i="1"/>
  <c r="E3480" i="1"/>
  <c r="J3479" i="1"/>
  <c r="I3479" i="1"/>
  <c r="H3479" i="1"/>
  <c r="F3479" i="1"/>
  <c r="E3479" i="1"/>
  <c r="K3478" i="1"/>
  <c r="J3478" i="1"/>
  <c r="I3478" i="1"/>
  <c r="H3478" i="1"/>
  <c r="F3478" i="1"/>
  <c r="E3478" i="1"/>
  <c r="I3477" i="1"/>
  <c r="H3477" i="1"/>
  <c r="G3477" i="1"/>
  <c r="F3477" i="1"/>
  <c r="E3477" i="1"/>
  <c r="I3476" i="1"/>
  <c r="H3476" i="1"/>
  <c r="J3476" i="1" s="1"/>
  <c r="F3476" i="1"/>
  <c r="E3476" i="1"/>
  <c r="L3475" i="1"/>
  <c r="I3475" i="1"/>
  <c r="H3475" i="1"/>
  <c r="J3475" i="1" s="1"/>
  <c r="F3475" i="1"/>
  <c r="K3475" i="1" s="1"/>
  <c r="E3475" i="1"/>
  <c r="M3474" i="1"/>
  <c r="K3474" i="1"/>
  <c r="I3474" i="1"/>
  <c r="H3474" i="1"/>
  <c r="J3474" i="1" s="1"/>
  <c r="G3474" i="1"/>
  <c r="F3474" i="1"/>
  <c r="E3474" i="1"/>
  <c r="M3473" i="1"/>
  <c r="K3473" i="1"/>
  <c r="I3473" i="1"/>
  <c r="H3473" i="1"/>
  <c r="J3473" i="1" s="1"/>
  <c r="G3473" i="1"/>
  <c r="L3473" i="1" s="1"/>
  <c r="E3473" i="1"/>
  <c r="F3473" i="1" s="1"/>
  <c r="K3472" i="1"/>
  <c r="I3472" i="1"/>
  <c r="H3472" i="1"/>
  <c r="J3472" i="1" s="1"/>
  <c r="E3472" i="1"/>
  <c r="F3472" i="1" s="1"/>
  <c r="L3471" i="1"/>
  <c r="I3471" i="1"/>
  <c r="J3471" i="1" s="1"/>
  <c r="H3471" i="1"/>
  <c r="G3471" i="1"/>
  <c r="F3471" i="1"/>
  <c r="E3471" i="1"/>
  <c r="I3470" i="1"/>
  <c r="H3470" i="1"/>
  <c r="J3470" i="1" s="1"/>
  <c r="E3470" i="1"/>
  <c r="F3470" i="1" s="1"/>
  <c r="I3469" i="1"/>
  <c r="H3469" i="1"/>
  <c r="J3469" i="1" s="1"/>
  <c r="F3469" i="1"/>
  <c r="E3469" i="1"/>
  <c r="I3468" i="1"/>
  <c r="H3468" i="1"/>
  <c r="E3468" i="1"/>
  <c r="F3468" i="1" s="1"/>
  <c r="I3467" i="1"/>
  <c r="H3467" i="1"/>
  <c r="J3467" i="1" s="1"/>
  <c r="F3467" i="1"/>
  <c r="E3467" i="1"/>
  <c r="I3466" i="1"/>
  <c r="H3466" i="1"/>
  <c r="E3466" i="1"/>
  <c r="F3466" i="1" s="1"/>
  <c r="L3465" i="1"/>
  <c r="I3465" i="1"/>
  <c r="H3465" i="1"/>
  <c r="F3465" i="1"/>
  <c r="E3465" i="1"/>
  <c r="M3464" i="1"/>
  <c r="I3464" i="1"/>
  <c r="H3464" i="1"/>
  <c r="J3464" i="1" s="1"/>
  <c r="E3464" i="1"/>
  <c r="F3464" i="1" s="1"/>
  <c r="I3463" i="1"/>
  <c r="H3463" i="1"/>
  <c r="J3463" i="1" s="1"/>
  <c r="F3463" i="1"/>
  <c r="E3463" i="1"/>
  <c r="I3462" i="1"/>
  <c r="H3462" i="1"/>
  <c r="J3462" i="1" s="1"/>
  <c r="F3462" i="1"/>
  <c r="E3462" i="1"/>
  <c r="K3461" i="1"/>
  <c r="I3461" i="1"/>
  <c r="H3461" i="1"/>
  <c r="J3461" i="1" s="1"/>
  <c r="E3461" i="1"/>
  <c r="F3461" i="1" s="1"/>
  <c r="I3460" i="1"/>
  <c r="H3460" i="1"/>
  <c r="J3460" i="1" s="1"/>
  <c r="G3460" i="1"/>
  <c r="F3460" i="1"/>
  <c r="E3460" i="1"/>
  <c r="I3459" i="1"/>
  <c r="H3459" i="1"/>
  <c r="E3459" i="1"/>
  <c r="F3459" i="1" s="1"/>
  <c r="L3458" i="1"/>
  <c r="I3458" i="1"/>
  <c r="H3458" i="1"/>
  <c r="J3458" i="1" s="1"/>
  <c r="F3458" i="1"/>
  <c r="E3458" i="1"/>
  <c r="I3457" i="1"/>
  <c r="J3457" i="1" s="1"/>
  <c r="H3457" i="1"/>
  <c r="E3457" i="1"/>
  <c r="F3457" i="1" s="1"/>
  <c r="J3456" i="1"/>
  <c r="I3456" i="1"/>
  <c r="H3456" i="1"/>
  <c r="F3456" i="1"/>
  <c r="E3456" i="1"/>
  <c r="K3455" i="1"/>
  <c r="I3455" i="1"/>
  <c r="J3455" i="1" s="1"/>
  <c r="H3455" i="1"/>
  <c r="E3455" i="1"/>
  <c r="F3455" i="1" s="1"/>
  <c r="M3454" i="1"/>
  <c r="J3454" i="1"/>
  <c r="I3454" i="1"/>
  <c r="H3454" i="1"/>
  <c r="F3454" i="1"/>
  <c r="E3454" i="1"/>
  <c r="I3453" i="1"/>
  <c r="H3453" i="1"/>
  <c r="J3453" i="1" s="1"/>
  <c r="E3453" i="1"/>
  <c r="F3453" i="1" s="1"/>
  <c r="J3452" i="1"/>
  <c r="I3452" i="1"/>
  <c r="H3452" i="1"/>
  <c r="F3452" i="1"/>
  <c r="K3452" i="1" s="1"/>
  <c r="E3452" i="1"/>
  <c r="K3451" i="1"/>
  <c r="I3451" i="1"/>
  <c r="H3451" i="1"/>
  <c r="J3451" i="1" s="1"/>
  <c r="E3451" i="1"/>
  <c r="F3451" i="1" s="1"/>
  <c r="M3450" i="1"/>
  <c r="I3450" i="1"/>
  <c r="J3450" i="1" s="1"/>
  <c r="H3450" i="1"/>
  <c r="F3450" i="1"/>
  <c r="E3450" i="1"/>
  <c r="L3449" i="1"/>
  <c r="I3449" i="1"/>
  <c r="J3449" i="1" s="1"/>
  <c r="H3449" i="1"/>
  <c r="F3449" i="1"/>
  <c r="E3449" i="1"/>
  <c r="L3448" i="1"/>
  <c r="I3448" i="1"/>
  <c r="H3448" i="1"/>
  <c r="J3448" i="1" s="1"/>
  <c r="F3448" i="1"/>
  <c r="G3448" i="1" s="1"/>
  <c r="E3448" i="1"/>
  <c r="I3447" i="1"/>
  <c r="H3447" i="1"/>
  <c r="E3447" i="1"/>
  <c r="F3447" i="1" s="1"/>
  <c r="I3446" i="1"/>
  <c r="H3446" i="1"/>
  <c r="E3446" i="1"/>
  <c r="F3446" i="1" s="1"/>
  <c r="L3445" i="1"/>
  <c r="I3445" i="1"/>
  <c r="J3445" i="1" s="1"/>
  <c r="H3445" i="1"/>
  <c r="F3445" i="1"/>
  <c r="G3445" i="1" s="1"/>
  <c r="E3445" i="1"/>
  <c r="J3444" i="1"/>
  <c r="I3444" i="1"/>
  <c r="H3444" i="1"/>
  <c r="E3444" i="1"/>
  <c r="F3444" i="1" s="1"/>
  <c r="M3443" i="1"/>
  <c r="I3443" i="1"/>
  <c r="H3443" i="1"/>
  <c r="G3443" i="1"/>
  <c r="E3443" i="1"/>
  <c r="F3443" i="1" s="1"/>
  <c r="L3443" i="1" s="1"/>
  <c r="J3442" i="1"/>
  <c r="I3442" i="1"/>
  <c r="H3442" i="1"/>
  <c r="E3442" i="1"/>
  <c r="F3442" i="1" s="1"/>
  <c r="J3441" i="1"/>
  <c r="I3441" i="1"/>
  <c r="H3441" i="1"/>
  <c r="E3441" i="1"/>
  <c r="F3441" i="1" s="1"/>
  <c r="L3440" i="1"/>
  <c r="J3440" i="1"/>
  <c r="I3440" i="1"/>
  <c r="H3440" i="1"/>
  <c r="E3440" i="1"/>
  <c r="F3440" i="1" s="1"/>
  <c r="L3439" i="1"/>
  <c r="I3439" i="1"/>
  <c r="J3439" i="1" s="1"/>
  <c r="H3439" i="1"/>
  <c r="G3439" i="1"/>
  <c r="E3439" i="1"/>
  <c r="F3439" i="1" s="1"/>
  <c r="J3438" i="1"/>
  <c r="I3438" i="1"/>
  <c r="H3438" i="1"/>
  <c r="E3438" i="1"/>
  <c r="F3438" i="1" s="1"/>
  <c r="J3437" i="1"/>
  <c r="I3437" i="1"/>
  <c r="H3437" i="1"/>
  <c r="F3437" i="1"/>
  <c r="E3437" i="1"/>
  <c r="L3436" i="1"/>
  <c r="I3436" i="1"/>
  <c r="H3436" i="1"/>
  <c r="J3436" i="1" s="1"/>
  <c r="G3436" i="1"/>
  <c r="E3436" i="1"/>
  <c r="F3436" i="1" s="1"/>
  <c r="L3435" i="1"/>
  <c r="I3435" i="1"/>
  <c r="H3435" i="1"/>
  <c r="J3435" i="1" s="1"/>
  <c r="F3435" i="1"/>
  <c r="E3435" i="1"/>
  <c r="K3434" i="1"/>
  <c r="I3434" i="1"/>
  <c r="J3434" i="1" s="1"/>
  <c r="H3434" i="1"/>
  <c r="E3434" i="1"/>
  <c r="F3434" i="1" s="1"/>
  <c r="J3433" i="1"/>
  <c r="I3433" i="1"/>
  <c r="H3433" i="1"/>
  <c r="F3433" i="1"/>
  <c r="E3433" i="1"/>
  <c r="M3432" i="1"/>
  <c r="I3432" i="1"/>
  <c r="J3432" i="1" s="1"/>
  <c r="H3432" i="1"/>
  <c r="G3432" i="1"/>
  <c r="E3432" i="1"/>
  <c r="F3432" i="1" s="1"/>
  <c r="I3431" i="1"/>
  <c r="H3431" i="1"/>
  <c r="J3431" i="1" s="1"/>
  <c r="F3431" i="1"/>
  <c r="E3431" i="1"/>
  <c r="I3430" i="1"/>
  <c r="H3430" i="1"/>
  <c r="E3430" i="1"/>
  <c r="F3430" i="1" s="1"/>
  <c r="L3429" i="1"/>
  <c r="J3429" i="1"/>
  <c r="I3429" i="1"/>
  <c r="H3429" i="1"/>
  <c r="F3429" i="1"/>
  <c r="E3429" i="1"/>
  <c r="M3428" i="1"/>
  <c r="J3428" i="1"/>
  <c r="I3428" i="1"/>
  <c r="H3428" i="1"/>
  <c r="E3428" i="1"/>
  <c r="F3428" i="1" s="1"/>
  <c r="I3427" i="1"/>
  <c r="H3427" i="1"/>
  <c r="J3427" i="1" s="1"/>
  <c r="E3427" i="1"/>
  <c r="F3427" i="1" s="1"/>
  <c r="I3426" i="1"/>
  <c r="J3426" i="1" s="1"/>
  <c r="H3426" i="1"/>
  <c r="E3426" i="1"/>
  <c r="F3426" i="1" s="1"/>
  <c r="J3425" i="1"/>
  <c r="I3425" i="1"/>
  <c r="H3425" i="1"/>
  <c r="F3425" i="1"/>
  <c r="E3425" i="1"/>
  <c r="I3424" i="1"/>
  <c r="H3424" i="1"/>
  <c r="G3424" i="1"/>
  <c r="F3424" i="1"/>
  <c r="E3424" i="1"/>
  <c r="M3423" i="1"/>
  <c r="L3423" i="1"/>
  <c r="J3423" i="1"/>
  <c r="I3423" i="1"/>
  <c r="H3423" i="1"/>
  <c r="G3423" i="1"/>
  <c r="E3423" i="1"/>
  <c r="F3423" i="1" s="1"/>
  <c r="K3423" i="1" s="1"/>
  <c r="K3422" i="1"/>
  <c r="I3422" i="1"/>
  <c r="J3422" i="1" s="1"/>
  <c r="H3422" i="1"/>
  <c r="F3422" i="1"/>
  <c r="E3422" i="1"/>
  <c r="K3421" i="1"/>
  <c r="J3421" i="1"/>
  <c r="I3421" i="1"/>
  <c r="H3421" i="1"/>
  <c r="G3421" i="1"/>
  <c r="F3421" i="1"/>
  <c r="E3421" i="1"/>
  <c r="I3420" i="1"/>
  <c r="H3420" i="1"/>
  <c r="J3420" i="1" s="1"/>
  <c r="E3420" i="1"/>
  <c r="F3420" i="1" s="1"/>
  <c r="I3419" i="1"/>
  <c r="H3419" i="1"/>
  <c r="J3419" i="1" s="1"/>
  <c r="E3419" i="1"/>
  <c r="F3419" i="1" s="1"/>
  <c r="L3418" i="1"/>
  <c r="I3418" i="1"/>
  <c r="H3418" i="1"/>
  <c r="J3418" i="1" s="1"/>
  <c r="G3418" i="1"/>
  <c r="F3418" i="1"/>
  <c r="E3418" i="1"/>
  <c r="J3417" i="1"/>
  <c r="I3417" i="1"/>
  <c r="H3417" i="1"/>
  <c r="F3417" i="1"/>
  <c r="E3417" i="1"/>
  <c r="I3416" i="1"/>
  <c r="J3416" i="1" s="1"/>
  <c r="H3416" i="1"/>
  <c r="E3416" i="1"/>
  <c r="F3416" i="1" s="1"/>
  <c r="L3415" i="1"/>
  <c r="K3415" i="1"/>
  <c r="I3415" i="1"/>
  <c r="H3415" i="1"/>
  <c r="J3415" i="1" s="1"/>
  <c r="G3415" i="1"/>
  <c r="F3415" i="1"/>
  <c r="E3415" i="1"/>
  <c r="L3414" i="1"/>
  <c r="K3414" i="1"/>
  <c r="I3414" i="1"/>
  <c r="H3414" i="1"/>
  <c r="J3414" i="1" s="1"/>
  <c r="E3414" i="1"/>
  <c r="F3414" i="1" s="1"/>
  <c r="M3414" i="1" s="1"/>
  <c r="J3413" i="1"/>
  <c r="I3413" i="1"/>
  <c r="H3413" i="1"/>
  <c r="F3413" i="1"/>
  <c r="E3413" i="1"/>
  <c r="J3412" i="1"/>
  <c r="I3412" i="1"/>
  <c r="H3412" i="1"/>
  <c r="F3412" i="1"/>
  <c r="E3412" i="1"/>
  <c r="J3411" i="1"/>
  <c r="I3411" i="1"/>
  <c r="H3411" i="1"/>
  <c r="F3411" i="1"/>
  <c r="E3411" i="1"/>
  <c r="I3410" i="1"/>
  <c r="H3410" i="1"/>
  <c r="E3410" i="1"/>
  <c r="F3410" i="1" s="1"/>
  <c r="J3409" i="1"/>
  <c r="I3409" i="1"/>
  <c r="H3409" i="1"/>
  <c r="F3409" i="1"/>
  <c r="E3409" i="1"/>
  <c r="M3408" i="1"/>
  <c r="J3408" i="1"/>
  <c r="I3408" i="1"/>
  <c r="H3408" i="1"/>
  <c r="G3408" i="1"/>
  <c r="E3408" i="1"/>
  <c r="F3408" i="1" s="1"/>
  <c r="K3408" i="1" s="1"/>
  <c r="L3407" i="1"/>
  <c r="I3407" i="1"/>
  <c r="H3407" i="1"/>
  <c r="J3407" i="1" s="1"/>
  <c r="E3407" i="1"/>
  <c r="F3407" i="1" s="1"/>
  <c r="M3406" i="1"/>
  <c r="I3406" i="1"/>
  <c r="J3406" i="1" s="1"/>
  <c r="H3406" i="1"/>
  <c r="E3406" i="1"/>
  <c r="F3406" i="1" s="1"/>
  <c r="J3405" i="1"/>
  <c r="I3405" i="1"/>
  <c r="H3405" i="1"/>
  <c r="E3405" i="1"/>
  <c r="F3405" i="1" s="1"/>
  <c r="I3404" i="1"/>
  <c r="H3404" i="1"/>
  <c r="J3404" i="1" s="1"/>
  <c r="F3404" i="1"/>
  <c r="E3404" i="1"/>
  <c r="L3403" i="1"/>
  <c r="I3403" i="1"/>
  <c r="H3403" i="1"/>
  <c r="J3403" i="1" s="1"/>
  <c r="G3403" i="1"/>
  <c r="E3403" i="1"/>
  <c r="F3403" i="1" s="1"/>
  <c r="M3402" i="1"/>
  <c r="I3402" i="1"/>
  <c r="H3402" i="1"/>
  <c r="J3402" i="1" s="1"/>
  <c r="E3402" i="1"/>
  <c r="F3402" i="1" s="1"/>
  <c r="I3401" i="1"/>
  <c r="J3401" i="1" s="1"/>
  <c r="H3401" i="1"/>
  <c r="E3401" i="1"/>
  <c r="F3401" i="1" s="1"/>
  <c r="J3400" i="1"/>
  <c r="I3400" i="1"/>
  <c r="H3400" i="1"/>
  <c r="G3400" i="1"/>
  <c r="F3400" i="1"/>
  <c r="K3400" i="1" s="1"/>
  <c r="E3400" i="1"/>
  <c r="K3399" i="1"/>
  <c r="I3399" i="1"/>
  <c r="H3399" i="1"/>
  <c r="E3399" i="1"/>
  <c r="F3399" i="1" s="1"/>
  <c r="M3398" i="1"/>
  <c r="L3398" i="1"/>
  <c r="I3398" i="1"/>
  <c r="J3398" i="1" s="1"/>
  <c r="H3398" i="1"/>
  <c r="F3398" i="1"/>
  <c r="G3398" i="1" s="1"/>
  <c r="E3398" i="1"/>
  <c r="M3397" i="1"/>
  <c r="K3397" i="1"/>
  <c r="I3397" i="1"/>
  <c r="J3397" i="1" s="1"/>
  <c r="H3397" i="1"/>
  <c r="G3397" i="1"/>
  <c r="F3397" i="1"/>
  <c r="E3397" i="1"/>
  <c r="I3396" i="1"/>
  <c r="H3396" i="1"/>
  <c r="J3396" i="1" s="1"/>
  <c r="E3396" i="1"/>
  <c r="F3396" i="1" s="1"/>
  <c r="I3395" i="1"/>
  <c r="J3395" i="1" s="1"/>
  <c r="H3395" i="1"/>
  <c r="F3395" i="1"/>
  <c r="E3395" i="1"/>
  <c r="M3394" i="1"/>
  <c r="L3394" i="1"/>
  <c r="J3394" i="1"/>
  <c r="I3394" i="1"/>
  <c r="H3394" i="1"/>
  <c r="G3394" i="1"/>
  <c r="E3394" i="1"/>
  <c r="F3394" i="1" s="1"/>
  <c r="I3393" i="1"/>
  <c r="H3393" i="1"/>
  <c r="J3393" i="1" s="1"/>
  <c r="E3393" i="1"/>
  <c r="F3393" i="1" s="1"/>
  <c r="L3392" i="1"/>
  <c r="I3392" i="1"/>
  <c r="J3392" i="1" s="1"/>
  <c r="H3392" i="1"/>
  <c r="G3392" i="1"/>
  <c r="F3392" i="1"/>
  <c r="E3392" i="1"/>
  <c r="M3391" i="1"/>
  <c r="I3391" i="1"/>
  <c r="H3391" i="1"/>
  <c r="J3391" i="1" s="1"/>
  <c r="G3391" i="1"/>
  <c r="F3391" i="1"/>
  <c r="E3391" i="1"/>
  <c r="I3390" i="1"/>
  <c r="H3390" i="1"/>
  <c r="J3390" i="1" s="1"/>
  <c r="E3390" i="1"/>
  <c r="F3390" i="1" s="1"/>
  <c r="L3389" i="1"/>
  <c r="I3389" i="1"/>
  <c r="H3389" i="1"/>
  <c r="J3389" i="1" s="1"/>
  <c r="F3389" i="1"/>
  <c r="E3389" i="1"/>
  <c r="K3388" i="1"/>
  <c r="J3388" i="1"/>
  <c r="I3388" i="1"/>
  <c r="H3388" i="1"/>
  <c r="G3388" i="1"/>
  <c r="M3388" i="1" s="1"/>
  <c r="F3388" i="1"/>
  <c r="E3388" i="1"/>
  <c r="K3387" i="1"/>
  <c r="J3387" i="1"/>
  <c r="I3387" i="1"/>
  <c r="H3387" i="1"/>
  <c r="E3387" i="1"/>
  <c r="F3387" i="1" s="1"/>
  <c r="L3387" i="1" s="1"/>
  <c r="L3386" i="1"/>
  <c r="I3386" i="1"/>
  <c r="J3386" i="1" s="1"/>
  <c r="H3386" i="1"/>
  <c r="E3386" i="1"/>
  <c r="F3386" i="1" s="1"/>
  <c r="J3385" i="1"/>
  <c r="I3385" i="1"/>
  <c r="H3385" i="1"/>
  <c r="F3385" i="1"/>
  <c r="E3385" i="1"/>
  <c r="M3384" i="1"/>
  <c r="K3384" i="1"/>
  <c r="J3384" i="1"/>
  <c r="I3384" i="1"/>
  <c r="H3384" i="1"/>
  <c r="G3384" i="1"/>
  <c r="F3384" i="1"/>
  <c r="E3384" i="1"/>
  <c r="I3383" i="1"/>
  <c r="H3383" i="1"/>
  <c r="J3383" i="1" s="1"/>
  <c r="E3383" i="1"/>
  <c r="F3383" i="1" s="1"/>
  <c r="I3382" i="1"/>
  <c r="H3382" i="1"/>
  <c r="E3382" i="1"/>
  <c r="F3382" i="1" s="1"/>
  <c r="I3381" i="1"/>
  <c r="J3381" i="1" s="1"/>
  <c r="H3381" i="1"/>
  <c r="E3381" i="1"/>
  <c r="F3381" i="1" s="1"/>
  <c r="I3380" i="1"/>
  <c r="H3380" i="1"/>
  <c r="J3380" i="1" s="1"/>
  <c r="G3380" i="1"/>
  <c r="F3380" i="1"/>
  <c r="E3380" i="1"/>
  <c r="I3379" i="1"/>
  <c r="H3379" i="1"/>
  <c r="J3379" i="1" s="1"/>
  <c r="E3379" i="1"/>
  <c r="F3379" i="1" s="1"/>
  <c r="I3378" i="1"/>
  <c r="H3378" i="1"/>
  <c r="G3378" i="1"/>
  <c r="F3378" i="1"/>
  <c r="E3378" i="1"/>
  <c r="M3377" i="1"/>
  <c r="K3377" i="1"/>
  <c r="I3377" i="1"/>
  <c r="H3377" i="1"/>
  <c r="J3377" i="1" s="1"/>
  <c r="G3377" i="1"/>
  <c r="F3377" i="1"/>
  <c r="E3377" i="1"/>
  <c r="I3376" i="1"/>
  <c r="H3376" i="1"/>
  <c r="J3376" i="1" s="1"/>
  <c r="G3376" i="1"/>
  <c r="E3376" i="1"/>
  <c r="F3376" i="1" s="1"/>
  <c r="M3375" i="1"/>
  <c r="L3375" i="1"/>
  <c r="K3375" i="1"/>
  <c r="J3375" i="1"/>
  <c r="I3375" i="1"/>
  <c r="H3375" i="1"/>
  <c r="F3375" i="1"/>
  <c r="E3375" i="1"/>
  <c r="L3374" i="1"/>
  <c r="K3374" i="1"/>
  <c r="J3374" i="1"/>
  <c r="I3374" i="1"/>
  <c r="H3374" i="1"/>
  <c r="G3374" i="1"/>
  <c r="M3374" i="1" s="1"/>
  <c r="E3374" i="1"/>
  <c r="F3374" i="1" s="1"/>
  <c r="K3373" i="1"/>
  <c r="I3373" i="1"/>
  <c r="H3373" i="1"/>
  <c r="J3373" i="1" s="1"/>
  <c r="F3373" i="1"/>
  <c r="E3373" i="1"/>
  <c r="I3372" i="1"/>
  <c r="J3372" i="1" s="1"/>
  <c r="H3372" i="1"/>
  <c r="E3372" i="1"/>
  <c r="F3372" i="1" s="1"/>
  <c r="M3371" i="1"/>
  <c r="J3371" i="1"/>
  <c r="I3371" i="1"/>
  <c r="H3371" i="1"/>
  <c r="G3371" i="1"/>
  <c r="F3371" i="1"/>
  <c r="E3371" i="1"/>
  <c r="I3370" i="1"/>
  <c r="H3370" i="1"/>
  <c r="J3370" i="1" s="1"/>
  <c r="F3370" i="1"/>
  <c r="E3370" i="1"/>
  <c r="I3369" i="1"/>
  <c r="J3369" i="1" s="1"/>
  <c r="H3369" i="1"/>
  <c r="E3369" i="1"/>
  <c r="F3369" i="1" s="1"/>
  <c r="J3368" i="1"/>
  <c r="I3368" i="1"/>
  <c r="H3368" i="1"/>
  <c r="F3368" i="1"/>
  <c r="E3368" i="1"/>
  <c r="L3367" i="1"/>
  <c r="I3367" i="1"/>
  <c r="H3367" i="1"/>
  <c r="E3367" i="1"/>
  <c r="F3367" i="1" s="1"/>
  <c r="L3366" i="1"/>
  <c r="I3366" i="1"/>
  <c r="J3366" i="1" s="1"/>
  <c r="H3366" i="1"/>
  <c r="E3366" i="1"/>
  <c r="F3366" i="1" s="1"/>
  <c r="M3365" i="1"/>
  <c r="L3365" i="1"/>
  <c r="K3365" i="1"/>
  <c r="J3365" i="1"/>
  <c r="I3365" i="1"/>
  <c r="H3365" i="1"/>
  <c r="G3365" i="1"/>
  <c r="F3365" i="1"/>
  <c r="E3365" i="1"/>
  <c r="J3364" i="1"/>
  <c r="I3364" i="1"/>
  <c r="H3364" i="1"/>
  <c r="F3364" i="1"/>
  <c r="E3364" i="1"/>
  <c r="J3363" i="1"/>
  <c r="I3363" i="1"/>
  <c r="H3363" i="1"/>
  <c r="E3363" i="1"/>
  <c r="F3363" i="1" s="1"/>
  <c r="K3362" i="1"/>
  <c r="I3362" i="1"/>
  <c r="H3362" i="1"/>
  <c r="E3362" i="1"/>
  <c r="F3362" i="1" s="1"/>
  <c r="I3361" i="1"/>
  <c r="J3361" i="1" s="1"/>
  <c r="H3361" i="1"/>
  <c r="G3361" i="1"/>
  <c r="E3361" i="1"/>
  <c r="F3361" i="1" s="1"/>
  <c r="J3360" i="1"/>
  <c r="I3360" i="1"/>
  <c r="H3360" i="1"/>
  <c r="E3360" i="1"/>
  <c r="F3360" i="1" s="1"/>
  <c r="I3359" i="1"/>
  <c r="H3359" i="1"/>
  <c r="J3359" i="1" s="1"/>
  <c r="F3359" i="1"/>
  <c r="E3359" i="1"/>
  <c r="I3358" i="1"/>
  <c r="H3358" i="1"/>
  <c r="J3358" i="1" s="1"/>
  <c r="G3358" i="1"/>
  <c r="F3358" i="1"/>
  <c r="E3358" i="1"/>
  <c r="I3357" i="1"/>
  <c r="J3357" i="1" s="1"/>
  <c r="H3357" i="1"/>
  <c r="E3357" i="1"/>
  <c r="F3357" i="1" s="1"/>
  <c r="K3356" i="1"/>
  <c r="J3356" i="1"/>
  <c r="I3356" i="1"/>
  <c r="H3356" i="1"/>
  <c r="F3356" i="1"/>
  <c r="E3356" i="1"/>
  <c r="M3355" i="1"/>
  <c r="L3355" i="1"/>
  <c r="K3355" i="1"/>
  <c r="J3355" i="1"/>
  <c r="I3355" i="1"/>
  <c r="H3355" i="1"/>
  <c r="G3355" i="1"/>
  <c r="F3355" i="1"/>
  <c r="E3355" i="1"/>
  <c r="M3354" i="1"/>
  <c r="L3354" i="1"/>
  <c r="K3354" i="1"/>
  <c r="J3354" i="1"/>
  <c r="I3354" i="1"/>
  <c r="H3354" i="1"/>
  <c r="G3354" i="1"/>
  <c r="E3354" i="1"/>
  <c r="F3354" i="1" s="1"/>
  <c r="L3353" i="1"/>
  <c r="I3353" i="1"/>
  <c r="H3353" i="1"/>
  <c r="J3353" i="1" s="1"/>
  <c r="E3353" i="1"/>
  <c r="F3353" i="1" s="1"/>
  <c r="L3352" i="1"/>
  <c r="J3352" i="1"/>
  <c r="I3352" i="1"/>
  <c r="H3352" i="1"/>
  <c r="G3352" i="1"/>
  <c r="E3352" i="1"/>
  <c r="F3352" i="1" s="1"/>
  <c r="K3352" i="1" s="1"/>
  <c r="I3351" i="1"/>
  <c r="H3351" i="1"/>
  <c r="J3351" i="1" s="1"/>
  <c r="E3351" i="1"/>
  <c r="F3351" i="1" s="1"/>
  <c r="L3350" i="1"/>
  <c r="I3350" i="1"/>
  <c r="H3350" i="1"/>
  <c r="G3350" i="1"/>
  <c r="F3350" i="1"/>
  <c r="E3350" i="1"/>
  <c r="I3349" i="1"/>
  <c r="H3349" i="1"/>
  <c r="J3349" i="1" s="1"/>
  <c r="F3349" i="1"/>
  <c r="E3349" i="1"/>
  <c r="I3348" i="1"/>
  <c r="H3348" i="1"/>
  <c r="E3348" i="1"/>
  <c r="F3348" i="1" s="1"/>
  <c r="J3347" i="1"/>
  <c r="I3347" i="1"/>
  <c r="H3347" i="1"/>
  <c r="F3347" i="1"/>
  <c r="E3347" i="1"/>
  <c r="I3346" i="1"/>
  <c r="H3346" i="1"/>
  <c r="J3346" i="1" s="1"/>
  <c r="G3346" i="1"/>
  <c r="F3346" i="1"/>
  <c r="M3346" i="1" s="1"/>
  <c r="E3346" i="1"/>
  <c r="M3345" i="1"/>
  <c r="I3345" i="1"/>
  <c r="H3345" i="1"/>
  <c r="J3345" i="1" s="1"/>
  <c r="G3345" i="1"/>
  <c r="F3345" i="1"/>
  <c r="E3345" i="1"/>
  <c r="I3344" i="1"/>
  <c r="H3344" i="1"/>
  <c r="J3344" i="1" s="1"/>
  <c r="G3344" i="1"/>
  <c r="F3344" i="1"/>
  <c r="E3344" i="1"/>
  <c r="J3343" i="1"/>
  <c r="I3343" i="1"/>
  <c r="H3343" i="1"/>
  <c r="F3343" i="1"/>
  <c r="E3343" i="1"/>
  <c r="I3342" i="1"/>
  <c r="H3342" i="1"/>
  <c r="J3342" i="1" s="1"/>
  <c r="G3342" i="1"/>
  <c r="F3342" i="1"/>
  <c r="M3342" i="1" s="1"/>
  <c r="E3342" i="1"/>
  <c r="M3341" i="1"/>
  <c r="I3341" i="1"/>
  <c r="H3341" i="1"/>
  <c r="E3341" i="1"/>
  <c r="F3341" i="1" s="1"/>
  <c r="I3340" i="1"/>
  <c r="H3340" i="1"/>
  <c r="J3340" i="1" s="1"/>
  <c r="F3340" i="1"/>
  <c r="M3340" i="1" s="1"/>
  <c r="E3340" i="1"/>
  <c r="J3339" i="1"/>
  <c r="I3339" i="1"/>
  <c r="H3339" i="1"/>
  <c r="F3339" i="1"/>
  <c r="E3339" i="1"/>
  <c r="I3338" i="1"/>
  <c r="H3338" i="1"/>
  <c r="E3338" i="1"/>
  <c r="F3338" i="1" s="1"/>
  <c r="I3337" i="1"/>
  <c r="H3337" i="1"/>
  <c r="G3337" i="1"/>
  <c r="E3337" i="1"/>
  <c r="F3337" i="1" s="1"/>
  <c r="I3336" i="1"/>
  <c r="H3336" i="1"/>
  <c r="J3336" i="1" s="1"/>
  <c r="E3336" i="1"/>
  <c r="F3336" i="1" s="1"/>
  <c r="I3335" i="1"/>
  <c r="J3335" i="1" s="1"/>
  <c r="H3335" i="1"/>
  <c r="E3335" i="1"/>
  <c r="F3335" i="1" s="1"/>
  <c r="J3334" i="1"/>
  <c r="I3334" i="1"/>
  <c r="H3334" i="1"/>
  <c r="F3334" i="1"/>
  <c r="E3334" i="1"/>
  <c r="L3333" i="1"/>
  <c r="K3333" i="1"/>
  <c r="J3333" i="1"/>
  <c r="I3333" i="1"/>
  <c r="H3333" i="1"/>
  <c r="E3333" i="1"/>
  <c r="F3333" i="1" s="1"/>
  <c r="I3332" i="1"/>
  <c r="H3332" i="1"/>
  <c r="J3332" i="1" s="1"/>
  <c r="F3332" i="1"/>
  <c r="L3332" i="1" s="1"/>
  <c r="E3332" i="1"/>
  <c r="L3331" i="1"/>
  <c r="K3331" i="1"/>
  <c r="J3331" i="1"/>
  <c r="I3331" i="1"/>
  <c r="H3331" i="1"/>
  <c r="E3331" i="1"/>
  <c r="F3331" i="1" s="1"/>
  <c r="J3330" i="1"/>
  <c r="I3330" i="1"/>
  <c r="H3330" i="1"/>
  <c r="E3330" i="1"/>
  <c r="F3330" i="1" s="1"/>
  <c r="L3329" i="1"/>
  <c r="J3329" i="1"/>
  <c r="I3329" i="1"/>
  <c r="H3329" i="1"/>
  <c r="F3329" i="1"/>
  <c r="K3329" i="1" s="1"/>
  <c r="E3329" i="1"/>
  <c r="J3328" i="1"/>
  <c r="I3328" i="1"/>
  <c r="H3328" i="1"/>
  <c r="E3328" i="1"/>
  <c r="F3328" i="1" s="1"/>
  <c r="I3327" i="1"/>
  <c r="H3327" i="1"/>
  <c r="E3327" i="1"/>
  <c r="F3327" i="1" s="1"/>
  <c r="J3326" i="1"/>
  <c r="I3326" i="1"/>
  <c r="H3326" i="1"/>
  <c r="E3326" i="1"/>
  <c r="F3326" i="1" s="1"/>
  <c r="M3325" i="1"/>
  <c r="J3325" i="1"/>
  <c r="I3325" i="1"/>
  <c r="H3325" i="1"/>
  <c r="E3325" i="1"/>
  <c r="F3325" i="1" s="1"/>
  <c r="K3324" i="1"/>
  <c r="I3324" i="1"/>
  <c r="H3324" i="1"/>
  <c r="E3324" i="1"/>
  <c r="F3324" i="1" s="1"/>
  <c r="J3323" i="1"/>
  <c r="I3323" i="1"/>
  <c r="H3323" i="1"/>
  <c r="F3323" i="1"/>
  <c r="E3323" i="1"/>
  <c r="M3322" i="1"/>
  <c r="L3322" i="1"/>
  <c r="K3322" i="1"/>
  <c r="I3322" i="1"/>
  <c r="H3322" i="1"/>
  <c r="J3322" i="1" s="1"/>
  <c r="G3322" i="1"/>
  <c r="E3322" i="1"/>
  <c r="F3322" i="1" s="1"/>
  <c r="I3321" i="1"/>
  <c r="H3321" i="1"/>
  <c r="J3321" i="1" s="1"/>
  <c r="F3321" i="1"/>
  <c r="E3321" i="1"/>
  <c r="L3320" i="1"/>
  <c r="K3320" i="1"/>
  <c r="I3320" i="1"/>
  <c r="J3320" i="1" s="1"/>
  <c r="H3320" i="1"/>
  <c r="G3320" i="1"/>
  <c r="E3320" i="1"/>
  <c r="F3320" i="1" s="1"/>
  <c r="J3319" i="1"/>
  <c r="I3319" i="1"/>
  <c r="H3319" i="1"/>
  <c r="E3319" i="1"/>
  <c r="F3319" i="1" s="1"/>
  <c r="M3318" i="1"/>
  <c r="K3318" i="1"/>
  <c r="I3318" i="1"/>
  <c r="H3318" i="1"/>
  <c r="J3318" i="1" s="1"/>
  <c r="F3318" i="1"/>
  <c r="E3318" i="1"/>
  <c r="J3317" i="1"/>
  <c r="I3317" i="1"/>
  <c r="H3317" i="1"/>
  <c r="E3317" i="1"/>
  <c r="F3317" i="1" s="1"/>
  <c r="M3316" i="1"/>
  <c r="I3316" i="1"/>
  <c r="H3316" i="1"/>
  <c r="J3316" i="1" s="1"/>
  <c r="F3316" i="1"/>
  <c r="E3316" i="1"/>
  <c r="J3315" i="1"/>
  <c r="I3315" i="1"/>
  <c r="H3315" i="1"/>
  <c r="F3315" i="1"/>
  <c r="E3315" i="1"/>
  <c r="L3314" i="1"/>
  <c r="I3314" i="1"/>
  <c r="J3314" i="1" s="1"/>
  <c r="H3314" i="1"/>
  <c r="F3314" i="1"/>
  <c r="E3314" i="1"/>
  <c r="J3313" i="1"/>
  <c r="I3313" i="1"/>
  <c r="H3313" i="1"/>
  <c r="E3313" i="1"/>
  <c r="F3313" i="1" s="1"/>
  <c r="I3312" i="1"/>
  <c r="J3312" i="1" s="1"/>
  <c r="H3312" i="1"/>
  <c r="E3312" i="1"/>
  <c r="F3312" i="1" s="1"/>
  <c r="J3311" i="1"/>
  <c r="I3311" i="1"/>
  <c r="H3311" i="1"/>
  <c r="F3311" i="1"/>
  <c r="E3311" i="1"/>
  <c r="I3310" i="1"/>
  <c r="H3310" i="1"/>
  <c r="F3310" i="1"/>
  <c r="E3310" i="1"/>
  <c r="L3309" i="1"/>
  <c r="J3309" i="1"/>
  <c r="I3309" i="1"/>
  <c r="H3309" i="1"/>
  <c r="E3309" i="1"/>
  <c r="F3309" i="1" s="1"/>
  <c r="M3308" i="1"/>
  <c r="K3308" i="1"/>
  <c r="I3308" i="1"/>
  <c r="H3308" i="1"/>
  <c r="J3308" i="1" s="1"/>
  <c r="F3308" i="1"/>
  <c r="E3308" i="1"/>
  <c r="K3307" i="1"/>
  <c r="J3307" i="1"/>
  <c r="I3307" i="1"/>
  <c r="H3307" i="1"/>
  <c r="G3307" i="1"/>
  <c r="E3307" i="1"/>
  <c r="F3307" i="1" s="1"/>
  <c r="M3306" i="1"/>
  <c r="L3306" i="1"/>
  <c r="K3306" i="1"/>
  <c r="I3306" i="1"/>
  <c r="H3306" i="1"/>
  <c r="J3306" i="1" s="1"/>
  <c r="G3306" i="1"/>
  <c r="F3306" i="1"/>
  <c r="E3306" i="1"/>
  <c r="M3305" i="1"/>
  <c r="I3305" i="1"/>
  <c r="H3305" i="1"/>
  <c r="J3305" i="1" s="1"/>
  <c r="E3305" i="1"/>
  <c r="F3305" i="1" s="1"/>
  <c r="M3304" i="1"/>
  <c r="I3304" i="1"/>
  <c r="J3304" i="1" s="1"/>
  <c r="H3304" i="1"/>
  <c r="E3304" i="1"/>
  <c r="F3304" i="1" s="1"/>
  <c r="K3303" i="1"/>
  <c r="I3303" i="1"/>
  <c r="J3303" i="1" s="1"/>
  <c r="H3303" i="1"/>
  <c r="F3303" i="1"/>
  <c r="E3303" i="1"/>
  <c r="J3302" i="1"/>
  <c r="I3302" i="1"/>
  <c r="H3302" i="1"/>
  <c r="F3302" i="1"/>
  <c r="E3302" i="1"/>
  <c r="I3301" i="1"/>
  <c r="H3301" i="1"/>
  <c r="J3301" i="1" s="1"/>
  <c r="E3301" i="1"/>
  <c r="F3301" i="1" s="1"/>
  <c r="I3300" i="1"/>
  <c r="J3300" i="1" s="1"/>
  <c r="H3300" i="1"/>
  <c r="F3300" i="1"/>
  <c r="E3300" i="1"/>
  <c r="K3299" i="1"/>
  <c r="J3299" i="1"/>
  <c r="I3299" i="1"/>
  <c r="H3299" i="1"/>
  <c r="G3299" i="1"/>
  <c r="F3299" i="1"/>
  <c r="L3299" i="1" s="1"/>
  <c r="E3299" i="1"/>
  <c r="I3298" i="1"/>
  <c r="J3298" i="1" s="1"/>
  <c r="H3298" i="1"/>
  <c r="E3298" i="1"/>
  <c r="F3298" i="1" s="1"/>
  <c r="I3297" i="1"/>
  <c r="H3297" i="1"/>
  <c r="J3297" i="1" s="1"/>
  <c r="F3297" i="1"/>
  <c r="E3297" i="1"/>
  <c r="I3296" i="1"/>
  <c r="J3296" i="1" s="1"/>
  <c r="H3296" i="1"/>
  <c r="F3296" i="1"/>
  <c r="E3296" i="1"/>
  <c r="M3295" i="1"/>
  <c r="L3295" i="1"/>
  <c r="K3295" i="1"/>
  <c r="I3295" i="1"/>
  <c r="H3295" i="1"/>
  <c r="J3295" i="1" s="1"/>
  <c r="F3295" i="1"/>
  <c r="E3295" i="1"/>
  <c r="L3294" i="1"/>
  <c r="K3294" i="1"/>
  <c r="I3294" i="1"/>
  <c r="H3294" i="1"/>
  <c r="G3294" i="1"/>
  <c r="M3294" i="1" s="1"/>
  <c r="E3294" i="1"/>
  <c r="F3294" i="1" s="1"/>
  <c r="M3293" i="1"/>
  <c r="L3293" i="1"/>
  <c r="I3293" i="1"/>
  <c r="J3293" i="1" s="1"/>
  <c r="H3293" i="1"/>
  <c r="F3293" i="1"/>
  <c r="E3293" i="1"/>
  <c r="M3292" i="1"/>
  <c r="I3292" i="1"/>
  <c r="J3292" i="1" s="1"/>
  <c r="H3292" i="1"/>
  <c r="G3292" i="1"/>
  <c r="F3292" i="1"/>
  <c r="E3292" i="1"/>
  <c r="I3291" i="1"/>
  <c r="H3291" i="1"/>
  <c r="J3291" i="1" s="1"/>
  <c r="F3291" i="1"/>
  <c r="E3291" i="1"/>
  <c r="K3290" i="1"/>
  <c r="I3290" i="1"/>
  <c r="H3290" i="1"/>
  <c r="F3290" i="1"/>
  <c r="E3290" i="1"/>
  <c r="I3289" i="1"/>
  <c r="H3289" i="1"/>
  <c r="J3289" i="1" s="1"/>
  <c r="E3289" i="1"/>
  <c r="F3289" i="1" s="1"/>
  <c r="M3288" i="1"/>
  <c r="I3288" i="1"/>
  <c r="J3288" i="1" s="1"/>
  <c r="H3288" i="1"/>
  <c r="F3288" i="1"/>
  <c r="E3288" i="1"/>
  <c r="K3287" i="1"/>
  <c r="J3287" i="1"/>
  <c r="I3287" i="1"/>
  <c r="H3287" i="1"/>
  <c r="G3287" i="1"/>
  <c r="F3287" i="1"/>
  <c r="M3287" i="1" s="1"/>
  <c r="E3287" i="1"/>
  <c r="L3286" i="1"/>
  <c r="I3286" i="1"/>
  <c r="H3286" i="1"/>
  <c r="J3286" i="1" s="1"/>
  <c r="F3286" i="1"/>
  <c r="E3286" i="1"/>
  <c r="M3285" i="1"/>
  <c r="K3285" i="1"/>
  <c r="I3285" i="1"/>
  <c r="H3285" i="1"/>
  <c r="J3285" i="1" s="1"/>
  <c r="G3285" i="1"/>
  <c r="E3285" i="1"/>
  <c r="F3285" i="1" s="1"/>
  <c r="L3285" i="1" s="1"/>
  <c r="M3284" i="1"/>
  <c r="I3284" i="1"/>
  <c r="J3284" i="1" s="1"/>
  <c r="H3284" i="1"/>
  <c r="E3284" i="1"/>
  <c r="F3284" i="1" s="1"/>
  <c r="M3283" i="1"/>
  <c r="J3283" i="1"/>
  <c r="I3283" i="1"/>
  <c r="H3283" i="1"/>
  <c r="G3283" i="1"/>
  <c r="E3283" i="1"/>
  <c r="F3283" i="1" s="1"/>
  <c r="L3283" i="1" s="1"/>
  <c r="J3282" i="1"/>
  <c r="I3282" i="1"/>
  <c r="H3282" i="1"/>
  <c r="F3282" i="1"/>
  <c r="E3282" i="1"/>
  <c r="L3281" i="1"/>
  <c r="K3281" i="1"/>
  <c r="I3281" i="1"/>
  <c r="H3281" i="1"/>
  <c r="J3281" i="1" s="1"/>
  <c r="G3281" i="1"/>
  <c r="F3281" i="1"/>
  <c r="E3281" i="1"/>
  <c r="I3280" i="1"/>
  <c r="H3280" i="1"/>
  <c r="J3280" i="1" s="1"/>
  <c r="E3280" i="1"/>
  <c r="F3280" i="1" s="1"/>
  <c r="J3279" i="1"/>
  <c r="I3279" i="1"/>
  <c r="H3279" i="1"/>
  <c r="G3279" i="1"/>
  <c r="F3279" i="1"/>
  <c r="E3279" i="1"/>
  <c r="L3278" i="1"/>
  <c r="I3278" i="1"/>
  <c r="H3278" i="1"/>
  <c r="J3278" i="1" s="1"/>
  <c r="E3278" i="1"/>
  <c r="F3278" i="1" s="1"/>
  <c r="K3277" i="1"/>
  <c r="J3277" i="1"/>
  <c r="I3277" i="1"/>
  <c r="H3277" i="1"/>
  <c r="E3277" i="1"/>
  <c r="F3277" i="1" s="1"/>
  <c r="I3276" i="1"/>
  <c r="J3276" i="1" s="1"/>
  <c r="H3276" i="1"/>
  <c r="E3276" i="1"/>
  <c r="F3276" i="1" s="1"/>
  <c r="K3275" i="1"/>
  <c r="J3275" i="1"/>
  <c r="I3275" i="1"/>
  <c r="H3275" i="1"/>
  <c r="G3275" i="1"/>
  <c r="F3275" i="1"/>
  <c r="E3275" i="1"/>
  <c r="I3274" i="1"/>
  <c r="H3274" i="1"/>
  <c r="E3274" i="1"/>
  <c r="F3274" i="1" s="1"/>
  <c r="I3273" i="1"/>
  <c r="H3273" i="1"/>
  <c r="J3273" i="1" s="1"/>
  <c r="F3273" i="1"/>
  <c r="E3273" i="1"/>
  <c r="J3272" i="1"/>
  <c r="I3272" i="1"/>
  <c r="H3272" i="1"/>
  <c r="G3272" i="1"/>
  <c r="F3272" i="1"/>
  <c r="E3272" i="1"/>
  <c r="K3271" i="1"/>
  <c r="I3271" i="1"/>
  <c r="H3271" i="1"/>
  <c r="J3271" i="1" s="1"/>
  <c r="G3271" i="1"/>
  <c r="E3271" i="1"/>
  <c r="F3271" i="1" s="1"/>
  <c r="L3270" i="1"/>
  <c r="I3270" i="1"/>
  <c r="H3270" i="1"/>
  <c r="J3270" i="1" s="1"/>
  <c r="F3270" i="1"/>
  <c r="E3270" i="1"/>
  <c r="J3269" i="1"/>
  <c r="I3269" i="1"/>
  <c r="H3269" i="1"/>
  <c r="E3269" i="1"/>
  <c r="F3269" i="1" s="1"/>
  <c r="J3268" i="1"/>
  <c r="I3268" i="1"/>
  <c r="H3268" i="1"/>
  <c r="F3268" i="1"/>
  <c r="E3268" i="1"/>
  <c r="L3267" i="1"/>
  <c r="I3267" i="1"/>
  <c r="H3267" i="1"/>
  <c r="J3267" i="1" s="1"/>
  <c r="E3267" i="1"/>
  <c r="F3267" i="1" s="1"/>
  <c r="I3266" i="1"/>
  <c r="H3266" i="1"/>
  <c r="J3266" i="1" s="1"/>
  <c r="E3266" i="1"/>
  <c r="F3266" i="1" s="1"/>
  <c r="M3265" i="1"/>
  <c r="J3265" i="1"/>
  <c r="I3265" i="1"/>
  <c r="H3265" i="1"/>
  <c r="G3265" i="1"/>
  <c r="F3265" i="1"/>
  <c r="E3265" i="1"/>
  <c r="J3264" i="1"/>
  <c r="I3264" i="1"/>
  <c r="H3264" i="1"/>
  <c r="E3264" i="1"/>
  <c r="F3264" i="1" s="1"/>
  <c r="M3263" i="1"/>
  <c r="I3263" i="1"/>
  <c r="H3263" i="1"/>
  <c r="E3263" i="1"/>
  <c r="F3263" i="1" s="1"/>
  <c r="J3262" i="1"/>
  <c r="I3262" i="1"/>
  <c r="H3262" i="1"/>
  <c r="F3262" i="1"/>
  <c r="E3262" i="1"/>
  <c r="I3261" i="1"/>
  <c r="H3261" i="1"/>
  <c r="J3261" i="1" s="1"/>
  <c r="G3261" i="1"/>
  <c r="F3261" i="1"/>
  <c r="E3261" i="1"/>
  <c r="I3260" i="1"/>
  <c r="H3260" i="1"/>
  <c r="G3260" i="1"/>
  <c r="F3260" i="1"/>
  <c r="E3260" i="1"/>
  <c r="I3259" i="1"/>
  <c r="J3259" i="1" s="1"/>
  <c r="H3259" i="1"/>
  <c r="F3259" i="1"/>
  <c r="E3259" i="1"/>
  <c r="M3258" i="1"/>
  <c r="K3258" i="1"/>
  <c r="J3258" i="1"/>
  <c r="I3258" i="1"/>
  <c r="H3258" i="1"/>
  <c r="G3258" i="1"/>
  <c r="F3258" i="1"/>
  <c r="L3258" i="1" s="1"/>
  <c r="E3258" i="1"/>
  <c r="I3257" i="1"/>
  <c r="H3257" i="1"/>
  <c r="J3257" i="1" s="1"/>
  <c r="E3257" i="1"/>
  <c r="F3257" i="1" s="1"/>
  <c r="K3256" i="1"/>
  <c r="I3256" i="1"/>
  <c r="H3256" i="1"/>
  <c r="J3256" i="1" s="1"/>
  <c r="F3256" i="1"/>
  <c r="E3256" i="1"/>
  <c r="I3255" i="1"/>
  <c r="J3255" i="1" s="1"/>
  <c r="H3255" i="1"/>
  <c r="G3255" i="1"/>
  <c r="E3255" i="1"/>
  <c r="F3255" i="1" s="1"/>
  <c r="J3254" i="1"/>
  <c r="I3254" i="1"/>
  <c r="H3254" i="1"/>
  <c r="F3254" i="1"/>
  <c r="E3254" i="1"/>
  <c r="L3253" i="1"/>
  <c r="K3253" i="1"/>
  <c r="I3253" i="1"/>
  <c r="J3253" i="1" s="1"/>
  <c r="H3253" i="1"/>
  <c r="G3253" i="1"/>
  <c r="M3253" i="1" s="1"/>
  <c r="F3253" i="1"/>
  <c r="E3253" i="1"/>
  <c r="I3252" i="1"/>
  <c r="H3252" i="1"/>
  <c r="J3252" i="1" s="1"/>
  <c r="E3252" i="1"/>
  <c r="F3252" i="1" s="1"/>
  <c r="I3251" i="1"/>
  <c r="H3251" i="1"/>
  <c r="E3251" i="1"/>
  <c r="F3251" i="1" s="1"/>
  <c r="J3250" i="1"/>
  <c r="I3250" i="1"/>
  <c r="H3250" i="1"/>
  <c r="G3250" i="1"/>
  <c r="F3250" i="1"/>
  <c r="E3250" i="1"/>
  <c r="J3249" i="1"/>
  <c r="I3249" i="1"/>
  <c r="H3249" i="1"/>
  <c r="E3249" i="1"/>
  <c r="F3249" i="1" s="1"/>
  <c r="J3248" i="1"/>
  <c r="I3248" i="1"/>
  <c r="H3248" i="1"/>
  <c r="G3248" i="1"/>
  <c r="F3248" i="1"/>
  <c r="E3248" i="1"/>
  <c r="I3247" i="1"/>
  <c r="H3247" i="1"/>
  <c r="J3247" i="1" s="1"/>
  <c r="E3247" i="1"/>
  <c r="F3247" i="1" s="1"/>
  <c r="M3246" i="1"/>
  <c r="L3246" i="1"/>
  <c r="K3246" i="1"/>
  <c r="I3246" i="1"/>
  <c r="H3246" i="1"/>
  <c r="J3246" i="1" s="1"/>
  <c r="F3246" i="1"/>
  <c r="G3246" i="1" s="1"/>
  <c r="E3246" i="1"/>
  <c r="I3245" i="1"/>
  <c r="J3245" i="1" s="1"/>
  <c r="H3245" i="1"/>
  <c r="F3245" i="1"/>
  <c r="E3245" i="1"/>
  <c r="M3244" i="1"/>
  <c r="L3244" i="1"/>
  <c r="K3244" i="1"/>
  <c r="I3244" i="1"/>
  <c r="H3244" i="1"/>
  <c r="J3244" i="1" s="1"/>
  <c r="G3244" i="1"/>
  <c r="E3244" i="1"/>
  <c r="F3244" i="1" s="1"/>
  <c r="M3243" i="1"/>
  <c r="L3243" i="1"/>
  <c r="K3243" i="1"/>
  <c r="I3243" i="1"/>
  <c r="H3243" i="1"/>
  <c r="E3243" i="1"/>
  <c r="F3243" i="1" s="1"/>
  <c r="M3242" i="1"/>
  <c r="I3242" i="1"/>
  <c r="J3242" i="1" s="1"/>
  <c r="H3242" i="1"/>
  <c r="G3242" i="1"/>
  <c r="F3242" i="1"/>
  <c r="E3242" i="1"/>
  <c r="M3241" i="1"/>
  <c r="L3241" i="1"/>
  <c r="I3241" i="1"/>
  <c r="H3241" i="1"/>
  <c r="J3241" i="1" s="1"/>
  <c r="F3241" i="1"/>
  <c r="G3241" i="1" s="1"/>
  <c r="E3241" i="1"/>
  <c r="I3240" i="1"/>
  <c r="H3240" i="1"/>
  <c r="J3240" i="1" s="1"/>
  <c r="F3240" i="1"/>
  <c r="E3240" i="1"/>
  <c r="J3239" i="1"/>
  <c r="I3239" i="1"/>
  <c r="H3239" i="1"/>
  <c r="F3239" i="1"/>
  <c r="E3239" i="1"/>
  <c r="J3238" i="1"/>
  <c r="I3238" i="1"/>
  <c r="H3238" i="1"/>
  <c r="F3238" i="1"/>
  <c r="E3238" i="1"/>
  <c r="I3237" i="1"/>
  <c r="H3237" i="1"/>
  <c r="E3237" i="1"/>
  <c r="F3237" i="1" s="1"/>
  <c r="M3236" i="1"/>
  <c r="I3236" i="1"/>
  <c r="H3236" i="1"/>
  <c r="J3236" i="1" s="1"/>
  <c r="G3236" i="1"/>
  <c r="F3236" i="1"/>
  <c r="E3236" i="1"/>
  <c r="I3235" i="1"/>
  <c r="H3235" i="1"/>
  <c r="J3235" i="1" s="1"/>
  <c r="G3235" i="1"/>
  <c r="E3235" i="1"/>
  <c r="F3235" i="1" s="1"/>
  <c r="I3234" i="1"/>
  <c r="H3234" i="1"/>
  <c r="J3234" i="1" s="1"/>
  <c r="E3234" i="1"/>
  <c r="F3234" i="1" s="1"/>
  <c r="J3233" i="1"/>
  <c r="I3233" i="1"/>
  <c r="H3233" i="1"/>
  <c r="F3233" i="1"/>
  <c r="E3233" i="1"/>
  <c r="I3232" i="1"/>
  <c r="H3232" i="1"/>
  <c r="J3232" i="1" s="1"/>
  <c r="E3232" i="1"/>
  <c r="F3232" i="1" s="1"/>
  <c r="K3231" i="1"/>
  <c r="I3231" i="1"/>
  <c r="H3231" i="1"/>
  <c r="G3231" i="1"/>
  <c r="E3231" i="1"/>
  <c r="F3231" i="1" s="1"/>
  <c r="J3230" i="1"/>
  <c r="I3230" i="1"/>
  <c r="H3230" i="1"/>
  <c r="G3230" i="1"/>
  <c r="E3230" i="1"/>
  <c r="F3230" i="1" s="1"/>
  <c r="I3229" i="1"/>
  <c r="H3229" i="1"/>
  <c r="J3229" i="1" s="1"/>
  <c r="F3229" i="1"/>
  <c r="E3229" i="1"/>
  <c r="L3228" i="1"/>
  <c r="I3228" i="1"/>
  <c r="H3228" i="1"/>
  <c r="J3228" i="1" s="1"/>
  <c r="F3228" i="1"/>
  <c r="E3228" i="1"/>
  <c r="I3227" i="1"/>
  <c r="H3227" i="1"/>
  <c r="J3227" i="1" s="1"/>
  <c r="G3227" i="1"/>
  <c r="F3227" i="1"/>
  <c r="E3227" i="1"/>
  <c r="I3226" i="1"/>
  <c r="H3226" i="1"/>
  <c r="E3226" i="1"/>
  <c r="F3226" i="1" s="1"/>
  <c r="J3225" i="1"/>
  <c r="I3225" i="1"/>
  <c r="H3225" i="1"/>
  <c r="E3225" i="1"/>
  <c r="F3225" i="1" s="1"/>
  <c r="J3224" i="1"/>
  <c r="I3224" i="1"/>
  <c r="H3224" i="1"/>
  <c r="E3224" i="1"/>
  <c r="F3224" i="1" s="1"/>
  <c r="L3223" i="1"/>
  <c r="I3223" i="1"/>
  <c r="H3223" i="1"/>
  <c r="J3223" i="1" s="1"/>
  <c r="E3223" i="1"/>
  <c r="F3223" i="1" s="1"/>
  <c r="M3222" i="1"/>
  <c r="L3222" i="1"/>
  <c r="I3222" i="1"/>
  <c r="H3222" i="1"/>
  <c r="J3222" i="1" s="1"/>
  <c r="G3222" i="1"/>
  <c r="F3222" i="1"/>
  <c r="E3222" i="1"/>
  <c r="M3221" i="1"/>
  <c r="L3221" i="1"/>
  <c r="J3221" i="1"/>
  <c r="I3221" i="1"/>
  <c r="H3221" i="1"/>
  <c r="G3221" i="1"/>
  <c r="F3221" i="1"/>
  <c r="K3221" i="1" s="1"/>
  <c r="E3221" i="1"/>
  <c r="I3220" i="1"/>
  <c r="J3220" i="1" s="1"/>
  <c r="H3220" i="1"/>
  <c r="E3220" i="1"/>
  <c r="F3220" i="1" s="1"/>
  <c r="J3219" i="1"/>
  <c r="I3219" i="1"/>
  <c r="H3219" i="1"/>
  <c r="F3219" i="1"/>
  <c r="E3219" i="1"/>
  <c r="K3218" i="1"/>
  <c r="J3218" i="1"/>
  <c r="I3218" i="1"/>
  <c r="H3218" i="1"/>
  <c r="E3218" i="1"/>
  <c r="F3218" i="1" s="1"/>
  <c r="M3217" i="1"/>
  <c r="I3217" i="1"/>
  <c r="H3217" i="1"/>
  <c r="J3217" i="1" s="1"/>
  <c r="G3217" i="1"/>
  <c r="F3217" i="1"/>
  <c r="E3217" i="1"/>
  <c r="I3216" i="1"/>
  <c r="H3216" i="1"/>
  <c r="G3216" i="1"/>
  <c r="E3216" i="1"/>
  <c r="F3216" i="1" s="1"/>
  <c r="M3215" i="1"/>
  <c r="I3215" i="1"/>
  <c r="H3215" i="1"/>
  <c r="E3215" i="1"/>
  <c r="F3215" i="1" s="1"/>
  <c r="K3214" i="1"/>
  <c r="J3214" i="1"/>
  <c r="I3214" i="1"/>
  <c r="H3214" i="1"/>
  <c r="F3214" i="1"/>
  <c r="E3214" i="1"/>
  <c r="L3213" i="1"/>
  <c r="K3213" i="1"/>
  <c r="J3213" i="1"/>
  <c r="I3213" i="1"/>
  <c r="H3213" i="1"/>
  <c r="G3213" i="1"/>
  <c r="F3213" i="1"/>
  <c r="E3213" i="1"/>
  <c r="I3212" i="1"/>
  <c r="H3212" i="1"/>
  <c r="J3212" i="1" s="1"/>
  <c r="E3212" i="1"/>
  <c r="F3212" i="1" s="1"/>
  <c r="I3211" i="1"/>
  <c r="J3211" i="1" s="1"/>
  <c r="H3211" i="1"/>
  <c r="F3211" i="1"/>
  <c r="E3211" i="1"/>
  <c r="J3210" i="1"/>
  <c r="I3210" i="1"/>
  <c r="H3210" i="1"/>
  <c r="E3210" i="1"/>
  <c r="F3210" i="1" s="1"/>
  <c r="K3209" i="1"/>
  <c r="I3209" i="1"/>
  <c r="H3209" i="1"/>
  <c r="J3209" i="1" s="1"/>
  <c r="F3209" i="1"/>
  <c r="E3209" i="1"/>
  <c r="I3208" i="1"/>
  <c r="H3208" i="1"/>
  <c r="J3208" i="1" s="1"/>
  <c r="G3208" i="1"/>
  <c r="F3208" i="1"/>
  <c r="E3208" i="1"/>
  <c r="M3207" i="1"/>
  <c r="I3207" i="1"/>
  <c r="H3207" i="1"/>
  <c r="J3207" i="1" s="1"/>
  <c r="G3207" i="1"/>
  <c r="F3207" i="1"/>
  <c r="E3207" i="1"/>
  <c r="I3206" i="1"/>
  <c r="H3206" i="1"/>
  <c r="G3206" i="1"/>
  <c r="E3206" i="1"/>
  <c r="F3206" i="1" s="1"/>
  <c r="I3205" i="1"/>
  <c r="H3205" i="1"/>
  <c r="J3205" i="1" s="1"/>
  <c r="E3205" i="1"/>
  <c r="F3205" i="1" s="1"/>
  <c r="J3204" i="1"/>
  <c r="I3204" i="1"/>
  <c r="H3204" i="1"/>
  <c r="F3204" i="1"/>
  <c r="E3204" i="1"/>
  <c r="M3203" i="1"/>
  <c r="L3203" i="1"/>
  <c r="K3203" i="1"/>
  <c r="I3203" i="1"/>
  <c r="H3203" i="1"/>
  <c r="J3203" i="1" s="1"/>
  <c r="F3203" i="1"/>
  <c r="E3203" i="1"/>
  <c r="I3202" i="1"/>
  <c r="H3202" i="1"/>
  <c r="J3202" i="1" s="1"/>
  <c r="F3202" i="1"/>
  <c r="E3202" i="1"/>
  <c r="M3201" i="1"/>
  <c r="L3201" i="1"/>
  <c r="I3201" i="1"/>
  <c r="H3201" i="1"/>
  <c r="J3201" i="1" s="1"/>
  <c r="G3201" i="1"/>
  <c r="F3201" i="1"/>
  <c r="K3201" i="1" s="1"/>
  <c r="E3201" i="1"/>
  <c r="K3200" i="1"/>
  <c r="I3200" i="1"/>
  <c r="J3200" i="1" s="1"/>
  <c r="H3200" i="1"/>
  <c r="E3200" i="1"/>
  <c r="F3200" i="1" s="1"/>
  <c r="K3199" i="1"/>
  <c r="I3199" i="1"/>
  <c r="J3199" i="1" s="1"/>
  <c r="H3199" i="1"/>
  <c r="E3199" i="1"/>
  <c r="F3199" i="1" s="1"/>
  <c r="J3198" i="1"/>
  <c r="I3198" i="1"/>
  <c r="H3198" i="1"/>
  <c r="E3198" i="1"/>
  <c r="F3198" i="1" s="1"/>
  <c r="I3197" i="1"/>
  <c r="H3197" i="1"/>
  <c r="J3197" i="1" s="1"/>
  <c r="F3197" i="1"/>
  <c r="E3197" i="1"/>
  <c r="M3196" i="1"/>
  <c r="L3196" i="1"/>
  <c r="I3196" i="1"/>
  <c r="H3196" i="1"/>
  <c r="G3196" i="1"/>
  <c r="E3196" i="1"/>
  <c r="F3196" i="1" s="1"/>
  <c r="I3195" i="1"/>
  <c r="H3195" i="1"/>
  <c r="J3195" i="1" s="1"/>
  <c r="F3195" i="1"/>
  <c r="E3195" i="1"/>
  <c r="K3194" i="1"/>
  <c r="I3194" i="1"/>
  <c r="J3194" i="1" s="1"/>
  <c r="H3194" i="1"/>
  <c r="G3194" i="1"/>
  <c r="F3194" i="1"/>
  <c r="E3194" i="1"/>
  <c r="L3193" i="1"/>
  <c r="K3193" i="1"/>
  <c r="J3193" i="1"/>
  <c r="I3193" i="1"/>
  <c r="H3193" i="1"/>
  <c r="G3193" i="1"/>
  <c r="F3193" i="1"/>
  <c r="E3193" i="1"/>
  <c r="M3192" i="1"/>
  <c r="I3192" i="1"/>
  <c r="H3192" i="1"/>
  <c r="J3192" i="1" s="1"/>
  <c r="E3192" i="1"/>
  <c r="F3192" i="1" s="1"/>
  <c r="I3191" i="1"/>
  <c r="H3191" i="1"/>
  <c r="F3191" i="1"/>
  <c r="E3191" i="1"/>
  <c r="M3190" i="1"/>
  <c r="I3190" i="1"/>
  <c r="J3190" i="1" s="1"/>
  <c r="H3190" i="1"/>
  <c r="G3190" i="1"/>
  <c r="E3190" i="1"/>
  <c r="F3190" i="1" s="1"/>
  <c r="J3189" i="1"/>
  <c r="I3189" i="1"/>
  <c r="H3189" i="1"/>
  <c r="E3189" i="1"/>
  <c r="F3189" i="1" s="1"/>
  <c r="I3188" i="1"/>
  <c r="H3188" i="1"/>
  <c r="J3188" i="1" s="1"/>
  <c r="F3188" i="1"/>
  <c r="E3188" i="1"/>
  <c r="I3187" i="1"/>
  <c r="H3187" i="1"/>
  <c r="J3187" i="1" s="1"/>
  <c r="G3187" i="1"/>
  <c r="F3187" i="1"/>
  <c r="E3187" i="1"/>
  <c r="K3186" i="1"/>
  <c r="I3186" i="1"/>
  <c r="H3186" i="1"/>
  <c r="J3186" i="1" s="1"/>
  <c r="G3186" i="1"/>
  <c r="E3186" i="1"/>
  <c r="F3186" i="1" s="1"/>
  <c r="I3185" i="1"/>
  <c r="H3185" i="1"/>
  <c r="J3185" i="1" s="1"/>
  <c r="E3185" i="1"/>
  <c r="F3185" i="1" s="1"/>
  <c r="J3184" i="1"/>
  <c r="I3184" i="1"/>
  <c r="H3184" i="1"/>
  <c r="E3184" i="1"/>
  <c r="F3184" i="1" s="1"/>
  <c r="M3183" i="1"/>
  <c r="J3183" i="1"/>
  <c r="I3183" i="1"/>
  <c r="H3183" i="1"/>
  <c r="F3183" i="1"/>
  <c r="E3183" i="1"/>
  <c r="I3182" i="1"/>
  <c r="H3182" i="1"/>
  <c r="J3182" i="1" s="1"/>
  <c r="E3182" i="1"/>
  <c r="F3182" i="1" s="1"/>
  <c r="M3181" i="1"/>
  <c r="L3181" i="1"/>
  <c r="J3181" i="1"/>
  <c r="I3181" i="1"/>
  <c r="H3181" i="1"/>
  <c r="G3181" i="1"/>
  <c r="F3181" i="1"/>
  <c r="K3181" i="1" s="1"/>
  <c r="E3181" i="1"/>
  <c r="K3180" i="1"/>
  <c r="J3180" i="1"/>
  <c r="I3180" i="1"/>
  <c r="H3180" i="1"/>
  <c r="E3180" i="1"/>
  <c r="F3180" i="1" s="1"/>
  <c r="I3179" i="1"/>
  <c r="J3179" i="1" s="1"/>
  <c r="H3179" i="1"/>
  <c r="F3179" i="1"/>
  <c r="E3179" i="1"/>
  <c r="J3178" i="1"/>
  <c r="I3178" i="1"/>
  <c r="H3178" i="1"/>
  <c r="F3178" i="1"/>
  <c r="E3178" i="1"/>
  <c r="M3177" i="1"/>
  <c r="L3177" i="1"/>
  <c r="K3177" i="1"/>
  <c r="J3177" i="1"/>
  <c r="I3177" i="1"/>
  <c r="H3177" i="1"/>
  <c r="G3177" i="1"/>
  <c r="F3177" i="1"/>
  <c r="E3177" i="1"/>
  <c r="K3176" i="1"/>
  <c r="I3176" i="1"/>
  <c r="H3176" i="1"/>
  <c r="J3176" i="1" s="1"/>
  <c r="G3176" i="1"/>
  <c r="E3176" i="1"/>
  <c r="F3176" i="1" s="1"/>
  <c r="M3175" i="1"/>
  <c r="J3175" i="1"/>
  <c r="I3175" i="1"/>
  <c r="H3175" i="1"/>
  <c r="E3175" i="1"/>
  <c r="F3175" i="1" s="1"/>
  <c r="I3174" i="1"/>
  <c r="J3174" i="1" s="1"/>
  <c r="H3174" i="1"/>
  <c r="E3174" i="1"/>
  <c r="F3174" i="1" s="1"/>
  <c r="M3173" i="1"/>
  <c r="L3173" i="1"/>
  <c r="I3173" i="1"/>
  <c r="H3173" i="1"/>
  <c r="J3173" i="1" s="1"/>
  <c r="G3173" i="1"/>
  <c r="E3173" i="1"/>
  <c r="F3173" i="1" s="1"/>
  <c r="I3172" i="1"/>
  <c r="H3172" i="1"/>
  <c r="J3172" i="1" s="1"/>
  <c r="E3172" i="1"/>
  <c r="F3172" i="1" s="1"/>
  <c r="J3171" i="1"/>
  <c r="I3171" i="1"/>
  <c r="H3171" i="1"/>
  <c r="E3171" i="1"/>
  <c r="F3171" i="1" s="1"/>
  <c r="I3170" i="1"/>
  <c r="H3170" i="1"/>
  <c r="J3170" i="1" s="1"/>
  <c r="G3170" i="1"/>
  <c r="E3170" i="1"/>
  <c r="F3170" i="1" s="1"/>
  <c r="L3169" i="1"/>
  <c r="K3169" i="1"/>
  <c r="I3169" i="1"/>
  <c r="H3169" i="1"/>
  <c r="J3169" i="1" s="1"/>
  <c r="G3169" i="1"/>
  <c r="M3169" i="1" s="1"/>
  <c r="F3169" i="1"/>
  <c r="E3169" i="1"/>
  <c r="I3168" i="1"/>
  <c r="H3168" i="1"/>
  <c r="J3168" i="1" s="1"/>
  <c r="E3168" i="1"/>
  <c r="F3168" i="1" s="1"/>
  <c r="I3167" i="1"/>
  <c r="H3167" i="1"/>
  <c r="J3167" i="1" s="1"/>
  <c r="E3167" i="1"/>
  <c r="F3167" i="1" s="1"/>
  <c r="L3166" i="1"/>
  <c r="I3166" i="1"/>
  <c r="J3166" i="1" s="1"/>
  <c r="H3166" i="1"/>
  <c r="E3166" i="1"/>
  <c r="F3166" i="1" s="1"/>
  <c r="J3165" i="1"/>
  <c r="I3165" i="1"/>
  <c r="H3165" i="1"/>
  <c r="F3165" i="1"/>
  <c r="E3165" i="1"/>
  <c r="I3164" i="1"/>
  <c r="H3164" i="1"/>
  <c r="E3164" i="1"/>
  <c r="F3164" i="1" s="1"/>
  <c r="I3163" i="1"/>
  <c r="H3163" i="1"/>
  <c r="J3163" i="1" s="1"/>
  <c r="F3163" i="1"/>
  <c r="E3163" i="1"/>
  <c r="I3162" i="1"/>
  <c r="H3162" i="1"/>
  <c r="J3162" i="1" s="1"/>
  <c r="F3162" i="1"/>
  <c r="E3162" i="1"/>
  <c r="I3161" i="1"/>
  <c r="H3161" i="1"/>
  <c r="J3161" i="1" s="1"/>
  <c r="F3161" i="1"/>
  <c r="E3161" i="1"/>
  <c r="K3160" i="1"/>
  <c r="I3160" i="1"/>
  <c r="H3160" i="1"/>
  <c r="J3160" i="1" s="1"/>
  <c r="F3160" i="1"/>
  <c r="E3160" i="1"/>
  <c r="M3159" i="1"/>
  <c r="L3159" i="1"/>
  <c r="I3159" i="1"/>
  <c r="H3159" i="1"/>
  <c r="J3159" i="1" s="1"/>
  <c r="F3159" i="1"/>
  <c r="K3159" i="1" s="1"/>
  <c r="E3159" i="1"/>
  <c r="J3158" i="1"/>
  <c r="I3158" i="1"/>
  <c r="H3158" i="1"/>
  <c r="E3158" i="1"/>
  <c r="F3158" i="1" s="1"/>
  <c r="M3157" i="1"/>
  <c r="L3157" i="1"/>
  <c r="K3157" i="1"/>
  <c r="I3157" i="1"/>
  <c r="H3157" i="1"/>
  <c r="J3157" i="1" s="1"/>
  <c r="E3157" i="1"/>
  <c r="F3157" i="1" s="1"/>
  <c r="I3156" i="1"/>
  <c r="J3156" i="1" s="1"/>
  <c r="H3156" i="1"/>
  <c r="F3156" i="1"/>
  <c r="E3156" i="1"/>
  <c r="K3155" i="1"/>
  <c r="J3155" i="1"/>
  <c r="I3155" i="1"/>
  <c r="H3155" i="1"/>
  <c r="E3155" i="1"/>
  <c r="F3155" i="1" s="1"/>
  <c r="I3154" i="1"/>
  <c r="H3154" i="1"/>
  <c r="J3154" i="1" s="1"/>
  <c r="F3154" i="1"/>
  <c r="E3154" i="1"/>
  <c r="I3153" i="1"/>
  <c r="H3153" i="1"/>
  <c r="E3153" i="1"/>
  <c r="F3153" i="1" s="1"/>
  <c r="I3152" i="1"/>
  <c r="H3152" i="1"/>
  <c r="F3152" i="1"/>
  <c r="E3152" i="1"/>
  <c r="I3151" i="1"/>
  <c r="J3151" i="1" s="1"/>
  <c r="H3151" i="1"/>
  <c r="F3151" i="1"/>
  <c r="E3151" i="1"/>
  <c r="L3150" i="1"/>
  <c r="K3150" i="1"/>
  <c r="I3150" i="1"/>
  <c r="H3150" i="1"/>
  <c r="J3150" i="1" s="1"/>
  <c r="G3150" i="1"/>
  <c r="E3150" i="1"/>
  <c r="F3150" i="1" s="1"/>
  <c r="K3149" i="1"/>
  <c r="I3149" i="1"/>
  <c r="H3149" i="1"/>
  <c r="F3149" i="1"/>
  <c r="E3149" i="1"/>
  <c r="I3148" i="1"/>
  <c r="H3148" i="1"/>
  <c r="J3148" i="1" s="1"/>
  <c r="E3148" i="1"/>
  <c r="F3148" i="1" s="1"/>
  <c r="L3147" i="1"/>
  <c r="K3147" i="1"/>
  <c r="I3147" i="1"/>
  <c r="H3147" i="1"/>
  <c r="J3147" i="1" s="1"/>
  <c r="E3147" i="1"/>
  <c r="F3147" i="1" s="1"/>
  <c r="J3146" i="1"/>
  <c r="I3146" i="1"/>
  <c r="H3146" i="1"/>
  <c r="F3146" i="1"/>
  <c r="E3146" i="1"/>
  <c r="I3145" i="1"/>
  <c r="H3145" i="1"/>
  <c r="J3145" i="1" s="1"/>
  <c r="E3145" i="1"/>
  <c r="F3145" i="1" s="1"/>
  <c r="M3144" i="1"/>
  <c r="I3144" i="1"/>
  <c r="H3144" i="1"/>
  <c r="F3144" i="1"/>
  <c r="E3144" i="1"/>
  <c r="I3143" i="1"/>
  <c r="J3143" i="1" s="1"/>
  <c r="H3143" i="1"/>
  <c r="E3143" i="1"/>
  <c r="F3143" i="1" s="1"/>
  <c r="I3142" i="1"/>
  <c r="H3142" i="1"/>
  <c r="J3142" i="1" s="1"/>
  <c r="F3142" i="1"/>
  <c r="E3142" i="1"/>
  <c r="J3141" i="1"/>
  <c r="I3141" i="1"/>
  <c r="H3141" i="1"/>
  <c r="E3141" i="1"/>
  <c r="F3141" i="1" s="1"/>
  <c r="M3140" i="1"/>
  <c r="I3140" i="1"/>
  <c r="J3140" i="1" s="1"/>
  <c r="H3140" i="1"/>
  <c r="E3140" i="1"/>
  <c r="F3140" i="1" s="1"/>
  <c r="M3139" i="1"/>
  <c r="L3139" i="1"/>
  <c r="I3139" i="1"/>
  <c r="H3139" i="1"/>
  <c r="F3139" i="1"/>
  <c r="G3139" i="1" s="1"/>
  <c r="E3139" i="1"/>
  <c r="L3138" i="1"/>
  <c r="I3138" i="1"/>
  <c r="H3138" i="1"/>
  <c r="J3138" i="1" s="1"/>
  <c r="E3138" i="1"/>
  <c r="F3138" i="1" s="1"/>
  <c r="I3137" i="1"/>
  <c r="H3137" i="1"/>
  <c r="J3137" i="1" s="1"/>
  <c r="F3137" i="1"/>
  <c r="E3137" i="1"/>
  <c r="L3136" i="1"/>
  <c r="J3136" i="1"/>
  <c r="I3136" i="1"/>
  <c r="H3136" i="1"/>
  <c r="G3136" i="1"/>
  <c r="F3136" i="1"/>
  <c r="E3136" i="1"/>
  <c r="I3135" i="1"/>
  <c r="H3135" i="1"/>
  <c r="J3135" i="1" s="1"/>
  <c r="E3135" i="1"/>
  <c r="F3135" i="1" s="1"/>
  <c r="I3134" i="1"/>
  <c r="H3134" i="1"/>
  <c r="J3134" i="1" s="1"/>
  <c r="E3134" i="1"/>
  <c r="F3134" i="1" s="1"/>
  <c r="J3133" i="1"/>
  <c r="I3133" i="1"/>
  <c r="H3133" i="1"/>
  <c r="F3133" i="1"/>
  <c r="E3133" i="1"/>
  <c r="J3132" i="1"/>
  <c r="I3132" i="1"/>
  <c r="H3132" i="1"/>
  <c r="G3132" i="1"/>
  <c r="E3132" i="1"/>
  <c r="F3132" i="1" s="1"/>
  <c r="K3131" i="1"/>
  <c r="I3131" i="1"/>
  <c r="H3131" i="1"/>
  <c r="J3131" i="1" s="1"/>
  <c r="G3131" i="1"/>
  <c r="E3131" i="1"/>
  <c r="F3131" i="1" s="1"/>
  <c r="I3130" i="1"/>
  <c r="H3130" i="1"/>
  <c r="F3130" i="1"/>
  <c r="E3130" i="1"/>
  <c r="I3129" i="1"/>
  <c r="J3129" i="1" s="1"/>
  <c r="H3129" i="1"/>
  <c r="E3129" i="1"/>
  <c r="F3129" i="1" s="1"/>
  <c r="J3128" i="1"/>
  <c r="I3128" i="1"/>
  <c r="H3128" i="1"/>
  <c r="E3128" i="1"/>
  <c r="F3128" i="1" s="1"/>
  <c r="I3127" i="1"/>
  <c r="J3127" i="1" s="1"/>
  <c r="H3127" i="1"/>
  <c r="G3127" i="1"/>
  <c r="F3127" i="1"/>
  <c r="E3127" i="1"/>
  <c r="J3126" i="1"/>
  <c r="I3126" i="1"/>
  <c r="H3126" i="1"/>
  <c r="E3126" i="1"/>
  <c r="F3126" i="1" s="1"/>
  <c r="M3125" i="1"/>
  <c r="I3125" i="1"/>
  <c r="H3125" i="1"/>
  <c r="F3125" i="1"/>
  <c r="E3125" i="1"/>
  <c r="L3124" i="1"/>
  <c r="J3124" i="1"/>
  <c r="I3124" i="1"/>
  <c r="H3124" i="1"/>
  <c r="F3124" i="1"/>
  <c r="E3124" i="1"/>
  <c r="J3123" i="1"/>
  <c r="I3123" i="1"/>
  <c r="H3123" i="1"/>
  <c r="G3123" i="1"/>
  <c r="E3123" i="1"/>
  <c r="F3123" i="1" s="1"/>
  <c r="K3122" i="1"/>
  <c r="I3122" i="1"/>
  <c r="H3122" i="1"/>
  <c r="J3122" i="1" s="1"/>
  <c r="F3122" i="1"/>
  <c r="E3122" i="1"/>
  <c r="I3121" i="1"/>
  <c r="J3121" i="1" s="1"/>
  <c r="H3121" i="1"/>
  <c r="G3121" i="1"/>
  <c r="E3121" i="1"/>
  <c r="F3121" i="1" s="1"/>
  <c r="K3120" i="1"/>
  <c r="I3120" i="1"/>
  <c r="H3120" i="1"/>
  <c r="J3120" i="1" s="1"/>
  <c r="F3120" i="1"/>
  <c r="E3120" i="1"/>
  <c r="L3119" i="1"/>
  <c r="K3119" i="1"/>
  <c r="J3119" i="1"/>
  <c r="I3119" i="1"/>
  <c r="H3119" i="1"/>
  <c r="G3119" i="1"/>
  <c r="E3119" i="1"/>
  <c r="F3119" i="1" s="1"/>
  <c r="L3118" i="1"/>
  <c r="I3118" i="1"/>
  <c r="H3118" i="1"/>
  <c r="J3118" i="1" s="1"/>
  <c r="E3118" i="1"/>
  <c r="F3118" i="1" s="1"/>
  <c r="I3117" i="1"/>
  <c r="J3117" i="1" s="1"/>
  <c r="H3117" i="1"/>
  <c r="E3117" i="1"/>
  <c r="F3117" i="1" s="1"/>
  <c r="J3116" i="1"/>
  <c r="I3116" i="1"/>
  <c r="H3116" i="1"/>
  <c r="F3116" i="1"/>
  <c r="E3116" i="1"/>
  <c r="L3115" i="1"/>
  <c r="I3115" i="1"/>
  <c r="H3115" i="1"/>
  <c r="J3115" i="1" s="1"/>
  <c r="E3115" i="1"/>
  <c r="F3115" i="1" s="1"/>
  <c r="I3114" i="1"/>
  <c r="H3114" i="1"/>
  <c r="J3114" i="1" s="1"/>
  <c r="E3114" i="1"/>
  <c r="F3114" i="1" s="1"/>
  <c r="M3113" i="1"/>
  <c r="J3113" i="1"/>
  <c r="I3113" i="1"/>
  <c r="H3113" i="1"/>
  <c r="G3113" i="1"/>
  <c r="E3113" i="1"/>
  <c r="F3113" i="1" s="1"/>
  <c r="I3112" i="1"/>
  <c r="H3112" i="1"/>
  <c r="J3112" i="1" s="1"/>
  <c r="E3112" i="1"/>
  <c r="F3112" i="1" s="1"/>
  <c r="L3111" i="1"/>
  <c r="I3111" i="1"/>
  <c r="H3111" i="1"/>
  <c r="J3111" i="1" s="1"/>
  <c r="G3111" i="1"/>
  <c r="E3111" i="1"/>
  <c r="F3111" i="1" s="1"/>
  <c r="M3110" i="1"/>
  <c r="I3110" i="1"/>
  <c r="H3110" i="1"/>
  <c r="G3110" i="1"/>
  <c r="F3110" i="1"/>
  <c r="E3110" i="1"/>
  <c r="J3109" i="1"/>
  <c r="I3109" i="1"/>
  <c r="H3109" i="1"/>
  <c r="E3109" i="1"/>
  <c r="F3109" i="1" s="1"/>
  <c r="I3108" i="1"/>
  <c r="H3108" i="1"/>
  <c r="J3108" i="1" s="1"/>
  <c r="F3108" i="1"/>
  <c r="E3108" i="1"/>
  <c r="I3107" i="1"/>
  <c r="J3107" i="1" s="1"/>
  <c r="H3107" i="1"/>
  <c r="F3107" i="1"/>
  <c r="E3107" i="1"/>
  <c r="L3106" i="1"/>
  <c r="K3106" i="1"/>
  <c r="J3106" i="1"/>
  <c r="I3106" i="1"/>
  <c r="H3106" i="1"/>
  <c r="E3106" i="1"/>
  <c r="F3106" i="1" s="1"/>
  <c r="I3105" i="1"/>
  <c r="H3105" i="1"/>
  <c r="J3105" i="1" s="1"/>
  <c r="F3105" i="1"/>
  <c r="E3105" i="1"/>
  <c r="I3104" i="1"/>
  <c r="J3104" i="1" s="1"/>
  <c r="H3104" i="1"/>
  <c r="E3104" i="1"/>
  <c r="F3104" i="1" s="1"/>
  <c r="J3103" i="1"/>
  <c r="I3103" i="1"/>
  <c r="H3103" i="1"/>
  <c r="E3103" i="1"/>
  <c r="F3103" i="1" s="1"/>
  <c r="I3102" i="1"/>
  <c r="H3102" i="1"/>
  <c r="G3102" i="1"/>
  <c r="E3102" i="1"/>
  <c r="F3102" i="1" s="1"/>
  <c r="J3101" i="1"/>
  <c r="I3101" i="1"/>
  <c r="H3101" i="1"/>
  <c r="F3101" i="1"/>
  <c r="E3101" i="1"/>
  <c r="M3100" i="1"/>
  <c r="L3100" i="1"/>
  <c r="I3100" i="1"/>
  <c r="H3100" i="1"/>
  <c r="J3100" i="1" s="1"/>
  <c r="F3100" i="1"/>
  <c r="E3100" i="1"/>
  <c r="I3099" i="1"/>
  <c r="H3099" i="1"/>
  <c r="J3099" i="1" s="1"/>
  <c r="E3099" i="1"/>
  <c r="F3099" i="1" s="1"/>
  <c r="J3098" i="1"/>
  <c r="I3098" i="1"/>
  <c r="H3098" i="1"/>
  <c r="E3098" i="1"/>
  <c r="F3098" i="1" s="1"/>
  <c r="K3097" i="1"/>
  <c r="I3097" i="1"/>
  <c r="J3097" i="1" s="1"/>
  <c r="H3097" i="1"/>
  <c r="F3097" i="1"/>
  <c r="E3097" i="1"/>
  <c r="L3096" i="1"/>
  <c r="K3096" i="1"/>
  <c r="J3096" i="1"/>
  <c r="I3096" i="1"/>
  <c r="H3096" i="1"/>
  <c r="G3096" i="1"/>
  <c r="E3096" i="1"/>
  <c r="F3096" i="1" s="1"/>
  <c r="I3095" i="1"/>
  <c r="H3095" i="1"/>
  <c r="J3095" i="1" s="1"/>
  <c r="E3095" i="1"/>
  <c r="F3095" i="1" s="1"/>
  <c r="M3094" i="1"/>
  <c r="I3094" i="1"/>
  <c r="J3094" i="1" s="1"/>
  <c r="H3094" i="1"/>
  <c r="F3094" i="1"/>
  <c r="E3094" i="1"/>
  <c r="J3093" i="1"/>
  <c r="I3093" i="1"/>
  <c r="H3093" i="1"/>
  <c r="E3093" i="1"/>
  <c r="F3093" i="1" s="1"/>
  <c r="L3092" i="1"/>
  <c r="I3092" i="1"/>
  <c r="H3092" i="1"/>
  <c r="J3092" i="1" s="1"/>
  <c r="G3092" i="1"/>
  <c r="F3092" i="1"/>
  <c r="E3092" i="1"/>
  <c r="I3091" i="1"/>
  <c r="H3091" i="1"/>
  <c r="J3091" i="1" s="1"/>
  <c r="E3091" i="1"/>
  <c r="F3091" i="1" s="1"/>
  <c r="J3090" i="1"/>
  <c r="I3090" i="1"/>
  <c r="H3090" i="1"/>
  <c r="F3090" i="1"/>
  <c r="E3090" i="1"/>
  <c r="L3089" i="1"/>
  <c r="K3089" i="1"/>
  <c r="I3089" i="1"/>
  <c r="J3089" i="1" s="1"/>
  <c r="H3089" i="1"/>
  <c r="E3089" i="1"/>
  <c r="F3089" i="1" s="1"/>
  <c r="I3088" i="1"/>
  <c r="H3088" i="1"/>
  <c r="J3088" i="1" s="1"/>
  <c r="E3088" i="1"/>
  <c r="F3088" i="1" s="1"/>
  <c r="I3087" i="1"/>
  <c r="J3087" i="1" s="1"/>
  <c r="H3087" i="1"/>
  <c r="F3087" i="1"/>
  <c r="E3087" i="1"/>
  <c r="J3086" i="1"/>
  <c r="I3086" i="1"/>
  <c r="H3086" i="1"/>
  <c r="F3086" i="1"/>
  <c r="E3086" i="1"/>
  <c r="I3085" i="1"/>
  <c r="H3085" i="1"/>
  <c r="J3085" i="1" s="1"/>
  <c r="F3085" i="1"/>
  <c r="E3085" i="1"/>
  <c r="L3084" i="1"/>
  <c r="I3084" i="1"/>
  <c r="H3084" i="1"/>
  <c r="J3084" i="1" s="1"/>
  <c r="E3084" i="1"/>
  <c r="F3084" i="1" s="1"/>
  <c r="I3083" i="1"/>
  <c r="J3083" i="1" s="1"/>
  <c r="H3083" i="1"/>
  <c r="E3083" i="1"/>
  <c r="F3083" i="1" s="1"/>
  <c r="I3082" i="1"/>
  <c r="J3082" i="1" s="1"/>
  <c r="H3082" i="1"/>
  <c r="E3082" i="1"/>
  <c r="F3082" i="1" s="1"/>
  <c r="J3081" i="1"/>
  <c r="I3081" i="1"/>
  <c r="H3081" i="1"/>
  <c r="G3081" i="1"/>
  <c r="E3081" i="1"/>
  <c r="F3081" i="1" s="1"/>
  <c r="L3080" i="1"/>
  <c r="I3080" i="1"/>
  <c r="H3080" i="1"/>
  <c r="J3080" i="1" s="1"/>
  <c r="F3080" i="1"/>
  <c r="E3080" i="1"/>
  <c r="I3079" i="1"/>
  <c r="H3079" i="1"/>
  <c r="J3079" i="1" s="1"/>
  <c r="E3079" i="1"/>
  <c r="F3079" i="1" s="1"/>
  <c r="I3078" i="1"/>
  <c r="H3078" i="1"/>
  <c r="J3078" i="1" s="1"/>
  <c r="E3078" i="1"/>
  <c r="F3078" i="1" s="1"/>
  <c r="I3077" i="1"/>
  <c r="J3077" i="1" s="1"/>
  <c r="H3077" i="1"/>
  <c r="F3077" i="1"/>
  <c r="E3077" i="1"/>
  <c r="I3076" i="1"/>
  <c r="H3076" i="1"/>
  <c r="J3076" i="1" s="1"/>
  <c r="E3076" i="1"/>
  <c r="F3076" i="1" s="1"/>
  <c r="I3075" i="1"/>
  <c r="H3075" i="1"/>
  <c r="J3075" i="1" s="1"/>
  <c r="E3075" i="1"/>
  <c r="F3075" i="1" s="1"/>
  <c r="I3074" i="1"/>
  <c r="J3074" i="1" s="1"/>
  <c r="H3074" i="1"/>
  <c r="E3074" i="1"/>
  <c r="F3074" i="1" s="1"/>
  <c r="I3073" i="1"/>
  <c r="H3073" i="1"/>
  <c r="J3073" i="1" s="1"/>
  <c r="E3073" i="1"/>
  <c r="F3073" i="1" s="1"/>
  <c r="L3072" i="1"/>
  <c r="I3072" i="1"/>
  <c r="H3072" i="1"/>
  <c r="J3072" i="1" s="1"/>
  <c r="G3072" i="1"/>
  <c r="F3072" i="1"/>
  <c r="E3072" i="1"/>
  <c r="K3071" i="1"/>
  <c r="I3071" i="1"/>
  <c r="H3071" i="1"/>
  <c r="J3071" i="1" s="1"/>
  <c r="E3071" i="1"/>
  <c r="F3071" i="1" s="1"/>
  <c r="M3070" i="1"/>
  <c r="L3070" i="1"/>
  <c r="I3070" i="1"/>
  <c r="H3070" i="1"/>
  <c r="J3070" i="1" s="1"/>
  <c r="F3070" i="1"/>
  <c r="E3070" i="1"/>
  <c r="J3069" i="1"/>
  <c r="I3069" i="1"/>
  <c r="H3069" i="1"/>
  <c r="E3069" i="1"/>
  <c r="F3069" i="1" s="1"/>
  <c r="I3068" i="1"/>
  <c r="H3068" i="1"/>
  <c r="J3068" i="1" s="1"/>
  <c r="E3068" i="1"/>
  <c r="F3068" i="1" s="1"/>
  <c r="M3067" i="1"/>
  <c r="J3067" i="1"/>
  <c r="I3067" i="1"/>
  <c r="H3067" i="1"/>
  <c r="F3067" i="1"/>
  <c r="E3067" i="1"/>
  <c r="J3066" i="1"/>
  <c r="I3066" i="1"/>
  <c r="H3066" i="1"/>
  <c r="E3066" i="1"/>
  <c r="F3066" i="1" s="1"/>
  <c r="I3065" i="1"/>
  <c r="H3065" i="1"/>
  <c r="J3065" i="1" s="1"/>
  <c r="E3065" i="1"/>
  <c r="F3065" i="1" s="1"/>
  <c r="J3064" i="1"/>
  <c r="I3064" i="1"/>
  <c r="H3064" i="1"/>
  <c r="G3064" i="1"/>
  <c r="E3064" i="1"/>
  <c r="F3064" i="1" s="1"/>
  <c r="I3063" i="1"/>
  <c r="J3063" i="1" s="1"/>
  <c r="H3063" i="1"/>
  <c r="F3063" i="1"/>
  <c r="E3063" i="1"/>
  <c r="I3062" i="1"/>
  <c r="H3062" i="1"/>
  <c r="J3062" i="1" s="1"/>
  <c r="E3062" i="1"/>
  <c r="F3062" i="1" s="1"/>
  <c r="J3061" i="1"/>
  <c r="I3061" i="1"/>
  <c r="H3061" i="1"/>
  <c r="E3061" i="1"/>
  <c r="F3061" i="1" s="1"/>
  <c r="J3060" i="1"/>
  <c r="I3060" i="1"/>
  <c r="H3060" i="1"/>
  <c r="F3060" i="1"/>
  <c r="E3060" i="1"/>
  <c r="J3059" i="1"/>
  <c r="I3059" i="1"/>
  <c r="H3059" i="1"/>
  <c r="G3059" i="1"/>
  <c r="E3059" i="1"/>
  <c r="F3059" i="1" s="1"/>
  <c r="I3058" i="1"/>
  <c r="H3058" i="1"/>
  <c r="J3058" i="1" s="1"/>
  <c r="E3058" i="1"/>
  <c r="F3058" i="1" s="1"/>
  <c r="I3057" i="1"/>
  <c r="J3057" i="1" s="1"/>
  <c r="H3057" i="1"/>
  <c r="F3057" i="1"/>
  <c r="E3057" i="1"/>
  <c r="J3056" i="1"/>
  <c r="I3056" i="1"/>
  <c r="H3056" i="1"/>
  <c r="G3056" i="1"/>
  <c r="E3056" i="1"/>
  <c r="F3056" i="1" s="1"/>
  <c r="K3055" i="1"/>
  <c r="I3055" i="1"/>
  <c r="H3055" i="1"/>
  <c r="J3055" i="1" s="1"/>
  <c r="E3055" i="1"/>
  <c r="F3055" i="1" s="1"/>
  <c r="I3054" i="1"/>
  <c r="J3054" i="1" s="1"/>
  <c r="H3054" i="1"/>
  <c r="F3054" i="1"/>
  <c r="E3054" i="1"/>
  <c r="J3053" i="1"/>
  <c r="I3053" i="1"/>
  <c r="H3053" i="1"/>
  <c r="F3053" i="1"/>
  <c r="E3053" i="1"/>
  <c r="K3052" i="1"/>
  <c r="I3052" i="1"/>
  <c r="H3052" i="1"/>
  <c r="J3052" i="1" s="1"/>
  <c r="E3052" i="1"/>
  <c r="F3052" i="1" s="1"/>
  <c r="M3051" i="1"/>
  <c r="I3051" i="1"/>
  <c r="H3051" i="1"/>
  <c r="J3051" i="1" s="1"/>
  <c r="F3051" i="1"/>
  <c r="E3051" i="1"/>
  <c r="M3050" i="1"/>
  <c r="I3050" i="1"/>
  <c r="J3050" i="1" s="1"/>
  <c r="H3050" i="1"/>
  <c r="E3050" i="1"/>
  <c r="F3050" i="1" s="1"/>
  <c r="K3049" i="1"/>
  <c r="J3049" i="1"/>
  <c r="I3049" i="1"/>
  <c r="H3049" i="1"/>
  <c r="F3049" i="1"/>
  <c r="E3049" i="1"/>
  <c r="I3048" i="1"/>
  <c r="J3048" i="1" s="1"/>
  <c r="H3048" i="1"/>
  <c r="E3048" i="1"/>
  <c r="F3048" i="1" s="1"/>
  <c r="I3047" i="1"/>
  <c r="H3047" i="1"/>
  <c r="J3047" i="1" s="1"/>
  <c r="F3047" i="1"/>
  <c r="E3047" i="1"/>
  <c r="I3046" i="1"/>
  <c r="H3046" i="1"/>
  <c r="J3046" i="1" s="1"/>
  <c r="G3046" i="1"/>
  <c r="E3046" i="1"/>
  <c r="F3046" i="1" s="1"/>
  <c r="I3045" i="1"/>
  <c r="H3045" i="1"/>
  <c r="J3045" i="1" s="1"/>
  <c r="E3045" i="1"/>
  <c r="F3045" i="1" s="1"/>
  <c r="I3044" i="1"/>
  <c r="J3044" i="1" s="1"/>
  <c r="H3044" i="1"/>
  <c r="E3044" i="1"/>
  <c r="F3044" i="1" s="1"/>
  <c r="L3043" i="1"/>
  <c r="J3043" i="1"/>
  <c r="I3043" i="1"/>
  <c r="H3043" i="1"/>
  <c r="G3043" i="1"/>
  <c r="F3043" i="1"/>
  <c r="E3043" i="1"/>
  <c r="K3042" i="1"/>
  <c r="I3042" i="1"/>
  <c r="H3042" i="1"/>
  <c r="J3042" i="1" s="1"/>
  <c r="E3042" i="1"/>
  <c r="F3042" i="1" s="1"/>
  <c r="L3041" i="1"/>
  <c r="I3041" i="1"/>
  <c r="H3041" i="1"/>
  <c r="J3041" i="1" s="1"/>
  <c r="E3041" i="1"/>
  <c r="F3041" i="1" s="1"/>
  <c r="M3040" i="1"/>
  <c r="I3040" i="1"/>
  <c r="J3040" i="1" s="1"/>
  <c r="H3040" i="1"/>
  <c r="F3040" i="1"/>
  <c r="E3040" i="1"/>
  <c r="J3039" i="1"/>
  <c r="I3039" i="1"/>
  <c r="H3039" i="1"/>
  <c r="E3039" i="1"/>
  <c r="F3039" i="1" s="1"/>
  <c r="I3038" i="1"/>
  <c r="H3038" i="1"/>
  <c r="J3038" i="1" s="1"/>
  <c r="E3038" i="1"/>
  <c r="F3038" i="1" s="1"/>
  <c r="I3037" i="1"/>
  <c r="J3037" i="1" s="1"/>
  <c r="H3037" i="1"/>
  <c r="G3037" i="1"/>
  <c r="F3037" i="1"/>
  <c r="E3037" i="1"/>
  <c r="M3036" i="1"/>
  <c r="J3036" i="1"/>
  <c r="I3036" i="1"/>
  <c r="H3036" i="1"/>
  <c r="G3036" i="1"/>
  <c r="E3036" i="1"/>
  <c r="F3036" i="1" s="1"/>
  <c r="K3035" i="1"/>
  <c r="I3035" i="1"/>
  <c r="H3035" i="1"/>
  <c r="J3035" i="1" s="1"/>
  <c r="E3035" i="1"/>
  <c r="F3035" i="1" s="1"/>
  <c r="J3034" i="1"/>
  <c r="I3034" i="1"/>
  <c r="H3034" i="1"/>
  <c r="E3034" i="1"/>
  <c r="F3034" i="1" s="1"/>
  <c r="M3033" i="1"/>
  <c r="K3033" i="1"/>
  <c r="J3033" i="1"/>
  <c r="I3033" i="1"/>
  <c r="H3033" i="1"/>
  <c r="F3033" i="1"/>
  <c r="E3033" i="1"/>
  <c r="L3032" i="1"/>
  <c r="I3032" i="1"/>
  <c r="H3032" i="1"/>
  <c r="J3032" i="1" s="1"/>
  <c r="E3032" i="1"/>
  <c r="F3032" i="1" s="1"/>
  <c r="M3031" i="1"/>
  <c r="I3031" i="1"/>
  <c r="H3031" i="1"/>
  <c r="F3031" i="1"/>
  <c r="E3031" i="1"/>
  <c r="I3030" i="1"/>
  <c r="J3030" i="1" s="1"/>
  <c r="H3030" i="1"/>
  <c r="G3030" i="1"/>
  <c r="E3030" i="1"/>
  <c r="F3030" i="1" s="1"/>
  <c r="J3029" i="1"/>
  <c r="I3029" i="1"/>
  <c r="H3029" i="1"/>
  <c r="F3029" i="1"/>
  <c r="E3029" i="1"/>
  <c r="L3028" i="1"/>
  <c r="K3028" i="1"/>
  <c r="I3028" i="1"/>
  <c r="J3028" i="1" s="1"/>
  <c r="H3028" i="1"/>
  <c r="E3028" i="1"/>
  <c r="F3028" i="1" s="1"/>
  <c r="M3027" i="1"/>
  <c r="L3027" i="1"/>
  <c r="J3027" i="1"/>
  <c r="I3027" i="1"/>
  <c r="H3027" i="1"/>
  <c r="F3027" i="1"/>
  <c r="E3027" i="1"/>
  <c r="I3026" i="1"/>
  <c r="H3026" i="1"/>
  <c r="E3026" i="1"/>
  <c r="F3026" i="1" s="1"/>
  <c r="J3025" i="1"/>
  <c r="I3025" i="1"/>
  <c r="H3025" i="1"/>
  <c r="E3025" i="1"/>
  <c r="F3025" i="1" s="1"/>
  <c r="I3024" i="1"/>
  <c r="J3024" i="1" s="1"/>
  <c r="H3024" i="1"/>
  <c r="E3024" i="1"/>
  <c r="F3024" i="1" s="1"/>
  <c r="L3023" i="1"/>
  <c r="K3023" i="1"/>
  <c r="I3023" i="1"/>
  <c r="H3023" i="1"/>
  <c r="J3023" i="1" s="1"/>
  <c r="G3023" i="1"/>
  <c r="F3023" i="1"/>
  <c r="E3023" i="1"/>
  <c r="I3022" i="1"/>
  <c r="H3022" i="1"/>
  <c r="E3022" i="1"/>
  <c r="F3022" i="1" s="1"/>
  <c r="J3021" i="1"/>
  <c r="I3021" i="1"/>
  <c r="H3021" i="1"/>
  <c r="E3021" i="1"/>
  <c r="F3021" i="1" s="1"/>
  <c r="I3020" i="1"/>
  <c r="H3020" i="1"/>
  <c r="J3020" i="1" s="1"/>
  <c r="G3020" i="1"/>
  <c r="F3020" i="1"/>
  <c r="E3020" i="1"/>
  <c r="L3019" i="1"/>
  <c r="J3019" i="1"/>
  <c r="I3019" i="1"/>
  <c r="H3019" i="1"/>
  <c r="E3019" i="1"/>
  <c r="F3019" i="1" s="1"/>
  <c r="M3019" i="1" s="1"/>
  <c r="M3018" i="1"/>
  <c r="I3018" i="1"/>
  <c r="J3018" i="1" s="1"/>
  <c r="H3018" i="1"/>
  <c r="F3018" i="1"/>
  <c r="E3018" i="1"/>
  <c r="J3017" i="1"/>
  <c r="I3017" i="1"/>
  <c r="H3017" i="1"/>
  <c r="F3017" i="1"/>
  <c r="E3017" i="1"/>
  <c r="J3016" i="1"/>
  <c r="I3016" i="1"/>
  <c r="H3016" i="1"/>
  <c r="E3016" i="1"/>
  <c r="F3016" i="1" s="1"/>
  <c r="L3016" i="1" s="1"/>
  <c r="I3015" i="1"/>
  <c r="H3015" i="1"/>
  <c r="E3015" i="1"/>
  <c r="F3015" i="1" s="1"/>
  <c r="J3014" i="1"/>
  <c r="I3014" i="1"/>
  <c r="H3014" i="1"/>
  <c r="E3014" i="1"/>
  <c r="F3014" i="1" s="1"/>
  <c r="I3013" i="1"/>
  <c r="J3013" i="1" s="1"/>
  <c r="H3013" i="1"/>
  <c r="F3013" i="1"/>
  <c r="E3013" i="1"/>
  <c r="J3012" i="1"/>
  <c r="I3012" i="1"/>
  <c r="H3012" i="1"/>
  <c r="G3012" i="1"/>
  <c r="E3012" i="1"/>
  <c r="F3012" i="1" s="1"/>
  <c r="K3011" i="1"/>
  <c r="I3011" i="1"/>
  <c r="H3011" i="1"/>
  <c r="J3011" i="1" s="1"/>
  <c r="E3011" i="1"/>
  <c r="F3011" i="1" s="1"/>
  <c r="I3010" i="1"/>
  <c r="J3010" i="1" s="1"/>
  <c r="H3010" i="1"/>
  <c r="F3010" i="1"/>
  <c r="E3010" i="1"/>
  <c r="M3009" i="1"/>
  <c r="J3009" i="1"/>
  <c r="I3009" i="1"/>
  <c r="H3009" i="1"/>
  <c r="G3009" i="1"/>
  <c r="F3009" i="1"/>
  <c r="E3009" i="1"/>
  <c r="I3008" i="1"/>
  <c r="H3008" i="1"/>
  <c r="J3008" i="1" s="1"/>
  <c r="E3008" i="1"/>
  <c r="F3008" i="1" s="1"/>
  <c r="L3007" i="1"/>
  <c r="I3007" i="1"/>
  <c r="H3007" i="1"/>
  <c r="F3007" i="1"/>
  <c r="E3007" i="1"/>
  <c r="I3006" i="1"/>
  <c r="J3006" i="1" s="1"/>
  <c r="H3006" i="1"/>
  <c r="E3006" i="1"/>
  <c r="F3006" i="1" s="1"/>
  <c r="K3005" i="1"/>
  <c r="I3005" i="1"/>
  <c r="H3005" i="1"/>
  <c r="J3005" i="1" s="1"/>
  <c r="E3005" i="1"/>
  <c r="F3005" i="1" s="1"/>
  <c r="L3004" i="1"/>
  <c r="I3004" i="1"/>
  <c r="H3004" i="1"/>
  <c r="J3004" i="1" s="1"/>
  <c r="E3004" i="1"/>
  <c r="F3004" i="1" s="1"/>
  <c r="M3003" i="1"/>
  <c r="J3003" i="1"/>
  <c r="I3003" i="1"/>
  <c r="H3003" i="1"/>
  <c r="E3003" i="1"/>
  <c r="F3003" i="1" s="1"/>
  <c r="K3002" i="1"/>
  <c r="I3002" i="1"/>
  <c r="H3002" i="1"/>
  <c r="J3002" i="1" s="1"/>
  <c r="F3002" i="1"/>
  <c r="E3002" i="1"/>
  <c r="I3001" i="1"/>
  <c r="H3001" i="1"/>
  <c r="J3001" i="1" s="1"/>
  <c r="E3001" i="1"/>
  <c r="F3001" i="1" s="1"/>
  <c r="I3000" i="1"/>
  <c r="H3000" i="1"/>
  <c r="J3000" i="1" s="1"/>
  <c r="F3000" i="1"/>
  <c r="E3000" i="1"/>
  <c r="I2999" i="1"/>
  <c r="J2999" i="1" s="1"/>
  <c r="H2999" i="1"/>
  <c r="G2999" i="1"/>
  <c r="E2999" i="1"/>
  <c r="F2999" i="1" s="1"/>
  <c r="K2998" i="1"/>
  <c r="I2998" i="1"/>
  <c r="H2998" i="1"/>
  <c r="J2998" i="1" s="1"/>
  <c r="F2998" i="1"/>
  <c r="E2998" i="1"/>
  <c r="L2997" i="1"/>
  <c r="I2997" i="1"/>
  <c r="J2997" i="1" s="1"/>
  <c r="H2997" i="1"/>
  <c r="E2997" i="1"/>
  <c r="F2997" i="1" s="1"/>
  <c r="M2996" i="1"/>
  <c r="J2996" i="1"/>
  <c r="I2996" i="1"/>
  <c r="H2996" i="1"/>
  <c r="F2996" i="1"/>
  <c r="E2996" i="1"/>
  <c r="K2995" i="1"/>
  <c r="I2995" i="1"/>
  <c r="H2995" i="1"/>
  <c r="J2995" i="1" s="1"/>
  <c r="G2995" i="1"/>
  <c r="E2995" i="1"/>
  <c r="F2995" i="1" s="1"/>
  <c r="I2994" i="1"/>
  <c r="H2994" i="1"/>
  <c r="J2994" i="1" s="1"/>
  <c r="E2994" i="1"/>
  <c r="F2994" i="1" s="1"/>
  <c r="M2993" i="1"/>
  <c r="I2993" i="1"/>
  <c r="J2993" i="1" s="1"/>
  <c r="H2993" i="1"/>
  <c r="F2993" i="1"/>
  <c r="E2993" i="1"/>
  <c r="J2992" i="1"/>
  <c r="I2992" i="1"/>
  <c r="H2992" i="1"/>
  <c r="G2992" i="1"/>
  <c r="E2992" i="1"/>
  <c r="F2992" i="1" s="1"/>
  <c r="K2991" i="1"/>
  <c r="I2991" i="1"/>
  <c r="H2991" i="1"/>
  <c r="J2991" i="1" s="1"/>
  <c r="E2991" i="1"/>
  <c r="F2991" i="1" s="1"/>
  <c r="I2990" i="1"/>
  <c r="J2990" i="1" s="1"/>
  <c r="H2990" i="1"/>
  <c r="F2990" i="1"/>
  <c r="E2990" i="1"/>
  <c r="J2989" i="1"/>
  <c r="I2989" i="1"/>
  <c r="H2989" i="1"/>
  <c r="G2989" i="1"/>
  <c r="F2989" i="1"/>
  <c r="E2989" i="1"/>
  <c r="I2988" i="1"/>
  <c r="H2988" i="1"/>
  <c r="J2988" i="1" s="1"/>
  <c r="E2988" i="1"/>
  <c r="F2988" i="1" s="1"/>
  <c r="I2987" i="1"/>
  <c r="H2987" i="1"/>
  <c r="J2987" i="1" s="1"/>
  <c r="F2987" i="1"/>
  <c r="E2987" i="1"/>
  <c r="M2986" i="1"/>
  <c r="L2986" i="1"/>
  <c r="K2986" i="1"/>
  <c r="J2986" i="1"/>
  <c r="I2986" i="1"/>
  <c r="H2986" i="1"/>
  <c r="G2986" i="1"/>
  <c r="F2986" i="1"/>
  <c r="E2986" i="1"/>
  <c r="K2985" i="1"/>
  <c r="I2985" i="1"/>
  <c r="H2985" i="1"/>
  <c r="J2985" i="1" s="1"/>
  <c r="E2985" i="1"/>
  <c r="F2985" i="1" s="1"/>
  <c r="I2984" i="1"/>
  <c r="H2984" i="1"/>
  <c r="E2984" i="1"/>
  <c r="F2984" i="1" s="1"/>
  <c r="J2983" i="1"/>
  <c r="I2983" i="1"/>
  <c r="H2983" i="1"/>
  <c r="E2983" i="1"/>
  <c r="F2983" i="1" s="1"/>
  <c r="I2982" i="1"/>
  <c r="H2982" i="1"/>
  <c r="J2982" i="1" s="1"/>
  <c r="G2982" i="1"/>
  <c r="F2982" i="1"/>
  <c r="E2982" i="1"/>
  <c r="I2981" i="1"/>
  <c r="H2981" i="1"/>
  <c r="J2981" i="1" s="1"/>
  <c r="G2981" i="1"/>
  <c r="E2981" i="1"/>
  <c r="F2981" i="1" s="1"/>
  <c r="I2980" i="1"/>
  <c r="H2980" i="1"/>
  <c r="F2980" i="1"/>
  <c r="E2980" i="1"/>
  <c r="J2979" i="1"/>
  <c r="I2979" i="1"/>
  <c r="H2979" i="1"/>
  <c r="E2979" i="1"/>
  <c r="F2979" i="1" s="1"/>
  <c r="L2978" i="1"/>
  <c r="K2978" i="1"/>
  <c r="I2978" i="1"/>
  <c r="H2978" i="1"/>
  <c r="J2978" i="1" s="1"/>
  <c r="F2978" i="1"/>
  <c r="E2978" i="1"/>
  <c r="L2977" i="1"/>
  <c r="I2977" i="1"/>
  <c r="J2977" i="1" s="1"/>
  <c r="H2977" i="1"/>
  <c r="E2977" i="1"/>
  <c r="F2977" i="1" s="1"/>
  <c r="M2976" i="1"/>
  <c r="J2976" i="1"/>
  <c r="I2976" i="1"/>
  <c r="H2976" i="1"/>
  <c r="F2976" i="1"/>
  <c r="E2976" i="1"/>
  <c r="K2975" i="1"/>
  <c r="I2975" i="1"/>
  <c r="H2975" i="1"/>
  <c r="J2975" i="1" s="1"/>
  <c r="E2975" i="1"/>
  <c r="F2975" i="1" s="1"/>
  <c r="L2974" i="1"/>
  <c r="I2974" i="1"/>
  <c r="H2974" i="1"/>
  <c r="J2974" i="1" s="1"/>
  <c r="E2974" i="1"/>
  <c r="F2974" i="1" s="1"/>
  <c r="M2973" i="1"/>
  <c r="I2973" i="1"/>
  <c r="J2973" i="1" s="1"/>
  <c r="H2973" i="1"/>
  <c r="F2973" i="1"/>
  <c r="E2973" i="1"/>
  <c r="J2972" i="1"/>
  <c r="I2972" i="1"/>
  <c r="H2972" i="1"/>
  <c r="G2972" i="1"/>
  <c r="E2972" i="1"/>
  <c r="F2972" i="1" s="1"/>
  <c r="I2971" i="1"/>
  <c r="H2971" i="1"/>
  <c r="J2971" i="1" s="1"/>
  <c r="E2971" i="1"/>
  <c r="F2971" i="1" s="1"/>
  <c r="L2970" i="1"/>
  <c r="I2970" i="1"/>
  <c r="J2970" i="1" s="1"/>
  <c r="H2970" i="1"/>
  <c r="F2970" i="1"/>
  <c r="E2970" i="1"/>
  <c r="J2969" i="1"/>
  <c r="I2969" i="1"/>
  <c r="H2969" i="1"/>
  <c r="G2969" i="1"/>
  <c r="F2969" i="1"/>
  <c r="E2969" i="1"/>
  <c r="I2968" i="1"/>
  <c r="H2968" i="1"/>
  <c r="J2968" i="1" s="1"/>
  <c r="G2968" i="1"/>
  <c r="E2968" i="1"/>
  <c r="F2968" i="1" s="1"/>
  <c r="I2967" i="1"/>
  <c r="H2967" i="1"/>
  <c r="J2967" i="1" s="1"/>
  <c r="F2967" i="1"/>
  <c r="E2967" i="1"/>
  <c r="M2966" i="1"/>
  <c r="L2966" i="1"/>
  <c r="K2966" i="1"/>
  <c r="I2966" i="1"/>
  <c r="J2966" i="1" s="1"/>
  <c r="H2966" i="1"/>
  <c r="G2966" i="1"/>
  <c r="F2966" i="1"/>
  <c r="E2966" i="1"/>
  <c r="K2965" i="1"/>
  <c r="J2965" i="1"/>
  <c r="I2965" i="1"/>
  <c r="H2965" i="1"/>
  <c r="E2965" i="1"/>
  <c r="F2965" i="1" s="1"/>
  <c r="L2964" i="1"/>
  <c r="K2964" i="1"/>
  <c r="I2964" i="1"/>
  <c r="H2964" i="1"/>
  <c r="E2964" i="1"/>
  <c r="F2964" i="1" s="1"/>
  <c r="J2963" i="1"/>
  <c r="I2963" i="1"/>
  <c r="H2963" i="1"/>
  <c r="E2963" i="1"/>
  <c r="F2963" i="1" s="1"/>
  <c r="M2962" i="1"/>
  <c r="K2962" i="1"/>
  <c r="I2962" i="1"/>
  <c r="H2962" i="1"/>
  <c r="J2962" i="1" s="1"/>
  <c r="G2962" i="1"/>
  <c r="F2962" i="1"/>
  <c r="E2962" i="1"/>
  <c r="I2961" i="1"/>
  <c r="H2961" i="1"/>
  <c r="J2961" i="1" s="1"/>
  <c r="G2961" i="1"/>
  <c r="E2961" i="1"/>
  <c r="F2961" i="1" s="1"/>
  <c r="M2960" i="1"/>
  <c r="I2960" i="1"/>
  <c r="H2960" i="1"/>
  <c r="F2960" i="1"/>
  <c r="E2960" i="1"/>
  <c r="J2959" i="1"/>
  <c r="I2959" i="1"/>
  <c r="H2959" i="1"/>
  <c r="E2959" i="1"/>
  <c r="F2959" i="1" s="1"/>
  <c r="K2958" i="1"/>
  <c r="I2958" i="1"/>
  <c r="H2958" i="1"/>
  <c r="J2958" i="1" s="1"/>
  <c r="F2958" i="1"/>
  <c r="E2958" i="1"/>
  <c r="K2957" i="1"/>
  <c r="I2957" i="1"/>
  <c r="J2957" i="1" s="1"/>
  <c r="H2957" i="1"/>
  <c r="E2957" i="1"/>
  <c r="F2957" i="1" s="1"/>
  <c r="M2956" i="1"/>
  <c r="J2956" i="1"/>
  <c r="I2956" i="1"/>
  <c r="H2956" i="1"/>
  <c r="F2956" i="1"/>
  <c r="E2956" i="1"/>
  <c r="M2955" i="1"/>
  <c r="I2955" i="1"/>
  <c r="H2955" i="1"/>
  <c r="J2955" i="1" s="1"/>
  <c r="G2955" i="1"/>
  <c r="E2955" i="1"/>
  <c r="F2955" i="1" s="1"/>
  <c r="I2954" i="1"/>
  <c r="H2954" i="1"/>
  <c r="J2954" i="1" s="1"/>
  <c r="E2954" i="1"/>
  <c r="F2954" i="1" s="1"/>
  <c r="I2953" i="1"/>
  <c r="J2953" i="1" s="1"/>
  <c r="H2953" i="1"/>
  <c r="F2953" i="1"/>
  <c r="E2953" i="1"/>
  <c r="J2952" i="1"/>
  <c r="I2952" i="1"/>
  <c r="H2952" i="1"/>
  <c r="E2952" i="1"/>
  <c r="F2952" i="1" s="1"/>
  <c r="I2951" i="1"/>
  <c r="H2951" i="1"/>
  <c r="J2951" i="1" s="1"/>
  <c r="E2951" i="1"/>
  <c r="F2951" i="1" s="1"/>
  <c r="I2950" i="1"/>
  <c r="J2950" i="1" s="1"/>
  <c r="H2950" i="1"/>
  <c r="E2950" i="1"/>
  <c r="F2950" i="1" s="1"/>
  <c r="J2949" i="1"/>
  <c r="I2949" i="1"/>
  <c r="H2949" i="1"/>
  <c r="F2949" i="1"/>
  <c r="E2949" i="1"/>
  <c r="I2948" i="1"/>
  <c r="H2948" i="1"/>
  <c r="J2948" i="1" s="1"/>
  <c r="E2948" i="1"/>
  <c r="F2948" i="1" s="1"/>
  <c r="L2947" i="1"/>
  <c r="I2947" i="1"/>
  <c r="H2947" i="1"/>
  <c r="J2947" i="1" s="1"/>
  <c r="F2947" i="1"/>
  <c r="E2947" i="1"/>
  <c r="M2946" i="1"/>
  <c r="L2946" i="1"/>
  <c r="K2946" i="1"/>
  <c r="J2946" i="1"/>
  <c r="I2946" i="1"/>
  <c r="H2946" i="1"/>
  <c r="G2946" i="1"/>
  <c r="F2946" i="1"/>
  <c r="E2946" i="1"/>
  <c r="I2945" i="1"/>
  <c r="H2945" i="1"/>
  <c r="J2945" i="1" s="1"/>
  <c r="E2945" i="1"/>
  <c r="F2945" i="1" s="1"/>
  <c r="K2944" i="1"/>
  <c r="I2944" i="1"/>
  <c r="H2944" i="1"/>
  <c r="E2944" i="1"/>
  <c r="F2944" i="1" s="1"/>
  <c r="M2943" i="1"/>
  <c r="J2943" i="1"/>
  <c r="I2943" i="1"/>
  <c r="H2943" i="1"/>
  <c r="F2943" i="1"/>
  <c r="E2943" i="1"/>
  <c r="I2942" i="1"/>
  <c r="H2942" i="1"/>
  <c r="J2942" i="1" s="1"/>
  <c r="F2942" i="1"/>
  <c r="E2942" i="1"/>
  <c r="I2941" i="1"/>
  <c r="H2941" i="1"/>
  <c r="J2941" i="1" s="1"/>
  <c r="E2941" i="1"/>
  <c r="F2941" i="1" s="1"/>
  <c r="M2940" i="1"/>
  <c r="I2940" i="1"/>
  <c r="H2940" i="1"/>
  <c r="J2940" i="1" s="1"/>
  <c r="F2940" i="1"/>
  <c r="E2940" i="1"/>
  <c r="I2939" i="1"/>
  <c r="J2939" i="1" s="1"/>
  <c r="H2939" i="1"/>
  <c r="G2939" i="1"/>
  <c r="E2939" i="1"/>
  <c r="F2939" i="1" s="1"/>
  <c r="K2938" i="1"/>
  <c r="J2938" i="1"/>
  <c r="I2938" i="1"/>
  <c r="H2938" i="1"/>
  <c r="F2938" i="1"/>
  <c r="E2938" i="1"/>
  <c r="L2937" i="1"/>
  <c r="K2937" i="1"/>
  <c r="I2937" i="1"/>
  <c r="J2937" i="1" s="1"/>
  <c r="H2937" i="1"/>
  <c r="E2937" i="1"/>
  <c r="F2937" i="1" s="1"/>
  <c r="M2936" i="1"/>
  <c r="L2936" i="1"/>
  <c r="J2936" i="1"/>
  <c r="I2936" i="1"/>
  <c r="H2936" i="1"/>
  <c r="F2936" i="1"/>
  <c r="E2936" i="1"/>
  <c r="I2935" i="1"/>
  <c r="H2935" i="1"/>
  <c r="J2935" i="1" s="1"/>
  <c r="E2935" i="1"/>
  <c r="F2935" i="1" s="1"/>
  <c r="I2934" i="1"/>
  <c r="H2934" i="1"/>
  <c r="J2934" i="1" s="1"/>
  <c r="E2934" i="1"/>
  <c r="F2934" i="1" s="1"/>
  <c r="M2933" i="1"/>
  <c r="I2933" i="1"/>
  <c r="J2933" i="1" s="1"/>
  <c r="H2933" i="1"/>
  <c r="F2933" i="1"/>
  <c r="E2933" i="1"/>
  <c r="J2932" i="1"/>
  <c r="I2932" i="1"/>
  <c r="H2932" i="1"/>
  <c r="E2932" i="1"/>
  <c r="F2932" i="1" s="1"/>
  <c r="K2931" i="1"/>
  <c r="I2931" i="1"/>
  <c r="H2931" i="1"/>
  <c r="J2931" i="1" s="1"/>
  <c r="E2931" i="1"/>
  <c r="F2931" i="1" s="1"/>
  <c r="I2930" i="1"/>
  <c r="J2930" i="1" s="1"/>
  <c r="H2930" i="1"/>
  <c r="E2930" i="1"/>
  <c r="F2930" i="1" s="1"/>
  <c r="M2929" i="1"/>
  <c r="J2929" i="1"/>
  <c r="I2929" i="1"/>
  <c r="H2929" i="1"/>
  <c r="G2929" i="1"/>
  <c r="F2929" i="1"/>
  <c r="E2929" i="1"/>
  <c r="I2928" i="1"/>
  <c r="H2928" i="1"/>
  <c r="J2928" i="1" s="1"/>
  <c r="G2928" i="1"/>
  <c r="E2928" i="1"/>
  <c r="F2928" i="1" s="1"/>
  <c r="I2927" i="1"/>
  <c r="H2927" i="1"/>
  <c r="F2927" i="1"/>
  <c r="E2927" i="1"/>
  <c r="M2926" i="1"/>
  <c r="L2926" i="1"/>
  <c r="K2926" i="1"/>
  <c r="J2926" i="1"/>
  <c r="I2926" i="1"/>
  <c r="H2926" i="1"/>
  <c r="G2926" i="1"/>
  <c r="F2926" i="1"/>
  <c r="E2926" i="1"/>
  <c r="I2925" i="1"/>
  <c r="H2925" i="1"/>
  <c r="J2925" i="1" s="1"/>
  <c r="E2925" i="1"/>
  <c r="F2925" i="1" s="1"/>
  <c r="K2924" i="1"/>
  <c r="I2924" i="1"/>
  <c r="H2924" i="1"/>
  <c r="J2924" i="1" s="1"/>
  <c r="E2924" i="1"/>
  <c r="F2924" i="1" s="1"/>
  <c r="J2923" i="1"/>
  <c r="I2923" i="1"/>
  <c r="H2923" i="1"/>
  <c r="F2923" i="1"/>
  <c r="E2923" i="1"/>
  <c r="I2922" i="1"/>
  <c r="H2922" i="1"/>
  <c r="J2922" i="1" s="1"/>
  <c r="F2922" i="1"/>
  <c r="E2922" i="1"/>
  <c r="I2921" i="1"/>
  <c r="H2921" i="1"/>
  <c r="J2921" i="1" s="1"/>
  <c r="G2921" i="1"/>
  <c r="E2921" i="1"/>
  <c r="F2921" i="1" s="1"/>
  <c r="I2920" i="1"/>
  <c r="H2920" i="1"/>
  <c r="J2920" i="1" s="1"/>
  <c r="F2920" i="1"/>
  <c r="E2920" i="1"/>
  <c r="J2919" i="1"/>
  <c r="I2919" i="1"/>
  <c r="H2919" i="1"/>
  <c r="G2919" i="1"/>
  <c r="E2919" i="1"/>
  <c r="F2919" i="1" s="1"/>
  <c r="K2918" i="1"/>
  <c r="I2918" i="1"/>
  <c r="H2918" i="1"/>
  <c r="J2918" i="1" s="1"/>
  <c r="F2918" i="1"/>
  <c r="E2918" i="1"/>
  <c r="K2917" i="1"/>
  <c r="I2917" i="1"/>
  <c r="J2917" i="1" s="1"/>
  <c r="H2917" i="1"/>
  <c r="E2917" i="1"/>
  <c r="F2917" i="1" s="1"/>
  <c r="M2916" i="1"/>
  <c r="J2916" i="1"/>
  <c r="I2916" i="1"/>
  <c r="H2916" i="1"/>
  <c r="F2916" i="1"/>
  <c r="E2916" i="1"/>
  <c r="M2915" i="1"/>
  <c r="K2915" i="1"/>
  <c r="I2915" i="1"/>
  <c r="H2915" i="1"/>
  <c r="J2915" i="1" s="1"/>
  <c r="G2915" i="1"/>
  <c r="E2915" i="1"/>
  <c r="F2915" i="1" s="1"/>
  <c r="L2914" i="1"/>
  <c r="I2914" i="1"/>
  <c r="H2914" i="1"/>
  <c r="J2914" i="1" s="1"/>
  <c r="E2914" i="1"/>
  <c r="F2914" i="1" s="1"/>
  <c r="I2913" i="1"/>
  <c r="J2913" i="1" s="1"/>
  <c r="H2913" i="1"/>
  <c r="F2913" i="1"/>
  <c r="E2913" i="1"/>
  <c r="J2912" i="1"/>
  <c r="I2912" i="1"/>
  <c r="H2912" i="1"/>
  <c r="G2912" i="1"/>
  <c r="E2912" i="1"/>
  <c r="F2912" i="1" s="1"/>
  <c r="I2911" i="1"/>
  <c r="H2911" i="1"/>
  <c r="J2911" i="1" s="1"/>
  <c r="E2911" i="1"/>
  <c r="F2911" i="1" s="1"/>
  <c r="L2910" i="1"/>
  <c r="I2910" i="1"/>
  <c r="J2910" i="1" s="1"/>
  <c r="H2910" i="1"/>
  <c r="F2910" i="1"/>
  <c r="E2910" i="1"/>
  <c r="M2909" i="1"/>
  <c r="K2909" i="1"/>
  <c r="J2909" i="1"/>
  <c r="I2909" i="1"/>
  <c r="H2909" i="1"/>
  <c r="G2909" i="1"/>
  <c r="F2909" i="1"/>
  <c r="E2909" i="1"/>
  <c r="K2908" i="1"/>
  <c r="I2908" i="1"/>
  <c r="H2908" i="1"/>
  <c r="J2908" i="1" s="1"/>
  <c r="G2908" i="1"/>
  <c r="E2908" i="1"/>
  <c r="F2908" i="1" s="1"/>
  <c r="L2908" i="1" s="1"/>
  <c r="I2907" i="1"/>
  <c r="H2907" i="1"/>
  <c r="F2907" i="1"/>
  <c r="E2907" i="1"/>
  <c r="M2906" i="1"/>
  <c r="I2906" i="1"/>
  <c r="J2906" i="1" s="1"/>
  <c r="H2906" i="1"/>
  <c r="E2906" i="1"/>
  <c r="F2906" i="1" s="1"/>
  <c r="J2905" i="1"/>
  <c r="I2905" i="1"/>
  <c r="H2905" i="1"/>
  <c r="E2905" i="1"/>
  <c r="F2905" i="1" s="1"/>
  <c r="M2904" i="1"/>
  <c r="K2904" i="1"/>
  <c r="I2904" i="1"/>
  <c r="H2904" i="1"/>
  <c r="E2904" i="1"/>
  <c r="F2904" i="1" s="1"/>
  <c r="L2903" i="1"/>
  <c r="J2903" i="1"/>
  <c r="I2903" i="1"/>
  <c r="H2903" i="1"/>
  <c r="F2903" i="1"/>
  <c r="E2903" i="1"/>
  <c r="I2902" i="1"/>
  <c r="H2902" i="1"/>
  <c r="J2902" i="1" s="1"/>
  <c r="F2902" i="1"/>
  <c r="E2902" i="1"/>
  <c r="L2901" i="1"/>
  <c r="I2901" i="1"/>
  <c r="H2901" i="1"/>
  <c r="J2901" i="1" s="1"/>
  <c r="E2901" i="1"/>
  <c r="F2901" i="1" s="1"/>
  <c r="I2900" i="1"/>
  <c r="H2900" i="1"/>
  <c r="J2900" i="1" s="1"/>
  <c r="F2900" i="1"/>
  <c r="E2900" i="1"/>
  <c r="I2899" i="1"/>
  <c r="J2899" i="1" s="1"/>
  <c r="H2899" i="1"/>
  <c r="E2899" i="1"/>
  <c r="F2899" i="1" s="1"/>
  <c r="K2898" i="1"/>
  <c r="I2898" i="1"/>
  <c r="H2898" i="1"/>
  <c r="J2898" i="1" s="1"/>
  <c r="F2898" i="1"/>
  <c r="E2898" i="1"/>
  <c r="K2897" i="1"/>
  <c r="I2897" i="1"/>
  <c r="J2897" i="1" s="1"/>
  <c r="H2897" i="1"/>
  <c r="E2897" i="1"/>
  <c r="F2897" i="1" s="1"/>
  <c r="J2896" i="1"/>
  <c r="I2896" i="1"/>
  <c r="H2896" i="1"/>
  <c r="F2896" i="1"/>
  <c r="E2896" i="1"/>
  <c r="I2895" i="1"/>
  <c r="H2895" i="1"/>
  <c r="J2895" i="1" s="1"/>
  <c r="E2895" i="1"/>
  <c r="F2895" i="1" s="1"/>
  <c r="K2895" i="1" s="1"/>
  <c r="I2894" i="1"/>
  <c r="H2894" i="1"/>
  <c r="J2894" i="1" s="1"/>
  <c r="E2894" i="1"/>
  <c r="F2894" i="1" s="1"/>
  <c r="M2893" i="1"/>
  <c r="I2893" i="1"/>
  <c r="H2893" i="1"/>
  <c r="F2893" i="1"/>
  <c r="E2893" i="1"/>
  <c r="L2892" i="1"/>
  <c r="I2892" i="1"/>
  <c r="H2892" i="1"/>
  <c r="J2892" i="1" s="1"/>
  <c r="G2892" i="1"/>
  <c r="E2892" i="1"/>
  <c r="F2892" i="1" s="1"/>
  <c r="M2891" i="1"/>
  <c r="I2891" i="1"/>
  <c r="H2891" i="1"/>
  <c r="J2891" i="1" s="1"/>
  <c r="E2891" i="1"/>
  <c r="F2891" i="1" s="1"/>
  <c r="I2890" i="1"/>
  <c r="J2890" i="1" s="1"/>
  <c r="H2890" i="1"/>
  <c r="G2890" i="1"/>
  <c r="F2890" i="1"/>
  <c r="E2890" i="1"/>
  <c r="K2889" i="1"/>
  <c r="J2889" i="1"/>
  <c r="I2889" i="1"/>
  <c r="H2889" i="1"/>
  <c r="F2889" i="1"/>
  <c r="E2889" i="1"/>
  <c r="I2888" i="1"/>
  <c r="H2888" i="1"/>
  <c r="E2888" i="1"/>
  <c r="F2888" i="1" s="1"/>
  <c r="J2887" i="1"/>
  <c r="I2887" i="1"/>
  <c r="H2887" i="1"/>
  <c r="F2887" i="1"/>
  <c r="E2887" i="1"/>
  <c r="M2886" i="1"/>
  <c r="K2886" i="1"/>
  <c r="I2886" i="1"/>
  <c r="J2886" i="1" s="1"/>
  <c r="H2886" i="1"/>
  <c r="G2886" i="1"/>
  <c r="E2886" i="1"/>
  <c r="F2886" i="1" s="1"/>
  <c r="L2885" i="1"/>
  <c r="K2885" i="1"/>
  <c r="I2885" i="1"/>
  <c r="H2885" i="1"/>
  <c r="J2885" i="1" s="1"/>
  <c r="E2885" i="1"/>
  <c r="F2885" i="1" s="1"/>
  <c r="I2884" i="1"/>
  <c r="H2884" i="1"/>
  <c r="E2884" i="1"/>
  <c r="F2884" i="1" s="1"/>
  <c r="J2883" i="1"/>
  <c r="I2883" i="1"/>
  <c r="H2883" i="1"/>
  <c r="F2883" i="1"/>
  <c r="E2883" i="1"/>
  <c r="M2882" i="1"/>
  <c r="K2882" i="1"/>
  <c r="I2882" i="1"/>
  <c r="H2882" i="1"/>
  <c r="J2882" i="1" s="1"/>
  <c r="G2882" i="1"/>
  <c r="F2882" i="1"/>
  <c r="E2882" i="1"/>
  <c r="L2881" i="1"/>
  <c r="I2881" i="1"/>
  <c r="H2881" i="1"/>
  <c r="J2881" i="1" s="1"/>
  <c r="G2881" i="1"/>
  <c r="E2881" i="1"/>
  <c r="F2881" i="1" s="1"/>
  <c r="I2880" i="1"/>
  <c r="H2880" i="1"/>
  <c r="J2880" i="1" s="1"/>
  <c r="F2880" i="1"/>
  <c r="E2880" i="1"/>
  <c r="J2879" i="1"/>
  <c r="I2879" i="1"/>
  <c r="H2879" i="1"/>
  <c r="E2879" i="1"/>
  <c r="F2879" i="1" s="1"/>
  <c r="I2878" i="1"/>
  <c r="H2878" i="1"/>
  <c r="J2878" i="1" s="1"/>
  <c r="F2878" i="1"/>
  <c r="E2878" i="1"/>
  <c r="J2877" i="1"/>
  <c r="I2877" i="1"/>
  <c r="H2877" i="1"/>
  <c r="E2877" i="1"/>
  <c r="F2877" i="1" s="1"/>
  <c r="J2876" i="1"/>
  <c r="I2876" i="1"/>
  <c r="H2876" i="1"/>
  <c r="F2876" i="1"/>
  <c r="E2876" i="1"/>
  <c r="I2875" i="1"/>
  <c r="H2875" i="1"/>
  <c r="E2875" i="1"/>
  <c r="F2875" i="1" s="1"/>
  <c r="I2874" i="1"/>
  <c r="H2874" i="1"/>
  <c r="J2874" i="1" s="1"/>
  <c r="F2874" i="1"/>
  <c r="E2874" i="1"/>
  <c r="M2873" i="1"/>
  <c r="K2873" i="1"/>
  <c r="I2873" i="1"/>
  <c r="J2873" i="1" s="1"/>
  <c r="H2873" i="1"/>
  <c r="G2873" i="1"/>
  <c r="F2873" i="1"/>
  <c r="L2873" i="1" s="1"/>
  <c r="E2873" i="1"/>
  <c r="I2872" i="1"/>
  <c r="H2872" i="1"/>
  <c r="J2872" i="1" s="1"/>
  <c r="E2872" i="1"/>
  <c r="F2872" i="1" s="1"/>
  <c r="K2871" i="1"/>
  <c r="I2871" i="1"/>
  <c r="H2871" i="1"/>
  <c r="J2871" i="1" s="1"/>
  <c r="E2871" i="1"/>
  <c r="F2871" i="1" s="1"/>
  <c r="L2870" i="1"/>
  <c r="I2870" i="1"/>
  <c r="J2870" i="1" s="1"/>
  <c r="H2870" i="1"/>
  <c r="E2870" i="1"/>
  <c r="F2870" i="1" s="1"/>
  <c r="I2869" i="1"/>
  <c r="H2869" i="1"/>
  <c r="J2869" i="1" s="1"/>
  <c r="F2869" i="1"/>
  <c r="E2869" i="1"/>
  <c r="K2868" i="1"/>
  <c r="I2868" i="1"/>
  <c r="H2868" i="1"/>
  <c r="J2868" i="1" s="1"/>
  <c r="G2868" i="1"/>
  <c r="E2868" i="1"/>
  <c r="F2868" i="1" s="1"/>
  <c r="L2867" i="1"/>
  <c r="J2867" i="1"/>
  <c r="I2867" i="1"/>
  <c r="H2867" i="1"/>
  <c r="G2867" i="1"/>
  <c r="F2867" i="1"/>
  <c r="E2867" i="1"/>
  <c r="M2866" i="1"/>
  <c r="K2866" i="1"/>
  <c r="I2866" i="1"/>
  <c r="H2866" i="1"/>
  <c r="J2866" i="1" s="1"/>
  <c r="G2866" i="1"/>
  <c r="F2866" i="1"/>
  <c r="E2866" i="1"/>
  <c r="I2865" i="1"/>
  <c r="H2865" i="1"/>
  <c r="E2865" i="1"/>
  <c r="F2865" i="1" s="1"/>
  <c r="M2864" i="1"/>
  <c r="J2864" i="1"/>
  <c r="I2864" i="1"/>
  <c r="H2864" i="1"/>
  <c r="F2864" i="1"/>
  <c r="E2864" i="1"/>
  <c r="J2863" i="1"/>
  <c r="I2863" i="1"/>
  <c r="H2863" i="1"/>
  <c r="G2863" i="1"/>
  <c r="E2863" i="1"/>
  <c r="F2863" i="1" s="1"/>
  <c r="I2862" i="1"/>
  <c r="H2862" i="1"/>
  <c r="J2862" i="1" s="1"/>
  <c r="E2862" i="1"/>
  <c r="F2862" i="1" s="1"/>
  <c r="I2861" i="1"/>
  <c r="J2861" i="1" s="1"/>
  <c r="H2861" i="1"/>
  <c r="F2861" i="1"/>
  <c r="E2861" i="1"/>
  <c r="I2860" i="1"/>
  <c r="H2860" i="1"/>
  <c r="J2860" i="1" s="1"/>
  <c r="E2860" i="1"/>
  <c r="F2860" i="1" s="1"/>
  <c r="I2859" i="1"/>
  <c r="H2859" i="1"/>
  <c r="E2859" i="1"/>
  <c r="F2859" i="1" s="1"/>
  <c r="J2858" i="1"/>
  <c r="I2858" i="1"/>
  <c r="H2858" i="1"/>
  <c r="F2858" i="1"/>
  <c r="E2858" i="1"/>
  <c r="K2857" i="1"/>
  <c r="J2857" i="1"/>
  <c r="I2857" i="1"/>
  <c r="H2857" i="1"/>
  <c r="G2857" i="1"/>
  <c r="M2857" i="1" s="1"/>
  <c r="F2857" i="1"/>
  <c r="L2857" i="1" s="1"/>
  <c r="E2857" i="1"/>
  <c r="I2856" i="1"/>
  <c r="H2856" i="1"/>
  <c r="J2856" i="1" s="1"/>
  <c r="E2856" i="1"/>
  <c r="F2856" i="1" s="1"/>
  <c r="M2855" i="1"/>
  <c r="L2855" i="1"/>
  <c r="I2855" i="1"/>
  <c r="H2855" i="1"/>
  <c r="F2855" i="1"/>
  <c r="E2855" i="1"/>
  <c r="J2854" i="1"/>
  <c r="I2854" i="1"/>
  <c r="H2854" i="1"/>
  <c r="E2854" i="1"/>
  <c r="F2854" i="1" s="1"/>
  <c r="J2853" i="1"/>
  <c r="I2853" i="1"/>
  <c r="H2853" i="1"/>
  <c r="F2853" i="1"/>
  <c r="E2853" i="1"/>
  <c r="I2852" i="1"/>
  <c r="J2852" i="1" s="1"/>
  <c r="H2852" i="1"/>
  <c r="E2852" i="1"/>
  <c r="F2852" i="1" s="1"/>
  <c r="M2851" i="1"/>
  <c r="I2851" i="1"/>
  <c r="H2851" i="1"/>
  <c r="J2851" i="1" s="1"/>
  <c r="F2851" i="1"/>
  <c r="E2851" i="1"/>
  <c r="I2850" i="1"/>
  <c r="H2850" i="1"/>
  <c r="E2850" i="1"/>
  <c r="F2850" i="1" s="1"/>
  <c r="I2849" i="1"/>
  <c r="H2849" i="1"/>
  <c r="J2849" i="1" s="1"/>
  <c r="E2849" i="1"/>
  <c r="F2849" i="1" s="1"/>
  <c r="I2848" i="1"/>
  <c r="J2848" i="1" s="1"/>
  <c r="H2848" i="1"/>
  <c r="E2848" i="1"/>
  <c r="F2848" i="1" s="1"/>
  <c r="J2847" i="1"/>
  <c r="I2847" i="1"/>
  <c r="H2847" i="1"/>
  <c r="G2847" i="1"/>
  <c r="F2847" i="1"/>
  <c r="L2847" i="1" s="1"/>
  <c r="E2847" i="1"/>
  <c r="M2846" i="1"/>
  <c r="K2846" i="1"/>
  <c r="I2846" i="1"/>
  <c r="H2846" i="1"/>
  <c r="J2846" i="1" s="1"/>
  <c r="G2846" i="1"/>
  <c r="F2846" i="1"/>
  <c r="E2846" i="1"/>
  <c r="I2845" i="1"/>
  <c r="H2845" i="1"/>
  <c r="E2845" i="1"/>
  <c r="F2845" i="1" s="1"/>
  <c r="J2844" i="1"/>
  <c r="I2844" i="1"/>
  <c r="H2844" i="1"/>
  <c r="F2844" i="1"/>
  <c r="E2844" i="1"/>
  <c r="J2843" i="1"/>
  <c r="I2843" i="1"/>
  <c r="H2843" i="1"/>
  <c r="G2843" i="1"/>
  <c r="E2843" i="1"/>
  <c r="F2843" i="1" s="1"/>
  <c r="I2842" i="1"/>
  <c r="H2842" i="1"/>
  <c r="J2842" i="1" s="1"/>
  <c r="F2842" i="1"/>
  <c r="E2842" i="1"/>
  <c r="I2841" i="1"/>
  <c r="J2841" i="1" s="1"/>
  <c r="H2841" i="1"/>
  <c r="F2841" i="1"/>
  <c r="E2841" i="1"/>
  <c r="M2840" i="1"/>
  <c r="I2840" i="1"/>
  <c r="H2840" i="1"/>
  <c r="J2840" i="1" s="1"/>
  <c r="G2840" i="1"/>
  <c r="E2840" i="1"/>
  <c r="F2840" i="1" s="1"/>
  <c r="K2839" i="1"/>
  <c r="I2839" i="1"/>
  <c r="H2839" i="1"/>
  <c r="E2839" i="1"/>
  <c r="F2839" i="1" s="1"/>
  <c r="J2838" i="1"/>
  <c r="I2838" i="1"/>
  <c r="H2838" i="1"/>
  <c r="F2838" i="1"/>
  <c r="E2838" i="1"/>
  <c r="M2837" i="1"/>
  <c r="K2837" i="1"/>
  <c r="J2837" i="1"/>
  <c r="I2837" i="1"/>
  <c r="H2837" i="1"/>
  <c r="G2837" i="1"/>
  <c r="F2837" i="1"/>
  <c r="L2837" i="1" s="1"/>
  <c r="E2837" i="1"/>
  <c r="I2836" i="1"/>
  <c r="H2836" i="1"/>
  <c r="J2836" i="1" s="1"/>
  <c r="E2836" i="1"/>
  <c r="F2836" i="1" s="1"/>
  <c r="L2835" i="1"/>
  <c r="I2835" i="1"/>
  <c r="H2835" i="1"/>
  <c r="J2835" i="1" s="1"/>
  <c r="F2835" i="1"/>
  <c r="E2835" i="1"/>
  <c r="M2834" i="1"/>
  <c r="J2834" i="1"/>
  <c r="I2834" i="1"/>
  <c r="H2834" i="1"/>
  <c r="E2834" i="1"/>
  <c r="F2834" i="1" s="1"/>
  <c r="K2833" i="1"/>
  <c r="J2833" i="1"/>
  <c r="I2833" i="1"/>
  <c r="H2833" i="1"/>
  <c r="F2833" i="1"/>
  <c r="E2833" i="1"/>
  <c r="I2832" i="1"/>
  <c r="J2832" i="1" s="1"/>
  <c r="H2832" i="1"/>
  <c r="E2832" i="1"/>
  <c r="F2832" i="1" s="1"/>
  <c r="M2831" i="1"/>
  <c r="I2831" i="1"/>
  <c r="H2831" i="1"/>
  <c r="J2831" i="1" s="1"/>
  <c r="F2831" i="1"/>
  <c r="E2831" i="1"/>
  <c r="I2830" i="1"/>
  <c r="H2830" i="1"/>
  <c r="J2830" i="1" s="1"/>
  <c r="E2830" i="1"/>
  <c r="F2830" i="1" s="1"/>
  <c r="J2829" i="1"/>
  <c r="I2829" i="1"/>
  <c r="H2829" i="1"/>
  <c r="E2829" i="1"/>
  <c r="F2829" i="1" s="1"/>
  <c r="I2828" i="1"/>
  <c r="J2828" i="1" s="1"/>
  <c r="H2828" i="1"/>
  <c r="E2828" i="1"/>
  <c r="F2828" i="1" s="1"/>
  <c r="J2827" i="1"/>
  <c r="I2827" i="1"/>
  <c r="H2827" i="1"/>
  <c r="G2827" i="1"/>
  <c r="F2827" i="1"/>
  <c r="E2827" i="1"/>
  <c r="M2826" i="1"/>
  <c r="K2826" i="1"/>
  <c r="I2826" i="1"/>
  <c r="H2826" i="1"/>
  <c r="J2826" i="1" s="1"/>
  <c r="G2826" i="1"/>
  <c r="F2826" i="1"/>
  <c r="E2826" i="1"/>
  <c r="I2825" i="1"/>
  <c r="H2825" i="1"/>
  <c r="E2825" i="1"/>
  <c r="F2825" i="1" s="1"/>
  <c r="J2824" i="1"/>
  <c r="I2824" i="1"/>
  <c r="H2824" i="1"/>
  <c r="F2824" i="1"/>
  <c r="E2824" i="1"/>
  <c r="K2823" i="1"/>
  <c r="J2823" i="1"/>
  <c r="I2823" i="1"/>
  <c r="H2823" i="1"/>
  <c r="E2823" i="1"/>
  <c r="F2823" i="1" s="1"/>
  <c r="I2822" i="1"/>
  <c r="H2822" i="1"/>
  <c r="J2822" i="1" s="1"/>
  <c r="F2822" i="1"/>
  <c r="E2822" i="1"/>
  <c r="L2821" i="1"/>
  <c r="I2821" i="1"/>
  <c r="J2821" i="1" s="1"/>
  <c r="H2821" i="1"/>
  <c r="G2821" i="1"/>
  <c r="F2821" i="1"/>
  <c r="E2821" i="1"/>
  <c r="M2820" i="1"/>
  <c r="I2820" i="1"/>
  <c r="H2820" i="1"/>
  <c r="J2820" i="1" s="1"/>
  <c r="G2820" i="1"/>
  <c r="E2820" i="1"/>
  <c r="F2820" i="1" s="1"/>
  <c r="I2819" i="1"/>
  <c r="H2819" i="1"/>
  <c r="E2819" i="1"/>
  <c r="F2819" i="1" s="1"/>
  <c r="J2818" i="1"/>
  <c r="I2818" i="1"/>
  <c r="H2818" i="1"/>
  <c r="F2818" i="1"/>
  <c r="E2818" i="1"/>
  <c r="K2817" i="1"/>
  <c r="J2817" i="1"/>
  <c r="I2817" i="1"/>
  <c r="H2817" i="1"/>
  <c r="G2817" i="1"/>
  <c r="M2817" i="1" s="1"/>
  <c r="F2817" i="1"/>
  <c r="L2817" i="1" s="1"/>
  <c r="E2817" i="1"/>
  <c r="K2816" i="1"/>
  <c r="I2816" i="1"/>
  <c r="H2816" i="1"/>
  <c r="J2816" i="1" s="1"/>
  <c r="G2816" i="1"/>
  <c r="E2816" i="1"/>
  <c r="F2816" i="1" s="1"/>
  <c r="L2815" i="1"/>
  <c r="I2815" i="1"/>
  <c r="H2815" i="1"/>
  <c r="J2815" i="1" s="1"/>
  <c r="F2815" i="1"/>
  <c r="E2815" i="1"/>
  <c r="I2814" i="1"/>
  <c r="J2814" i="1" s="1"/>
  <c r="H2814" i="1"/>
  <c r="E2814" i="1"/>
  <c r="F2814" i="1" s="1"/>
  <c r="K2813" i="1"/>
  <c r="J2813" i="1"/>
  <c r="I2813" i="1"/>
  <c r="H2813" i="1"/>
  <c r="F2813" i="1"/>
  <c r="E2813" i="1"/>
  <c r="I2812" i="1"/>
  <c r="J2812" i="1" s="1"/>
  <c r="H2812" i="1"/>
  <c r="E2812" i="1"/>
  <c r="F2812" i="1" s="1"/>
  <c r="I2811" i="1"/>
  <c r="H2811" i="1"/>
  <c r="J2811" i="1" s="1"/>
  <c r="F2811" i="1"/>
  <c r="E2811" i="1"/>
  <c r="I2810" i="1"/>
  <c r="H2810" i="1"/>
  <c r="G2810" i="1"/>
  <c r="E2810" i="1"/>
  <c r="F2810" i="1" s="1"/>
  <c r="J2809" i="1"/>
  <c r="I2809" i="1"/>
  <c r="H2809" i="1"/>
  <c r="E2809" i="1"/>
  <c r="F2809" i="1" s="1"/>
  <c r="I2808" i="1"/>
  <c r="J2808" i="1" s="1"/>
  <c r="H2808" i="1"/>
  <c r="F2808" i="1"/>
  <c r="E2808" i="1"/>
  <c r="J2807" i="1"/>
  <c r="I2807" i="1"/>
  <c r="H2807" i="1"/>
  <c r="G2807" i="1"/>
  <c r="F2807" i="1"/>
  <c r="E2807" i="1"/>
  <c r="K2806" i="1"/>
  <c r="I2806" i="1"/>
  <c r="H2806" i="1"/>
  <c r="J2806" i="1" s="1"/>
  <c r="G2806" i="1"/>
  <c r="M2806" i="1" s="1"/>
  <c r="F2806" i="1"/>
  <c r="E2806" i="1"/>
  <c r="L2805" i="1"/>
  <c r="I2805" i="1"/>
  <c r="H2805" i="1"/>
  <c r="J2805" i="1" s="1"/>
  <c r="E2805" i="1"/>
  <c r="F2805" i="1" s="1"/>
  <c r="M2804" i="1"/>
  <c r="J2804" i="1"/>
  <c r="I2804" i="1"/>
  <c r="H2804" i="1"/>
  <c r="F2804" i="1"/>
  <c r="E2804" i="1"/>
  <c r="J2803" i="1"/>
  <c r="I2803" i="1"/>
  <c r="H2803" i="1"/>
  <c r="E2803" i="1"/>
  <c r="F2803" i="1" s="1"/>
  <c r="I2802" i="1"/>
  <c r="H2802" i="1"/>
  <c r="J2802" i="1" s="1"/>
  <c r="F2802" i="1"/>
  <c r="E2802" i="1"/>
  <c r="M2801" i="1"/>
  <c r="I2801" i="1"/>
  <c r="J2801" i="1" s="1"/>
  <c r="H2801" i="1"/>
  <c r="G2801" i="1"/>
  <c r="F2801" i="1"/>
  <c r="E2801" i="1"/>
  <c r="J2800" i="1"/>
  <c r="I2800" i="1"/>
  <c r="H2800" i="1"/>
  <c r="G2800" i="1"/>
  <c r="E2800" i="1"/>
  <c r="F2800" i="1" s="1"/>
  <c r="K2799" i="1"/>
  <c r="I2799" i="1"/>
  <c r="H2799" i="1"/>
  <c r="J2799" i="1" s="1"/>
  <c r="E2799" i="1"/>
  <c r="F2799" i="1" s="1"/>
  <c r="J2798" i="1"/>
  <c r="I2798" i="1"/>
  <c r="H2798" i="1"/>
  <c r="F2798" i="1"/>
  <c r="E2798" i="1"/>
  <c r="K2797" i="1"/>
  <c r="J2797" i="1"/>
  <c r="I2797" i="1"/>
  <c r="H2797" i="1"/>
  <c r="F2797" i="1"/>
  <c r="E2797" i="1"/>
  <c r="L2796" i="1"/>
  <c r="K2796" i="1"/>
  <c r="I2796" i="1"/>
  <c r="H2796" i="1"/>
  <c r="J2796" i="1" s="1"/>
  <c r="G2796" i="1"/>
  <c r="E2796" i="1"/>
  <c r="F2796" i="1" s="1"/>
  <c r="M2795" i="1"/>
  <c r="L2795" i="1"/>
  <c r="I2795" i="1"/>
  <c r="H2795" i="1"/>
  <c r="F2795" i="1"/>
  <c r="E2795" i="1"/>
  <c r="J2794" i="1"/>
  <c r="I2794" i="1"/>
  <c r="H2794" i="1"/>
  <c r="E2794" i="1"/>
  <c r="F2794" i="1" s="1"/>
  <c r="I2793" i="1"/>
  <c r="H2793" i="1"/>
  <c r="J2793" i="1" s="1"/>
  <c r="F2793" i="1"/>
  <c r="E2793" i="1"/>
  <c r="L2792" i="1"/>
  <c r="K2792" i="1"/>
  <c r="I2792" i="1"/>
  <c r="J2792" i="1" s="1"/>
  <c r="H2792" i="1"/>
  <c r="E2792" i="1"/>
  <c r="F2792" i="1" s="1"/>
  <c r="J2791" i="1"/>
  <c r="I2791" i="1"/>
  <c r="H2791" i="1"/>
  <c r="F2791" i="1"/>
  <c r="E2791" i="1"/>
  <c r="K2790" i="1"/>
  <c r="I2790" i="1"/>
  <c r="H2790" i="1"/>
  <c r="E2790" i="1"/>
  <c r="F2790" i="1" s="1"/>
  <c r="I2789" i="1"/>
  <c r="H2789" i="1"/>
  <c r="J2789" i="1" s="1"/>
  <c r="E2789" i="1"/>
  <c r="F2789" i="1" s="1"/>
  <c r="I2788" i="1"/>
  <c r="J2788" i="1" s="1"/>
  <c r="H2788" i="1"/>
  <c r="E2788" i="1"/>
  <c r="F2788" i="1" s="1"/>
  <c r="J2787" i="1"/>
  <c r="I2787" i="1"/>
  <c r="H2787" i="1"/>
  <c r="E2787" i="1"/>
  <c r="F2787" i="1" s="1"/>
  <c r="I2786" i="1"/>
  <c r="H2786" i="1"/>
  <c r="J2786" i="1" s="1"/>
  <c r="G2786" i="1"/>
  <c r="F2786" i="1"/>
  <c r="E2786" i="1"/>
  <c r="I2785" i="1"/>
  <c r="H2785" i="1"/>
  <c r="J2785" i="1" s="1"/>
  <c r="E2785" i="1"/>
  <c r="F2785" i="1" s="1"/>
  <c r="M2784" i="1"/>
  <c r="J2784" i="1"/>
  <c r="I2784" i="1"/>
  <c r="H2784" i="1"/>
  <c r="F2784" i="1"/>
  <c r="E2784" i="1"/>
  <c r="J2783" i="1"/>
  <c r="I2783" i="1"/>
  <c r="H2783" i="1"/>
  <c r="E2783" i="1"/>
  <c r="F2783" i="1" s="1"/>
  <c r="L2782" i="1"/>
  <c r="J2782" i="1"/>
  <c r="I2782" i="1"/>
  <c r="H2782" i="1"/>
  <c r="E2782" i="1"/>
  <c r="F2782" i="1" s="1"/>
  <c r="K2781" i="1"/>
  <c r="I2781" i="1"/>
  <c r="J2781" i="1" s="1"/>
  <c r="H2781" i="1"/>
  <c r="F2781" i="1"/>
  <c r="E2781" i="1"/>
  <c r="I2780" i="1"/>
  <c r="H2780" i="1"/>
  <c r="J2780" i="1" s="1"/>
  <c r="E2780" i="1"/>
  <c r="F2780" i="1" s="1"/>
  <c r="M2779" i="1"/>
  <c r="I2779" i="1"/>
  <c r="H2779" i="1"/>
  <c r="J2779" i="1" s="1"/>
  <c r="F2779" i="1"/>
  <c r="E2779" i="1"/>
  <c r="I2778" i="1"/>
  <c r="J2778" i="1" s="1"/>
  <c r="H2778" i="1"/>
  <c r="F2778" i="1"/>
  <c r="E2778" i="1"/>
  <c r="M2777" i="1"/>
  <c r="I2777" i="1"/>
  <c r="H2777" i="1"/>
  <c r="J2777" i="1" s="1"/>
  <c r="F2777" i="1"/>
  <c r="E2777" i="1"/>
  <c r="I2776" i="1"/>
  <c r="H2776" i="1"/>
  <c r="J2776" i="1" s="1"/>
  <c r="E2776" i="1"/>
  <c r="F2776" i="1" s="1"/>
  <c r="M2775" i="1"/>
  <c r="I2775" i="1"/>
  <c r="H2775" i="1"/>
  <c r="J2775" i="1" s="1"/>
  <c r="F2775" i="1"/>
  <c r="E2775" i="1"/>
  <c r="I2774" i="1"/>
  <c r="J2774" i="1" s="1"/>
  <c r="H2774" i="1"/>
  <c r="E2774" i="1"/>
  <c r="F2774" i="1" s="1"/>
  <c r="J2773" i="1"/>
  <c r="I2773" i="1"/>
  <c r="H2773" i="1"/>
  <c r="F2773" i="1"/>
  <c r="E2773" i="1"/>
  <c r="K2772" i="1"/>
  <c r="I2772" i="1"/>
  <c r="J2772" i="1" s="1"/>
  <c r="H2772" i="1"/>
  <c r="E2772" i="1"/>
  <c r="F2772" i="1" s="1"/>
  <c r="M2771" i="1"/>
  <c r="I2771" i="1"/>
  <c r="H2771" i="1"/>
  <c r="J2771" i="1" s="1"/>
  <c r="F2771" i="1"/>
  <c r="E2771" i="1"/>
  <c r="K2770" i="1"/>
  <c r="I2770" i="1"/>
  <c r="H2770" i="1"/>
  <c r="J2770" i="1" s="1"/>
  <c r="E2770" i="1"/>
  <c r="F2770" i="1" s="1"/>
  <c r="I2769" i="1"/>
  <c r="J2769" i="1" s="1"/>
  <c r="H2769" i="1"/>
  <c r="E2769" i="1"/>
  <c r="F2769" i="1" s="1"/>
  <c r="I2768" i="1"/>
  <c r="J2768" i="1" s="1"/>
  <c r="H2768" i="1"/>
  <c r="E2768" i="1"/>
  <c r="F2768" i="1" s="1"/>
  <c r="K2767" i="1"/>
  <c r="I2767" i="1"/>
  <c r="H2767" i="1"/>
  <c r="J2767" i="1" s="1"/>
  <c r="F2767" i="1"/>
  <c r="E2767" i="1"/>
  <c r="L2766" i="1"/>
  <c r="K2766" i="1"/>
  <c r="I2766" i="1"/>
  <c r="H2766" i="1"/>
  <c r="J2766" i="1" s="1"/>
  <c r="G2766" i="1"/>
  <c r="F2766" i="1"/>
  <c r="E2766" i="1"/>
  <c r="M2765" i="1"/>
  <c r="I2765" i="1"/>
  <c r="H2765" i="1"/>
  <c r="J2765" i="1" s="1"/>
  <c r="G2765" i="1"/>
  <c r="E2765" i="1"/>
  <c r="F2765" i="1" s="1"/>
  <c r="K2765" i="1" s="1"/>
  <c r="K2764" i="1"/>
  <c r="I2764" i="1"/>
  <c r="H2764" i="1"/>
  <c r="F2764" i="1"/>
  <c r="E2764" i="1"/>
  <c r="K2763" i="1"/>
  <c r="I2763" i="1"/>
  <c r="J2763" i="1" s="1"/>
  <c r="H2763" i="1"/>
  <c r="G2763" i="1"/>
  <c r="E2763" i="1"/>
  <c r="F2763" i="1" s="1"/>
  <c r="I2762" i="1"/>
  <c r="H2762" i="1"/>
  <c r="J2762" i="1" s="1"/>
  <c r="E2762" i="1"/>
  <c r="F2762" i="1" s="1"/>
  <c r="I2761" i="1"/>
  <c r="J2761" i="1" s="1"/>
  <c r="H2761" i="1"/>
  <c r="F2761" i="1"/>
  <c r="E2761" i="1"/>
  <c r="I2760" i="1"/>
  <c r="H2760" i="1"/>
  <c r="J2760" i="1" s="1"/>
  <c r="E2760" i="1"/>
  <c r="F2760" i="1" s="1"/>
  <c r="I2759" i="1"/>
  <c r="H2759" i="1"/>
  <c r="J2759" i="1" s="1"/>
  <c r="E2759" i="1"/>
  <c r="F2759" i="1" s="1"/>
  <c r="I2758" i="1"/>
  <c r="J2758" i="1" s="1"/>
  <c r="H2758" i="1"/>
  <c r="E2758" i="1"/>
  <c r="F2758" i="1" s="1"/>
  <c r="I2757" i="1"/>
  <c r="H2757" i="1"/>
  <c r="J2757" i="1" s="1"/>
  <c r="F2757" i="1"/>
  <c r="E2757" i="1"/>
  <c r="L2756" i="1"/>
  <c r="K2756" i="1"/>
  <c r="I2756" i="1"/>
  <c r="H2756" i="1"/>
  <c r="F2756" i="1"/>
  <c r="E2756" i="1"/>
  <c r="M2755" i="1"/>
  <c r="I2755" i="1"/>
  <c r="H2755" i="1"/>
  <c r="J2755" i="1" s="1"/>
  <c r="F2755" i="1"/>
  <c r="E2755" i="1"/>
  <c r="L2754" i="1"/>
  <c r="K2754" i="1"/>
  <c r="J2754" i="1"/>
  <c r="I2754" i="1"/>
  <c r="H2754" i="1"/>
  <c r="E2754" i="1"/>
  <c r="F2754" i="1" s="1"/>
  <c r="M2753" i="1"/>
  <c r="J2753" i="1"/>
  <c r="I2753" i="1"/>
  <c r="H2753" i="1"/>
  <c r="F2753" i="1"/>
  <c r="E2753" i="1"/>
  <c r="J2752" i="1"/>
  <c r="I2752" i="1"/>
  <c r="H2752" i="1"/>
  <c r="G2752" i="1"/>
  <c r="E2752" i="1"/>
  <c r="F2752" i="1" s="1"/>
  <c r="J2751" i="1"/>
  <c r="I2751" i="1"/>
  <c r="H2751" i="1"/>
  <c r="E2751" i="1"/>
  <c r="F2751" i="1" s="1"/>
  <c r="M2750" i="1"/>
  <c r="K2750" i="1"/>
  <c r="I2750" i="1"/>
  <c r="J2750" i="1" s="1"/>
  <c r="H2750" i="1"/>
  <c r="F2750" i="1"/>
  <c r="E2750" i="1"/>
  <c r="M2749" i="1"/>
  <c r="I2749" i="1"/>
  <c r="H2749" i="1"/>
  <c r="J2749" i="1" s="1"/>
  <c r="E2749" i="1"/>
  <c r="F2749" i="1" s="1"/>
  <c r="K2749" i="1" s="1"/>
  <c r="M2748" i="1"/>
  <c r="L2748" i="1"/>
  <c r="K2748" i="1"/>
  <c r="I2748" i="1"/>
  <c r="H2748" i="1"/>
  <c r="J2748" i="1" s="1"/>
  <c r="F2748" i="1"/>
  <c r="E2748" i="1"/>
  <c r="J2747" i="1"/>
  <c r="I2747" i="1"/>
  <c r="H2747" i="1"/>
  <c r="E2747" i="1"/>
  <c r="F2747" i="1" s="1"/>
  <c r="J2746" i="1"/>
  <c r="I2746" i="1"/>
  <c r="H2746" i="1"/>
  <c r="F2746" i="1"/>
  <c r="E2746" i="1"/>
  <c r="K2745" i="1"/>
  <c r="I2745" i="1"/>
  <c r="H2745" i="1"/>
  <c r="J2745" i="1" s="1"/>
  <c r="F2745" i="1"/>
  <c r="E2745" i="1"/>
  <c r="M2744" i="1"/>
  <c r="I2744" i="1"/>
  <c r="H2744" i="1"/>
  <c r="J2744" i="1" s="1"/>
  <c r="G2744" i="1"/>
  <c r="E2744" i="1"/>
  <c r="F2744" i="1" s="1"/>
  <c r="I2743" i="1"/>
  <c r="H2743" i="1"/>
  <c r="J2743" i="1" s="1"/>
  <c r="E2743" i="1"/>
  <c r="F2743" i="1" s="1"/>
  <c r="I2742" i="1"/>
  <c r="J2742" i="1" s="1"/>
  <c r="H2742" i="1"/>
  <c r="F2742" i="1"/>
  <c r="E2742" i="1"/>
  <c r="J2741" i="1"/>
  <c r="I2741" i="1"/>
  <c r="H2741" i="1"/>
  <c r="E2741" i="1"/>
  <c r="F2741" i="1" s="1"/>
  <c r="L2740" i="1"/>
  <c r="I2740" i="1"/>
  <c r="H2740" i="1"/>
  <c r="J2740" i="1" s="1"/>
  <c r="E2740" i="1"/>
  <c r="F2740" i="1" s="1"/>
  <c r="J2739" i="1"/>
  <c r="I2739" i="1"/>
  <c r="H2739" i="1"/>
  <c r="F2739" i="1"/>
  <c r="E2739" i="1"/>
  <c r="K2738" i="1"/>
  <c r="J2738" i="1"/>
  <c r="I2738" i="1"/>
  <c r="H2738" i="1"/>
  <c r="G2738" i="1"/>
  <c r="M2738" i="1" s="1"/>
  <c r="E2738" i="1"/>
  <c r="F2738" i="1" s="1"/>
  <c r="I2737" i="1"/>
  <c r="H2737" i="1"/>
  <c r="J2737" i="1" s="1"/>
  <c r="F2737" i="1"/>
  <c r="E2737" i="1"/>
  <c r="I2736" i="1"/>
  <c r="J2736" i="1" s="1"/>
  <c r="H2736" i="1"/>
  <c r="F2736" i="1"/>
  <c r="E2736" i="1"/>
  <c r="I2735" i="1"/>
  <c r="H2735" i="1"/>
  <c r="J2735" i="1" s="1"/>
  <c r="G2735" i="1"/>
  <c r="F2735" i="1"/>
  <c r="E2735" i="1"/>
  <c r="K2734" i="1"/>
  <c r="I2734" i="1"/>
  <c r="H2734" i="1"/>
  <c r="J2734" i="1" s="1"/>
  <c r="E2734" i="1"/>
  <c r="F2734" i="1" s="1"/>
  <c r="J2733" i="1"/>
  <c r="I2733" i="1"/>
  <c r="H2733" i="1"/>
  <c r="F2733" i="1"/>
  <c r="E2733" i="1"/>
  <c r="J2732" i="1"/>
  <c r="I2732" i="1"/>
  <c r="H2732" i="1"/>
  <c r="G2732" i="1"/>
  <c r="E2732" i="1"/>
  <c r="F2732" i="1" s="1"/>
  <c r="J2731" i="1"/>
  <c r="I2731" i="1"/>
  <c r="H2731" i="1"/>
  <c r="E2731" i="1"/>
  <c r="F2731" i="1" s="1"/>
  <c r="M2730" i="1"/>
  <c r="K2730" i="1"/>
  <c r="I2730" i="1"/>
  <c r="J2730" i="1" s="1"/>
  <c r="H2730" i="1"/>
  <c r="F2730" i="1"/>
  <c r="E2730" i="1"/>
  <c r="M2729" i="1"/>
  <c r="J2729" i="1"/>
  <c r="I2729" i="1"/>
  <c r="H2729" i="1"/>
  <c r="G2729" i="1"/>
  <c r="E2729" i="1"/>
  <c r="F2729" i="1" s="1"/>
  <c r="L2729" i="1" s="1"/>
  <c r="M2728" i="1"/>
  <c r="K2728" i="1"/>
  <c r="I2728" i="1"/>
  <c r="H2728" i="1"/>
  <c r="F2728" i="1"/>
  <c r="E2728" i="1"/>
  <c r="I2727" i="1"/>
  <c r="J2727" i="1" s="1"/>
  <c r="H2727" i="1"/>
  <c r="E2727" i="1"/>
  <c r="F2727" i="1" s="1"/>
  <c r="K2726" i="1"/>
  <c r="J2726" i="1"/>
  <c r="I2726" i="1"/>
  <c r="H2726" i="1"/>
  <c r="F2726" i="1"/>
  <c r="E2726" i="1"/>
  <c r="I2725" i="1"/>
  <c r="H2725" i="1"/>
  <c r="J2725" i="1" s="1"/>
  <c r="F2725" i="1"/>
  <c r="E2725" i="1"/>
  <c r="M2724" i="1"/>
  <c r="I2724" i="1"/>
  <c r="H2724" i="1"/>
  <c r="J2724" i="1" s="1"/>
  <c r="E2724" i="1"/>
  <c r="F2724" i="1" s="1"/>
  <c r="I2723" i="1"/>
  <c r="H2723" i="1"/>
  <c r="E2723" i="1"/>
  <c r="F2723" i="1" s="1"/>
  <c r="J2722" i="1"/>
  <c r="I2722" i="1"/>
  <c r="H2722" i="1"/>
  <c r="F2722" i="1"/>
  <c r="E2722" i="1"/>
  <c r="I2721" i="1"/>
  <c r="H2721" i="1"/>
  <c r="J2721" i="1" s="1"/>
  <c r="E2721" i="1"/>
  <c r="F2721" i="1" s="1"/>
  <c r="K2720" i="1"/>
  <c r="I2720" i="1"/>
  <c r="H2720" i="1"/>
  <c r="J2720" i="1" s="1"/>
  <c r="E2720" i="1"/>
  <c r="F2720" i="1" s="1"/>
  <c r="M2719" i="1"/>
  <c r="J2719" i="1"/>
  <c r="I2719" i="1"/>
  <c r="H2719" i="1"/>
  <c r="G2719" i="1"/>
  <c r="F2719" i="1"/>
  <c r="E2719" i="1"/>
  <c r="M2718" i="1"/>
  <c r="I2718" i="1"/>
  <c r="H2718" i="1"/>
  <c r="J2718" i="1" s="1"/>
  <c r="E2718" i="1"/>
  <c r="F2718" i="1" s="1"/>
  <c r="I2717" i="1"/>
  <c r="H2717" i="1"/>
  <c r="J2717" i="1" s="1"/>
  <c r="E2717" i="1"/>
  <c r="F2717" i="1" s="1"/>
  <c r="L2716" i="1"/>
  <c r="I2716" i="1"/>
  <c r="J2716" i="1" s="1"/>
  <c r="H2716" i="1"/>
  <c r="F2716" i="1"/>
  <c r="E2716" i="1"/>
  <c r="K2715" i="1"/>
  <c r="J2715" i="1"/>
  <c r="I2715" i="1"/>
  <c r="H2715" i="1"/>
  <c r="F2715" i="1"/>
  <c r="E2715" i="1"/>
  <c r="I2714" i="1"/>
  <c r="H2714" i="1"/>
  <c r="E2714" i="1"/>
  <c r="F2714" i="1" s="1"/>
  <c r="L2713" i="1"/>
  <c r="I2713" i="1"/>
  <c r="J2713" i="1" s="1"/>
  <c r="H2713" i="1"/>
  <c r="G2713" i="1"/>
  <c r="F2713" i="1"/>
  <c r="E2713" i="1"/>
  <c r="I2712" i="1"/>
  <c r="J2712" i="1" s="1"/>
  <c r="H2712" i="1"/>
  <c r="E2712" i="1"/>
  <c r="F2712" i="1" s="1"/>
  <c r="J2711" i="1"/>
  <c r="I2711" i="1"/>
  <c r="H2711" i="1"/>
  <c r="E2711" i="1"/>
  <c r="F2711" i="1" s="1"/>
  <c r="J2710" i="1"/>
  <c r="I2710" i="1"/>
  <c r="H2710" i="1"/>
  <c r="G2710" i="1"/>
  <c r="F2710" i="1"/>
  <c r="E2710" i="1"/>
  <c r="J2709" i="1"/>
  <c r="I2709" i="1"/>
  <c r="H2709" i="1"/>
  <c r="E2709" i="1"/>
  <c r="F2709" i="1" s="1"/>
  <c r="M2708" i="1"/>
  <c r="L2708" i="1"/>
  <c r="K2708" i="1"/>
  <c r="I2708" i="1"/>
  <c r="H2708" i="1"/>
  <c r="J2708" i="1" s="1"/>
  <c r="F2708" i="1"/>
  <c r="E2708" i="1"/>
  <c r="I2707" i="1"/>
  <c r="J2707" i="1" s="1"/>
  <c r="H2707" i="1"/>
  <c r="E2707" i="1"/>
  <c r="F2707" i="1" s="1"/>
  <c r="J2706" i="1"/>
  <c r="I2706" i="1"/>
  <c r="H2706" i="1"/>
  <c r="E2706" i="1"/>
  <c r="F2706" i="1" s="1"/>
  <c r="L2705" i="1"/>
  <c r="K2705" i="1"/>
  <c r="I2705" i="1"/>
  <c r="H2705" i="1"/>
  <c r="J2705" i="1" s="1"/>
  <c r="G2705" i="1"/>
  <c r="F2705" i="1"/>
  <c r="E2705" i="1"/>
  <c r="M2704" i="1"/>
  <c r="L2704" i="1"/>
  <c r="I2704" i="1"/>
  <c r="H2704" i="1"/>
  <c r="J2704" i="1" s="1"/>
  <c r="G2704" i="1"/>
  <c r="E2704" i="1"/>
  <c r="F2704" i="1" s="1"/>
  <c r="I2703" i="1"/>
  <c r="H2703" i="1"/>
  <c r="F2703" i="1"/>
  <c r="E2703" i="1"/>
  <c r="I2702" i="1"/>
  <c r="J2702" i="1" s="1"/>
  <c r="H2702" i="1"/>
  <c r="F2702" i="1"/>
  <c r="E2702" i="1"/>
  <c r="I2701" i="1"/>
  <c r="H2701" i="1"/>
  <c r="J2701" i="1" s="1"/>
  <c r="E2701" i="1"/>
  <c r="F2701" i="1" s="1"/>
  <c r="I2700" i="1"/>
  <c r="H2700" i="1"/>
  <c r="J2700" i="1" s="1"/>
  <c r="E2700" i="1"/>
  <c r="F2700" i="1" s="1"/>
  <c r="I2699" i="1"/>
  <c r="J2699" i="1" s="1"/>
  <c r="H2699" i="1"/>
  <c r="F2699" i="1"/>
  <c r="E2699" i="1"/>
  <c r="M2698" i="1"/>
  <c r="J2698" i="1"/>
  <c r="I2698" i="1"/>
  <c r="H2698" i="1"/>
  <c r="E2698" i="1"/>
  <c r="F2698" i="1" s="1"/>
  <c r="M2697" i="1"/>
  <c r="I2697" i="1"/>
  <c r="H2697" i="1"/>
  <c r="J2697" i="1" s="1"/>
  <c r="E2697" i="1"/>
  <c r="F2697" i="1" s="1"/>
  <c r="M2696" i="1"/>
  <c r="J2696" i="1"/>
  <c r="I2696" i="1"/>
  <c r="H2696" i="1"/>
  <c r="E2696" i="1"/>
  <c r="F2696" i="1" s="1"/>
  <c r="J2695" i="1"/>
  <c r="I2695" i="1"/>
  <c r="H2695" i="1"/>
  <c r="F2695" i="1"/>
  <c r="E2695" i="1"/>
  <c r="K2694" i="1"/>
  <c r="I2694" i="1"/>
  <c r="H2694" i="1"/>
  <c r="J2694" i="1" s="1"/>
  <c r="G2694" i="1"/>
  <c r="E2694" i="1"/>
  <c r="F2694" i="1" s="1"/>
  <c r="J2693" i="1"/>
  <c r="I2693" i="1"/>
  <c r="H2693" i="1"/>
  <c r="G2693" i="1"/>
  <c r="E2693" i="1"/>
  <c r="F2693" i="1" s="1"/>
  <c r="I2692" i="1"/>
  <c r="H2692" i="1"/>
  <c r="E2692" i="1"/>
  <c r="F2692" i="1" s="1"/>
  <c r="I2691" i="1"/>
  <c r="H2691" i="1"/>
  <c r="J2691" i="1" s="1"/>
  <c r="F2691" i="1"/>
  <c r="E2691" i="1"/>
  <c r="I2690" i="1"/>
  <c r="H2690" i="1"/>
  <c r="F2690" i="1"/>
  <c r="E2690" i="1"/>
  <c r="K2689" i="1"/>
  <c r="I2689" i="1"/>
  <c r="H2689" i="1"/>
  <c r="J2689" i="1" s="1"/>
  <c r="G2689" i="1"/>
  <c r="M2689" i="1" s="1"/>
  <c r="E2689" i="1"/>
  <c r="F2689" i="1" s="1"/>
  <c r="I2688" i="1"/>
  <c r="H2688" i="1"/>
  <c r="E2688" i="1"/>
  <c r="F2688" i="1" s="1"/>
  <c r="M2687" i="1"/>
  <c r="L2687" i="1"/>
  <c r="K2687" i="1"/>
  <c r="I2687" i="1"/>
  <c r="J2687" i="1" s="1"/>
  <c r="H2687" i="1"/>
  <c r="G2687" i="1"/>
  <c r="F2687" i="1"/>
  <c r="E2687" i="1"/>
  <c r="J2686" i="1"/>
  <c r="I2686" i="1"/>
  <c r="H2686" i="1"/>
  <c r="F2686" i="1"/>
  <c r="E2686" i="1"/>
  <c r="M2685" i="1"/>
  <c r="K2685" i="1"/>
  <c r="I2685" i="1"/>
  <c r="J2685" i="1" s="1"/>
  <c r="H2685" i="1"/>
  <c r="G2685" i="1"/>
  <c r="L2685" i="1" s="1"/>
  <c r="F2685" i="1"/>
  <c r="E2685" i="1"/>
  <c r="L2684" i="1"/>
  <c r="I2684" i="1"/>
  <c r="H2684" i="1"/>
  <c r="J2684" i="1" s="1"/>
  <c r="E2684" i="1"/>
  <c r="F2684" i="1" s="1"/>
  <c r="I2683" i="1"/>
  <c r="H2683" i="1"/>
  <c r="J2683" i="1" s="1"/>
  <c r="F2683" i="1"/>
  <c r="E2683" i="1"/>
  <c r="J2682" i="1"/>
  <c r="I2682" i="1"/>
  <c r="H2682" i="1"/>
  <c r="G2682" i="1"/>
  <c r="F2682" i="1"/>
  <c r="E2682" i="1"/>
  <c r="K2681" i="1"/>
  <c r="I2681" i="1"/>
  <c r="H2681" i="1"/>
  <c r="J2681" i="1" s="1"/>
  <c r="E2681" i="1"/>
  <c r="F2681" i="1" s="1"/>
  <c r="L2680" i="1"/>
  <c r="I2680" i="1"/>
  <c r="H2680" i="1"/>
  <c r="F2680" i="1"/>
  <c r="E2680" i="1"/>
  <c r="I2679" i="1"/>
  <c r="J2679" i="1" s="1"/>
  <c r="H2679" i="1"/>
  <c r="G2679" i="1"/>
  <c r="E2679" i="1"/>
  <c r="F2679" i="1" s="1"/>
  <c r="J2678" i="1"/>
  <c r="I2678" i="1"/>
  <c r="H2678" i="1"/>
  <c r="F2678" i="1"/>
  <c r="E2678" i="1"/>
  <c r="K2677" i="1"/>
  <c r="I2677" i="1"/>
  <c r="H2677" i="1"/>
  <c r="J2677" i="1" s="1"/>
  <c r="G2677" i="1"/>
  <c r="E2677" i="1"/>
  <c r="F2677" i="1" s="1"/>
  <c r="J2676" i="1"/>
  <c r="I2676" i="1"/>
  <c r="H2676" i="1"/>
  <c r="F2676" i="1"/>
  <c r="E2676" i="1"/>
  <c r="K2675" i="1"/>
  <c r="I2675" i="1"/>
  <c r="H2675" i="1"/>
  <c r="J2675" i="1" s="1"/>
  <c r="G2675" i="1"/>
  <c r="E2675" i="1"/>
  <c r="F2675" i="1" s="1"/>
  <c r="L2674" i="1"/>
  <c r="J2674" i="1"/>
  <c r="I2674" i="1"/>
  <c r="H2674" i="1"/>
  <c r="E2674" i="1"/>
  <c r="F2674" i="1" s="1"/>
  <c r="I2673" i="1"/>
  <c r="J2673" i="1" s="1"/>
  <c r="H2673" i="1"/>
  <c r="F2673" i="1"/>
  <c r="E2673" i="1"/>
  <c r="L2672" i="1"/>
  <c r="J2672" i="1"/>
  <c r="I2672" i="1"/>
  <c r="H2672" i="1"/>
  <c r="E2672" i="1"/>
  <c r="F2672" i="1" s="1"/>
  <c r="M2671" i="1"/>
  <c r="K2671" i="1"/>
  <c r="I2671" i="1"/>
  <c r="H2671" i="1"/>
  <c r="J2671" i="1" s="1"/>
  <c r="E2671" i="1"/>
  <c r="F2671" i="1" s="1"/>
  <c r="L2670" i="1"/>
  <c r="I2670" i="1"/>
  <c r="J2670" i="1" s="1"/>
  <c r="H2670" i="1"/>
  <c r="F2670" i="1"/>
  <c r="E2670" i="1"/>
  <c r="M2669" i="1"/>
  <c r="J2669" i="1"/>
  <c r="I2669" i="1"/>
  <c r="H2669" i="1"/>
  <c r="G2669" i="1"/>
  <c r="E2669" i="1"/>
  <c r="F2669" i="1" s="1"/>
  <c r="K2668" i="1"/>
  <c r="I2668" i="1"/>
  <c r="H2668" i="1"/>
  <c r="J2668" i="1" s="1"/>
  <c r="F2668" i="1"/>
  <c r="E2668" i="1"/>
  <c r="I2667" i="1"/>
  <c r="J2667" i="1" s="1"/>
  <c r="H2667" i="1"/>
  <c r="E2667" i="1"/>
  <c r="F2667" i="1" s="1"/>
  <c r="M2666" i="1"/>
  <c r="J2666" i="1"/>
  <c r="I2666" i="1"/>
  <c r="H2666" i="1"/>
  <c r="F2666" i="1"/>
  <c r="E2666" i="1"/>
  <c r="M2665" i="1"/>
  <c r="L2665" i="1"/>
  <c r="K2665" i="1"/>
  <c r="I2665" i="1"/>
  <c r="J2665" i="1" s="1"/>
  <c r="H2665" i="1"/>
  <c r="G2665" i="1"/>
  <c r="F2665" i="1"/>
  <c r="E2665" i="1"/>
  <c r="I2664" i="1"/>
  <c r="H2664" i="1"/>
  <c r="J2664" i="1" s="1"/>
  <c r="E2664" i="1"/>
  <c r="F2664" i="1" s="1"/>
  <c r="I2663" i="1"/>
  <c r="H2663" i="1"/>
  <c r="J2663" i="1" s="1"/>
  <c r="F2663" i="1"/>
  <c r="E2663" i="1"/>
  <c r="J2662" i="1"/>
  <c r="I2662" i="1"/>
  <c r="H2662" i="1"/>
  <c r="F2662" i="1"/>
  <c r="E2662" i="1"/>
  <c r="I2661" i="1"/>
  <c r="H2661" i="1"/>
  <c r="J2661" i="1" s="1"/>
  <c r="E2661" i="1"/>
  <c r="F2661" i="1" s="1"/>
  <c r="L2660" i="1"/>
  <c r="I2660" i="1"/>
  <c r="H2660" i="1"/>
  <c r="J2660" i="1" s="1"/>
  <c r="F2660" i="1"/>
  <c r="E2660" i="1"/>
  <c r="I2659" i="1"/>
  <c r="J2659" i="1" s="1"/>
  <c r="H2659" i="1"/>
  <c r="E2659" i="1"/>
  <c r="F2659" i="1" s="1"/>
  <c r="J2658" i="1"/>
  <c r="I2658" i="1"/>
  <c r="H2658" i="1"/>
  <c r="F2658" i="1"/>
  <c r="E2658" i="1"/>
  <c r="I2657" i="1"/>
  <c r="H2657" i="1"/>
  <c r="J2657" i="1" s="1"/>
  <c r="G2657" i="1"/>
  <c r="E2657" i="1"/>
  <c r="F2657" i="1" s="1"/>
  <c r="M2656" i="1"/>
  <c r="J2656" i="1"/>
  <c r="I2656" i="1"/>
  <c r="H2656" i="1"/>
  <c r="F2656" i="1"/>
  <c r="E2656" i="1"/>
  <c r="I2655" i="1"/>
  <c r="H2655" i="1"/>
  <c r="J2655" i="1" s="1"/>
  <c r="E2655" i="1"/>
  <c r="F2655" i="1" s="1"/>
  <c r="I2654" i="1"/>
  <c r="H2654" i="1"/>
  <c r="J2654" i="1" s="1"/>
  <c r="E2654" i="1"/>
  <c r="F2654" i="1" s="1"/>
  <c r="I2653" i="1"/>
  <c r="J2653" i="1" s="1"/>
  <c r="H2653" i="1"/>
  <c r="F2653" i="1"/>
  <c r="E2653" i="1"/>
  <c r="J2652" i="1"/>
  <c r="I2652" i="1"/>
  <c r="H2652" i="1"/>
  <c r="E2652" i="1"/>
  <c r="F2652" i="1" s="1"/>
  <c r="I2651" i="1"/>
  <c r="H2651" i="1"/>
  <c r="J2651" i="1" s="1"/>
  <c r="E2651" i="1"/>
  <c r="F2651" i="1" s="1"/>
  <c r="I2650" i="1"/>
  <c r="J2650" i="1" s="1"/>
  <c r="H2650" i="1"/>
  <c r="F2650" i="1"/>
  <c r="E2650" i="1"/>
  <c r="J2649" i="1"/>
  <c r="I2649" i="1"/>
  <c r="H2649" i="1"/>
  <c r="G2649" i="1"/>
  <c r="E2649" i="1"/>
  <c r="F2649" i="1" s="1"/>
  <c r="K2648" i="1"/>
  <c r="I2648" i="1"/>
  <c r="H2648" i="1"/>
  <c r="J2648" i="1" s="1"/>
  <c r="F2648" i="1"/>
  <c r="E2648" i="1"/>
  <c r="L2647" i="1"/>
  <c r="I2647" i="1"/>
  <c r="J2647" i="1" s="1"/>
  <c r="H2647" i="1"/>
  <c r="E2647" i="1"/>
  <c r="F2647" i="1" s="1"/>
  <c r="M2646" i="1"/>
  <c r="J2646" i="1"/>
  <c r="I2646" i="1"/>
  <c r="H2646" i="1"/>
  <c r="F2646" i="1"/>
  <c r="E2646" i="1"/>
  <c r="M2645" i="1"/>
  <c r="L2645" i="1"/>
  <c r="K2645" i="1"/>
  <c r="I2645" i="1"/>
  <c r="J2645" i="1" s="1"/>
  <c r="H2645" i="1"/>
  <c r="G2645" i="1"/>
  <c r="F2645" i="1"/>
  <c r="E2645" i="1"/>
  <c r="I2644" i="1"/>
  <c r="H2644" i="1"/>
  <c r="J2644" i="1" s="1"/>
  <c r="E2644" i="1"/>
  <c r="F2644" i="1" s="1"/>
  <c r="I2643" i="1"/>
  <c r="H2643" i="1"/>
  <c r="J2643" i="1" s="1"/>
  <c r="E2643" i="1"/>
  <c r="F2643" i="1" s="1"/>
  <c r="J2642" i="1"/>
  <c r="I2642" i="1"/>
  <c r="H2642" i="1"/>
  <c r="F2642" i="1"/>
  <c r="E2642" i="1"/>
  <c r="I2641" i="1"/>
  <c r="H2641" i="1"/>
  <c r="J2641" i="1" s="1"/>
  <c r="E2641" i="1"/>
  <c r="F2641" i="1" s="1"/>
  <c r="I2640" i="1"/>
  <c r="H2640" i="1"/>
  <c r="F2640" i="1"/>
  <c r="E2640" i="1"/>
  <c r="J2639" i="1"/>
  <c r="I2639" i="1"/>
  <c r="H2639" i="1"/>
  <c r="E2639" i="1"/>
  <c r="F2639" i="1" s="1"/>
  <c r="J2638" i="1"/>
  <c r="I2638" i="1"/>
  <c r="H2638" i="1"/>
  <c r="F2638" i="1"/>
  <c r="E2638" i="1"/>
  <c r="L2637" i="1"/>
  <c r="K2637" i="1"/>
  <c r="I2637" i="1"/>
  <c r="H2637" i="1"/>
  <c r="J2637" i="1" s="1"/>
  <c r="E2637" i="1"/>
  <c r="F2637" i="1" s="1"/>
  <c r="J2636" i="1"/>
  <c r="I2636" i="1"/>
  <c r="H2636" i="1"/>
  <c r="F2636" i="1"/>
  <c r="E2636" i="1"/>
  <c r="M2635" i="1"/>
  <c r="K2635" i="1"/>
  <c r="I2635" i="1"/>
  <c r="H2635" i="1"/>
  <c r="J2635" i="1" s="1"/>
  <c r="E2635" i="1"/>
  <c r="F2635" i="1" s="1"/>
  <c r="I2634" i="1"/>
  <c r="H2634" i="1"/>
  <c r="J2634" i="1" s="1"/>
  <c r="E2634" i="1"/>
  <c r="F2634" i="1" s="1"/>
  <c r="M2633" i="1"/>
  <c r="K2633" i="1"/>
  <c r="I2633" i="1"/>
  <c r="J2633" i="1" s="1"/>
  <c r="H2633" i="1"/>
  <c r="F2633" i="1"/>
  <c r="E2633" i="1"/>
  <c r="J2632" i="1"/>
  <c r="I2632" i="1"/>
  <c r="H2632" i="1"/>
  <c r="E2632" i="1"/>
  <c r="F2632" i="1" s="1"/>
  <c r="I2631" i="1"/>
  <c r="H2631" i="1"/>
  <c r="J2631" i="1" s="1"/>
  <c r="E2631" i="1"/>
  <c r="F2631" i="1" s="1"/>
  <c r="I2630" i="1"/>
  <c r="J2630" i="1" s="1"/>
  <c r="H2630" i="1"/>
  <c r="F2630" i="1"/>
  <c r="E2630" i="1"/>
  <c r="I2629" i="1"/>
  <c r="H2629" i="1"/>
  <c r="J2629" i="1" s="1"/>
  <c r="G2629" i="1"/>
  <c r="E2629" i="1"/>
  <c r="F2629" i="1" s="1"/>
  <c r="K2628" i="1"/>
  <c r="I2628" i="1"/>
  <c r="H2628" i="1"/>
  <c r="J2628" i="1" s="1"/>
  <c r="F2628" i="1"/>
  <c r="E2628" i="1"/>
  <c r="J2627" i="1"/>
  <c r="I2627" i="1"/>
  <c r="H2627" i="1"/>
  <c r="E2627" i="1"/>
  <c r="F2627" i="1" s="1"/>
  <c r="M2626" i="1"/>
  <c r="K2626" i="1"/>
  <c r="J2626" i="1"/>
  <c r="I2626" i="1"/>
  <c r="H2626" i="1"/>
  <c r="F2626" i="1"/>
  <c r="E2626" i="1"/>
  <c r="L2625" i="1"/>
  <c r="K2625" i="1"/>
  <c r="I2625" i="1"/>
  <c r="H2625" i="1"/>
  <c r="J2625" i="1" s="1"/>
  <c r="G2625" i="1"/>
  <c r="M2625" i="1" s="1"/>
  <c r="F2625" i="1"/>
  <c r="E2625" i="1"/>
  <c r="I2624" i="1"/>
  <c r="H2624" i="1"/>
  <c r="J2624" i="1" s="1"/>
  <c r="E2624" i="1"/>
  <c r="F2624" i="1" s="1"/>
  <c r="I2623" i="1"/>
  <c r="H2623" i="1"/>
  <c r="F2623" i="1"/>
  <c r="E2623" i="1"/>
  <c r="J2622" i="1"/>
  <c r="I2622" i="1"/>
  <c r="H2622" i="1"/>
  <c r="G2622" i="1"/>
  <c r="F2622" i="1"/>
  <c r="E2622" i="1"/>
  <c r="I2621" i="1"/>
  <c r="H2621" i="1"/>
  <c r="J2621" i="1" s="1"/>
  <c r="E2621" i="1"/>
  <c r="F2621" i="1" s="1"/>
  <c r="L2620" i="1"/>
  <c r="I2620" i="1"/>
  <c r="H2620" i="1"/>
  <c r="F2620" i="1"/>
  <c r="E2620" i="1"/>
  <c r="M2619" i="1"/>
  <c r="J2619" i="1"/>
  <c r="I2619" i="1"/>
  <c r="H2619" i="1"/>
  <c r="G2619" i="1"/>
  <c r="E2619" i="1"/>
  <c r="F2619" i="1" s="1"/>
  <c r="K2618" i="1"/>
  <c r="I2618" i="1"/>
  <c r="H2618" i="1"/>
  <c r="J2618" i="1" s="1"/>
  <c r="F2618" i="1"/>
  <c r="E2618" i="1"/>
  <c r="L2617" i="1"/>
  <c r="K2617" i="1"/>
  <c r="I2617" i="1"/>
  <c r="H2617" i="1"/>
  <c r="G2617" i="1"/>
  <c r="E2617" i="1"/>
  <c r="F2617" i="1" s="1"/>
  <c r="J2616" i="1"/>
  <c r="I2616" i="1"/>
  <c r="H2616" i="1"/>
  <c r="F2616" i="1"/>
  <c r="E2616" i="1"/>
  <c r="M2615" i="1"/>
  <c r="I2615" i="1"/>
  <c r="H2615" i="1"/>
  <c r="E2615" i="1"/>
  <c r="F2615" i="1" s="1"/>
  <c r="L2614" i="1"/>
  <c r="J2614" i="1"/>
  <c r="I2614" i="1"/>
  <c r="H2614" i="1"/>
  <c r="E2614" i="1"/>
  <c r="F2614" i="1" s="1"/>
  <c r="M2613" i="1"/>
  <c r="K2613" i="1"/>
  <c r="I2613" i="1"/>
  <c r="J2613" i="1" s="1"/>
  <c r="H2613" i="1"/>
  <c r="F2613" i="1"/>
  <c r="E2613" i="1"/>
  <c r="L2612" i="1"/>
  <c r="J2612" i="1"/>
  <c r="I2612" i="1"/>
  <c r="H2612" i="1"/>
  <c r="E2612" i="1"/>
  <c r="F2612" i="1" s="1"/>
  <c r="I2611" i="1"/>
  <c r="H2611" i="1"/>
  <c r="J2611" i="1" s="1"/>
  <c r="F2611" i="1"/>
  <c r="E2611" i="1"/>
  <c r="I2610" i="1"/>
  <c r="H2610" i="1"/>
  <c r="F2610" i="1"/>
  <c r="E2610" i="1"/>
  <c r="M2609" i="1"/>
  <c r="J2609" i="1"/>
  <c r="I2609" i="1"/>
  <c r="H2609" i="1"/>
  <c r="G2609" i="1"/>
  <c r="E2609" i="1"/>
  <c r="F2609" i="1" s="1"/>
  <c r="K2608" i="1"/>
  <c r="I2608" i="1"/>
  <c r="J2608" i="1" s="1"/>
  <c r="H2608" i="1"/>
  <c r="F2608" i="1"/>
  <c r="E2608" i="1"/>
  <c r="L2607" i="1"/>
  <c r="K2607" i="1"/>
  <c r="I2607" i="1"/>
  <c r="J2607" i="1" s="1"/>
  <c r="H2607" i="1"/>
  <c r="G2607" i="1"/>
  <c r="E2607" i="1"/>
  <c r="F2607" i="1" s="1"/>
  <c r="I2606" i="1"/>
  <c r="H2606" i="1"/>
  <c r="J2606" i="1" s="1"/>
  <c r="F2606" i="1"/>
  <c r="E2606" i="1"/>
  <c r="L2605" i="1"/>
  <c r="K2605" i="1"/>
  <c r="I2605" i="1"/>
  <c r="J2605" i="1" s="1"/>
  <c r="H2605" i="1"/>
  <c r="G2605" i="1"/>
  <c r="M2605" i="1" s="1"/>
  <c r="F2605" i="1"/>
  <c r="E2605" i="1"/>
  <c r="M2604" i="1"/>
  <c r="L2604" i="1"/>
  <c r="J2604" i="1"/>
  <c r="I2604" i="1"/>
  <c r="H2604" i="1"/>
  <c r="E2604" i="1"/>
  <c r="F2604" i="1" s="1"/>
  <c r="I2603" i="1"/>
  <c r="H2603" i="1"/>
  <c r="J2603" i="1" s="1"/>
  <c r="F2603" i="1"/>
  <c r="E2603" i="1"/>
  <c r="J2602" i="1"/>
  <c r="I2602" i="1"/>
  <c r="H2602" i="1"/>
  <c r="G2602" i="1"/>
  <c r="F2602" i="1"/>
  <c r="E2602" i="1"/>
  <c r="M2601" i="1"/>
  <c r="K2601" i="1"/>
  <c r="I2601" i="1"/>
  <c r="H2601" i="1"/>
  <c r="J2601" i="1" s="1"/>
  <c r="G2601" i="1"/>
  <c r="E2601" i="1"/>
  <c r="F2601" i="1" s="1"/>
  <c r="I2600" i="1"/>
  <c r="H2600" i="1"/>
  <c r="J2600" i="1" s="1"/>
  <c r="F2600" i="1"/>
  <c r="E2600" i="1"/>
  <c r="I2599" i="1"/>
  <c r="J2599" i="1" s="1"/>
  <c r="H2599" i="1"/>
  <c r="G2599" i="1"/>
  <c r="E2599" i="1"/>
  <c r="F2599" i="1" s="1"/>
  <c r="J2598" i="1"/>
  <c r="I2598" i="1"/>
  <c r="H2598" i="1"/>
  <c r="F2598" i="1"/>
  <c r="E2598" i="1"/>
  <c r="I2597" i="1"/>
  <c r="H2597" i="1"/>
  <c r="J2597" i="1" s="1"/>
  <c r="E2597" i="1"/>
  <c r="F2597" i="1" s="1"/>
  <c r="L2596" i="1"/>
  <c r="J2596" i="1"/>
  <c r="I2596" i="1"/>
  <c r="H2596" i="1"/>
  <c r="F2596" i="1"/>
  <c r="E2596" i="1"/>
  <c r="I2595" i="1"/>
  <c r="H2595" i="1"/>
  <c r="J2595" i="1" s="1"/>
  <c r="E2595" i="1"/>
  <c r="F2595" i="1" s="1"/>
  <c r="L2594" i="1"/>
  <c r="I2594" i="1"/>
  <c r="H2594" i="1"/>
  <c r="J2594" i="1" s="1"/>
  <c r="E2594" i="1"/>
  <c r="F2594" i="1" s="1"/>
  <c r="I2593" i="1"/>
  <c r="J2593" i="1" s="1"/>
  <c r="H2593" i="1"/>
  <c r="E2593" i="1"/>
  <c r="F2593" i="1" s="1"/>
  <c r="J2592" i="1"/>
  <c r="I2592" i="1"/>
  <c r="H2592" i="1"/>
  <c r="F2592" i="1"/>
  <c r="E2592" i="1"/>
  <c r="I2591" i="1"/>
  <c r="H2591" i="1"/>
  <c r="E2591" i="1"/>
  <c r="F2591" i="1" s="1"/>
  <c r="L2590" i="1"/>
  <c r="I2590" i="1"/>
  <c r="H2590" i="1"/>
  <c r="J2590" i="1" s="1"/>
  <c r="F2590" i="1"/>
  <c r="E2590" i="1"/>
  <c r="M2589" i="1"/>
  <c r="I2589" i="1"/>
  <c r="J2589" i="1" s="1"/>
  <c r="H2589" i="1"/>
  <c r="E2589" i="1"/>
  <c r="F2589" i="1" s="1"/>
  <c r="I2588" i="1"/>
  <c r="H2588" i="1"/>
  <c r="J2588" i="1" s="1"/>
  <c r="F2588" i="1"/>
  <c r="E2588" i="1"/>
  <c r="L2587" i="1"/>
  <c r="K2587" i="1"/>
  <c r="I2587" i="1"/>
  <c r="J2587" i="1" s="1"/>
  <c r="H2587" i="1"/>
  <c r="G2587" i="1"/>
  <c r="M2587" i="1" s="1"/>
  <c r="E2587" i="1"/>
  <c r="F2587" i="1" s="1"/>
  <c r="J2586" i="1"/>
  <c r="I2586" i="1"/>
  <c r="H2586" i="1"/>
  <c r="E2586" i="1"/>
  <c r="F2586" i="1" s="1"/>
  <c r="I2585" i="1"/>
  <c r="J2585" i="1" s="1"/>
  <c r="H2585" i="1"/>
  <c r="G2585" i="1"/>
  <c r="F2585" i="1"/>
  <c r="E2585" i="1"/>
  <c r="M2584" i="1"/>
  <c r="J2584" i="1"/>
  <c r="I2584" i="1"/>
  <c r="H2584" i="1"/>
  <c r="G2584" i="1"/>
  <c r="E2584" i="1"/>
  <c r="F2584" i="1" s="1"/>
  <c r="K2583" i="1"/>
  <c r="I2583" i="1"/>
  <c r="H2583" i="1"/>
  <c r="J2583" i="1" s="1"/>
  <c r="F2583" i="1"/>
  <c r="E2583" i="1"/>
  <c r="J2582" i="1"/>
  <c r="I2582" i="1"/>
  <c r="H2582" i="1"/>
  <c r="F2582" i="1"/>
  <c r="E2582" i="1"/>
  <c r="K2581" i="1"/>
  <c r="J2581" i="1"/>
  <c r="I2581" i="1"/>
  <c r="H2581" i="1"/>
  <c r="E2581" i="1"/>
  <c r="F2581" i="1" s="1"/>
  <c r="K2580" i="1"/>
  <c r="I2580" i="1"/>
  <c r="H2580" i="1"/>
  <c r="E2580" i="1"/>
  <c r="F2580" i="1" s="1"/>
  <c r="I2579" i="1"/>
  <c r="J2579" i="1" s="1"/>
  <c r="H2579" i="1"/>
  <c r="F2579" i="1"/>
  <c r="E2579" i="1"/>
  <c r="I2578" i="1"/>
  <c r="H2578" i="1"/>
  <c r="J2578" i="1" s="1"/>
  <c r="F2578" i="1"/>
  <c r="E2578" i="1"/>
  <c r="K2577" i="1"/>
  <c r="I2577" i="1"/>
  <c r="H2577" i="1"/>
  <c r="J2577" i="1" s="1"/>
  <c r="G2577" i="1"/>
  <c r="F2577" i="1"/>
  <c r="E2577" i="1"/>
  <c r="L2576" i="1"/>
  <c r="I2576" i="1"/>
  <c r="J2576" i="1" s="1"/>
  <c r="H2576" i="1"/>
  <c r="F2576" i="1"/>
  <c r="E2576" i="1"/>
  <c r="M2575" i="1"/>
  <c r="K2575" i="1"/>
  <c r="I2575" i="1"/>
  <c r="H2575" i="1"/>
  <c r="J2575" i="1" s="1"/>
  <c r="E2575" i="1"/>
  <c r="F2575" i="1" s="1"/>
  <c r="I2574" i="1"/>
  <c r="H2574" i="1"/>
  <c r="J2574" i="1" s="1"/>
  <c r="F2574" i="1"/>
  <c r="E2574" i="1"/>
  <c r="I2573" i="1"/>
  <c r="J2573" i="1" s="1"/>
  <c r="H2573" i="1"/>
  <c r="G2573" i="1"/>
  <c r="F2573" i="1"/>
  <c r="E2573" i="1"/>
  <c r="I2572" i="1"/>
  <c r="H2572" i="1"/>
  <c r="J2572" i="1" s="1"/>
  <c r="F2572" i="1"/>
  <c r="E2572" i="1"/>
  <c r="I2571" i="1"/>
  <c r="H2571" i="1"/>
  <c r="J2571" i="1" s="1"/>
  <c r="F2571" i="1"/>
  <c r="E2571" i="1"/>
  <c r="M2570" i="1"/>
  <c r="I2570" i="1"/>
  <c r="J2570" i="1" s="1"/>
  <c r="H2570" i="1"/>
  <c r="F2570" i="1"/>
  <c r="E2570" i="1"/>
  <c r="K2569" i="1"/>
  <c r="I2569" i="1"/>
  <c r="J2569" i="1" s="1"/>
  <c r="H2569" i="1"/>
  <c r="F2569" i="1"/>
  <c r="E2569" i="1"/>
  <c r="J2568" i="1"/>
  <c r="I2568" i="1"/>
  <c r="H2568" i="1"/>
  <c r="E2568" i="1"/>
  <c r="F2568" i="1" s="1"/>
  <c r="I2567" i="1"/>
  <c r="H2567" i="1"/>
  <c r="J2567" i="1" s="1"/>
  <c r="E2567" i="1"/>
  <c r="F2567" i="1" s="1"/>
  <c r="I2566" i="1"/>
  <c r="J2566" i="1" s="1"/>
  <c r="H2566" i="1"/>
  <c r="F2566" i="1"/>
  <c r="E2566" i="1"/>
  <c r="I2565" i="1"/>
  <c r="H2565" i="1"/>
  <c r="J2565" i="1" s="1"/>
  <c r="E2565" i="1"/>
  <c r="F2565" i="1" s="1"/>
  <c r="I2564" i="1"/>
  <c r="H2564" i="1"/>
  <c r="E2564" i="1"/>
  <c r="F2564" i="1" s="1"/>
  <c r="J2563" i="1"/>
  <c r="I2563" i="1"/>
  <c r="H2563" i="1"/>
  <c r="F2563" i="1"/>
  <c r="E2563" i="1"/>
  <c r="J2562" i="1"/>
  <c r="I2562" i="1"/>
  <c r="H2562" i="1"/>
  <c r="G2562" i="1"/>
  <c r="E2562" i="1"/>
  <c r="F2562" i="1" s="1"/>
  <c r="J2561" i="1"/>
  <c r="I2561" i="1"/>
  <c r="H2561" i="1"/>
  <c r="E2561" i="1"/>
  <c r="F2561" i="1" s="1"/>
  <c r="J2560" i="1"/>
  <c r="I2560" i="1"/>
  <c r="H2560" i="1"/>
  <c r="F2560" i="1"/>
  <c r="E2560" i="1"/>
  <c r="M2559" i="1"/>
  <c r="K2559" i="1"/>
  <c r="J2559" i="1"/>
  <c r="I2559" i="1"/>
  <c r="H2559" i="1"/>
  <c r="E2559" i="1"/>
  <c r="F2559" i="1" s="1"/>
  <c r="L2558" i="1"/>
  <c r="K2558" i="1"/>
  <c r="I2558" i="1"/>
  <c r="H2558" i="1"/>
  <c r="J2558" i="1" s="1"/>
  <c r="F2558" i="1"/>
  <c r="E2558" i="1"/>
  <c r="I2557" i="1"/>
  <c r="J2557" i="1" s="1"/>
  <c r="H2557" i="1"/>
  <c r="G2557" i="1"/>
  <c r="E2557" i="1"/>
  <c r="F2557" i="1" s="1"/>
  <c r="M2556" i="1"/>
  <c r="I2556" i="1"/>
  <c r="H2556" i="1"/>
  <c r="J2556" i="1" s="1"/>
  <c r="E2556" i="1"/>
  <c r="F2556" i="1" s="1"/>
  <c r="I2555" i="1"/>
  <c r="J2555" i="1" s="1"/>
  <c r="H2555" i="1"/>
  <c r="E2555" i="1"/>
  <c r="F2555" i="1" s="1"/>
  <c r="J2554" i="1"/>
  <c r="I2554" i="1"/>
  <c r="H2554" i="1"/>
  <c r="F2554" i="1"/>
  <c r="E2554" i="1"/>
  <c r="I2553" i="1"/>
  <c r="H2553" i="1"/>
  <c r="J2553" i="1" s="1"/>
  <c r="E2553" i="1"/>
  <c r="F2553" i="1" s="1"/>
  <c r="I2552" i="1"/>
  <c r="H2552" i="1"/>
  <c r="J2552" i="1" s="1"/>
  <c r="G2552" i="1"/>
  <c r="F2552" i="1"/>
  <c r="E2552" i="1"/>
  <c r="M2551" i="1"/>
  <c r="I2551" i="1"/>
  <c r="H2551" i="1"/>
  <c r="G2551" i="1"/>
  <c r="F2551" i="1"/>
  <c r="E2551" i="1"/>
  <c r="J2550" i="1"/>
  <c r="I2550" i="1"/>
  <c r="H2550" i="1"/>
  <c r="E2550" i="1"/>
  <c r="F2550" i="1" s="1"/>
  <c r="L2549" i="1"/>
  <c r="K2549" i="1"/>
  <c r="I2549" i="1"/>
  <c r="J2549" i="1" s="1"/>
  <c r="H2549" i="1"/>
  <c r="F2549" i="1"/>
  <c r="E2549" i="1"/>
  <c r="L2548" i="1"/>
  <c r="K2548" i="1"/>
  <c r="J2548" i="1"/>
  <c r="I2548" i="1"/>
  <c r="H2548" i="1"/>
  <c r="E2548" i="1"/>
  <c r="F2548" i="1" s="1"/>
  <c r="M2547" i="1"/>
  <c r="L2547" i="1"/>
  <c r="I2547" i="1"/>
  <c r="H2547" i="1"/>
  <c r="J2547" i="1" s="1"/>
  <c r="F2547" i="1"/>
  <c r="K2547" i="1" s="1"/>
  <c r="E2547" i="1"/>
  <c r="I2546" i="1"/>
  <c r="J2546" i="1" s="1"/>
  <c r="H2546" i="1"/>
  <c r="E2546" i="1"/>
  <c r="F2546" i="1" s="1"/>
  <c r="I2545" i="1"/>
  <c r="H2545" i="1"/>
  <c r="J2545" i="1" s="1"/>
  <c r="F2545" i="1"/>
  <c r="E2545" i="1"/>
  <c r="I2544" i="1"/>
  <c r="H2544" i="1"/>
  <c r="G2544" i="1"/>
  <c r="F2544" i="1"/>
  <c r="E2544" i="1"/>
  <c r="J2543" i="1"/>
  <c r="I2543" i="1"/>
  <c r="H2543" i="1"/>
  <c r="G2543" i="1"/>
  <c r="F2543" i="1"/>
  <c r="E2543" i="1"/>
  <c r="J2542" i="1"/>
  <c r="I2542" i="1"/>
  <c r="H2542" i="1"/>
  <c r="E2542" i="1"/>
  <c r="F2542" i="1" s="1"/>
  <c r="I2541" i="1"/>
  <c r="H2541" i="1"/>
  <c r="J2541" i="1" s="1"/>
  <c r="E2541" i="1"/>
  <c r="F2541" i="1" s="1"/>
  <c r="K2540" i="1"/>
  <c r="J2540" i="1"/>
  <c r="I2540" i="1"/>
  <c r="H2540" i="1"/>
  <c r="F2540" i="1"/>
  <c r="E2540" i="1"/>
  <c r="M2539" i="1"/>
  <c r="L2539" i="1"/>
  <c r="K2539" i="1"/>
  <c r="J2539" i="1"/>
  <c r="I2539" i="1"/>
  <c r="H2539" i="1"/>
  <c r="E2539" i="1"/>
  <c r="F2539" i="1" s="1"/>
  <c r="M2538" i="1"/>
  <c r="I2538" i="1"/>
  <c r="H2538" i="1"/>
  <c r="J2538" i="1" s="1"/>
  <c r="F2538" i="1"/>
  <c r="E2538" i="1"/>
  <c r="M2537" i="1"/>
  <c r="L2537" i="1"/>
  <c r="I2537" i="1"/>
  <c r="J2537" i="1" s="1"/>
  <c r="H2537" i="1"/>
  <c r="E2537" i="1"/>
  <c r="F2537" i="1" s="1"/>
  <c r="M2536" i="1"/>
  <c r="J2536" i="1"/>
  <c r="I2536" i="1"/>
  <c r="H2536" i="1"/>
  <c r="E2536" i="1"/>
  <c r="F2536" i="1" s="1"/>
  <c r="I2535" i="1"/>
  <c r="J2535" i="1" s="1"/>
  <c r="H2535" i="1"/>
  <c r="E2535" i="1"/>
  <c r="F2535" i="1" s="1"/>
  <c r="J2534" i="1"/>
  <c r="I2534" i="1"/>
  <c r="H2534" i="1"/>
  <c r="E2534" i="1"/>
  <c r="F2534" i="1" s="1"/>
  <c r="I2533" i="1"/>
  <c r="H2533" i="1"/>
  <c r="J2533" i="1" s="1"/>
  <c r="E2533" i="1"/>
  <c r="F2533" i="1" s="1"/>
  <c r="L2532" i="1"/>
  <c r="I2532" i="1"/>
  <c r="H2532" i="1"/>
  <c r="G2532" i="1"/>
  <c r="F2532" i="1"/>
  <c r="E2532" i="1"/>
  <c r="M2531" i="1"/>
  <c r="I2531" i="1"/>
  <c r="H2531" i="1"/>
  <c r="J2531" i="1" s="1"/>
  <c r="G2531" i="1"/>
  <c r="F2531" i="1"/>
  <c r="E2531" i="1"/>
  <c r="J2530" i="1"/>
  <c r="I2530" i="1"/>
  <c r="H2530" i="1"/>
  <c r="E2530" i="1"/>
  <c r="F2530" i="1" s="1"/>
  <c r="K2530" i="1" s="1"/>
  <c r="L2529" i="1"/>
  <c r="K2529" i="1"/>
  <c r="I2529" i="1"/>
  <c r="J2529" i="1" s="1"/>
  <c r="H2529" i="1"/>
  <c r="F2529" i="1"/>
  <c r="E2529" i="1"/>
  <c r="J2528" i="1"/>
  <c r="I2528" i="1"/>
  <c r="H2528" i="1"/>
  <c r="E2528" i="1"/>
  <c r="F2528" i="1" s="1"/>
  <c r="M2527" i="1"/>
  <c r="L2527" i="1"/>
  <c r="I2527" i="1"/>
  <c r="H2527" i="1"/>
  <c r="J2527" i="1" s="1"/>
  <c r="F2527" i="1"/>
  <c r="E2527" i="1"/>
  <c r="I2526" i="1"/>
  <c r="J2526" i="1" s="1"/>
  <c r="H2526" i="1"/>
  <c r="E2526" i="1"/>
  <c r="F2526" i="1" s="1"/>
  <c r="I2525" i="1"/>
  <c r="H2525" i="1"/>
  <c r="J2525" i="1" s="1"/>
  <c r="F2525" i="1"/>
  <c r="E2525" i="1"/>
  <c r="I2524" i="1"/>
  <c r="H2524" i="1"/>
  <c r="G2524" i="1"/>
  <c r="F2524" i="1"/>
  <c r="E2524" i="1"/>
  <c r="J2523" i="1"/>
  <c r="I2523" i="1"/>
  <c r="H2523" i="1"/>
  <c r="G2523" i="1"/>
  <c r="F2523" i="1"/>
  <c r="E2523" i="1"/>
  <c r="J2522" i="1"/>
  <c r="I2522" i="1"/>
  <c r="H2522" i="1"/>
  <c r="E2522" i="1"/>
  <c r="F2522" i="1" s="1"/>
  <c r="I2521" i="1"/>
  <c r="H2521" i="1"/>
  <c r="J2521" i="1" s="1"/>
  <c r="E2521" i="1"/>
  <c r="F2521" i="1" s="1"/>
  <c r="K2520" i="1"/>
  <c r="J2520" i="1"/>
  <c r="I2520" i="1"/>
  <c r="H2520" i="1"/>
  <c r="F2520" i="1"/>
  <c r="E2520" i="1"/>
  <c r="M2519" i="1"/>
  <c r="K2519" i="1"/>
  <c r="J2519" i="1"/>
  <c r="I2519" i="1"/>
  <c r="H2519" i="1"/>
  <c r="E2519" i="1"/>
  <c r="F2519" i="1" s="1"/>
  <c r="I2518" i="1"/>
  <c r="H2518" i="1"/>
  <c r="J2518" i="1" s="1"/>
  <c r="F2518" i="1"/>
  <c r="E2518" i="1"/>
  <c r="M2517" i="1"/>
  <c r="L2517" i="1"/>
  <c r="I2517" i="1"/>
  <c r="J2517" i="1" s="1"/>
  <c r="H2517" i="1"/>
  <c r="E2517" i="1"/>
  <c r="F2517" i="1" s="1"/>
  <c r="M2516" i="1"/>
  <c r="J2516" i="1"/>
  <c r="I2516" i="1"/>
  <c r="H2516" i="1"/>
  <c r="E2516" i="1"/>
  <c r="F2516" i="1" s="1"/>
  <c r="I2515" i="1"/>
  <c r="J2515" i="1" s="1"/>
  <c r="H2515" i="1"/>
  <c r="E2515" i="1"/>
  <c r="F2515" i="1" s="1"/>
  <c r="J2514" i="1"/>
  <c r="I2514" i="1"/>
  <c r="H2514" i="1"/>
  <c r="G2514" i="1"/>
  <c r="E2514" i="1"/>
  <c r="F2514" i="1" s="1"/>
  <c r="I2513" i="1"/>
  <c r="H2513" i="1"/>
  <c r="J2513" i="1" s="1"/>
  <c r="E2513" i="1"/>
  <c r="F2513" i="1" s="1"/>
  <c r="L2512" i="1"/>
  <c r="I2512" i="1"/>
  <c r="H2512" i="1"/>
  <c r="G2512" i="1"/>
  <c r="F2512" i="1"/>
  <c r="E2512" i="1"/>
  <c r="M2511" i="1"/>
  <c r="I2511" i="1"/>
  <c r="H2511" i="1"/>
  <c r="J2511" i="1" s="1"/>
  <c r="G2511" i="1"/>
  <c r="F2511" i="1"/>
  <c r="E2511" i="1"/>
  <c r="K2510" i="1"/>
  <c r="I2510" i="1"/>
  <c r="H2510" i="1"/>
  <c r="E2510" i="1"/>
  <c r="F2510" i="1" s="1"/>
  <c r="L2509" i="1"/>
  <c r="K2509" i="1"/>
  <c r="J2509" i="1"/>
  <c r="I2509" i="1"/>
  <c r="H2509" i="1"/>
  <c r="F2509" i="1"/>
  <c r="E2509" i="1"/>
  <c r="K2508" i="1"/>
  <c r="J2508" i="1"/>
  <c r="I2508" i="1"/>
  <c r="H2508" i="1"/>
  <c r="E2508" i="1"/>
  <c r="F2508" i="1" s="1"/>
  <c r="K2507" i="1"/>
  <c r="I2507" i="1"/>
  <c r="H2507" i="1"/>
  <c r="J2507" i="1" s="1"/>
  <c r="E2507" i="1"/>
  <c r="F2507" i="1" s="1"/>
  <c r="I2506" i="1"/>
  <c r="J2506" i="1" s="1"/>
  <c r="H2506" i="1"/>
  <c r="G2506" i="1"/>
  <c r="F2506" i="1"/>
  <c r="E2506" i="1"/>
  <c r="J2505" i="1"/>
  <c r="I2505" i="1"/>
  <c r="H2505" i="1"/>
  <c r="F2505" i="1"/>
  <c r="E2505" i="1"/>
  <c r="I2504" i="1"/>
  <c r="H2504" i="1"/>
  <c r="E2504" i="1"/>
  <c r="F2504" i="1" s="1"/>
  <c r="L2503" i="1"/>
  <c r="I2503" i="1"/>
  <c r="H2503" i="1"/>
  <c r="J2503" i="1" s="1"/>
  <c r="G2503" i="1"/>
  <c r="F2503" i="1"/>
  <c r="E2503" i="1"/>
  <c r="M2502" i="1"/>
  <c r="K2502" i="1"/>
  <c r="I2502" i="1"/>
  <c r="H2502" i="1"/>
  <c r="J2502" i="1" s="1"/>
  <c r="E2502" i="1"/>
  <c r="F2502" i="1" s="1"/>
  <c r="I2501" i="1"/>
  <c r="H2501" i="1"/>
  <c r="J2501" i="1" s="1"/>
  <c r="E2501" i="1"/>
  <c r="F2501" i="1" s="1"/>
  <c r="K2500" i="1"/>
  <c r="J2500" i="1"/>
  <c r="I2500" i="1"/>
  <c r="H2500" i="1"/>
  <c r="G2500" i="1"/>
  <c r="F2500" i="1"/>
  <c r="E2500" i="1"/>
  <c r="L2499" i="1"/>
  <c r="J2499" i="1"/>
  <c r="I2499" i="1"/>
  <c r="H2499" i="1"/>
  <c r="G2499" i="1"/>
  <c r="E2499" i="1"/>
  <c r="F2499" i="1" s="1"/>
  <c r="M2498" i="1"/>
  <c r="K2498" i="1"/>
  <c r="I2498" i="1"/>
  <c r="H2498" i="1"/>
  <c r="J2498" i="1" s="1"/>
  <c r="F2498" i="1"/>
  <c r="E2498" i="1"/>
  <c r="I2497" i="1"/>
  <c r="J2497" i="1" s="1"/>
  <c r="H2497" i="1"/>
  <c r="G2497" i="1"/>
  <c r="E2497" i="1"/>
  <c r="F2497" i="1" s="1"/>
  <c r="M2496" i="1"/>
  <c r="K2496" i="1"/>
  <c r="J2496" i="1"/>
  <c r="I2496" i="1"/>
  <c r="H2496" i="1"/>
  <c r="E2496" i="1"/>
  <c r="F2496" i="1" s="1"/>
  <c r="I2495" i="1"/>
  <c r="J2495" i="1" s="1"/>
  <c r="H2495" i="1"/>
  <c r="E2495" i="1"/>
  <c r="F2495" i="1" s="1"/>
  <c r="J2494" i="1"/>
  <c r="I2494" i="1"/>
  <c r="H2494" i="1"/>
  <c r="E2494" i="1"/>
  <c r="F2494" i="1" s="1"/>
  <c r="I2493" i="1"/>
  <c r="H2493" i="1"/>
  <c r="J2493" i="1" s="1"/>
  <c r="E2493" i="1"/>
  <c r="F2493" i="1" s="1"/>
  <c r="I2492" i="1"/>
  <c r="H2492" i="1"/>
  <c r="J2492" i="1" s="1"/>
  <c r="E2492" i="1"/>
  <c r="F2492" i="1" s="1"/>
  <c r="M2491" i="1"/>
  <c r="I2491" i="1"/>
  <c r="H2491" i="1"/>
  <c r="G2491" i="1"/>
  <c r="F2491" i="1"/>
  <c r="E2491" i="1"/>
  <c r="K2490" i="1"/>
  <c r="I2490" i="1"/>
  <c r="H2490" i="1"/>
  <c r="J2490" i="1" s="1"/>
  <c r="G2490" i="1"/>
  <c r="E2490" i="1"/>
  <c r="F2490" i="1" s="1"/>
  <c r="L2489" i="1"/>
  <c r="K2489" i="1"/>
  <c r="I2489" i="1"/>
  <c r="H2489" i="1"/>
  <c r="J2489" i="1" s="1"/>
  <c r="F2489" i="1"/>
  <c r="E2489" i="1"/>
  <c r="K2488" i="1"/>
  <c r="I2488" i="1"/>
  <c r="J2488" i="1" s="1"/>
  <c r="H2488" i="1"/>
  <c r="G2488" i="1"/>
  <c r="E2488" i="1"/>
  <c r="F2488" i="1" s="1"/>
  <c r="L2487" i="1"/>
  <c r="K2487" i="1"/>
  <c r="J2487" i="1"/>
  <c r="I2487" i="1"/>
  <c r="H2487" i="1"/>
  <c r="E2487" i="1"/>
  <c r="F2487" i="1" s="1"/>
  <c r="K2486" i="1"/>
  <c r="I2486" i="1"/>
  <c r="J2486" i="1" s="1"/>
  <c r="H2486" i="1"/>
  <c r="G2486" i="1"/>
  <c r="F2486" i="1"/>
  <c r="E2486" i="1"/>
  <c r="J2485" i="1"/>
  <c r="I2485" i="1"/>
  <c r="H2485" i="1"/>
  <c r="E2485" i="1"/>
  <c r="F2485" i="1" s="1"/>
  <c r="M2484" i="1"/>
  <c r="I2484" i="1"/>
  <c r="H2484" i="1"/>
  <c r="F2484" i="1"/>
  <c r="E2484" i="1"/>
  <c r="I2483" i="1"/>
  <c r="H2483" i="1"/>
  <c r="J2483" i="1" s="1"/>
  <c r="F2483" i="1"/>
  <c r="E2483" i="1"/>
  <c r="M2482" i="1"/>
  <c r="K2482" i="1"/>
  <c r="I2482" i="1"/>
  <c r="H2482" i="1"/>
  <c r="J2482" i="1" s="1"/>
  <c r="G2482" i="1"/>
  <c r="E2482" i="1"/>
  <c r="F2482" i="1" s="1"/>
  <c r="L2481" i="1"/>
  <c r="J2481" i="1"/>
  <c r="I2481" i="1"/>
  <c r="H2481" i="1"/>
  <c r="F2481" i="1"/>
  <c r="E2481" i="1"/>
  <c r="M2480" i="1"/>
  <c r="L2480" i="1"/>
  <c r="K2480" i="1"/>
  <c r="I2480" i="1"/>
  <c r="J2480" i="1" s="1"/>
  <c r="H2480" i="1"/>
  <c r="F2480" i="1"/>
  <c r="E2480" i="1"/>
  <c r="L2479" i="1"/>
  <c r="J2479" i="1"/>
  <c r="I2479" i="1"/>
  <c r="H2479" i="1"/>
  <c r="F2479" i="1"/>
  <c r="E2479" i="1"/>
  <c r="I2478" i="1"/>
  <c r="H2478" i="1"/>
  <c r="J2478" i="1" s="1"/>
  <c r="G2478" i="1"/>
  <c r="F2478" i="1"/>
  <c r="E2478" i="1"/>
  <c r="I2477" i="1"/>
  <c r="H2477" i="1"/>
  <c r="J2477" i="1" s="1"/>
  <c r="G2477" i="1"/>
  <c r="E2477" i="1"/>
  <c r="F2477" i="1" s="1"/>
  <c r="J2476" i="1"/>
  <c r="I2476" i="1"/>
  <c r="H2476" i="1"/>
  <c r="E2476" i="1"/>
  <c r="F2476" i="1" s="1"/>
  <c r="J2475" i="1"/>
  <c r="I2475" i="1"/>
  <c r="H2475" i="1"/>
  <c r="E2475" i="1"/>
  <c r="F2475" i="1" s="1"/>
  <c r="M2474" i="1"/>
  <c r="K2474" i="1"/>
  <c r="J2474" i="1"/>
  <c r="I2474" i="1"/>
  <c r="H2474" i="1"/>
  <c r="E2474" i="1"/>
  <c r="F2474" i="1" s="1"/>
  <c r="M2473" i="1"/>
  <c r="K2473" i="1"/>
  <c r="I2473" i="1"/>
  <c r="H2473" i="1"/>
  <c r="E2473" i="1"/>
  <c r="F2473" i="1" s="1"/>
  <c r="I2472" i="1"/>
  <c r="H2472" i="1"/>
  <c r="E2472" i="1"/>
  <c r="F2472" i="1" s="1"/>
  <c r="K2471" i="1"/>
  <c r="I2471" i="1"/>
  <c r="H2471" i="1"/>
  <c r="J2471" i="1" s="1"/>
  <c r="G2471" i="1"/>
  <c r="F2471" i="1"/>
  <c r="L2471" i="1" s="1"/>
  <c r="E2471" i="1"/>
  <c r="J2470" i="1"/>
  <c r="I2470" i="1"/>
  <c r="H2470" i="1"/>
  <c r="F2470" i="1"/>
  <c r="E2470" i="1"/>
  <c r="I2469" i="1"/>
  <c r="H2469" i="1"/>
  <c r="F2469" i="1"/>
  <c r="E2469" i="1"/>
  <c r="I2468" i="1"/>
  <c r="H2468" i="1"/>
  <c r="E2468" i="1"/>
  <c r="F2468" i="1" s="1"/>
  <c r="I2467" i="1"/>
  <c r="H2467" i="1"/>
  <c r="J2467" i="1" s="1"/>
  <c r="F2467" i="1"/>
  <c r="E2467" i="1"/>
  <c r="L2466" i="1"/>
  <c r="J2466" i="1"/>
  <c r="I2466" i="1"/>
  <c r="H2466" i="1"/>
  <c r="F2466" i="1"/>
  <c r="E2466" i="1"/>
  <c r="J2465" i="1"/>
  <c r="I2465" i="1"/>
  <c r="H2465" i="1"/>
  <c r="F2465" i="1"/>
  <c r="E2465" i="1"/>
  <c r="I2464" i="1"/>
  <c r="H2464" i="1"/>
  <c r="F2464" i="1"/>
  <c r="E2464" i="1"/>
  <c r="J2463" i="1"/>
  <c r="I2463" i="1"/>
  <c r="H2463" i="1"/>
  <c r="E2463" i="1"/>
  <c r="F2463" i="1" s="1"/>
  <c r="M2462" i="1"/>
  <c r="K2462" i="1"/>
  <c r="I2462" i="1"/>
  <c r="J2462" i="1" s="1"/>
  <c r="H2462" i="1"/>
  <c r="G2462" i="1"/>
  <c r="F2462" i="1"/>
  <c r="L2462" i="1" s="1"/>
  <c r="E2462" i="1"/>
  <c r="L2461" i="1"/>
  <c r="K2461" i="1"/>
  <c r="I2461" i="1"/>
  <c r="H2461" i="1"/>
  <c r="J2461" i="1" s="1"/>
  <c r="F2461" i="1"/>
  <c r="E2461" i="1"/>
  <c r="L2460" i="1"/>
  <c r="J2460" i="1"/>
  <c r="I2460" i="1"/>
  <c r="H2460" i="1"/>
  <c r="E2460" i="1"/>
  <c r="F2460" i="1" s="1"/>
  <c r="K2459" i="1"/>
  <c r="J2459" i="1"/>
  <c r="I2459" i="1"/>
  <c r="H2459" i="1"/>
  <c r="G2459" i="1"/>
  <c r="E2459" i="1"/>
  <c r="F2459" i="1" s="1"/>
  <c r="M2458" i="1"/>
  <c r="L2458" i="1"/>
  <c r="I2458" i="1"/>
  <c r="H2458" i="1"/>
  <c r="J2458" i="1" s="1"/>
  <c r="F2458" i="1"/>
  <c r="E2458" i="1"/>
  <c r="M2457" i="1"/>
  <c r="L2457" i="1"/>
  <c r="K2457" i="1"/>
  <c r="I2457" i="1"/>
  <c r="J2457" i="1" s="1"/>
  <c r="H2457" i="1"/>
  <c r="G2457" i="1"/>
  <c r="F2457" i="1"/>
  <c r="E2457" i="1"/>
  <c r="J2456" i="1"/>
  <c r="I2456" i="1"/>
  <c r="H2456" i="1"/>
  <c r="E2456" i="1"/>
  <c r="F2456" i="1" s="1"/>
  <c r="I2455" i="1"/>
  <c r="J2455" i="1" s="1"/>
  <c r="H2455" i="1"/>
  <c r="E2455" i="1"/>
  <c r="F2455" i="1" s="1"/>
  <c r="J2454" i="1"/>
  <c r="I2454" i="1"/>
  <c r="H2454" i="1"/>
  <c r="F2454" i="1"/>
  <c r="E2454" i="1"/>
  <c r="I2453" i="1"/>
  <c r="H2453" i="1"/>
  <c r="J2453" i="1" s="1"/>
  <c r="E2453" i="1"/>
  <c r="F2453" i="1" s="1"/>
  <c r="I2452" i="1"/>
  <c r="H2452" i="1"/>
  <c r="E2452" i="1"/>
  <c r="F2452" i="1" s="1"/>
  <c r="I2451" i="1"/>
  <c r="H2451" i="1"/>
  <c r="J2451" i="1" s="1"/>
  <c r="E2451" i="1"/>
  <c r="F2451" i="1" s="1"/>
  <c r="J2450" i="1"/>
  <c r="I2450" i="1"/>
  <c r="H2450" i="1"/>
  <c r="G2450" i="1"/>
  <c r="F2450" i="1"/>
  <c r="E2450" i="1"/>
  <c r="K2449" i="1"/>
  <c r="I2449" i="1"/>
  <c r="J2449" i="1" s="1"/>
  <c r="H2449" i="1"/>
  <c r="G2449" i="1"/>
  <c r="E2449" i="1"/>
  <c r="F2449" i="1" s="1"/>
  <c r="M2448" i="1"/>
  <c r="I2448" i="1"/>
  <c r="H2448" i="1"/>
  <c r="J2448" i="1" s="1"/>
  <c r="E2448" i="1"/>
  <c r="F2448" i="1" s="1"/>
  <c r="L2447" i="1"/>
  <c r="K2447" i="1"/>
  <c r="J2447" i="1"/>
  <c r="I2447" i="1"/>
  <c r="H2447" i="1"/>
  <c r="E2447" i="1"/>
  <c r="F2447" i="1" s="1"/>
  <c r="J2446" i="1"/>
  <c r="I2446" i="1"/>
  <c r="H2446" i="1"/>
  <c r="E2446" i="1"/>
  <c r="F2446" i="1" s="1"/>
  <c r="I2445" i="1"/>
  <c r="H2445" i="1"/>
  <c r="J2445" i="1" s="1"/>
  <c r="E2445" i="1"/>
  <c r="F2445" i="1" s="1"/>
  <c r="I2444" i="1"/>
  <c r="H2444" i="1"/>
  <c r="J2444" i="1" s="1"/>
  <c r="G2444" i="1"/>
  <c r="F2444" i="1"/>
  <c r="E2444" i="1"/>
  <c r="M2443" i="1"/>
  <c r="I2443" i="1"/>
  <c r="H2443" i="1"/>
  <c r="G2443" i="1"/>
  <c r="F2443" i="1"/>
  <c r="E2443" i="1"/>
  <c r="I2442" i="1"/>
  <c r="H2442" i="1"/>
  <c r="J2442" i="1" s="1"/>
  <c r="E2442" i="1"/>
  <c r="F2442" i="1" s="1"/>
  <c r="J2441" i="1"/>
  <c r="I2441" i="1"/>
  <c r="H2441" i="1"/>
  <c r="F2441" i="1"/>
  <c r="E2441" i="1"/>
  <c r="L2440" i="1"/>
  <c r="J2440" i="1"/>
  <c r="I2440" i="1"/>
  <c r="H2440" i="1"/>
  <c r="F2440" i="1"/>
  <c r="E2440" i="1"/>
  <c r="I2439" i="1"/>
  <c r="H2439" i="1"/>
  <c r="J2439" i="1" s="1"/>
  <c r="E2439" i="1"/>
  <c r="F2439" i="1" s="1"/>
  <c r="M2438" i="1"/>
  <c r="K2438" i="1"/>
  <c r="I2438" i="1"/>
  <c r="H2438" i="1"/>
  <c r="J2438" i="1" s="1"/>
  <c r="F2438" i="1"/>
  <c r="E2438" i="1"/>
  <c r="M2437" i="1"/>
  <c r="L2437" i="1"/>
  <c r="K2437" i="1"/>
  <c r="J2437" i="1"/>
  <c r="I2437" i="1"/>
  <c r="H2437" i="1"/>
  <c r="G2437" i="1"/>
  <c r="F2437" i="1"/>
  <c r="E2437" i="1"/>
  <c r="L2436" i="1"/>
  <c r="K2436" i="1"/>
  <c r="I2436" i="1"/>
  <c r="J2436" i="1" s="1"/>
  <c r="H2436" i="1"/>
  <c r="G2436" i="1"/>
  <c r="M2436" i="1" s="1"/>
  <c r="E2436" i="1"/>
  <c r="F2436" i="1" s="1"/>
  <c r="I2435" i="1"/>
  <c r="J2435" i="1" s="1"/>
  <c r="H2435" i="1"/>
  <c r="F2435" i="1"/>
  <c r="E2435" i="1"/>
  <c r="I2434" i="1"/>
  <c r="J2434" i="1" s="1"/>
  <c r="H2434" i="1"/>
  <c r="E2434" i="1"/>
  <c r="F2434" i="1" s="1"/>
  <c r="I2433" i="1"/>
  <c r="H2433" i="1"/>
  <c r="J2433" i="1" s="1"/>
  <c r="F2433" i="1"/>
  <c r="E2433" i="1"/>
  <c r="I2432" i="1"/>
  <c r="H2432" i="1"/>
  <c r="J2432" i="1" s="1"/>
  <c r="E2432" i="1"/>
  <c r="F2432" i="1" s="1"/>
  <c r="I2431" i="1"/>
  <c r="J2431" i="1" s="1"/>
  <c r="H2431" i="1"/>
  <c r="E2431" i="1"/>
  <c r="F2431" i="1" s="1"/>
  <c r="K2430" i="1"/>
  <c r="J2430" i="1"/>
  <c r="I2430" i="1"/>
  <c r="H2430" i="1"/>
  <c r="G2430" i="1"/>
  <c r="F2430" i="1"/>
  <c r="L2430" i="1" s="1"/>
  <c r="E2430" i="1"/>
  <c r="K2429" i="1"/>
  <c r="I2429" i="1"/>
  <c r="J2429" i="1" s="1"/>
  <c r="H2429" i="1"/>
  <c r="G2429" i="1"/>
  <c r="E2429" i="1"/>
  <c r="F2429" i="1" s="1"/>
  <c r="M2429" i="1" s="1"/>
  <c r="I2428" i="1"/>
  <c r="H2428" i="1"/>
  <c r="F2428" i="1"/>
  <c r="E2428" i="1"/>
  <c r="I2427" i="1"/>
  <c r="H2427" i="1"/>
  <c r="J2427" i="1" s="1"/>
  <c r="F2427" i="1"/>
  <c r="E2427" i="1"/>
  <c r="I2426" i="1"/>
  <c r="H2426" i="1"/>
  <c r="J2426" i="1" s="1"/>
  <c r="F2426" i="1"/>
  <c r="E2426" i="1"/>
  <c r="M2425" i="1"/>
  <c r="K2425" i="1"/>
  <c r="J2425" i="1"/>
  <c r="I2425" i="1"/>
  <c r="H2425" i="1"/>
  <c r="G2425" i="1"/>
  <c r="F2425" i="1"/>
  <c r="E2425" i="1"/>
  <c r="I2424" i="1"/>
  <c r="H2424" i="1"/>
  <c r="J2424" i="1" s="1"/>
  <c r="E2424" i="1"/>
  <c r="F2424" i="1" s="1"/>
  <c r="I2423" i="1"/>
  <c r="H2423" i="1"/>
  <c r="J2423" i="1" s="1"/>
  <c r="E2423" i="1"/>
  <c r="F2423" i="1" s="1"/>
  <c r="J2422" i="1"/>
  <c r="I2422" i="1"/>
  <c r="H2422" i="1"/>
  <c r="E2422" i="1"/>
  <c r="F2422" i="1" s="1"/>
  <c r="M2421" i="1"/>
  <c r="J2421" i="1"/>
  <c r="I2421" i="1"/>
  <c r="H2421" i="1"/>
  <c r="E2421" i="1"/>
  <c r="F2421" i="1" s="1"/>
  <c r="I2420" i="1"/>
  <c r="H2420" i="1"/>
  <c r="J2420" i="1" s="1"/>
  <c r="E2420" i="1"/>
  <c r="F2420" i="1" s="1"/>
  <c r="I2419" i="1"/>
  <c r="H2419" i="1"/>
  <c r="J2419" i="1" s="1"/>
  <c r="F2419" i="1"/>
  <c r="E2419" i="1"/>
  <c r="I2418" i="1"/>
  <c r="H2418" i="1"/>
  <c r="J2418" i="1" s="1"/>
  <c r="E2418" i="1"/>
  <c r="F2418" i="1" s="1"/>
  <c r="I2417" i="1"/>
  <c r="H2417" i="1"/>
  <c r="J2417" i="1" s="1"/>
  <c r="F2417" i="1"/>
  <c r="E2417" i="1"/>
  <c r="J2416" i="1"/>
  <c r="I2416" i="1"/>
  <c r="H2416" i="1"/>
  <c r="E2416" i="1"/>
  <c r="F2416" i="1" s="1"/>
  <c r="K2415" i="1"/>
  <c r="J2415" i="1"/>
  <c r="I2415" i="1"/>
  <c r="H2415" i="1"/>
  <c r="F2415" i="1"/>
  <c r="E2415" i="1"/>
  <c r="M2414" i="1"/>
  <c r="K2414" i="1"/>
  <c r="I2414" i="1"/>
  <c r="J2414" i="1" s="1"/>
  <c r="H2414" i="1"/>
  <c r="G2414" i="1"/>
  <c r="L2414" i="1" s="1"/>
  <c r="F2414" i="1"/>
  <c r="E2414" i="1"/>
  <c r="I2413" i="1"/>
  <c r="H2413" i="1"/>
  <c r="J2413" i="1" s="1"/>
  <c r="E2413" i="1"/>
  <c r="F2413" i="1" s="1"/>
  <c r="M2412" i="1"/>
  <c r="I2412" i="1"/>
  <c r="H2412" i="1"/>
  <c r="F2412" i="1"/>
  <c r="E2412" i="1"/>
  <c r="J2411" i="1"/>
  <c r="I2411" i="1"/>
  <c r="H2411" i="1"/>
  <c r="E2411" i="1"/>
  <c r="F2411" i="1" s="1"/>
  <c r="I2410" i="1"/>
  <c r="H2410" i="1"/>
  <c r="J2410" i="1" s="1"/>
  <c r="E2410" i="1"/>
  <c r="F2410" i="1" s="1"/>
  <c r="I2409" i="1"/>
  <c r="H2409" i="1"/>
  <c r="F2409" i="1"/>
  <c r="E2409" i="1"/>
  <c r="L2408" i="1"/>
  <c r="J2408" i="1"/>
  <c r="I2408" i="1"/>
  <c r="H2408" i="1"/>
  <c r="F2408" i="1"/>
  <c r="E2408" i="1"/>
  <c r="K2407" i="1"/>
  <c r="I2407" i="1"/>
  <c r="H2407" i="1"/>
  <c r="J2407" i="1" s="1"/>
  <c r="E2407" i="1"/>
  <c r="F2407" i="1" s="1"/>
  <c r="L2406" i="1"/>
  <c r="I2406" i="1"/>
  <c r="H2406" i="1"/>
  <c r="F2406" i="1"/>
  <c r="E2406" i="1"/>
  <c r="K2405" i="1"/>
  <c r="I2405" i="1"/>
  <c r="J2405" i="1" s="1"/>
  <c r="H2405" i="1"/>
  <c r="G2405" i="1"/>
  <c r="M2405" i="1" s="1"/>
  <c r="F2405" i="1"/>
  <c r="E2405" i="1"/>
  <c r="K2404" i="1"/>
  <c r="I2404" i="1"/>
  <c r="H2404" i="1"/>
  <c r="J2404" i="1" s="1"/>
  <c r="E2404" i="1"/>
  <c r="F2404" i="1" s="1"/>
  <c r="K2403" i="1"/>
  <c r="I2403" i="1"/>
  <c r="H2403" i="1"/>
  <c r="E2403" i="1"/>
  <c r="F2403" i="1" s="1"/>
  <c r="L2403" i="1" s="1"/>
  <c r="J2402" i="1"/>
  <c r="I2402" i="1"/>
  <c r="H2402" i="1"/>
  <c r="E2402" i="1"/>
  <c r="F2402" i="1" s="1"/>
  <c r="J2401" i="1"/>
  <c r="I2401" i="1"/>
  <c r="H2401" i="1"/>
  <c r="E2401" i="1"/>
  <c r="F2401" i="1" s="1"/>
  <c r="I2400" i="1"/>
  <c r="H2400" i="1"/>
  <c r="J2400" i="1" s="1"/>
  <c r="G2400" i="1"/>
  <c r="F2400" i="1"/>
  <c r="L2400" i="1" s="1"/>
  <c r="E2400" i="1"/>
  <c r="M2399" i="1"/>
  <c r="I2399" i="1"/>
  <c r="H2399" i="1"/>
  <c r="J2399" i="1" s="1"/>
  <c r="F2399" i="1"/>
  <c r="E2399" i="1"/>
  <c r="I2398" i="1"/>
  <c r="H2398" i="1"/>
  <c r="J2398" i="1" s="1"/>
  <c r="G2398" i="1"/>
  <c r="E2398" i="1"/>
  <c r="F2398" i="1" s="1"/>
  <c r="I2397" i="1"/>
  <c r="H2397" i="1"/>
  <c r="J2397" i="1" s="1"/>
  <c r="F2397" i="1"/>
  <c r="E2397" i="1"/>
  <c r="K2396" i="1"/>
  <c r="J2396" i="1"/>
  <c r="I2396" i="1"/>
  <c r="H2396" i="1"/>
  <c r="G2396" i="1"/>
  <c r="E2396" i="1"/>
  <c r="F2396" i="1" s="1"/>
  <c r="J2395" i="1"/>
  <c r="I2395" i="1"/>
  <c r="H2395" i="1"/>
  <c r="E2395" i="1"/>
  <c r="F2395" i="1" s="1"/>
  <c r="M2394" i="1"/>
  <c r="L2394" i="1"/>
  <c r="K2394" i="1"/>
  <c r="I2394" i="1"/>
  <c r="J2394" i="1" s="1"/>
  <c r="H2394" i="1"/>
  <c r="F2394" i="1"/>
  <c r="E2394" i="1"/>
  <c r="J2393" i="1"/>
  <c r="I2393" i="1"/>
  <c r="H2393" i="1"/>
  <c r="E2393" i="1"/>
  <c r="F2393" i="1" s="1"/>
  <c r="I2392" i="1"/>
  <c r="H2392" i="1"/>
  <c r="J2392" i="1" s="1"/>
  <c r="F2392" i="1"/>
  <c r="E2392" i="1"/>
  <c r="I2391" i="1"/>
  <c r="J2391" i="1" s="1"/>
  <c r="H2391" i="1"/>
  <c r="E2391" i="1"/>
  <c r="F2391" i="1" s="1"/>
  <c r="K2390" i="1"/>
  <c r="J2390" i="1"/>
  <c r="I2390" i="1"/>
  <c r="H2390" i="1"/>
  <c r="E2390" i="1"/>
  <c r="F2390" i="1" s="1"/>
  <c r="I2389" i="1"/>
  <c r="H2389" i="1"/>
  <c r="J2389" i="1" s="1"/>
  <c r="E2389" i="1"/>
  <c r="F2389" i="1" s="1"/>
  <c r="J2388" i="1"/>
  <c r="I2388" i="1"/>
  <c r="H2388" i="1"/>
  <c r="F2388" i="1"/>
  <c r="M2388" i="1" s="1"/>
  <c r="E2388" i="1"/>
  <c r="I2387" i="1"/>
  <c r="H2387" i="1"/>
  <c r="J2387" i="1" s="1"/>
  <c r="E2387" i="1"/>
  <c r="F2387" i="1" s="1"/>
  <c r="I2386" i="1"/>
  <c r="H2386" i="1"/>
  <c r="F2386" i="1"/>
  <c r="E2386" i="1"/>
  <c r="M2385" i="1"/>
  <c r="K2385" i="1"/>
  <c r="J2385" i="1"/>
  <c r="I2385" i="1"/>
  <c r="H2385" i="1"/>
  <c r="G2385" i="1"/>
  <c r="F2385" i="1"/>
  <c r="E2385" i="1"/>
  <c r="K2384" i="1"/>
  <c r="I2384" i="1"/>
  <c r="H2384" i="1"/>
  <c r="J2384" i="1" s="1"/>
  <c r="E2384" i="1"/>
  <c r="F2384" i="1" s="1"/>
  <c r="I2383" i="1"/>
  <c r="H2383" i="1"/>
  <c r="J2383" i="1" s="1"/>
  <c r="E2383" i="1"/>
  <c r="F2383" i="1" s="1"/>
  <c r="L2382" i="1"/>
  <c r="J2382" i="1"/>
  <c r="I2382" i="1"/>
  <c r="H2382" i="1"/>
  <c r="E2382" i="1"/>
  <c r="F2382" i="1" s="1"/>
  <c r="M2381" i="1"/>
  <c r="K2381" i="1"/>
  <c r="J2381" i="1"/>
  <c r="I2381" i="1"/>
  <c r="H2381" i="1"/>
  <c r="F2381" i="1"/>
  <c r="E2381" i="1"/>
  <c r="I2380" i="1"/>
  <c r="H2380" i="1"/>
  <c r="J2380" i="1" s="1"/>
  <c r="F2380" i="1"/>
  <c r="E2380" i="1"/>
  <c r="I2379" i="1"/>
  <c r="H2379" i="1"/>
  <c r="J2379" i="1" s="1"/>
  <c r="F2379" i="1"/>
  <c r="E2379" i="1"/>
  <c r="I2378" i="1"/>
  <c r="H2378" i="1"/>
  <c r="J2378" i="1" s="1"/>
  <c r="G2378" i="1"/>
  <c r="E2378" i="1"/>
  <c r="F2378" i="1" s="1"/>
  <c r="I2377" i="1"/>
  <c r="J2377" i="1" s="1"/>
  <c r="H2377" i="1"/>
  <c r="F2377" i="1"/>
  <c r="E2377" i="1"/>
  <c r="K2376" i="1"/>
  <c r="J2376" i="1"/>
  <c r="I2376" i="1"/>
  <c r="H2376" i="1"/>
  <c r="E2376" i="1"/>
  <c r="F2376" i="1" s="1"/>
  <c r="J2375" i="1"/>
  <c r="I2375" i="1"/>
  <c r="H2375" i="1"/>
  <c r="E2375" i="1"/>
  <c r="F2375" i="1" s="1"/>
  <c r="L2374" i="1"/>
  <c r="I2374" i="1"/>
  <c r="J2374" i="1" s="1"/>
  <c r="H2374" i="1"/>
  <c r="F2374" i="1"/>
  <c r="E2374" i="1"/>
  <c r="I2373" i="1"/>
  <c r="H2373" i="1"/>
  <c r="J2373" i="1" s="1"/>
  <c r="E2373" i="1"/>
  <c r="F2373" i="1" s="1"/>
  <c r="K2372" i="1"/>
  <c r="I2372" i="1"/>
  <c r="H2372" i="1"/>
  <c r="J2372" i="1" s="1"/>
  <c r="F2372" i="1"/>
  <c r="E2372" i="1"/>
  <c r="L2371" i="1"/>
  <c r="I2371" i="1"/>
  <c r="J2371" i="1" s="1"/>
  <c r="H2371" i="1"/>
  <c r="G2371" i="1"/>
  <c r="E2371" i="1"/>
  <c r="F2371" i="1" s="1"/>
  <c r="J2370" i="1"/>
  <c r="I2370" i="1"/>
  <c r="H2370" i="1"/>
  <c r="E2370" i="1"/>
  <c r="F2370" i="1" s="1"/>
  <c r="M2370" i="1" s="1"/>
  <c r="I2369" i="1"/>
  <c r="H2369" i="1"/>
  <c r="E2369" i="1"/>
  <c r="F2369" i="1" s="1"/>
  <c r="J2368" i="1"/>
  <c r="I2368" i="1"/>
  <c r="H2368" i="1"/>
  <c r="F2368" i="1"/>
  <c r="M2368" i="1" s="1"/>
  <c r="E2368" i="1"/>
  <c r="M2367" i="1"/>
  <c r="K2367" i="1"/>
  <c r="I2367" i="1"/>
  <c r="H2367" i="1"/>
  <c r="J2367" i="1" s="1"/>
  <c r="E2367" i="1"/>
  <c r="F2367" i="1" s="1"/>
  <c r="I2366" i="1"/>
  <c r="H2366" i="1"/>
  <c r="F2366" i="1"/>
  <c r="E2366" i="1"/>
  <c r="K2365" i="1"/>
  <c r="J2365" i="1"/>
  <c r="I2365" i="1"/>
  <c r="H2365" i="1"/>
  <c r="G2365" i="1"/>
  <c r="M2365" i="1" s="1"/>
  <c r="F2365" i="1"/>
  <c r="E2365" i="1"/>
  <c r="I2364" i="1"/>
  <c r="H2364" i="1"/>
  <c r="J2364" i="1" s="1"/>
  <c r="E2364" i="1"/>
  <c r="F2364" i="1" s="1"/>
  <c r="L2363" i="1"/>
  <c r="K2363" i="1"/>
  <c r="I2363" i="1"/>
  <c r="H2363" i="1"/>
  <c r="J2363" i="1" s="1"/>
  <c r="E2363" i="1"/>
  <c r="F2363" i="1" s="1"/>
  <c r="J2362" i="1"/>
  <c r="I2362" i="1"/>
  <c r="H2362" i="1"/>
  <c r="E2362" i="1"/>
  <c r="F2362" i="1" s="1"/>
  <c r="L2362" i="1" s="1"/>
  <c r="M2361" i="1"/>
  <c r="J2361" i="1"/>
  <c r="I2361" i="1"/>
  <c r="H2361" i="1"/>
  <c r="E2361" i="1"/>
  <c r="F2361" i="1" s="1"/>
  <c r="I2360" i="1"/>
  <c r="H2360" i="1"/>
  <c r="J2360" i="1" s="1"/>
  <c r="F2360" i="1"/>
  <c r="E2360" i="1"/>
  <c r="I2359" i="1"/>
  <c r="H2359" i="1"/>
  <c r="J2359" i="1" s="1"/>
  <c r="F2359" i="1"/>
  <c r="E2359" i="1"/>
  <c r="I2358" i="1"/>
  <c r="H2358" i="1"/>
  <c r="J2358" i="1" s="1"/>
  <c r="E2358" i="1"/>
  <c r="F2358" i="1" s="1"/>
  <c r="I2357" i="1"/>
  <c r="H2357" i="1"/>
  <c r="J2357" i="1" s="1"/>
  <c r="F2357" i="1"/>
  <c r="E2357" i="1"/>
  <c r="K2356" i="1"/>
  <c r="I2356" i="1"/>
  <c r="J2356" i="1" s="1"/>
  <c r="H2356" i="1"/>
  <c r="E2356" i="1"/>
  <c r="F2356" i="1" s="1"/>
  <c r="J2355" i="1"/>
  <c r="I2355" i="1"/>
  <c r="H2355" i="1"/>
  <c r="E2355" i="1"/>
  <c r="F2355" i="1" s="1"/>
  <c r="M2354" i="1"/>
  <c r="K2354" i="1"/>
  <c r="I2354" i="1"/>
  <c r="J2354" i="1" s="1"/>
  <c r="H2354" i="1"/>
  <c r="G2354" i="1"/>
  <c r="F2354" i="1"/>
  <c r="E2354" i="1"/>
  <c r="M2353" i="1"/>
  <c r="L2353" i="1"/>
  <c r="J2353" i="1"/>
  <c r="I2353" i="1"/>
  <c r="H2353" i="1"/>
  <c r="G2353" i="1"/>
  <c r="E2353" i="1"/>
  <c r="F2353" i="1" s="1"/>
  <c r="M2352" i="1"/>
  <c r="I2352" i="1"/>
  <c r="H2352" i="1"/>
  <c r="J2352" i="1" s="1"/>
  <c r="F2352" i="1"/>
  <c r="E2352" i="1"/>
  <c r="J2351" i="1"/>
  <c r="I2351" i="1"/>
  <c r="H2351" i="1"/>
  <c r="E2351" i="1"/>
  <c r="F2351" i="1" s="1"/>
  <c r="J2350" i="1"/>
  <c r="I2350" i="1"/>
  <c r="H2350" i="1"/>
  <c r="E2350" i="1"/>
  <c r="F2350" i="1" s="1"/>
  <c r="I2349" i="1"/>
  <c r="H2349" i="1"/>
  <c r="J2349" i="1" s="1"/>
  <c r="F2349" i="1"/>
  <c r="E2349" i="1"/>
  <c r="J2348" i="1"/>
  <c r="I2348" i="1"/>
  <c r="H2348" i="1"/>
  <c r="F2348" i="1"/>
  <c r="E2348" i="1"/>
  <c r="I2347" i="1"/>
  <c r="H2347" i="1"/>
  <c r="J2347" i="1" s="1"/>
  <c r="E2347" i="1"/>
  <c r="F2347" i="1" s="1"/>
  <c r="L2346" i="1"/>
  <c r="I2346" i="1"/>
  <c r="H2346" i="1"/>
  <c r="J2346" i="1" s="1"/>
  <c r="F2346" i="1"/>
  <c r="E2346" i="1"/>
  <c r="M2345" i="1"/>
  <c r="K2345" i="1"/>
  <c r="J2345" i="1"/>
  <c r="I2345" i="1"/>
  <c r="H2345" i="1"/>
  <c r="G2345" i="1"/>
  <c r="F2345" i="1"/>
  <c r="E2345" i="1"/>
  <c r="K2344" i="1"/>
  <c r="J2344" i="1"/>
  <c r="I2344" i="1"/>
  <c r="H2344" i="1"/>
  <c r="E2344" i="1"/>
  <c r="F2344" i="1" s="1"/>
  <c r="L2343" i="1"/>
  <c r="I2343" i="1"/>
  <c r="H2343" i="1"/>
  <c r="E2343" i="1"/>
  <c r="F2343" i="1" s="1"/>
  <c r="J2342" i="1"/>
  <c r="I2342" i="1"/>
  <c r="H2342" i="1"/>
  <c r="E2342" i="1"/>
  <c r="F2342" i="1" s="1"/>
  <c r="K2341" i="1"/>
  <c r="J2341" i="1"/>
  <c r="I2341" i="1"/>
  <c r="H2341" i="1"/>
  <c r="F2341" i="1"/>
  <c r="E2341" i="1"/>
  <c r="I2340" i="1"/>
  <c r="H2340" i="1"/>
  <c r="J2340" i="1" s="1"/>
  <c r="G2340" i="1"/>
  <c r="E2340" i="1"/>
  <c r="F2340" i="1" s="1"/>
  <c r="I2339" i="1"/>
  <c r="H2339" i="1"/>
  <c r="J2339" i="1" s="1"/>
  <c r="F2339" i="1"/>
  <c r="E2339" i="1"/>
  <c r="I2338" i="1"/>
  <c r="H2338" i="1"/>
  <c r="E2338" i="1"/>
  <c r="F2338" i="1" s="1"/>
  <c r="I2337" i="1"/>
  <c r="H2337" i="1"/>
  <c r="J2337" i="1" s="1"/>
  <c r="F2337" i="1"/>
  <c r="E2337" i="1"/>
  <c r="I2336" i="1"/>
  <c r="J2336" i="1" s="1"/>
  <c r="H2336" i="1"/>
  <c r="G2336" i="1"/>
  <c r="E2336" i="1"/>
  <c r="F2336" i="1" s="1"/>
  <c r="I2335" i="1"/>
  <c r="H2335" i="1"/>
  <c r="J2335" i="1" s="1"/>
  <c r="E2335" i="1"/>
  <c r="F2335" i="1" s="1"/>
  <c r="L2334" i="1"/>
  <c r="K2334" i="1"/>
  <c r="I2334" i="1"/>
  <c r="J2334" i="1" s="1"/>
  <c r="H2334" i="1"/>
  <c r="F2334" i="1"/>
  <c r="E2334" i="1"/>
  <c r="L2333" i="1"/>
  <c r="J2333" i="1"/>
  <c r="I2333" i="1"/>
  <c r="H2333" i="1"/>
  <c r="E2333" i="1"/>
  <c r="F2333" i="1" s="1"/>
  <c r="K2332" i="1"/>
  <c r="I2332" i="1"/>
  <c r="H2332" i="1"/>
  <c r="J2332" i="1" s="1"/>
  <c r="F2332" i="1"/>
  <c r="E2332" i="1"/>
  <c r="L2331" i="1"/>
  <c r="I2331" i="1"/>
  <c r="J2331" i="1" s="1"/>
  <c r="H2331" i="1"/>
  <c r="E2331" i="1"/>
  <c r="F2331" i="1" s="1"/>
  <c r="K2330" i="1"/>
  <c r="J2330" i="1"/>
  <c r="I2330" i="1"/>
  <c r="H2330" i="1"/>
  <c r="F2330" i="1"/>
  <c r="E2330" i="1"/>
  <c r="I2329" i="1"/>
  <c r="H2329" i="1"/>
  <c r="J2329" i="1" s="1"/>
  <c r="F2329" i="1"/>
  <c r="E2329" i="1"/>
  <c r="M2328" i="1"/>
  <c r="I2328" i="1"/>
  <c r="H2328" i="1"/>
  <c r="J2328" i="1" s="1"/>
  <c r="G2328" i="1"/>
  <c r="F2328" i="1"/>
  <c r="E2328" i="1"/>
  <c r="M2327" i="1"/>
  <c r="K2327" i="1"/>
  <c r="I2327" i="1"/>
  <c r="H2327" i="1"/>
  <c r="G2327" i="1"/>
  <c r="E2327" i="1"/>
  <c r="F2327" i="1" s="1"/>
  <c r="L2326" i="1"/>
  <c r="I2326" i="1"/>
  <c r="H2326" i="1"/>
  <c r="J2326" i="1" s="1"/>
  <c r="F2326" i="1"/>
  <c r="E2326" i="1"/>
  <c r="M2325" i="1"/>
  <c r="K2325" i="1"/>
  <c r="J2325" i="1"/>
  <c r="I2325" i="1"/>
  <c r="H2325" i="1"/>
  <c r="G2325" i="1"/>
  <c r="F2325" i="1"/>
  <c r="E2325" i="1"/>
  <c r="L2324" i="1"/>
  <c r="K2324" i="1"/>
  <c r="J2324" i="1"/>
  <c r="I2324" i="1"/>
  <c r="H2324" i="1"/>
  <c r="G2324" i="1"/>
  <c r="E2324" i="1"/>
  <c r="F2324" i="1" s="1"/>
  <c r="L2323" i="1"/>
  <c r="K2323" i="1"/>
  <c r="I2323" i="1"/>
  <c r="H2323" i="1"/>
  <c r="J2323" i="1" s="1"/>
  <c r="E2323" i="1"/>
  <c r="F2323" i="1" s="1"/>
  <c r="L2322" i="1"/>
  <c r="J2322" i="1"/>
  <c r="I2322" i="1"/>
  <c r="H2322" i="1"/>
  <c r="E2322" i="1"/>
  <c r="F2322" i="1" s="1"/>
  <c r="K2321" i="1"/>
  <c r="J2321" i="1"/>
  <c r="I2321" i="1"/>
  <c r="H2321" i="1"/>
  <c r="F2321" i="1"/>
  <c r="E2321" i="1"/>
  <c r="I2320" i="1"/>
  <c r="H2320" i="1"/>
  <c r="J2320" i="1" s="1"/>
  <c r="E2320" i="1"/>
  <c r="F2320" i="1" s="1"/>
  <c r="M2319" i="1"/>
  <c r="L2319" i="1"/>
  <c r="I2319" i="1"/>
  <c r="H2319" i="1"/>
  <c r="J2319" i="1" s="1"/>
  <c r="F2319" i="1"/>
  <c r="E2319" i="1"/>
  <c r="I2318" i="1"/>
  <c r="H2318" i="1"/>
  <c r="E2318" i="1"/>
  <c r="F2318" i="1" s="1"/>
  <c r="I2317" i="1"/>
  <c r="H2317" i="1"/>
  <c r="J2317" i="1" s="1"/>
  <c r="F2317" i="1"/>
  <c r="E2317" i="1"/>
  <c r="K2316" i="1"/>
  <c r="J2316" i="1"/>
  <c r="I2316" i="1"/>
  <c r="H2316" i="1"/>
  <c r="G2316" i="1"/>
  <c r="E2316" i="1"/>
  <c r="F2316" i="1" s="1"/>
  <c r="J2315" i="1"/>
  <c r="I2315" i="1"/>
  <c r="H2315" i="1"/>
  <c r="F2315" i="1"/>
  <c r="E2315" i="1"/>
  <c r="M2314" i="1"/>
  <c r="K2314" i="1"/>
  <c r="I2314" i="1"/>
  <c r="J2314" i="1" s="1"/>
  <c r="H2314" i="1"/>
  <c r="G2314" i="1"/>
  <c r="F2314" i="1"/>
  <c r="E2314" i="1"/>
  <c r="J2313" i="1"/>
  <c r="I2313" i="1"/>
  <c r="H2313" i="1"/>
  <c r="G2313" i="1"/>
  <c r="E2313" i="1"/>
  <c r="F2313" i="1" s="1"/>
  <c r="I2312" i="1"/>
  <c r="H2312" i="1"/>
  <c r="J2312" i="1" s="1"/>
  <c r="F2312" i="1"/>
  <c r="E2312" i="1"/>
  <c r="L2311" i="1"/>
  <c r="I2311" i="1"/>
  <c r="J2311" i="1" s="1"/>
  <c r="H2311" i="1"/>
  <c r="G2311" i="1"/>
  <c r="E2311" i="1"/>
  <c r="F2311" i="1" s="1"/>
  <c r="J2310" i="1"/>
  <c r="I2310" i="1"/>
  <c r="H2310" i="1"/>
  <c r="E2310" i="1"/>
  <c r="F2310" i="1" s="1"/>
  <c r="K2309" i="1"/>
  <c r="I2309" i="1"/>
  <c r="H2309" i="1"/>
  <c r="G2309" i="1"/>
  <c r="F2309" i="1"/>
  <c r="E2309" i="1"/>
  <c r="J2308" i="1"/>
  <c r="I2308" i="1"/>
  <c r="H2308" i="1"/>
  <c r="F2308" i="1"/>
  <c r="E2308" i="1"/>
  <c r="M2307" i="1"/>
  <c r="I2307" i="1"/>
  <c r="H2307" i="1"/>
  <c r="G2307" i="1"/>
  <c r="E2307" i="1"/>
  <c r="F2307" i="1" s="1"/>
  <c r="L2306" i="1"/>
  <c r="J2306" i="1"/>
  <c r="I2306" i="1"/>
  <c r="H2306" i="1"/>
  <c r="F2306" i="1"/>
  <c r="E2306" i="1"/>
  <c r="M2305" i="1"/>
  <c r="K2305" i="1"/>
  <c r="J2305" i="1"/>
  <c r="I2305" i="1"/>
  <c r="H2305" i="1"/>
  <c r="G2305" i="1"/>
  <c r="F2305" i="1"/>
  <c r="E2305" i="1"/>
  <c r="I2304" i="1"/>
  <c r="H2304" i="1"/>
  <c r="J2304" i="1" s="1"/>
  <c r="E2304" i="1"/>
  <c r="F2304" i="1" s="1"/>
  <c r="L2303" i="1"/>
  <c r="I2303" i="1"/>
  <c r="H2303" i="1"/>
  <c r="E2303" i="1"/>
  <c r="F2303" i="1" s="1"/>
  <c r="M2302" i="1"/>
  <c r="J2302" i="1"/>
  <c r="I2302" i="1"/>
  <c r="H2302" i="1"/>
  <c r="E2302" i="1"/>
  <c r="F2302" i="1" s="1"/>
  <c r="J2301" i="1"/>
  <c r="I2301" i="1"/>
  <c r="H2301" i="1"/>
  <c r="F2301" i="1"/>
  <c r="E2301" i="1"/>
  <c r="L2300" i="1"/>
  <c r="I2300" i="1"/>
  <c r="H2300" i="1"/>
  <c r="J2300" i="1" s="1"/>
  <c r="E2300" i="1"/>
  <c r="F2300" i="1" s="1"/>
  <c r="I2299" i="1"/>
  <c r="H2299" i="1"/>
  <c r="F2299" i="1"/>
  <c r="E2299" i="1"/>
  <c r="I2298" i="1"/>
  <c r="H2298" i="1"/>
  <c r="J2298" i="1" s="1"/>
  <c r="F2298" i="1"/>
  <c r="E2298" i="1"/>
  <c r="I2297" i="1"/>
  <c r="H2297" i="1"/>
  <c r="J2297" i="1" s="1"/>
  <c r="G2297" i="1"/>
  <c r="F2297" i="1"/>
  <c r="E2297" i="1"/>
  <c r="I2296" i="1"/>
  <c r="J2296" i="1" s="1"/>
  <c r="H2296" i="1"/>
  <c r="E2296" i="1"/>
  <c r="F2296" i="1" s="1"/>
  <c r="I2295" i="1"/>
  <c r="J2295" i="1" s="1"/>
  <c r="H2295" i="1"/>
  <c r="G2295" i="1"/>
  <c r="E2295" i="1"/>
  <c r="F2295" i="1" s="1"/>
  <c r="M2294" i="1"/>
  <c r="K2294" i="1"/>
  <c r="I2294" i="1"/>
  <c r="H2294" i="1"/>
  <c r="J2294" i="1" s="1"/>
  <c r="F2294" i="1"/>
  <c r="E2294" i="1"/>
  <c r="L2293" i="1"/>
  <c r="J2293" i="1"/>
  <c r="I2293" i="1"/>
  <c r="H2293" i="1"/>
  <c r="G2293" i="1"/>
  <c r="E2293" i="1"/>
  <c r="F2293" i="1" s="1"/>
  <c r="I2292" i="1"/>
  <c r="H2292" i="1"/>
  <c r="J2292" i="1" s="1"/>
  <c r="F2292" i="1"/>
  <c r="E2292" i="1"/>
  <c r="I2291" i="1"/>
  <c r="J2291" i="1" s="1"/>
  <c r="H2291" i="1"/>
  <c r="G2291" i="1"/>
  <c r="E2291" i="1"/>
  <c r="F2291" i="1" s="1"/>
  <c r="M2290" i="1"/>
  <c r="I2290" i="1"/>
  <c r="H2290" i="1"/>
  <c r="J2290" i="1" s="1"/>
  <c r="F2290" i="1"/>
  <c r="E2290" i="1"/>
  <c r="I2289" i="1"/>
  <c r="H2289" i="1"/>
  <c r="J2289" i="1" s="1"/>
  <c r="E2289" i="1"/>
  <c r="F2289" i="1" s="1"/>
  <c r="J2288" i="1"/>
  <c r="I2288" i="1"/>
  <c r="H2288" i="1"/>
  <c r="E2288" i="1"/>
  <c r="F2288" i="1" s="1"/>
  <c r="M2287" i="1"/>
  <c r="K2287" i="1"/>
  <c r="I2287" i="1"/>
  <c r="J2287" i="1" s="1"/>
  <c r="H2287" i="1"/>
  <c r="F2287" i="1"/>
  <c r="E2287" i="1"/>
  <c r="J2286" i="1"/>
  <c r="I2286" i="1"/>
  <c r="H2286" i="1"/>
  <c r="E2286" i="1"/>
  <c r="F2286" i="1" s="1"/>
  <c r="I2285" i="1"/>
  <c r="H2285" i="1"/>
  <c r="J2285" i="1" s="1"/>
  <c r="F2285" i="1"/>
  <c r="E2285" i="1"/>
  <c r="L2284" i="1"/>
  <c r="I2284" i="1"/>
  <c r="H2284" i="1"/>
  <c r="J2284" i="1" s="1"/>
  <c r="G2284" i="1"/>
  <c r="F2284" i="1"/>
  <c r="E2284" i="1"/>
  <c r="J2283" i="1"/>
  <c r="I2283" i="1"/>
  <c r="H2283" i="1"/>
  <c r="E2283" i="1"/>
  <c r="F2283" i="1" s="1"/>
  <c r="K2282" i="1"/>
  <c r="I2282" i="1"/>
  <c r="J2282" i="1" s="1"/>
  <c r="H2282" i="1"/>
  <c r="E2282" i="1"/>
  <c r="F2282" i="1" s="1"/>
  <c r="J2281" i="1"/>
  <c r="I2281" i="1"/>
  <c r="H2281" i="1"/>
  <c r="F2281" i="1"/>
  <c r="E2281" i="1"/>
  <c r="J2280" i="1"/>
  <c r="I2280" i="1"/>
  <c r="H2280" i="1"/>
  <c r="E2280" i="1"/>
  <c r="F2280" i="1" s="1"/>
  <c r="I2279" i="1"/>
  <c r="H2279" i="1"/>
  <c r="J2279" i="1" s="1"/>
  <c r="F2279" i="1"/>
  <c r="E2279" i="1"/>
  <c r="M2278" i="1"/>
  <c r="I2278" i="1"/>
  <c r="J2278" i="1" s="1"/>
  <c r="H2278" i="1"/>
  <c r="E2278" i="1"/>
  <c r="F2278" i="1" s="1"/>
  <c r="J2277" i="1"/>
  <c r="I2277" i="1"/>
  <c r="H2277" i="1"/>
  <c r="F2277" i="1"/>
  <c r="G2277" i="1" s="1"/>
  <c r="E2277" i="1"/>
  <c r="I2276" i="1"/>
  <c r="J2276" i="1" s="1"/>
  <c r="H2276" i="1"/>
  <c r="E2276" i="1"/>
  <c r="F2276" i="1" s="1"/>
  <c r="L2275" i="1"/>
  <c r="J2275" i="1"/>
  <c r="I2275" i="1"/>
  <c r="H2275" i="1"/>
  <c r="E2275" i="1"/>
  <c r="F2275" i="1" s="1"/>
  <c r="I2274" i="1"/>
  <c r="H2274" i="1"/>
  <c r="J2274" i="1" s="1"/>
  <c r="F2274" i="1"/>
  <c r="E2274" i="1"/>
  <c r="J2273" i="1"/>
  <c r="I2273" i="1"/>
  <c r="H2273" i="1"/>
  <c r="G2273" i="1"/>
  <c r="E2273" i="1"/>
  <c r="F2273" i="1" s="1"/>
  <c r="I2272" i="1"/>
  <c r="H2272" i="1"/>
  <c r="J2272" i="1" s="1"/>
  <c r="F2272" i="1"/>
  <c r="E2272" i="1"/>
  <c r="I2271" i="1"/>
  <c r="J2271" i="1" s="1"/>
  <c r="H2271" i="1"/>
  <c r="E2271" i="1"/>
  <c r="F2271" i="1" s="1"/>
  <c r="I2270" i="1"/>
  <c r="H2270" i="1"/>
  <c r="J2270" i="1" s="1"/>
  <c r="F2270" i="1"/>
  <c r="E2270" i="1"/>
  <c r="K2269" i="1"/>
  <c r="I2269" i="1"/>
  <c r="H2269" i="1"/>
  <c r="J2269" i="1" s="1"/>
  <c r="E2269" i="1"/>
  <c r="F2269" i="1" s="1"/>
  <c r="L2268" i="1"/>
  <c r="J2268" i="1"/>
  <c r="I2268" i="1"/>
  <c r="H2268" i="1"/>
  <c r="E2268" i="1"/>
  <c r="F2268" i="1" s="1"/>
  <c r="I2267" i="1"/>
  <c r="J2267" i="1" s="1"/>
  <c r="H2267" i="1"/>
  <c r="F2267" i="1"/>
  <c r="E2267" i="1"/>
  <c r="J2266" i="1"/>
  <c r="I2266" i="1"/>
  <c r="H2266" i="1"/>
  <c r="E2266" i="1"/>
  <c r="F2266" i="1" s="1"/>
  <c r="I2265" i="1"/>
  <c r="H2265" i="1"/>
  <c r="J2265" i="1" s="1"/>
  <c r="F2265" i="1"/>
  <c r="E2265" i="1"/>
  <c r="L2264" i="1"/>
  <c r="I2264" i="1"/>
  <c r="H2264" i="1"/>
  <c r="J2264" i="1" s="1"/>
  <c r="G2264" i="1"/>
  <c r="F2264" i="1"/>
  <c r="E2264" i="1"/>
  <c r="I2263" i="1"/>
  <c r="H2263" i="1"/>
  <c r="J2263" i="1" s="1"/>
  <c r="E2263" i="1"/>
  <c r="F2263" i="1" s="1"/>
  <c r="K2262" i="1"/>
  <c r="I2262" i="1"/>
  <c r="J2262" i="1" s="1"/>
  <c r="H2262" i="1"/>
  <c r="E2262" i="1"/>
  <c r="F2262" i="1" s="1"/>
  <c r="J2261" i="1"/>
  <c r="I2261" i="1"/>
  <c r="H2261" i="1"/>
  <c r="F2261" i="1"/>
  <c r="E2261" i="1"/>
  <c r="M2260" i="1"/>
  <c r="K2260" i="1"/>
  <c r="J2260" i="1"/>
  <c r="I2260" i="1"/>
  <c r="H2260" i="1"/>
  <c r="G2260" i="1"/>
  <c r="E2260" i="1"/>
  <c r="F2260" i="1" s="1"/>
  <c r="I2259" i="1"/>
  <c r="H2259" i="1"/>
  <c r="J2259" i="1" s="1"/>
  <c r="F2259" i="1"/>
  <c r="E2259" i="1"/>
  <c r="M2258" i="1"/>
  <c r="J2258" i="1"/>
  <c r="I2258" i="1"/>
  <c r="H2258" i="1"/>
  <c r="G2258" i="1"/>
  <c r="E2258" i="1"/>
  <c r="F2258" i="1" s="1"/>
  <c r="I2257" i="1"/>
  <c r="H2257" i="1"/>
  <c r="J2257" i="1" s="1"/>
  <c r="F2257" i="1"/>
  <c r="G2257" i="1" s="1"/>
  <c r="E2257" i="1"/>
  <c r="I2256" i="1"/>
  <c r="J2256" i="1" s="1"/>
  <c r="H2256" i="1"/>
  <c r="E2256" i="1"/>
  <c r="F2256" i="1" s="1"/>
  <c r="J2255" i="1"/>
  <c r="I2255" i="1"/>
  <c r="H2255" i="1"/>
  <c r="E2255" i="1"/>
  <c r="F2255" i="1" s="1"/>
  <c r="M2254" i="1"/>
  <c r="I2254" i="1"/>
  <c r="H2254" i="1"/>
  <c r="J2254" i="1" s="1"/>
  <c r="F2254" i="1"/>
  <c r="E2254" i="1"/>
  <c r="J2253" i="1"/>
  <c r="I2253" i="1"/>
  <c r="H2253" i="1"/>
  <c r="E2253" i="1"/>
  <c r="F2253" i="1" s="1"/>
  <c r="L2253" i="1" s="1"/>
  <c r="I2252" i="1"/>
  <c r="H2252" i="1"/>
  <c r="J2252" i="1" s="1"/>
  <c r="F2252" i="1"/>
  <c r="E2252" i="1"/>
  <c r="I2251" i="1"/>
  <c r="J2251" i="1" s="1"/>
  <c r="H2251" i="1"/>
  <c r="E2251" i="1"/>
  <c r="F2251" i="1" s="1"/>
  <c r="M2250" i="1"/>
  <c r="J2250" i="1"/>
  <c r="I2250" i="1"/>
  <c r="H2250" i="1"/>
  <c r="F2250" i="1"/>
  <c r="E2250" i="1"/>
  <c r="I2249" i="1"/>
  <c r="H2249" i="1"/>
  <c r="E2249" i="1"/>
  <c r="F2249" i="1" s="1"/>
  <c r="J2248" i="1"/>
  <c r="I2248" i="1"/>
  <c r="H2248" i="1"/>
  <c r="E2248" i="1"/>
  <c r="F2248" i="1" s="1"/>
  <c r="I2247" i="1"/>
  <c r="J2247" i="1" s="1"/>
  <c r="H2247" i="1"/>
  <c r="F2247" i="1"/>
  <c r="E2247" i="1"/>
  <c r="J2246" i="1"/>
  <c r="I2246" i="1"/>
  <c r="H2246" i="1"/>
  <c r="E2246" i="1"/>
  <c r="F2246" i="1" s="1"/>
  <c r="I2245" i="1"/>
  <c r="H2245" i="1"/>
  <c r="J2245" i="1" s="1"/>
  <c r="F2245" i="1"/>
  <c r="E2245" i="1"/>
  <c r="L2244" i="1"/>
  <c r="I2244" i="1"/>
  <c r="H2244" i="1"/>
  <c r="G2244" i="1"/>
  <c r="F2244" i="1"/>
  <c r="E2244" i="1"/>
  <c r="J2243" i="1"/>
  <c r="I2243" i="1"/>
  <c r="H2243" i="1"/>
  <c r="E2243" i="1"/>
  <c r="F2243" i="1" s="1"/>
  <c r="I2242" i="1"/>
  <c r="J2242" i="1" s="1"/>
  <c r="H2242" i="1"/>
  <c r="E2242" i="1"/>
  <c r="F2242" i="1" s="1"/>
  <c r="J2241" i="1"/>
  <c r="I2241" i="1"/>
  <c r="H2241" i="1"/>
  <c r="F2241" i="1"/>
  <c r="E2241" i="1"/>
  <c r="L2240" i="1"/>
  <c r="K2240" i="1"/>
  <c r="J2240" i="1"/>
  <c r="I2240" i="1"/>
  <c r="H2240" i="1"/>
  <c r="G2240" i="1"/>
  <c r="E2240" i="1"/>
  <c r="F2240" i="1" s="1"/>
  <c r="M2239" i="1"/>
  <c r="I2239" i="1"/>
  <c r="H2239" i="1"/>
  <c r="J2239" i="1" s="1"/>
  <c r="F2239" i="1"/>
  <c r="E2239" i="1"/>
  <c r="M2238" i="1"/>
  <c r="I2238" i="1"/>
  <c r="J2238" i="1" s="1"/>
  <c r="H2238" i="1"/>
  <c r="E2238" i="1"/>
  <c r="F2238" i="1" s="1"/>
  <c r="J2237" i="1"/>
  <c r="I2237" i="1"/>
  <c r="H2237" i="1"/>
  <c r="F2237" i="1"/>
  <c r="E2237" i="1"/>
  <c r="K2236" i="1"/>
  <c r="I2236" i="1"/>
  <c r="J2236" i="1" s="1"/>
  <c r="H2236" i="1"/>
  <c r="E2236" i="1"/>
  <c r="F2236" i="1" s="1"/>
  <c r="J2235" i="1"/>
  <c r="I2235" i="1"/>
  <c r="H2235" i="1"/>
  <c r="E2235" i="1"/>
  <c r="F2235" i="1" s="1"/>
  <c r="K2234" i="1"/>
  <c r="I2234" i="1"/>
  <c r="H2234" i="1"/>
  <c r="J2234" i="1" s="1"/>
  <c r="F2234" i="1"/>
  <c r="E2234" i="1"/>
  <c r="J2233" i="1"/>
  <c r="I2233" i="1"/>
  <c r="H2233" i="1"/>
  <c r="E2233" i="1"/>
  <c r="F2233" i="1" s="1"/>
  <c r="I2232" i="1"/>
  <c r="H2232" i="1"/>
  <c r="J2232" i="1" s="1"/>
  <c r="F2232" i="1"/>
  <c r="E2232" i="1"/>
  <c r="I2231" i="1"/>
  <c r="J2231" i="1" s="1"/>
  <c r="H2231" i="1"/>
  <c r="E2231" i="1"/>
  <c r="F2231" i="1" s="1"/>
  <c r="I2230" i="1"/>
  <c r="H2230" i="1"/>
  <c r="J2230" i="1" s="1"/>
  <c r="F2230" i="1"/>
  <c r="E2230" i="1"/>
  <c r="K2229" i="1"/>
  <c r="I2229" i="1"/>
  <c r="H2229" i="1"/>
  <c r="J2229" i="1" s="1"/>
  <c r="E2229" i="1"/>
  <c r="F2229" i="1" s="1"/>
  <c r="L2228" i="1"/>
  <c r="I2228" i="1"/>
  <c r="H2228" i="1"/>
  <c r="J2228" i="1" s="1"/>
  <c r="E2228" i="1"/>
  <c r="F2228" i="1" s="1"/>
  <c r="I2227" i="1"/>
  <c r="J2227" i="1" s="1"/>
  <c r="H2227" i="1"/>
  <c r="E2227" i="1"/>
  <c r="F2227" i="1" s="1"/>
  <c r="J2226" i="1"/>
  <c r="I2226" i="1"/>
  <c r="H2226" i="1"/>
  <c r="E2226" i="1"/>
  <c r="F2226" i="1" s="1"/>
  <c r="K2225" i="1"/>
  <c r="I2225" i="1"/>
  <c r="H2225" i="1"/>
  <c r="J2225" i="1" s="1"/>
  <c r="F2225" i="1"/>
  <c r="E2225" i="1"/>
  <c r="L2224" i="1"/>
  <c r="I2224" i="1"/>
  <c r="H2224" i="1"/>
  <c r="J2224" i="1" s="1"/>
  <c r="G2224" i="1"/>
  <c r="F2224" i="1"/>
  <c r="E2224" i="1"/>
  <c r="I2223" i="1"/>
  <c r="H2223" i="1"/>
  <c r="J2223" i="1" s="1"/>
  <c r="E2223" i="1"/>
  <c r="F2223" i="1" s="1"/>
  <c r="J2222" i="1"/>
  <c r="I2222" i="1"/>
  <c r="H2222" i="1"/>
  <c r="E2222" i="1"/>
  <c r="F2222" i="1" s="1"/>
  <c r="I2221" i="1"/>
  <c r="J2221" i="1" s="1"/>
  <c r="H2221" i="1"/>
  <c r="F2221" i="1"/>
  <c r="E2221" i="1"/>
  <c r="J2220" i="1"/>
  <c r="I2220" i="1"/>
  <c r="H2220" i="1"/>
  <c r="E2220" i="1"/>
  <c r="F2220" i="1" s="1"/>
  <c r="I2219" i="1"/>
  <c r="H2219" i="1"/>
  <c r="J2219" i="1" s="1"/>
  <c r="F2219" i="1"/>
  <c r="E2219" i="1"/>
  <c r="M2218" i="1"/>
  <c r="L2218" i="1"/>
  <c r="J2218" i="1"/>
  <c r="I2218" i="1"/>
  <c r="H2218" i="1"/>
  <c r="G2218" i="1"/>
  <c r="E2218" i="1"/>
  <c r="F2218" i="1" s="1"/>
  <c r="K2218" i="1" s="1"/>
  <c r="K2217" i="1"/>
  <c r="I2217" i="1"/>
  <c r="H2217" i="1"/>
  <c r="J2217" i="1" s="1"/>
  <c r="F2217" i="1"/>
  <c r="E2217" i="1"/>
  <c r="L2216" i="1"/>
  <c r="K2216" i="1"/>
  <c r="I2216" i="1"/>
  <c r="J2216" i="1" s="1"/>
  <c r="H2216" i="1"/>
  <c r="G2216" i="1"/>
  <c r="E2216" i="1"/>
  <c r="F2216" i="1" s="1"/>
  <c r="M2216" i="1" s="1"/>
  <c r="J2215" i="1"/>
  <c r="I2215" i="1"/>
  <c r="H2215" i="1"/>
  <c r="E2215" i="1"/>
  <c r="F2215" i="1" s="1"/>
  <c r="K2214" i="1"/>
  <c r="I2214" i="1"/>
  <c r="H2214" i="1"/>
  <c r="J2214" i="1" s="1"/>
  <c r="G2214" i="1"/>
  <c r="F2214" i="1"/>
  <c r="L2214" i="1" s="1"/>
  <c r="E2214" i="1"/>
  <c r="J2213" i="1"/>
  <c r="I2213" i="1"/>
  <c r="H2213" i="1"/>
  <c r="E2213" i="1"/>
  <c r="F2213" i="1" s="1"/>
  <c r="I2212" i="1"/>
  <c r="H2212" i="1"/>
  <c r="J2212" i="1" s="1"/>
  <c r="F2212" i="1"/>
  <c r="E2212" i="1"/>
  <c r="K2211" i="1"/>
  <c r="J2211" i="1"/>
  <c r="I2211" i="1"/>
  <c r="H2211" i="1"/>
  <c r="G2211" i="1"/>
  <c r="L2211" i="1" s="1"/>
  <c r="E2211" i="1"/>
  <c r="F2211" i="1" s="1"/>
  <c r="M2211" i="1" s="1"/>
  <c r="J2210" i="1"/>
  <c r="I2210" i="1"/>
  <c r="H2210" i="1"/>
  <c r="F2210" i="1"/>
  <c r="M2210" i="1" s="1"/>
  <c r="E2210" i="1"/>
  <c r="I2209" i="1"/>
  <c r="H2209" i="1"/>
  <c r="E2209" i="1"/>
  <c r="F2209" i="1" s="1"/>
  <c r="L2208" i="1"/>
  <c r="J2208" i="1"/>
  <c r="I2208" i="1"/>
  <c r="H2208" i="1"/>
  <c r="F2208" i="1"/>
  <c r="E2208" i="1"/>
  <c r="I2207" i="1"/>
  <c r="J2207" i="1" s="1"/>
  <c r="H2207" i="1"/>
  <c r="F2207" i="1"/>
  <c r="E2207" i="1"/>
  <c r="J2206" i="1"/>
  <c r="I2206" i="1"/>
  <c r="H2206" i="1"/>
  <c r="F2206" i="1"/>
  <c r="E2206" i="1"/>
  <c r="I2205" i="1"/>
  <c r="H2205" i="1"/>
  <c r="J2205" i="1" s="1"/>
  <c r="E2205" i="1"/>
  <c r="F2205" i="1" s="1"/>
  <c r="J2204" i="1"/>
  <c r="I2204" i="1"/>
  <c r="H2204" i="1"/>
  <c r="F2204" i="1"/>
  <c r="E2204" i="1"/>
  <c r="M2203" i="1"/>
  <c r="I2203" i="1"/>
  <c r="H2203" i="1"/>
  <c r="J2203" i="1" s="1"/>
  <c r="E2203" i="1"/>
  <c r="F2203" i="1" s="1"/>
  <c r="I2202" i="1"/>
  <c r="H2202" i="1"/>
  <c r="J2202" i="1" s="1"/>
  <c r="F2202" i="1"/>
  <c r="E2202" i="1"/>
  <c r="I2201" i="1"/>
  <c r="J2201" i="1" s="1"/>
  <c r="H2201" i="1"/>
  <c r="F2201" i="1"/>
  <c r="E2201" i="1"/>
  <c r="I2200" i="1"/>
  <c r="H2200" i="1"/>
  <c r="J2200" i="1" s="1"/>
  <c r="E2200" i="1"/>
  <c r="F2200" i="1" s="1"/>
  <c r="M2199" i="1"/>
  <c r="L2199" i="1"/>
  <c r="K2199" i="1"/>
  <c r="I2199" i="1"/>
  <c r="H2199" i="1"/>
  <c r="J2199" i="1" s="1"/>
  <c r="F2199" i="1"/>
  <c r="E2199" i="1"/>
  <c r="J2198" i="1"/>
  <c r="I2198" i="1"/>
  <c r="H2198" i="1"/>
  <c r="E2198" i="1"/>
  <c r="F2198" i="1" s="1"/>
  <c r="J2197" i="1"/>
  <c r="I2197" i="1"/>
  <c r="H2197" i="1"/>
  <c r="E2197" i="1"/>
  <c r="F2197" i="1" s="1"/>
  <c r="I2196" i="1"/>
  <c r="J2196" i="1" s="1"/>
  <c r="H2196" i="1"/>
  <c r="E2196" i="1"/>
  <c r="F2196" i="1" s="1"/>
  <c r="I2195" i="1"/>
  <c r="H2195" i="1"/>
  <c r="J2195" i="1" s="1"/>
  <c r="E2195" i="1"/>
  <c r="F2195" i="1" s="1"/>
  <c r="K2194" i="1"/>
  <c r="I2194" i="1"/>
  <c r="H2194" i="1"/>
  <c r="J2194" i="1" s="1"/>
  <c r="F2194" i="1"/>
  <c r="L2194" i="1" s="1"/>
  <c r="E2194" i="1"/>
  <c r="I2193" i="1"/>
  <c r="H2193" i="1"/>
  <c r="J2193" i="1" s="1"/>
  <c r="E2193" i="1"/>
  <c r="F2193" i="1" s="1"/>
  <c r="J2192" i="1"/>
  <c r="I2192" i="1"/>
  <c r="H2192" i="1"/>
  <c r="F2192" i="1"/>
  <c r="E2192" i="1"/>
  <c r="I2191" i="1"/>
  <c r="J2191" i="1" s="1"/>
  <c r="H2191" i="1"/>
  <c r="E2191" i="1"/>
  <c r="F2191" i="1" s="1"/>
  <c r="M2190" i="1"/>
  <c r="K2190" i="1"/>
  <c r="J2190" i="1"/>
  <c r="I2190" i="1"/>
  <c r="H2190" i="1"/>
  <c r="F2190" i="1"/>
  <c r="E2190" i="1"/>
  <c r="L2189" i="1"/>
  <c r="K2189" i="1"/>
  <c r="I2189" i="1"/>
  <c r="H2189" i="1"/>
  <c r="G2189" i="1"/>
  <c r="E2189" i="1"/>
  <c r="F2189" i="1" s="1"/>
  <c r="I2188" i="1"/>
  <c r="H2188" i="1"/>
  <c r="J2188" i="1" s="1"/>
  <c r="F2188" i="1"/>
  <c r="E2188" i="1"/>
  <c r="I2187" i="1"/>
  <c r="J2187" i="1" s="1"/>
  <c r="H2187" i="1"/>
  <c r="F2187" i="1"/>
  <c r="E2187" i="1"/>
  <c r="I2186" i="1"/>
  <c r="H2186" i="1"/>
  <c r="J2186" i="1" s="1"/>
  <c r="F2186" i="1"/>
  <c r="E2186" i="1"/>
  <c r="I2185" i="1"/>
  <c r="H2185" i="1"/>
  <c r="J2185" i="1" s="1"/>
  <c r="E2185" i="1"/>
  <c r="F2185" i="1" s="1"/>
  <c r="I2184" i="1"/>
  <c r="H2184" i="1"/>
  <c r="J2184" i="1" s="1"/>
  <c r="F2184" i="1"/>
  <c r="E2184" i="1"/>
  <c r="J2183" i="1"/>
  <c r="I2183" i="1"/>
  <c r="H2183" i="1"/>
  <c r="E2183" i="1"/>
  <c r="F2183" i="1" s="1"/>
  <c r="I2182" i="1"/>
  <c r="H2182" i="1"/>
  <c r="J2182" i="1" s="1"/>
  <c r="E2182" i="1"/>
  <c r="F2182" i="1" s="1"/>
  <c r="I2181" i="1"/>
  <c r="J2181" i="1" s="1"/>
  <c r="H2181" i="1"/>
  <c r="F2181" i="1"/>
  <c r="E2181" i="1"/>
  <c r="M2180" i="1"/>
  <c r="L2180" i="1"/>
  <c r="K2180" i="1"/>
  <c r="J2180" i="1"/>
  <c r="I2180" i="1"/>
  <c r="H2180" i="1"/>
  <c r="G2180" i="1"/>
  <c r="F2180" i="1"/>
  <c r="E2180" i="1"/>
  <c r="I2179" i="1"/>
  <c r="H2179" i="1"/>
  <c r="J2179" i="1" s="1"/>
  <c r="E2179" i="1"/>
  <c r="F2179" i="1" s="1"/>
  <c r="I2178" i="1"/>
  <c r="J2178" i="1" s="1"/>
  <c r="H2178" i="1"/>
  <c r="E2178" i="1"/>
  <c r="F2178" i="1" s="1"/>
  <c r="J2177" i="1"/>
  <c r="I2177" i="1"/>
  <c r="H2177" i="1"/>
  <c r="F2177" i="1"/>
  <c r="E2177" i="1"/>
  <c r="J2176" i="1"/>
  <c r="I2176" i="1"/>
  <c r="H2176" i="1"/>
  <c r="E2176" i="1"/>
  <c r="F2176" i="1" s="1"/>
  <c r="I2175" i="1"/>
  <c r="H2175" i="1"/>
  <c r="J2175" i="1" s="1"/>
  <c r="F2175" i="1"/>
  <c r="E2175" i="1"/>
  <c r="M2174" i="1"/>
  <c r="I2174" i="1"/>
  <c r="H2174" i="1"/>
  <c r="E2174" i="1"/>
  <c r="F2174" i="1" s="1"/>
  <c r="J2173" i="1"/>
  <c r="I2173" i="1"/>
  <c r="H2173" i="1"/>
  <c r="F2173" i="1"/>
  <c r="E2173" i="1"/>
  <c r="I2172" i="1"/>
  <c r="J2172" i="1" s="1"/>
  <c r="H2172" i="1"/>
  <c r="G2172" i="1"/>
  <c r="E2172" i="1"/>
  <c r="F2172" i="1" s="1"/>
  <c r="J2171" i="1"/>
  <c r="I2171" i="1"/>
  <c r="H2171" i="1"/>
  <c r="F2171" i="1"/>
  <c r="E2171" i="1"/>
  <c r="I2170" i="1"/>
  <c r="J2170" i="1" s="1"/>
  <c r="H2170" i="1"/>
  <c r="E2170" i="1"/>
  <c r="F2170" i="1" s="1"/>
  <c r="J2169" i="1"/>
  <c r="I2169" i="1"/>
  <c r="H2169" i="1"/>
  <c r="F2169" i="1"/>
  <c r="E2169" i="1"/>
  <c r="M2168" i="1"/>
  <c r="K2168" i="1"/>
  <c r="I2168" i="1"/>
  <c r="J2168" i="1" s="1"/>
  <c r="H2168" i="1"/>
  <c r="E2168" i="1"/>
  <c r="F2168" i="1" s="1"/>
  <c r="L2167" i="1"/>
  <c r="J2167" i="1"/>
  <c r="I2167" i="1"/>
  <c r="H2167" i="1"/>
  <c r="F2167" i="1"/>
  <c r="M2167" i="1" s="1"/>
  <c r="E2167" i="1"/>
  <c r="M2166" i="1"/>
  <c r="K2166" i="1"/>
  <c r="I2166" i="1"/>
  <c r="H2166" i="1"/>
  <c r="J2166" i="1" s="1"/>
  <c r="E2166" i="1"/>
  <c r="F2166" i="1" s="1"/>
  <c r="I2165" i="1"/>
  <c r="H2165" i="1"/>
  <c r="J2165" i="1" s="1"/>
  <c r="E2165" i="1"/>
  <c r="F2165" i="1" s="1"/>
  <c r="I2164" i="1"/>
  <c r="H2164" i="1"/>
  <c r="J2164" i="1" s="1"/>
  <c r="F2164" i="1"/>
  <c r="E2164" i="1"/>
  <c r="J2163" i="1"/>
  <c r="I2163" i="1"/>
  <c r="H2163" i="1"/>
  <c r="G2163" i="1"/>
  <c r="E2163" i="1"/>
  <c r="F2163" i="1" s="1"/>
  <c r="I2162" i="1"/>
  <c r="H2162" i="1"/>
  <c r="J2162" i="1" s="1"/>
  <c r="E2162" i="1"/>
  <c r="F2162" i="1" s="1"/>
  <c r="I2161" i="1"/>
  <c r="J2161" i="1" s="1"/>
  <c r="H2161" i="1"/>
  <c r="F2161" i="1"/>
  <c r="E2161" i="1"/>
  <c r="L2160" i="1"/>
  <c r="K2160" i="1"/>
  <c r="J2160" i="1"/>
  <c r="I2160" i="1"/>
  <c r="H2160" i="1"/>
  <c r="G2160" i="1"/>
  <c r="M2160" i="1" s="1"/>
  <c r="F2160" i="1"/>
  <c r="E2160" i="1"/>
  <c r="I2159" i="1"/>
  <c r="H2159" i="1"/>
  <c r="J2159" i="1" s="1"/>
  <c r="E2159" i="1"/>
  <c r="F2159" i="1" s="1"/>
  <c r="L2158" i="1"/>
  <c r="I2158" i="1"/>
  <c r="J2158" i="1" s="1"/>
  <c r="H2158" i="1"/>
  <c r="E2158" i="1"/>
  <c r="F2158" i="1" s="1"/>
  <c r="M2157" i="1"/>
  <c r="J2157" i="1"/>
  <c r="I2157" i="1"/>
  <c r="H2157" i="1"/>
  <c r="F2157" i="1"/>
  <c r="E2157" i="1"/>
  <c r="J2156" i="1"/>
  <c r="I2156" i="1"/>
  <c r="H2156" i="1"/>
  <c r="E2156" i="1"/>
  <c r="F2156" i="1" s="1"/>
  <c r="K2156" i="1" s="1"/>
  <c r="I2155" i="1"/>
  <c r="H2155" i="1"/>
  <c r="J2155" i="1" s="1"/>
  <c r="F2155" i="1"/>
  <c r="E2155" i="1"/>
  <c r="I2154" i="1"/>
  <c r="H2154" i="1"/>
  <c r="E2154" i="1"/>
  <c r="F2154" i="1" s="1"/>
  <c r="I2153" i="1"/>
  <c r="H2153" i="1"/>
  <c r="J2153" i="1" s="1"/>
  <c r="F2153" i="1"/>
  <c r="E2153" i="1"/>
  <c r="I2152" i="1"/>
  <c r="J2152" i="1" s="1"/>
  <c r="H2152" i="1"/>
  <c r="E2152" i="1"/>
  <c r="F2152" i="1" s="1"/>
  <c r="J2151" i="1"/>
  <c r="I2151" i="1"/>
  <c r="H2151" i="1"/>
  <c r="F2151" i="1"/>
  <c r="L2151" i="1" s="1"/>
  <c r="E2151" i="1"/>
  <c r="M2150" i="1"/>
  <c r="I2150" i="1"/>
  <c r="J2150" i="1" s="1"/>
  <c r="H2150" i="1"/>
  <c r="G2150" i="1"/>
  <c r="E2150" i="1"/>
  <c r="F2150" i="1" s="1"/>
  <c r="L2149" i="1"/>
  <c r="J2149" i="1"/>
  <c r="I2149" i="1"/>
  <c r="H2149" i="1"/>
  <c r="F2149" i="1"/>
  <c r="E2149" i="1"/>
  <c r="I2148" i="1"/>
  <c r="J2148" i="1" s="1"/>
  <c r="H2148" i="1"/>
  <c r="E2148" i="1"/>
  <c r="F2148" i="1" s="1"/>
  <c r="L2147" i="1"/>
  <c r="J2147" i="1"/>
  <c r="I2147" i="1"/>
  <c r="H2147" i="1"/>
  <c r="F2147" i="1"/>
  <c r="E2147" i="1"/>
  <c r="K2146" i="1"/>
  <c r="I2146" i="1"/>
  <c r="H2146" i="1"/>
  <c r="J2146" i="1" s="1"/>
  <c r="E2146" i="1"/>
  <c r="F2146" i="1" s="1"/>
  <c r="I2145" i="1"/>
  <c r="H2145" i="1"/>
  <c r="J2145" i="1" s="1"/>
  <c r="E2145" i="1"/>
  <c r="F2145" i="1" s="1"/>
  <c r="I2144" i="1"/>
  <c r="H2144" i="1"/>
  <c r="J2144" i="1" s="1"/>
  <c r="F2144" i="1"/>
  <c r="E2144" i="1"/>
  <c r="J2143" i="1"/>
  <c r="I2143" i="1"/>
  <c r="H2143" i="1"/>
  <c r="E2143" i="1"/>
  <c r="F2143" i="1" s="1"/>
  <c r="I2142" i="1"/>
  <c r="H2142" i="1"/>
  <c r="J2142" i="1" s="1"/>
  <c r="E2142" i="1"/>
  <c r="F2142" i="1" s="1"/>
  <c r="I2141" i="1"/>
  <c r="J2141" i="1" s="1"/>
  <c r="H2141" i="1"/>
  <c r="F2141" i="1"/>
  <c r="E2141" i="1"/>
  <c r="M2140" i="1"/>
  <c r="K2140" i="1"/>
  <c r="J2140" i="1"/>
  <c r="I2140" i="1"/>
  <c r="H2140" i="1"/>
  <c r="G2140" i="1"/>
  <c r="F2140" i="1"/>
  <c r="E2140" i="1"/>
  <c r="K2139" i="1"/>
  <c r="I2139" i="1"/>
  <c r="H2139" i="1"/>
  <c r="J2139" i="1" s="1"/>
  <c r="E2139" i="1"/>
  <c r="F2139" i="1" s="1"/>
  <c r="I2138" i="1"/>
  <c r="J2138" i="1" s="1"/>
  <c r="H2138" i="1"/>
  <c r="E2138" i="1"/>
  <c r="F2138" i="1" s="1"/>
  <c r="J2137" i="1"/>
  <c r="I2137" i="1"/>
  <c r="H2137" i="1"/>
  <c r="F2137" i="1"/>
  <c r="E2137" i="1"/>
  <c r="K2136" i="1"/>
  <c r="J2136" i="1"/>
  <c r="I2136" i="1"/>
  <c r="H2136" i="1"/>
  <c r="G2136" i="1"/>
  <c r="E2136" i="1"/>
  <c r="F2136" i="1" s="1"/>
  <c r="I2135" i="1"/>
  <c r="H2135" i="1"/>
  <c r="J2135" i="1" s="1"/>
  <c r="F2135" i="1"/>
  <c r="E2135" i="1"/>
  <c r="I2134" i="1"/>
  <c r="H2134" i="1"/>
  <c r="E2134" i="1"/>
  <c r="F2134" i="1" s="1"/>
  <c r="I2133" i="1"/>
  <c r="H2133" i="1"/>
  <c r="J2133" i="1" s="1"/>
  <c r="F2133" i="1"/>
  <c r="E2133" i="1"/>
  <c r="K2132" i="1"/>
  <c r="I2132" i="1"/>
  <c r="J2132" i="1" s="1"/>
  <c r="H2132" i="1"/>
  <c r="E2132" i="1"/>
  <c r="F2132" i="1" s="1"/>
  <c r="I2131" i="1"/>
  <c r="H2131" i="1"/>
  <c r="J2131" i="1" s="1"/>
  <c r="F2131" i="1"/>
  <c r="E2131" i="1"/>
  <c r="M2130" i="1"/>
  <c r="I2130" i="1"/>
  <c r="J2130" i="1" s="1"/>
  <c r="H2130" i="1"/>
  <c r="E2130" i="1"/>
  <c r="F2130" i="1" s="1"/>
  <c r="L2129" i="1"/>
  <c r="J2129" i="1"/>
  <c r="I2129" i="1"/>
  <c r="H2129" i="1"/>
  <c r="F2129" i="1"/>
  <c r="E2129" i="1"/>
  <c r="M2128" i="1"/>
  <c r="K2128" i="1"/>
  <c r="I2128" i="1"/>
  <c r="J2128" i="1" s="1"/>
  <c r="H2128" i="1"/>
  <c r="E2128" i="1"/>
  <c r="F2128" i="1" s="1"/>
  <c r="L2127" i="1"/>
  <c r="J2127" i="1"/>
  <c r="I2127" i="1"/>
  <c r="H2127" i="1"/>
  <c r="F2127" i="1"/>
  <c r="M2127" i="1" s="1"/>
  <c r="E2127" i="1"/>
  <c r="K2126" i="1"/>
  <c r="I2126" i="1"/>
  <c r="H2126" i="1"/>
  <c r="J2126" i="1" s="1"/>
  <c r="E2126" i="1"/>
  <c r="F2126" i="1" s="1"/>
  <c r="M2126" i="1" s="1"/>
  <c r="L2125" i="1"/>
  <c r="I2125" i="1"/>
  <c r="H2125" i="1"/>
  <c r="J2125" i="1" s="1"/>
  <c r="E2125" i="1"/>
  <c r="F2125" i="1" s="1"/>
  <c r="I2124" i="1"/>
  <c r="H2124" i="1"/>
  <c r="J2124" i="1" s="1"/>
  <c r="F2124" i="1"/>
  <c r="E2124" i="1"/>
  <c r="J2123" i="1"/>
  <c r="I2123" i="1"/>
  <c r="H2123" i="1"/>
  <c r="E2123" i="1"/>
  <c r="F2123" i="1" s="1"/>
  <c r="I2122" i="1"/>
  <c r="H2122" i="1"/>
  <c r="J2122" i="1" s="1"/>
  <c r="E2122" i="1"/>
  <c r="F2122" i="1" s="1"/>
  <c r="I2121" i="1"/>
  <c r="J2121" i="1" s="1"/>
  <c r="H2121" i="1"/>
  <c r="F2121" i="1"/>
  <c r="E2121" i="1"/>
  <c r="K2120" i="1"/>
  <c r="J2120" i="1"/>
  <c r="I2120" i="1"/>
  <c r="H2120" i="1"/>
  <c r="G2120" i="1"/>
  <c r="M2120" i="1" s="1"/>
  <c r="F2120" i="1"/>
  <c r="E2120" i="1"/>
  <c r="I2119" i="1"/>
  <c r="H2119" i="1"/>
  <c r="J2119" i="1" s="1"/>
  <c r="E2119" i="1"/>
  <c r="F2119" i="1" s="1"/>
  <c r="L2118" i="1"/>
  <c r="I2118" i="1"/>
  <c r="J2118" i="1" s="1"/>
  <c r="H2118" i="1"/>
  <c r="E2118" i="1"/>
  <c r="F2118" i="1" s="1"/>
  <c r="J2117" i="1"/>
  <c r="I2117" i="1"/>
  <c r="H2117" i="1"/>
  <c r="F2117" i="1"/>
  <c r="E2117" i="1"/>
  <c r="J2116" i="1"/>
  <c r="I2116" i="1"/>
  <c r="H2116" i="1"/>
  <c r="G2116" i="1"/>
  <c r="E2116" i="1"/>
  <c r="F2116" i="1" s="1"/>
  <c r="I2115" i="1"/>
  <c r="H2115" i="1"/>
  <c r="J2115" i="1" s="1"/>
  <c r="F2115" i="1"/>
  <c r="E2115" i="1"/>
  <c r="I2114" i="1"/>
  <c r="H2114" i="1"/>
  <c r="J2114" i="1" s="1"/>
  <c r="E2114" i="1"/>
  <c r="F2114" i="1" s="1"/>
  <c r="I2113" i="1"/>
  <c r="H2113" i="1"/>
  <c r="J2113" i="1" s="1"/>
  <c r="F2113" i="1"/>
  <c r="E2113" i="1"/>
  <c r="K2112" i="1"/>
  <c r="I2112" i="1"/>
  <c r="H2112" i="1"/>
  <c r="E2112" i="1"/>
  <c r="F2112" i="1" s="1"/>
  <c r="J2111" i="1"/>
  <c r="I2111" i="1"/>
  <c r="H2111" i="1"/>
  <c r="F2111" i="1"/>
  <c r="E2111" i="1"/>
  <c r="M2110" i="1"/>
  <c r="K2110" i="1"/>
  <c r="I2110" i="1"/>
  <c r="J2110" i="1" s="1"/>
  <c r="H2110" i="1"/>
  <c r="G2110" i="1"/>
  <c r="E2110" i="1"/>
  <c r="F2110" i="1" s="1"/>
  <c r="L2109" i="1"/>
  <c r="J2109" i="1"/>
  <c r="I2109" i="1"/>
  <c r="H2109" i="1"/>
  <c r="F2109" i="1"/>
  <c r="E2109" i="1"/>
  <c r="K2108" i="1"/>
  <c r="I2108" i="1"/>
  <c r="J2108" i="1" s="1"/>
  <c r="H2108" i="1"/>
  <c r="E2108" i="1"/>
  <c r="F2108" i="1" s="1"/>
  <c r="J2107" i="1"/>
  <c r="I2107" i="1"/>
  <c r="H2107" i="1"/>
  <c r="F2107" i="1"/>
  <c r="E2107" i="1"/>
  <c r="M2106" i="1"/>
  <c r="K2106" i="1"/>
  <c r="I2106" i="1"/>
  <c r="H2106" i="1"/>
  <c r="J2106" i="1" s="1"/>
  <c r="G2106" i="1"/>
  <c r="E2106" i="1"/>
  <c r="F2106" i="1" s="1"/>
  <c r="I2105" i="1"/>
  <c r="H2105" i="1"/>
  <c r="J2105" i="1" s="1"/>
  <c r="E2105" i="1"/>
  <c r="F2105" i="1" s="1"/>
  <c r="I2104" i="1"/>
  <c r="H2104" i="1"/>
  <c r="J2104" i="1" s="1"/>
  <c r="F2104" i="1"/>
  <c r="E2104" i="1"/>
  <c r="J2103" i="1"/>
  <c r="I2103" i="1"/>
  <c r="H2103" i="1"/>
  <c r="E2103" i="1"/>
  <c r="F2103" i="1" s="1"/>
  <c r="I2102" i="1"/>
  <c r="H2102" i="1"/>
  <c r="E2102" i="1"/>
  <c r="F2102" i="1" s="1"/>
  <c r="I2101" i="1"/>
  <c r="J2101" i="1" s="1"/>
  <c r="H2101" i="1"/>
  <c r="G2101" i="1"/>
  <c r="F2101" i="1"/>
  <c r="E2101" i="1"/>
  <c r="M2100" i="1"/>
  <c r="K2100" i="1"/>
  <c r="I2100" i="1"/>
  <c r="H2100" i="1"/>
  <c r="J2100" i="1" s="1"/>
  <c r="G2100" i="1"/>
  <c r="F2100" i="1"/>
  <c r="E2100" i="1"/>
  <c r="L2099" i="1"/>
  <c r="K2099" i="1"/>
  <c r="I2099" i="1"/>
  <c r="H2099" i="1"/>
  <c r="J2099" i="1" s="1"/>
  <c r="E2099" i="1"/>
  <c r="F2099" i="1" s="1"/>
  <c r="L2098" i="1"/>
  <c r="I2098" i="1"/>
  <c r="J2098" i="1" s="1"/>
  <c r="H2098" i="1"/>
  <c r="E2098" i="1"/>
  <c r="F2098" i="1" s="1"/>
  <c r="M2098" i="1" s="1"/>
  <c r="K2097" i="1"/>
  <c r="J2097" i="1"/>
  <c r="I2097" i="1"/>
  <c r="H2097" i="1"/>
  <c r="F2097" i="1"/>
  <c r="E2097" i="1"/>
  <c r="J2096" i="1"/>
  <c r="I2096" i="1"/>
  <c r="H2096" i="1"/>
  <c r="E2096" i="1"/>
  <c r="F2096" i="1" s="1"/>
  <c r="L2095" i="1"/>
  <c r="I2095" i="1"/>
  <c r="H2095" i="1"/>
  <c r="J2095" i="1" s="1"/>
  <c r="F2095" i="1"/>
  <c r="E2095" i="1"/>
  <c r="I2094" i="1"/>
  <c r="H2094" i="1"/>
  <c r="J2094" i="1" s="1"/>
  <c r="E2094" i="1"/>
  <c r="F2094" i="1" s="1"/>
  <c r="I2093" i="1"/>
  <c r="H2093" i="1"/>
  <c r="J2093" i="1" s="1"/>
  <c r="F2093" i="1"/>
  <c r="E2093" i="1"/>
  <c r="K2092" i="1"/>
  <c r="I2092" i="1"/>
  <c r="H2092" i="1"/>
  <c r="J2092" i="1" s="1"/>
  <c r="G2092" i="1"/>
  <c r="E2092" i="1"/>
  <c r="F2092" i="1" s="1"/>
  <c r="L2091" i="1"/>
  <c r="J2091" i="1"/>
  <c r="I2091" i="1"/>
  <c r="H2091" i="1"/>
  <c r="F2091" i="1"/>
  <c r="E2091" i="1"/>
  <c r="K2090" i="1"/>
  <c r="I2090" i="1"/>
  <c r="J2090" i="1" s="1"/>
  <c r="H2090" i="1"/>
  <c r="E2090" i="1"/>
  <c r="F2090" i="1" s="1"/>
  <c r="L2089" i="1"/>
  <c r="I2089" i="1"/>
  <c r="H2089" i="1"/>
  <c r="J2089" i="1" s="1"/>
  <c r="F2089" i="1"/>
  <c r="E2089" i="1"/>
  <c r="K2088" i="1"/>
  <c r="I2088" i="1"/>
  <c r="J2088" i="1" s="1"/>
  <c r="H2088" i="1"/>
  <c r="G2088" i="1"/>
  <c r="E2088" i="1"/>
  <c r="F2088" i="1" s="1"/>
  <c r="L2087" i="1"/>
  <c r="J2087" i="1"/>
  <c r="I2087" i="1"/>
  <c r="H2087" i="1"/>
  <c r="F2087" i="1"/>
  <c r="E2087" i="1"/>
  <c r="K2086" i="1"/>
  <c r="I2086" i="1"/>
  <c r="H2086" i="1"/>
  <c r="G2086" i="1"/>
  <c r="M2086" i="1" s="1"/>
  <c r="E2086" i="1"/>
  <c r="F2086" i="1" s="1"/>
  <c r="J2085" i="1"/>
  <c r="I2085" i="1"/>
  <c r="H2085" i="1"/>
  <c r="E2085" i="1"/>
  <c r="F2085" i="1" s="1"/>
  <c r="K2084" i="1"/>
  <c r="I2084" i="1"/>
  <c r="H2084" i="1"/>
  <c r="F2084" i="1"/>
  <c r="E2084" i="1"/>
  <c r="J2083" i="1"/>
  <c r="I2083" i="1"/>
  <c r="H2083" i="1"/>
  <c r="G2083" i="1"/>
  <c r="E2083" i="1"/>
  <c r="F2083" i="1" s="1"/>
  <c r="I2082" i="1"/>
  <c r="H2082" i="1"/>
  <c r="F2082" i="1"/>
  <c r="E2082" i="1"/>
  <c r="L2081" i="1"/>
  <c r="I2081" i="1"/>
  <c r="J2081" i="1" s="1"/>
  <c r="H2081" i="1"/>
  <c r="G2081" i="1"/>
  <c r="F2081" i="1"/>
  <c r="E2081" i="1"/>
  <c r="K2080" i="1"/>
  <c r="I2080" i="1"/>
  <c r="H2080" i="1"/>
  <c r="J2080" i="1" s="1"/>
  <c r="G2080" i="1"/>
  <c r="F2080" i="1"/>
  <c r="E2080" i="1"/>
  <c r="L2079" i="1"/>
  <c r="I2079" i="1"/>
  <c r="H2079" i="1"/>
  <c r="J2079" i="1" s="1"/>
  <c r="E2079" i="1"/>
  <c r="F2079" i="1" s="1"/>
  <c r="L2078" i="1"/>
  <c r="J2078" i="1"/>
  <c r="I2078" i="1"/>
  <c r="H2078" i="1"/>
  <c r="E2078" i="1"/>
  <c r="F2078" i="1" s="1"/>
  <c r="K2077" i="1"/>
  <c r="I2077" i="1"/>
  <c r="J2077" i="1" s="1"/>
  <c r="H2077" i="1"/>
  <c r="F2077" i="1"/>
  <c r="E2077" i="1"/>
  <c r="K2076" i="1"/>
  <c r="J2076" i="1"/>
  <c r="I2076" i="1"/>
  <c r="H2076" i="1"/>
  <c r="E2076" i="1"/>
  <c r="F2076" i="1" s="1"/>
  <c r="I2075" i="1"/>
  <c r="H2075" i="1"/>
  <c r="J2075" i="1" s="1"/>
  <c r="F2075" i="1"/>
  <c r="E2075" i="1"/>
  <c r="I2074" i="1"/>
  <c r="H2074" i="1"/>
  <c r="E2074" i="1"/>
  <c r="F2074" i="1" s="1"/>
  <c r="M2073" i="1"/>
  <c r="J2073" i="1"/>
  <c r="I2073" i="1"/>
  <c r="H2073" i="1"/>
  <c r="F2073" i="1"/>
  <c r="E2073" i="1"/>
  <c r="I2072" i="1"/>
  <c r="H2072" i="1"/>
  <c r="J2072" i="1" s="1"/>
  <c r="E2072" i="1"/>
  <c r="F2072" i="1" s="1"/>
  <c r="J2071" i="1"/>
  <c r="I2071" i="1"/>
  <c r="H2071" i="1"/>
  <c r="F2071" i="1"/>
  <c r="E2071" i="1"/>
  <c r="M2070" i="1"/>
  <c r="K2070" i="1"/>
  <c r="I2070" i="1"/>
  <c r="J2070" i="1" s="1"/>
  <c r="H2070" i="1"/>
  <c r="E2070" i="1"/>
  <c r="F2070" i="1" s="1"/>
  <c r="K2069" i="1"/>
  <c r="J2069" i="1"/>
  <c r="I2069" i="1"/>
  <c r="H2069" i="1"/>
  <c r="F2069" i="1"/>
  <c r="E2069" i="1"/>
  <c r="J2068" i="1"/>
  <c r="I2068" i="1"/>
  <c r="H2068" i="1"/>
  <c r="E2068" i="1"/>
  <c r="F2068" i="1" s="1"/>
  <c r="K2067" i="1"/>
  <c r="I2067" i="1"/>
  <c r="H2067" i="1"/>
  <c r="J2067" i="1" s="1"/>
  <c r="F2067" i="1"/>
  <c r="G2067" i="1" s="1"/>
  <c r="E2067" i="1"/>
  <c r="I2066" i="1"/>
  <c r="H2066" i="1"/>
  <c r="J2066" i="1" s="1"/>
  <c r="F2066" i="1"/>
  <c r="E2066" i="1"/>
  <c r="M2065" i="1"/>
  <c r="L2065" i="1"/>
  <c r="I2065" i="1"/>
  <c r="H2065" i="1"/>
  <c r="J2065" i="1" s="1"/>
  <c r="F2065" i="1"/>
  <c r="E2065" i="1"/>
  <c r="I2064" i="1"/>
  <c r="H2064" i="1"/>
  <c r="J2064" i="1" s="1"/>
  <c r="E2064" i="1"/>
  <c r="F2064" i="1" s="1"/>
  <c r="I2063" i="1"/>
  <c r="J2063" i="1" s="1"/>
  <c r="H2063" i="1"/>
  <c r="G2063" i="1"/>
  <c r="E2063" i="1"/>
  <c r="F2063" i="1" s="1"/>
  <c r="M2062" i="1"/>
  <c r="I2062" i="1"/>
  <c r="H2062" i="1"/>
  <c r="J2062" i="1" s="1"/>
  <c r="F2062" i="1"/>
  <c r="E2062" i="1"/>
  <c r="I2061" i="1"/>
  <c r="J2061" i="1" s="1"/>
  <c r="H2061" i="1"/>
  <c r="E2061" i="1"/>
  <c r="F2061" i="1" s="1"/>
  <c r="I2060" i="1"/>
  <c r="H2060" i="1"/>
  <c r="J2060" i="1" s="1"/>
  <c r="F2060" i="1"/>
  <c r="E2060" i="1"/>
  <c r="I2059" i="1"/>
  <c r="J2059" i="1" s="1"/>
  <c r="H2059" i="1"/>
  <c r="G2059" i="1"/>
  <c r="E2059" i="1"/>
  <c r="F2059" i="1" s="1"/>
  <c r="M2059" i="1" s="1"/>
  <c r="M2058" i="1"/>
  <c r="L2058" i="1"/>
  <c r="I2058" i="1"/>
  <c r="H2058" i="1"/>
  <c r="J2058" i="1" s="1"/>
  <c r="E2058" i="1"/>
  <c r="F2058" i="1" s="1"/>
  <c r="I2057" i="1"/>
  <c r="J2057" i="1" s="1"/>
  <c r="H2057" i="1"/>
  <c r="E2057" i="1"/>
  <c r="F2057" i="1" s="1"/>
  <c r="K2057" i="1" s="1"/>
  <c r="I2056" i="1"/>
  <c r="J2056" i="1" s="1"/>
  <c r="H2056" i="1"/>
  <c r="E2056" i="1"/>
  <c r="F2056" i="1" s="1"/>
  <c r="J2055" i="1"/>
  <c r="I2055" i="1"/>
  <c r="H2055" i="1"/>
  <c r="E2055" i="1"/>
  <c r="F2055" i="1" s="1"/>
  <c r="M2054" i="1"/>
  <c r="K2054" i="1"/>
  <c r="I2054" i="1"/>
  <c r="H2054" i="1"/>
  <c r="J2054" i="1" s="1"/>
  <c r="F2054" i="1"/>
  <c r="G2054" i="1" s="1"/>
  <c r="L2054" i="1" s="1"/>
  <c r="E2054" i="1"/>
  <c r="I2053" i="1"/>
  <c r="H2053" i="1"/>
  <c r="J2053" i="1" s="1"/>
  <c r="E2053" i="1"/>
  <c r="F2053" i="1" s="1"/>
  <c r="I2052" i="1"/>
  <c r="H2052" i="1"/>
  <c r="J2052" i="1" s="1"/>
  <c r="F2052" i="1"/>
  <c r="L2052" i="1" s="1"/>
  <c r="E2052" i="1"/>
  <c r="I2051" i="1"/>
  <c r="J2051" i="1" s="1"/>
  <c r="H2051" i="1"/>
  <c r="E2051" i="1"/>
  <c r="F2051" i="1" s="1"/>
  <c r="J2050" i="1"/>
  <c r="I2050" i="1"/>
  <c r="H2050" i="1"/>
  <c r="E2050" i="1"/>
  <c r="F2050" i="1" s="1"/>
  <c r="I2049" i="1"/>
  <c r="H2049" i="1"/>
  <c r="J2049" i="1" s="1"/>
  <c r="F2049" i="1"/>
  <c r="E2049" i="1"/>
  <c r="L2048" i="1"/>
  <c r="I2048" i="1"/>
  <c r="H2048" i="1"/>
  <c r="J2048" i="1" s="1"/>
  <c r="G2048" i="1"/>
  <c r="F2048" i="1"/>
  <c r="E2048" i="1"/>
  <c r="I2047" i="1"/>
  <c r="H2047" i="1"/>
  <c r="J2047" i="1" s="1"/>
  <c r="E2047" i="1"/>
  <c r="F2047" i="1" s="1"/>
  <c r="I2046" i="1"/>
  <c r="J2046" i="1" s="1"/>
  <c r="H2046" i="1"/>
  <c r="E2046" i="1"/>
  <c r="F2046" i="1" s="1"/>
  <c r="J2045" i="1"/>
  <c r="I2045" i="1"/>
  <c r="H2045" i="1"/>
  <c r="F2045" i="1"/>
  <c r="E2045" i="1"/>
  <c r="K2044" i="1"/>
  <c r="J2044" i="1"/>
  <c r="I2044" i="1"/>
  <c r="H2044" i="1"/>
  <c r="G2044" i="1"/>
  <c r="E2044" i="1"/>
  <c r="F2044" i="1" s="1"/>
  <c r="L2043" i="1"/>
  <c r="I2043" i="1"/>
  <c r="H2043" i="1"/>
  <c r="J2043" i="1" s="1"/>
  <c r="F2043" i="1"/>
  <c r="E2043" i="1"/>
  <c r="I2042" i="1"/>
  <c r="J2042" i="1" s="1"/>
  <c r="H2042" i="1"/>
  <c r="E2042" i="1"/>
  <c r="F2042" i="1" s="1"/>
  <c r="J2041" i="1"/>
  <c r="I2041" i="1"/>
  <c r="H2041" i="1"/>
  <c r="E2041" i="1"/>
  <c r="F2041" i="1" s="1"/>
  <c r="I2040" i="1"/>
  <c r="J2040" i="1" s="1"/>
  <c r="H2040" i="1"/>
  <c r="F2040" i="1"/>
  <c r="E2040" i="1"/>
  <c r="I2039" i="1"/>
  <c r="H2039" i="1"/>
  <c r="J2039" i="1" s="1"/>
  <c r="F2039" i="1"/>
  <c r="E2039" i="1"/>
  <c r="M2038" i="1"/>
  <c r="K2038" i="1"/>
  <c r="I2038" i="1"/>
  <c r="H2038" i="1"/>
  <c r="G2038" i="1"/>
  <c r="L2038" i="1" s="1"/>
  <c r="F2038" i="1"/>
  <c r="E2038" i="1"/>
  <c r="M2037" i="1"/>
  <c r="L2037" i="1"/>
  <c r="K2037" i="1"/>
  <c r="I2037" i="1"/>
  <c r="H2037" i="1"/>
  <c r="J2037" i="1" s="1"/>
  <c r="G2037" i="1"/>
  <c r="F2037" i="1"/>
  <c r="E2037" i="1"/>
  <c r="M2036" i="1"/>
  <c r="J2036" i="1"/>
  <c r="I2036" i="1"/>
  <c r="H2036" i="1"/>
  <c r="E2036" i="1"/>
  <c r="F2036" i="1" s="1"/>
  <c r="L2035" i="1"/>
  <c r="J2035" i="1"/>
  <c r="I2035" i="1"/>
  <c r="H2035" i="1"/>
  <c r="E2035" i="1"/>
  <c r="F2035" i="1" s="1"/>
  <c r="M2034" i="1"/>
  <c r="K2034" i="1"/>
  <c r="J2034" i="1"/>
  <c r="I2034" i="1"/>
  <c r="H2034" i="1"/>
  <c r="F2034" i="1"/>
  <c r="G2034" i="1" s="1"/>
  <c r="L2034" i="1" s="1"/>
  <c r="E2034" i="1"/>
  <c r="I2033" i="1"/>
  <c r="H2033" i="1"/>
  <c r="J2033" i="1" s="1"/>
  <c r="E2033" i="1"/>
  <c r="F2033" i="1" s="1"/>
  <c r="M2032" i="1"/>
  <c r="L2032" i="1"/>
  <c r="I2032" i="1"/>
  <c r="H2032" i="1"/>
  <c r="J2032" i="1" s="1"/>
  <c r="F2032" i="1"/>
  <c r="K2032" i="1" s="1"/>
  <c r="E2032" i="1"/>
  <c r="I2031" i="1"/>
  <c r="J2031" i="1" s="1"/>
  <c r="H2031" i="1"/>
  <c r="E2031" i="1"/>
  <c r="F2031" i="1" s="1"/>
  <c r="J2030" i="1"/>
  <c r="I2030" i="1"/>
  <c r="H2030" i="1"/>
  <c r="F2030" i="1"/>
  <c r="E2030" i="1"/>
  <c r="I2029" i="1"/>
  <c r="H2029" i="1"/>
  <c r="J2029" i="1" s="1"/>
  <c r="G2029" i="1"/>
  <c r="F2029" i="1"/>
  <c r="E2029" i="1"/>
  <c r="L2028" i="1"/>
  <c r="I2028" i="1"/>
  <c r="H2028" i="1"/>
  <c r="J2028" i="1" s="1"/>
  <c r="G2028" i="1"/>
  <c r="F2028" i="1"/>
  <c r="E2028" i="1"/>
  <c r="I2027" i="1"/>
  <c r="H2027" i="1"/>
  <c r="E2027" i="1"/>
  <c r="F2027" i="1" s="1"/>
  <c r="I2026" i="1"/>
  <c r="J2026" i="1" s="1"/>
  <c r="H2026" i="1"/>
  <c r="E2026" i="1"/>
  <c r="F2026" i="1" s="1"/>
  <c r="J2025" i="1"/>
  <c r="I2025" i="1"/>
  <c r="H2025" i="1"/>
  <c r="F2025" i="1"/>
  <c r="E2025" i="1"/>
  <c r="K2024" i="1"/>
  <c r="J2024" i="1"/>
  <c r="I2024" i="1"/>
  <c r="H2024" i="1"/>
  <c r="G2024" i="1"/>
  <c r="L2024" i="1" s="1"/>
  <c r="E2024" i="1"/>
  <c r="F2024" i="1" s="1"/>
  <c r="M2023" i="1"/>
  <c r="L2023" i="1"/>
  <c r="I2023" i="1"/>
  <c r="H2023" i="1"/>
  <c r="J2023" i="1" s="1"/>
  <c r="F2023" i="1"/>
  <c r="E2023" i="1"/>
  <c r="I2022" i="1"/>
  <c r="J2022" i="1" s="1"/>
  <c r="H2022" i="1"/>
  <c r="G2022" i="1"/>
  <c r="E2022" i="1"/>
  <c r="F2022" i="1" s="1"/>
  <c r="J2021" i="1"/>
  <c r="I2021" i="1"/>
  <c r="H2021" i="1"/>
  <c r="E2021" i="1"/>
  <c r="F2021" i="1" s="1"/>
  <c r="I2020" i="1"/>
  <c r="J2020" i="1" s="1"/>
  <c r="H2020" i="1"/>
  <c r="F2020" i="1"/>
  <c r="E2020" i="1"/>
  <c r="L2019" i="1"/>
  <c r="I2019" i="1"/>
  <c r="H2019" i="1"/>
  <c r="J2019" i="1" s="1"/>
  <c r="F2019" i="1"/>
  <c r="E2019" i="1"/>
  <c r="M2018" i="1"/>
  <c r="K2018" i="1"/>
  <c r="I2018" i="1"/>
  <c r="H2018" i="1"/>
  <c r="J2018" i="1" s="1"/>
  <c r="G2018" i="1"/>
  <c r="F2018" i="1"/>
  <c r="E2018" i="1"/>
  <c r="M2017" i="1"/>
  <c r="L2017" i="1"/>
  <c r="K2017" i="1"/>
  <c r="I2017" i="1"/>
  <c r="H2017" i="1"/>
  <c r="J2017" i="1" s="1"/>
  <c r="G2017" i="1"/>
  <c r="F2017" i="1"/>
  <c r="E2017" i="1"/>
  <c r="K2016" i="1"/>
  <c r="J2016" i="1"/>
  <c r="I2016" i="1"/>
  <c r="H2016" i="1"/>
  <c r="E2016" i="1"/>
  <c r="F2016" i="1" s="1"/>
  <c r="J2015" i="1"/>
  <c r="I2015" i="1"/>
  <c r="H2015" i="1"/>
  <c r="E2015" i="1"/>
  <c r="F2015" i="1" s="1"/>
  <c r="M2014" i="1"/>
  <c r="J2014" i="1"/>
  <c r="I2014" i="1"/>
  <c r="H2014" i="1"/>
  <c r="F2014" i="1"/>
  <c r="E2014" i="1"/>
  <c r="K2013" i="1"/>
  <c r="I2013" i="1"/>
  <c r="H2013" i="1"/>
  <c r="J2013" i="1" s="1"/>
  <c r="E2013" i="1"/>
  <c r="F2013" i="1" s="1"/>
  <c r="M2012" i="1"/>
  <c r="L2012" i="1"/>
  <c r="I2012" i="1"/>
  <c r="H2012" i="1"/>
  <c r="J2012" i="1" s="1"/>
  <c r="F2012" i="1"/>
  <c r="K2012" i="1" s="1"/>
  <c r="E2012" i="1"/>
  <c r="I2011" i="1"/>
  <c r="J2011" i="1" s="1"/>
  <c r="H2011" i="1"/>
  <c r="E2011" i="1"/>
  <c r="F2011" i="1" s="1"/>
  <c r="J2010" i="1"/>
  <c r="I2010" i="1"/>
  <c r="H2010" i="1"/>
  <c r="F2010" i="1"/>
  <c r="E2010" i="1"/>
  <c r="I2009" i="1"/>
  <c r="H2009" i="1"/>
  <c r="J2009" i="1" s="1"/>
  <c r="E2009" i="1"/>
  <c r="F2009" i="1" s="1"/>
  <c r="I2008" i="1"/>
  <c r="H2008" i="1"/>
  <c r="J2008" i="1" s="1"/>
  <c r="G2008" i="1"/>
  <c r="F2008" i="1"/>
  <c r="E2008" i="1"/>
  <c r="I2007" i="1"/>
  <c r="H2007" i="1"/>
  <c r="J2007" i="1" s="1"/>
  <c r="G2007" i="1"/>
  <c r="E2007" i="1"/>
  <c r="F2007" i="1" s="1"/>
  <c r="J2006" i="1"/>
  <c r="I2006" i="1"/>
  <c r="H2006" i="1"/>
  <c r="E2006" i="1"/>
  <c r="F2006" i="1" s="1"/>
  <c r="J2005" i="1"/>
  <c r="I2005" i="1"/>
  <c r="H2005" i="1"/>
  <c r="F2005" i="1"/>
  <c r="E2005" i="1"/>
  <c r="K2004" i="1"/>
  <c r="J2004" i="1"/>
  <c r="I2004" i="1"/>
  <c r="H2004" i="1"/>
  <c r="G2004" i="1"/>
  <c r="E2004" i="1"/>
  <c r="F2004" i="1" s="1"/>
  <c r="I2003" i="1"/>
  <c r="H2003" i="1"/>
  <c r="J2003" i="1" s="1"/>
  <c r="F2003" i="1"/>
  <c r="E2003" i="1"/>
  <c r="M2002" i="1"/>
  <c r="I2002" i="1"/>
  <c r="J2002" i="1" s="1"/>
  <c r="H2002" i="1"/>
  <c r="G2002" i="1"/>
  <c r="E2002" i="1"/>
  <c r="F2002" i="1" s="1"/>
  <c r="M2001" i="1"/>
  <c r="J2001" i="1"/>
  <c r="I2001" i="1"/>
  <c r="H2001" i="1"/>
  <c r="F2001" i="1"/>
  <c r="E2001" i="1"/>
  <c r="K2000" i="1"/>
  <c r="I2000" i="1"/>
  <c r="J2000" i="1" s="1"/>
  <c r="H2000" i="1"/>
  <c r="G2000" i="1"/>
  <c r="F2000" i="1"/>
  <c r="E2000" i="1"/>
  <c r="J1999" i="1"/>
  <c r="I1999" i="1"/>
  <c r="H1999" i="1"/>
  <c r="F1999" i="1"/>
  <c r="E1999" i="1"/>
  <c r="K1998" i="1"/>
  <c r="I1998" i="1"/>
  <c r="H1998" i="1"/>
  <c r="F1998" i="1"/>
  <c r="E1998" i="1"/>
  <c r="M1997" i="1"/>
  <c r="L1997" i="1"/>
  <c r="K1997" i="1"/>
  <c r="I1997" i="1"/>
  <c r="H1997" i="1"/>
  <c r="J1997" i="1" s="1"/>
  <c r="G1997" i="1"/>
  <c r="F1997" i="1"/>
  <c r="E1997" i="1"/>
  <c r="M1996" i="1"/>
  <c r="K1996" i="1"/>
  <c r="I1996" i="1"/>
  <c r="H1996" i="1"/>
  <c r="J1996" i="1" s="1"/>
  <c r="E1996" i="1"/>
  <c r="F1996" i="1" s="1"/>
  <c r="L1995" i="1"/>
  <c r="K1995" i="1"/>
  <c r="I1995" i="1"/>
  <c r="J1995" i="1" s="1"/>
  <c r="H1995" i="1"/>
  <c r="E1995" i="1"/>
  <c r="F1995" i="1" s="1"/>
  <c r="L1994" i="1"/>
  <c r="K1994" i="1"/>
  <c r="J1994" i="1"/>
  <c r="I1994" i="1"/>
  <c r="H1994" i="1"/>
  <c r="F1994" i="1"/>
  <c r="E1994" i="1"/>
  <c r="M1993" i="1"/>
  <c r="L1993" i="1"/>
  <c r="K1993" i="1"/>
  <c r="I1993" i="1"/>
  <c r="H1993" i="1"/>
  <c r="J1993" i="1" s="1"/>
  <c r="G1993" i="1"/>
  <c r="E1993" i="1"/>
  <c r="F1993" i="1" s="1"/>
  <c r="M1992" i="1"/>
  <c r="L1992" i="1"/>
  <c r="I1992" i="1"/>
  <c r="H1992" i="1"/>
  <c r="J1992" i="1" s="1"/>
  <c r="F1992" i="1"/>
  <c r="K1992" i="1" s="1"/>
  <c r="E1992" i="1"/>
  <c r="I1991" i="1"/>
  <c r="J1991" i="1" s="1"/>
  <c r="H1991" i="1"/>
  <c r="E1991" i="1"/>
  <c r="F1991" i="1" s="1"/>
  <c r="J1990" i="1"/>
  <c r="I1990" i="1"/>
  <c r="H1990" i="1"/>
  <c r="F1990" i="1"/>
  <c r="E1990" i="1"/>
  <c r="I1989" i="1"/>
  <c r="H1989" i="1"/>
  <c r="J1989" i="1" s="1"/>
  <c r="G1989" i="1"/>
  <c r="F1989" i="1"/>
  <c r="E1989" i="1"/>
  <c r="L1988" i="1"/>
  <c r="I1988" i="1"/>
  <c r="H1988" i="1"/>
  <c r="J1988" i="1" s="1"/>
  <c r="G1988" i="1"/>
  <c r="F1988" i="1"/>
  <c r="E1988" i="1"/>
  <c r="M1987" i="1"/>
  <c r="I1987" i="1"/>
  <c r="H1987" i="1"/>
  <c r="J1987" i="1" s="1"/>
  <c r="G1987" i="1"/>
  <c r="E1987" i="1"/>
  <c r="F1987" i="1" s="1"/>
  <c r="I1986" i="1"/>
  <c r="J1986" i="1" s="1"/>
  <c r="H1986" i="1"/>
  <c r="E1986" i="1"/>
  <c r="F1986" i="1" s="1"/>
  <c r="K1985" i="1"/>
  <c r="J1985" i="1"/>
  <c r="I1985" i="1"/>
  <c r="H1985" i="1"/>
  <c r="F1985" i="1"/>
  <c r="E1985" i="1"/>
  <c r="K1984" i="1"/>
  <c r="J1984" i="1"/>
  <c r="I1984" i="1"/>
  <c r="H1984" i="1"/>
  <c r="G1984" i="1"/>
  <c r="E1984" i="1"/>
  <c r="F1984" i="1" s="1"/>
  <c r="L1983" i="1"/>
  <c r="I1983" i="1"/>
  <c r="H1983" i="1"/>
  <c r="J1983" i="1" s="1"/>
  <c r="F1983" i="1"/>
  <c r="E1983" i="1"/>
  <c r="M1982" i="1"/>
  <c r="L1982" i="1"/>
  <c r="I1982" i="1"/>
  <c r="J1982" i="1" s="1"/>
  <c r="H1982" i="1"/>
  <c r="G1982" i="1"/>
  <c r="E1982" i="1"/>
  <c r="F1982" i="1" s="1"/>
  <c r="J1981" i="1"/>
  <c r="I1981" i="1"/>
  <c r="H1981" i="1"/>
  <c r="F1981" i="1"/>
  <c r="E1981" i="1"/>
  <c r="I1980" i="1"/>
  <c r="J1980" i="1" s="1"/>
  <c r="H1980" i="1"/>
  <c r="F1980" i="1"/>
  <c r="E1980" i="1"/>
  <c r="J1979" i="1"/>
  <c r="I1979" i="1"/>
  <c r="H1979" i="1"/>
  <c r="F1979" i="1"/>
  <c r="E1979" i="1"/>
  <c r="M1978" i="1"/>
  <c r="K1978" i="1"/>
  <c r="I1978" i="1"/>
  <c r="H1978" i="1"/>
  <c r="G1978" i="1"/>
  <c r="F1978" i="1"/>
  <c r="E1978" i="1"/>
  <c r="M1977" i="1"/>
  <c r="L1977" i="1"/>
  <c r="K1977" i="1"/>
  <c r="I1977" i="1"/>
  <c r="H1977" i="1"/>
  <c r="J1977" i="1" s="1"/>
  <c r="G1977" i="1"/>
  <c r="F1977" i="1"/>
  <c r="E1977" i="1"/>
  <c r="K1976" i="1"/>
  <c r="I1976" i="1"/>
  <c r="H1976" i="1"/>
  <c r="J1976" i="1" s="1"/>
  <c r="E1976" i="1"/>
  <c r="F1976" i="1" s="1"/>
  <c r="L1975" i="1"/>
  <c r="I1975" i="1"/>
  <c r="J1975" i="1" s="1"/>
  <c r="H1975" i="1"/>
  <c r="E1975" i="1"/>
  <c r="F1975" i="1" s="1"/>
  <c r="L1974" i="1"/>
  <c r="J1974" i="1"/>
  <c r="I1974" i="1"/>
  <c r="H1974" i="1"/>
  <c r="F1974" i="1"/>
  <c r="E1974" i="1"/>
  <c r="M1973" i="1"/>
  <c r="I1973" i="1"/>
  <c r="H1973" i="1"/>
  <c r="J1973" i="1" s="1"/>
  <c r="G1973" i="1"/>
  <c r="E1973" i="1"/>
  <c r="F1973" i="1" s="1"/>
  <c r="M1972" i="1"/>
  <c r="L1972" i="1"/>
  <c r="I1972" i="1"/>
  <c r="H1972" i="1"/>
  <c r="J1972" i="1" s="1"/>
  <c r="F1972" i="1"/>
  <c r="K1972" i="1" s="1"/>
  <c r="E1972" i="1"/>
  <c r="I1971" i="1"/>
  <c r="J1971" i="1" s="1"/>
  <c r="H1971" i="1"/>
  <c r="G1971" i="1"/>
  <c r="E1971" i="1"/>
  <c r="F1971" i="1" s="1"/>
  <c r="I1970" i="1"/>
  <c r="H1970" i="1"/>
  <c r="J1970" i="1" s="1"/>
  <c r="E1970" i="1"/>
  <c r="F1970" i="1" s="1"/>
  <c r="I1969" i="1"/>
  <c r="H1969" i="1"/>
  <c r="E1969" i="1"/>
  <c r="F1969" i="1" s="1"/>
  <c r="L1968" i="1"/>
  <c r="J1968" i="1"/>
  <c r="I1968" i="1"/>
  <c r="H1968" i="1"/>
  <c r="F1968" i="1"/>
  <c r="E1968" i="1"/>
  <c r="K1967" i="1"/>
  <c r="I1967" i="1"/>
  <c r="H1967" i="1"/>
  <c r="E1967" i="1"/>
  <c r="F1967" i="1" s="1"/>
  <c r="L1966" i="1"/>
  <c r="I1966" i="1"/>
  <c r="H1966" i="1"/>
  <c r="J1966" i="1" s="1"/>
  <c r="E1966" i="1"/>
  <c r="F1966" i="1" s="1"/>
  <c r="I1965" i="1"/>
  <c r="J1965" i="1" s="1"/>
  <c r="H1965" i="1"/>
  <c r="F1965" i="1"/>
  <c r="E1965" i="1"/>
  <c r="L1964" i="1"/>
  <c r="K1964" i="1"/>
  <c r="J1964" i="1"/>
  <c r="I1964" i="1"/>
  <c r="H1964" i="1"/>
  <c r="G1964" i="1"/>
  <c r="E1964" i="1"/>
  <c r="F1964" i="1" s="1"/>
  <c r="M1964" i="1" s="1"/>
  <c r="K1963" i="1"/>
  <c r="I1963" i="1"/>
  <c r="H1963" i="1"/>
  <c r="J1963" i="1" s="1"/>
  <c r="F1963" i="1"/>
  <c r="E1963" i="1"/>
  <c r="M1962" i="1"/>
  <c r="L1962" i="1"/>
  <c r="I1962" i="1"/>
  <c r="H1962" i="1"/>
  <c r="G1962" i="1"/>
  <c r="E1962" i="1"/>
  <c r="F1962" i="1" s="1"/>
  <c r="I1961" i="1"/>
  <c r="H1961" i="1"/>
  <c r="J1961" i="1" s="1"/>
  <c r="F1961" i="1"/>
  <c r="E1961" i="1"/>
  <c r="I1960" i="1"/>
  <c r="J1960" i="1" s="1"/>
  <c r="H1960" i="1"/>
  <c r="E1960" i="1"/>
  <c r="F1960" i="1" s="1"/>
  <c r="I1959" i="1"/>
  <c r="H1959" i="1"/>
  <c r="J1959" i="1" s="1"/>
  <c r="E1959" i="1"/>
  <c r="F1959" i="1" s="1"/>
  <c r="K1958" i="1"/>
  <c r="I1958" i="1"/>
  <c r="H1958" i="1"/>
  <c r="F1958" i="1"/>
  <c r="E1958" i="1"/>
  <c r="M1957" i="1"/>
  <c r="L1957" i="1"/>
  <c r="K1957" i="1"/>
  <c r="I1957" i="1"/>
  <c r="H1957" i="1"/>
  <c r="J1957" i="1" s="1"/>
  <c r="G1957" i="1"/>
  <c r="F1957" i="1"/>
  <c r="E1957" i="1"/>
  <c r="J1956" i="1"/>
  <c r="I1956" i="1"/>
  <c r="H1956" i="1"/>
  <c r="E1956" i="1"/>
  <c r="F1956" i="1" s="1"/>
  <c r="J1955" i="1"/>
  <c r="I1955" i="1"/>
  <c r="H1955" i="1"/>
  <c r="E1955" i="1"/>
  <c r="F1955" i="1" s="1"/>
  <c r="L1954" i="1"/>
  <c r="J1954" i="1"/>
  <c r="I1954" i="1"/>
  <c r="H1954" i="1"/>
  <c r="F1954" i="1"/>
  <c r="E1954" i="1"/>
  <c r="L1953" i="1"/>
  <c r="K1953" i="1"/>
  <c r="I1953" i="1"/>
  <c r="H1953" i="1"/>
  <c r="J1953" i="1" s="1"/>
  <c r="G1953" i="1"/>
  <c r="E1953" i="1"/>
  <c r="F1953" i="1" s="1"/>
  <c r="L1952" i="1"/>
  <c r="I1952" i="1"/>
  <c r="H1952" i="1"/>
  <c r="J1952" i="1" s="1"/>
  <c r="F1952" i="1"/>
  <c r="E1952" i="1"/>
  <c r="M1951" i="1"/>
  <c r="I1951" i="1"/>
  <c r="J1951" i="1" s="1"/>
  <c r="H1951" i="1"/>
  <c r="G1951" i="1"/>
  <c r="E1951" i="1"/>
  <c r="F1951" i="1" s="1"/>
  <c r="I1950" i="1"/>
  <c r="H1950" i="1"/>
  <c r="J1950" i="1" s="1"/>
  <c r="E1950" i="1"/>
  <c r="F1950" i="1" s="1"/>
  <c r="I1949" i="1"/>
  <c r="H1949" i="1"/>
  <c r="E1949" i="1"/>
  <c r="F1949" i="1" s="1"/>
  <c r="M1948" i="1"/>
  <c r="I1948" i="1"/>
  <c r="H1948" i="1"/>
  <c r="J1948" i="1" s="1"/>
  <c r="G1948" i="1"/>
  <c r="F1948" i="1"/>
  <c r="E1948" i="1"/>
  <c r="K1947" i="1"/>
  <c r="I1947" i="1"/>
  <c r="H1947" i="1"/>
  <c r="E1947" i="1"/>
  <c r="F1947" i="1" s="1"/>
  <c r="I1946" i="1"/>
  <c r="H1946" i="1"/>
  <c r="J1946" i="1" s="1"/>
  <c r="E1946" i="1"/>
  <c r="F1946" i="1" s="1"/>
  <c r="I1945" i="1"/>
  <c r="J1945" i="1" s="1"/>
  <c r="H1945" i="1"/>
  <c r="E1945" i="1"/>
  <c r="F1945" i="1" s="1"/>
  <c r="J1944" i="1"/>
  <c r="I1944" i="1"/>
  <c r="H1944" i="1"/>
  <c r="F1944" i="1"/>
  <c r="E1944" i="1"/>
  <c r="K1943" i="1"/>
  <c r="I1943" i="1"/>
  <c r="H1943" i="1"/>
  <c r="F1943" i="1"/>
  <c r="E1943" i="1"/>
  <c r="J1942" i="1"/>
  <c r="I1942" i="1"/>
  <c r="H1942" i="1"/>
  <c r="F1942" i="1"/>
  <c r="E1942" i="1"/>
  <c r="J1941" i="1"/>
  <c r="I1941" i="1"/>
  <c r="H1941" i="1"/>
  <c r="G1941" i="1"/>
  <c r="F1941" i="1"/>
  <c r="E1941" i="1"/>
  <c r="J1940" i="1"/>
  <c r="I1940" i="1"/>
  <c r="H1940" i="1"/>
  <c r="F1940" i="1"/>
  <c r="E1940" i="1"/>
  <c r="J1939" i="1"/>
  <c r="I1939" i="1"/>
  <c r="H1939" i="1"/>
  <c r="F1939" i="1"/>
  <c r="E1939" i="1"/>
  <c r="J1938" i="1"/>
  <c r="I1938" i="1"/>
  <c r="H1938" i="1"/>
  <c r="F1938" i="1"/>
  <c r="E1938" i="1"/>
  <c r="L1937" i="1"/>
  <c r="K1937" i="1"/>
  <c r="I1937" i="1"/>
  <c r="H1937" i="1"/>
  <c r="J1937" i="1" s="1"/>
  <c r="G1937" i="1"/>
  <c r="M1937" i="1" s="1"/>
  <c r="F1937" i="1"/>
  <c r="E1937" i="1"/>
  <c r="M1936" i="1"/>
  <c r="L1936" i="1"/>
  <c r="J1936" i="1"/>
  <c r="I1936" i="1"/>
  <c r="H1936" i="1"/>
  <c r="E1936" i="1"/>
  <c r="F1936" i="1" s="1"/>
  <c r="G1936" i="1" s="1"/>
  <c r="I1935" i="1"/>
  <c r="J1935" i="1" s="1"/>
  <c r="H1935" i="1"/>
  <c r="E1935" i="1"/>
  <c r="F1935" i="1" s="1"/>
  <c r="J1934" i="1"/>
  <c r="I1934" i="1"/>
  <c r="H1934" i="1"/>
  <c r="F1934" i="1"/>
  <c r="E1934" i="1"/>
  <c r="M1933" i="1"/>
  <c r="K1933" i="1"/>
  <c r="I1933" i="1"/>
  <c r="H1933" i="1"/>
  <c r="J1933" i="1" s="1"/>
  <c r="G1933" i="1"/>
  <c r="L1933" i="1" s="1"/>
  <c r="E1933" i="1"/>
  <c r="F1933" i="1" s="1"/>
  <c r="I1932" i="1"/>
  <c r="H1932" i="1"/>
  <c r="J1932" i="1" s="1"/>
  <c r="F1932" i="1"/>
  <c r="E1932" i="1"/>
  <c r="I1931" i="1"/>
  <c r="J1931" i="1" s="1"/>
  <c r="H1931" i="1"/>
  <c r="G1931" i="1"/>
  <c r="E1931" i="1"/>
  <c r="F1931" i="1" s="1"/>
  <c r="K1930" i="1"/>
  <c r="J1930" i="1"/>
  <c r="I1930" i="1"/>
  <c r="H1930" i="1"/>
  <c r="E1930" i="1"/>
  <c r="F1930" i="1" s="1"/>
  <c r="K1929" i="1"/>
  <c r="I1929" i="1"/>
  <c r="H1929" i="1"/>
  <c r="G1929" i="1"/>
  <c r="F1929" i="1"/>
  <c r="E1929" i="1"/>
  <c r="M1928" i="1"/>
  <c r="L1928" i="1"/>
  <c r="I1928" i="1"/>
  <c r="H1928" i="1"/>
  <c r="J1928" i="1" s="1"/>
  <c r="G1928" i="1"/>
  <c r="F1928" i="1"/>
  <c r="E1928" i="1"/>
  <c r="I1927" i="1"/>
  <c r="H1927" i="1"/>
  <c r="E1927" i="1"/>
  <c r="F1927" i="1" s="1"/>
  <c r="I1926" i="1"/>
  <c r="J1926" i="1" s="1"/>
  <c r="H1926" i="1"/>
  <c r="F1926" i="1"/>
  <c r="E1926" i="1"/>
  <c r="I1925" i="1"/>
  <c r="J1925" i="1" s="1"/>
  <c r="H1925" i="1"/>
  <c r="E1925" i="1"/>
  <c r="F1925" i="1" s="1"/>
  <c r="L1924" i="1"/>
  <c r="I1924" i="1"/>
  <c r="H1924" i="1"/>
  <c r="J1924" i="1" s="1"/>
  <c r="F1924" i="1"/>
  <c r="E1924" i="1"/>
  <c r="K1923" i="1"/>
  <c r="I1923" i="1"/>
  <c r="H1923" i="1"/>
  <c r="J1923" i="1" s="1"/>
  <c r="F1923" i="1"/>
  <c r="E1923" i="1"/>
  <c r="I1922" i="1"/>
  <c r="H1922" i="1"/>
  <c r="J1922" i="1" s="1"/>
  <c r="F1922" i="1"/>
  <c r="E1922" i="1"/>
  <c r="I1921" i="1"/>
  <c r="H1921" i="1"/>
  <c r="J1921" i="1" s="1"/>
  <c r="G1921" i="1"/>
  <c r="E1921" i="1"/>
  <c r="F1921" i="1" s="1"/>
  <c r="K1920" i="1"/>
  <c r="J1920" i="1"/>
  <c r="I1920" i="1"/>
  <c r="H1920" i="1"/>
  <c r="F1920" i="1"/>
  <c r="E1920" i="1"/>
  <c r="J1919" i="1"/>
  <c r="I1919" i="1"/>
  <c r="H1919" i="1"/>
  <c r="E1919" i="1"/>
  <c r="F1919" i="1" s="1"/>
  <c r="J1918" i="1"/>
  <c r="I1918" i="1"/>
  <c r="H1918" i="1"/>
  <c r="F1918" i="1"/>
  <c r="E1918" i="1"/>
  <c r="I1917" i="1"/>
  <c r="H1917" i="1"/>
  <c r="J1917" i="1" s="1"/>
  <c r="E1917" i="1"/>
  <c r="F1917" i="1" s="1"/>
  <c r="M1916" i="1"/>
  <c r="I1916" i="1"/>
  <c r="H1916" i="1"/>
  <c r="J1916" i="1" s="1"/>
  <c r="F1916" i="1"/>
  <c r="E1916" i="1"/>
  <c r="I1915" i="1"/>
  <c r="J1915" i="1" s="1"/>
  <c r="H1915" i="1"/>
  <c r="G1915" i="1"/>
  <c r="E1915" i="1"/>
  <c r="F1915" i="1" s="1"/>
  <c r="J1914" i="1"/>
  <c r="I1914" i="1"/>
  <c r="H1914" i="1"/>
  <c r="F1914" i="1"/>
  <c r="E1914" i="1"/>
  <c r="K1913" i="1"/>
  <c r="I1913" i="1"/>
  <c r="J1913" i="1" s="1"/>
  <c r="H1913" i="1"/>
  <c r="G1913" i="1"/>
  <c r="E1913" i="1"/>
  <c r="F1913" i="1" s="1"/>
  <c r="L1912" i="1"/>
  <c r="J1912" i="1"/>
  <c r="I1912" i="1"/>
  <c r="H1912" i="1"/>
  <c r="F1912" i="1"/>
  <c r="E1912" i="1"/>
  <c r="K1911" i="1"/>
  <c r="I1911" i="1"/>
  <c r="H1911" i="1"/>
  <c r="J1911" i="1" s="1"/>
  <c r="E1911" i="1"/>
  <c r="F1911" i="1" s="1"/>
  <c r="J1910" i="1"/>
  <c r="I1910" i="1"/>
  <c r="H1910" i="1"/>
  <c r="F1910" i="1"/>
  <c r="E1910" i="1"/>
  <c r="M1909" i="1"/>
  <c r="K1909" i="1"/>
  <c r="I1909" i="1"/>
  <c r="J1909" i="1" s="1"/>
  <c r="H1909" i="1"/>
  <c r="G1909" i="1"/>
  <c r="F1909" i="1"/>
  <c r="E1909" i="1"/>
  <c r="L1908" i="1"/>
  <c r="I1908" i="1"/>
  <c r="H1908" i="1"/>
  <c r="J1908" i="1" s="1"/>
  <c r="E1908" i="1"/>
  <c r="F1908" i="1" s="1"/>
  <c r="I1907" i="1"/>
  <c r="H1907" i="1"/>
  <c r="E1907" i="1"/>
  <c r="F1907" i="1" s="1"/>
  <c r="J1906" i="1"/>
  <c r="I1906" i="1"/>
  <c r="H1906" i="1"/>
  <c r="F1906" i="1"/>
  <c r="E1906" i="1"/>
  <c r="K1905" i="1"/>
  <c r="J1905" i="1"/>
  <c r="I1905" i="1"/>
  <c r="H1905" i="1"/>
  <c r="G1905" i="1"/>
  <c r="F1905" i="1"/>
  <c r="E1905" i="1"/>
  <c r="I1904" i="1"/>
  <c r="H1904" i="1"/>
  <c r="J1904" i="1" s="1"/>
  <c r="E1904" i="1"/>
  <c r="F1904" i="1" s="1"/>
  <c r="M1903" i="1"/>
  <c r="L1903" i="1"/>
  <c r="I1903" i="1"/>
  <c r="H1903" i="1"/>
  <c r="J1903" i="1" s="1"/>
  <c r="F1903" i="1"/>
  <c r="E1903" i="1"/>
  <c r="M1902" i="1"/>
  <c r="J1902" i="1"/>
  <c r="I1902" i="1"/>
  <c r="H1902" i="1"/>
  <c r="G1902" i="1"/>
  <c r="F1902" i="1"/>
  <c r="E1902" i="1"/>
  <c r="K1901" i="1"/>
  <c r="I1901" i="1"/>
  <c r="H1901" i="1"/>
  <c r="J1901" i="1" s="1"/>
  <c r="G1901" i="1"/>
  <c r="F1901" i="1"/>
  <c r="E1901" i="1"/>
  <c r="I1900" i="1"/>
  <c r="H1900" i="1"/>
  <c r="J1900" i="1" s="1"/>
  <c r="E1900" i="1"/>
  <c r="F1900" i="1" s="1"/>
  <c r="J1899" i="1"/>
  <c r="I1899" i="1"/>
  <c r="H1899" i="1"/>
  <c r="E1899" i="1"/>
  <c r="F1899" i="1" s="1"/>
  <c r="J1898" i="1"/>
  <c r="I1898" i="1"/>
  <c r="H1898" i="1"/>
  <c r="F1898" i="1"/>
  <c r="E1898" i="1"/>
  <c r="I1897" i="1"/>
  <c r="H1897" i="1"/>
  <c r="J1897" i="1" s="1"/>
  <c r="E1897" i="1"/>
  <c r="F1897" i="1" s="1"/>
  <c r="I1896" i="1"/>
  <c r="H1896" i="1"/>
  <c r="J1896" i="1" s="1"/>
  <c r="F1896" i="1"/>
  <c r="E1896" i="1"/>
  <c r="I1895" i="1"/>
  <c r="J1895" i="1" s="1"/>
  <c r="H1895" i="1"/>
  <c r="E1895" i="1"/>
  <c r="F1895" i="1" s="1"/>
  <c r="J1894" i="1"/>
  <c r="I1894" i="1"/>
  <c r="H1894" i="1"/>
  <c r="F1894" i="1"/>
  <c r="E1894" i="1"/>
  <c r="I1893" i="1"/>
  <c r="J1893" i="1" s="1"/>
  <c r="H1893" i="1"/>
  <c r="E1893" i="1"/>
  <c r="F1893" i="1" s="1"/>
  <c r="L1892" i="1"/>
  <c r="J1892" i="1"/>
  <c r="I1892" i="1"/>
  <c r="H1892" i="1"/>
  <c r="F1892" i="1"/>
  <c r="E1892" i="1"/>
  <c r="M1891" i="1"/>
  <c r="I1891" i="1"/>
  <c r="H1891" i="1"/>
  <c r="J1891" i="1" s="1"/>
  <c r="E1891" i="1"/>
  <c r="F1891" i="1" s="1"/>
  <c r="J1890" i="1"/>
  <c r="I1890" i="1"/>
  <c r="H1890" i="1"/>
  <c r="F1890" i="1"/>
  <c r="E1890" i="1"/>
  <c r="I1889" i="1"/>
  <c r="J1889" i="1" s="1"/>
  <c r="H1889" i="1"/>
  <c r="F1889" i="1"/>
  <c r="E1889" i="1"/>
  <c r="I1888" i="1"/>
  <c r="H1888" i="1"/>
  <c r="J1888" i="1" s="1"/>
  <c r="E1888" i="1"/>
  <c r="F1888" i="1" s="1"/>
  <c r="M1887" i="1"/>
  <c r="I1887" i="1"/>
  <c r="H1887" i="1"/>
  <c r="J1887" i="1" s="1"/>
  <c r="E1887" i="1"/>
  <c r="F1887" i="1" s="1"/>
  <c r="I1886" i="1"/>
  <c r="J1886" i="1" s="1"/>
  <c r="H1886" i="1"/>
  <c r="F1886" i="1"/>
  <c r="E1886" i="1"/>
  <c r="K1885" i="1"/>
  <c r="J1885" i="1"/>
  <c r="I1885" i="1"/>
  <c r="H1885" i="1"/>
  <c r="G1885" i="1"/>
  <c r="F1885" i="1"/>
  <c r="E1885" i="1"/>
  <c r="L1884" i="1"/>
  <c r="K1884" i="1"/>
  <c r="I1884" i="1"/>
  <c r="H1884" i="1"/>
  <c r="J1884" i="1" s="1"/>
  <c r="E1884" i="1"/>
  <c r="F1884" i="1" s="1"/>
  <c r="I1883" i="1"/>
  <c r="H1883" i="1"/>
  <c r="J1883" i="1" s="1"/>
  <c r="F1883" i="1"/>
  <c r="E1883" i="1"/>
  <c r="M1882" i="1"/>
  <c r="J1882" i="1"/>
  <c r="I1882" i="1"/>
  <c r="H1882" i="1"/>
  <c r="G1882" i="1"/>
  <c r="F1882" i="1"/>
  <c r="E1882" i="1"/>
  <c r="K1881" i="1"/>
  <c r="I1881" i="1"/>
  <c r="H1881" i="1"/>
  <c r="J1881" i="1" s="1"/>
  <c r="G1881" i="1"/>
  <c r="F1881" i="1"/>
  <c r="E1881" i="1"/>
  <c r="L1880" i="1"/>
  <c r="I1880" i="1"/>
  <c r="H1880" i="1"/>
  <c r="J1880" i="1" s="1"/>
  <c r="E1880" i="1"/>
  <c r="F1880" i="1" s="1"/>
  <c r="M1879" i="1"/>
  <c r="J1879" i="1"/>
  <c r="I1879" i="1"/>
  <c r="H1879" i="1"/>
  <c r="E1879" i="1"/>
  <c r="F1879" i="1" s="1"/>
  <c r="K1878" i="1"/>
  <c r="J1878" i="1"/>
  <c r="I1878" i="1"/>
  <c r="H1878" i="1"/>
  <c r="F1878" i="1"/>
  <c r="E1878" i="1"/>
  <c r="L1877" i="1"/>
  <c r="I1877" i="1"/>
  <c r="H1877" i="1"/>
  <c r="J1877" i="1" s="1"/>
  <c r="G1877" i="1"/>
  <c r="E1877" i="1"/>
  <c r="F1877" i="1" s="1"/>
  <c r="I1876" i="1"/>
  <c r="H1876" i="1"/>
  <c r="J1876" i="1" s="1"/>
  <c r="F1876" i="1"/>
  <c r="E1876" i="1"/>
  <c r="I1875" i="1"/>
  <c r="J1875" i="1" s="1"/>
  <c r="H1875" i="1"/>
  <c r="G1875" i="1"/>
  <c r="E1875" i="1"/>
  <c r="F1875" i="1" s="1"/>
  <c r="I1874" i="1"/>
  <c r="H1874" i="1"/>
  <c r="J1874" i="1" s="1"/>
  <c r="F1874" i="1"/>
  <c r="E1874" i="1"/>
  <c r="K1873" i="1"/>
  <c r="I1873" i="1"/>
  <c r="J1873" i="1" s="1"/>
  <c r="H1873" i="1"/>
  <c r="E1873" i="1"/>
  <c r="F1873" i="1" s="1"/>
  <c r="L1872" i="1"/>
  <c r="J1872" i="1"/>
  <c r="I1872" i="1"/>
  <c r="H1872" i="1"/>
  <c r="F1872" i="1"/>
  <c r="E1872" i="1"/>
  <c r="K1871" i="1"/>
  <c r="I1871" i="1"/>
  <c r="H1871" i="1"/>
  <c r="J1871" i="1" s="1"/>
  <c r="E1871" i="1"/>
  <c r="F1871" i="1" s="1"/>
  <c r="J1870" i="1"/>
  <c r="I1870" i="1"/>
  <c r="H1870" i="1"/>
  <c r="F1870" i="1"/>
  <c r="E1870" i="1"/>
  <c r="K1869" i="1"/>
  <c r="I1869" i="1"/>
  <c r="J1869" i="1" s="1"/>
  <c r="H1869" i="1"/>
  <c r="F1869" i="1"/>
  <c r="E1869" i="1"/>
  <c r="I1868" i="1"/>
  <c r="H1868" i="1"/>
  <c r="J1868" i="1" s="1"/>
  <c r="E1868" i="1"/>
  <c r="F1868" i="1" s="1"/>
  <c r="I1867" i="1"/>
  <c r="H1867" i="1"/>
  <c r="E1867" i="1"/>
  <c r="F1867" i="1" s="1"/>
  <c r="J1866" i="1"/>
  <c r="I1866" i="1"/>
  <c r="H1866" i="1"/>
  <c r="F1866" i="1"/>
  <c r="E1866" i="1"/>
  <c r="K1865" i="1"/>
  <c r="J1865" i="1"/>
  <c r="I1865" i="1"/>
  <c r="H1865" i="1"/>
  <c r="G1865" i="1"/>
  <c r="F1865" i="1"/>
  <c r="E1865" i="1"/>
  <c r="L1864" i="1"/>
  <c r="I1864" i="1"/>
  <c r="H1864" i="1"/>
  <c r="J1864" i="1" s="1"/>
  <c r="E1864" i="1"/>
  <c r="F1864" i="1" s="1"/>
  <c r="M1863" i="1"/>
  <c r="L1863" i="1"/>
  <c r="I1863" i="1"/>
  <c r="H1863" i="1"/>
  <c r="J1863" i="1" s="1"/>
  <c r="F1863" i="1"/>
  <c r="E1863" i="1"/>
  <c r="M1862" i="1"/>
  <c r="J1862" i="1"/>
  <c r="I1862" i="1"/>
  <c r="H1862" i="1"/>
  <c r="G1862" i="1"/>
  <c r="F1862" i="1"/>
  <c r="E1862" i="1"/>
  <c r="L1861" i="1"/>
  <c r="K1861" i="1"/>
  <c r="I1861" i="1"/>
  <c r="H1861" i="1"/>
  <c r="J1861" i="1" s="1"/>
  <c r="G1861" i="1"/>
  <c r="F1861" i="1"/>
  <c r="E1861" i="1"/>
  <c r="I1860" i="1"/>
  <c r="H1860" i="1"/>
  <c r="J1860" i="1" s="1"/>
  <c r="E1860" i="1"/>
  <c r="F1860" i="1" s="1"/>
  <c r="I1859" i="1"/>
  <c r="J1859" i="1" s="1"/>
  <c r="H1859" i="1"/>
  <c r="E1859" i="1"/>
  <c r="F1859" i="1" s="1"/>
  <c r="J1858" i="1"/>
  <c r="I1858" i="1"/>
  <c r="H1858" i="1"/>
  <c r="F1858" i="1"/>
  <c r="E1858" i="1"/>
  <c r="K1857" i="1"/>
  <c r="I1857" i="1"/>
  <c r="H1857" i="1"/>
  <c r="J1857" i="1" s="1"/>
  <c r="E1857" i="1"/>
  <c r="F1857" i="1" s="1"/>
  <c r="I1856" i="1"/>
  <c r="H1856" i="1"/>
  <c r="J1856" i="1" s="1"/>
  <c r="F1856" i="1"/>
  <c r="E1856" i="1"/>
  <c r="M1855" i="1"/>
  <c r="I1855" i="1"/>
  <c r="J1855" i="1" s="1"/>
  <c r="H1855" i="1"/>
  <c r="E1855" i="1"/>
  <c r="F1855" i="1" s="1"/>
  <c r="I1854" i="1"/>
  <c r="H1854" i="1"/>
  <c r="J1854" i="1" s="1"/>
  <c r="F1854" i="1"/>
  <c r="E1854" i="1"/>
  <c r="K1853" i="1"/>
  <c r="I1853" i="1"/>
  <c r="J1853" i="1" s="1"/>
  <c r="H1853" i="1"/>
  <c r="G1853" i="1"/>
  <c r="E1853" i="1"/>
  <c r="F1853" i="1" s="1"/>
  <c r="L1852" i="1"/>
  <c r="I1852" i="1"/>
  <c r="H1852" i="1"/>
  <c r="J1852" i="1" s="1"/>
  <c r="F1852" i="1"/>
  <c r="E1852" i="1"/>
  <c r="M1851" i="1"/>
  <c r="I1851" i="1"/>
  <c r="H1851" i="1"/>
  <c r="E1851" i="1"/>
  <c r="F1851" i="1" s="1"/>
  <c r="J1850" i="1"/>
  <c r="I1850" i="1"/>
  <c r="H1850" i="1"/>
  <c r="E1850" i="1"/>
  <c r="F1850" i="1" s="1"/>
  <c r="K1849" i="1"/>
  <c r="I1849" i="1"/>
  <c r="J1849" i="1" s="1"/>
  <c r="H1849" i="1"/>
  <c r="G1849" i="1"/>
  <c r="F1849" i="1"/>
  <c r="E1849" i="1"/>
  <c r="J1848" i="1"/>
  <c r="I1848" i="1"/>
  <c r="H1848" i="1"/>
  <c r="G1848" i="1"/>
  <c r="E1848" i="1"/>
  <c r="F1848" i="1" s="1"/>
  <c r="L1848" i="1" s="1"/>
  <c r="K1847" i="1"/>
  <c r="I1847" i="1"/>
  <c r="H1847" i="1"/>
  <c r="J1847" i="1" s="1"/>
  <c r="E1847" i="1"/>
  <c r="F1847" i="1" s="1"/>
  <c r="J1846" i="1"/>
  <c r="I1846" i="1"/>
  <c r="H1846" i="1"/>
  <c r="E1846" i="1"/>
  <c r="F1846" i="1" s="1"/>
  <c r="K1845" i="1"/>
  <c r="J1845" i="1"/>
  <c r="I1845" i="1"/>
  <c r="H1845" i="1"/>
  <c r="G1845" i="1"/>
  <c r="M1845" i="1" s="1"/>
  <c r="F1845" i="1"/>
  <c r="E1845" i="1"/>
  <c r="K1844" i="1"/>
  <c r="I1844" i="1"/>
  <c r="H1844" i="1"/>
  <c r="J1844" i="1" s="1"/>
  <c r="E1844" i="1"/>
  <c r="F1844" i="1" s="1"/>
  <c r="I1843" i="1"/>
  <c r="H1843" i="1"/>
  <c r="E1843" i="1"/>
  <c r="F1843" i="1" s="1"/>
  <c r="J1842" i="1"/>
  <c r="I1842" i="1"/>
  <c r="H1842" i="1"/>
  <c r="F1842" i="1"/>
  <c r="E1842" i="1"/>
  <c r="L1841" i="1"/>
  <c r="K1841" i="1"/>
  <c r="I1841" i="1"/>
  <c r="H1841" i="1"/>
  <c r="J1841" i="1" s="1"/>
  <c r="G1841" i="1"/>
  <c r="F1841" i="1"/>
  <c r="E1841" i="1"/>
  <c r="L1840" i="1"/>
  <c r="I1840" i="1"/>
  <c r="H1840" i="1"/>
  <c r="E1840" i="1"/>
  <c r="F1840" i="1" s="1"/>
  <c r="M1839" i="1"/>
  <c r="L1839" i="1"/>
  <c r="I1839" i="1"/>
  <c r="J1839" i="1" s="1"/>
  <c r="H1839" i="1"/>
  <c r="E1839" i="1"/>
  <c r="F1839" i="1" s="1"/>
  <c r="K1838" i="1"/>
  <c r="J1838" i="1"/>
  <c r="I1838" i="1"/>
  <c r="H1838" i="1"/>
  <c r="F1838" i="1"/>
  <c r="M1838" i="1" s="1"/>
  <c r="E1838" i="1"/>
  <c r="I1837" i="1"/>
  <c r="H1837" i="1"/>
  <c r="J1837" i="1" s="1"/>
  <c r="E1837" i="1"/>
  <c r="F1837" i="1" s="1"/>
  <c r="M1836" i="1"/>
  <c r="L1836" i="1"/>
  <c r="I1836" i="1"/>
  <c r="H1836" i="1"/>
  <c r="J1836" i="1" s="1"/>
  <c r="F1836" i="1"/>
  <c r="E1836" i="1"/>
  <c r="I1835" i="1"/>
  <c r="J1835" i="1" s="1"/>
  <c r="H1835" i="1"/>
  <c r="E1835" i="1"/>
  <c r="F1835" i="1" s="1"/>
  <c r="I1834" i="1"/>
  <c r="H1834" i="1"/>
  <c r="J1834" i="1" s="1"/>
  <c r="F1834" i="1"/>
  <c r="E1834" i="1"/>
  <c r="I1833" i="1"/>
  <c r="J1833" i="1" s="1"/>
  <c r="H1833" i="1"/>
  <c r="E1833" i="1"/>
  <c r="F1833" i="1" s="1"/>
  <c r="J1832" i="1"/>
  <c r="I1832" i="1"/>
  <c r="H1832" i="1"/>
  <c r="G1832" i="1"/>
  <c r="F1832" i="1"/>
  <c r="E1832" i="1"/>
  <c r="M1831" i="1"/>
  <c r="K1831" i="1"/>
  <c r="I1831" i="1"/>
  <c r="H1831" i="1"/>
  <c r="J1831" i="1" s="1"/>
  <c r="E1831" i="1"/>
  <c r="F1831" i="1" s="1"/>
  <c r="J1830" i="1"/>
  <c r="I1830" i="1"/>
  <c r="H1830" i="1"/>
  <c r="F1830" i="1"/>
  <c r="E1830" i="1"/>
  <c r="J1829" i="1"/>
  <c r="I1829" i="1"/>
  <c r="H1829" i="1"/>
  <c r="F1829" i="1"/>
  <c r="E1829" i="1"/>
  <c r="J1828" i="1"/>
  <c r="I1828" i="1"/>
  <c r="H1828" i="1"/>
  <c r="G1828" i="1"/>
  <c r="E1828" i="1"/>
  <c r="F1828" i="1" s="1"/>
  <c r="L1827" i="1"/>
  <c r="K1827" i="1"/>
  <c r="I1827" i="1"/>
  <c r="H1827" i="1"/>
  <c r="J1827" i="1" s="1"/>
  <c r="E1827" i="1"/>
  <c r="F1827" i="1" s="1"/>
  <c r="M1827" i="1" s="1"/>
  <c r="J1826" i="1"/>
  <c r="I1826" i="1"/>
  <c r="H1826" i="1"/>
  <c r="E1826" i="1"/>
  <c r="F1826" i="1" s="1"/>
  <c r="K1825" i="1"/>
  <c r="J1825" i="1"/>
  <c r="I1825" i="1"/>
  <c r="H1825" i="1"/>
  <c r="F1825" i="1"/>
  <c r="E1825" i="1"/>
  <c r="K1824" i="1"/>
  <c r="I1824" i="1"/>
  <c r="H1824" i="1"/>
  <c r="J1824" i="1" s="1"/>
  <c r="E1824" i="1"/>
  <c r="F1824" i="1" s="1"/>
  <c r="I1823" i="1"/>
  <c r="H1823" i="1"/>
  <c r="J1823" i="1" s="1"/>
  <c r="E1823" i="1"/>
  <c r="F1823" i="1" s="1"/>
  <c r="I1822" i="1"/>
  <c r="J1822" i="1" s="1"/>
  <c r="H1822" i="1"/>
  <c r="G1822" i="1"/>
  <c r="F1822" i="1"/>
  <c r="E1822" i="1"/>
  <c r="L1821" i="1"/>
  <c r="K1821" i="1"/>
  <c r="I1821" i="1"/>
  <c r="H1821" i="1"/>
  <c r="J1821" i="1" s="1"/>
  <c r="G1821" i="1"/>
  <c r="F1821" i="1"/>
  <c r="E1821" i="1"/>
  <c r="I1820" i="1"/>
  <c r="H1820" i="1"/>
  <c r="J1820" i="1" s="1"/>
  <c r="E1820" i="1"/>
  <c r="F1820" i="1" s="1"/>
  <c r="I1819" i="1"/>
  <c r="J1819" i="1" s="1"/>
  <c r="H1819" i="1"/>
  <c r="F1819" i="1"/>
  <c r="E1819" i="1"/>
  <c r="J1818" i="1"/>
  <c r="I1818" i="1"/>
  <c r="H1818" i="1"/>
  <c r="F1818" i="1"/>
  <c r="E1818" i="1"/>
  <c r="L1817" i="1"/>
  <c r="I1817" i="1"/>
  <c r="H1817" i="1"/>
  <c r="J1817" i="1" s="1"/>
  <c r="F1817" i="1"/>
  <c r="E1817" i="1"/>
  <c r="M1816" i="1"/>
  <c r="I1816" i="1"/>
  <c r="H1816" i="1"/>
  <c r="F1816" i="1"/>
  <c r="E1816" i="1"/>
  <c r="M1815" i="1"/>
  <c r="I1815" i="1"/>
  <c r="J1815" i="1" s="1"/>
  <c r="H1815" i="1"/>
  <c r="G1815" i="1"/>
  <c r="E1815" i="1"/>
  <c r="F1815" i="1" s="1"/>
  <c r="I1814" i="1"/>
  <c r="H1814" i="1"/>
  <c r="J1814" i="1" s="1"/>
  <c r="E1814" i="1"/>
  <c r="F1814" i="1" s="1"/>
  <c r="J1813" i="1"/>
  <c r="I1813" i="1"/>
  <c r="H1813" i="1"/>
  <c r="E1813" i="1"/>
  <c r="F1813" i="1" s="1"/>
  <c r="M1812" i="1"/>
  <c r="K1812" i="1"/>
  <c r="I1812" i="1"/>
  <c r="H1812" i="1"/>
  <c r="J1812" i="1" s="1"/>
  <c r="F1812" i="1"/>
  <c r="E1812" i="1"/>
  <c r="L1811" i="1"/>
  <c r="I1811" i="1"/>
  <c r="H1811" i="1"/>
  <c r="G1811" i="1"/>
  <c r="E1811" i="1"/>
  <c r="F1811" i="1" s="1"/>
  <c r="I1810" i="1"/>
  <c r="H1810" i="1"/>
  <c r="J1810" i="1" s="1"/>
  <c r="F1810" i="1"/>
  <c r="E1810" i="1"/>
  <c r="M1809" i="1"/>
  <c r="K1809" i="1"/>
  <c r="I1809" i="1"/>
  <c r="J1809" i="1" s="1"/>
  <c r="H1809" i="1"/>
  <c r="G1809" i="1"/>
  <c r="F1809" i="1"/>
  <c r="L1809" i="1" s="1"/>
  <c r="E1809" i="1"/>
  <c r="I1808" i="1"/>
  <c r="J1808" i="1" s="1"/>
  <c r="H1808" i="1"/>
  <c r="G1808" i="1"/>
  <c r="E1808" i="1"/>
  <c r="F1808" i="1" s="1"/>
  <c r="I1807" i="1"/>
  <c r="J1807" i="1" s="1"/>
  <c r="H1807" i="1"/>
  <c r="E1807" i="1"/>
  <c r="F1807" i="1" s="1"/>
  <c r="M1806" i="1"/>
  <c r="K1806" i="1"/>
  <c r="J1806" i="1"/>
  <c r="I1806" i="1"/>
  <c r="H1806" i="1"/>
  <c r="F1806" i="1"/>
  <c r="E1806" i="1"/>
  <c r="I1805" i="1"/>
  <c r="H1805" i="1"/>
  <c r="J1805" i="1" s="1"/>
  <c r="F1805" i="1"/>
  <c r="E1805" i="1"/>
  <c r="L1804" i="1"/>
  <c r="I1804" i="1"/>
  <c r="H1804" i="1"/>
  <c r="G1804" i="1"/>
  <c r="E1804" i="1"/>
  <c r="F1804" i="1" s="1"/>
  <c r="I1803" i="1"/>
  <c r="H1803" i="1"/>
  <c r="J1803" i="1" s="1"/>
  <c r="E1803" i="1"/>
  <c r="F1803" i="1" s="1"/>
  <c r="I1802" i="1"/>
  <c r="H1802" i="1"/>
  <c r="J1802" i="1" s="1"/>
  <c r="E1802" i="1"/>
  <c r="F1802" i="1" s="1"/>
  <c r="I1801" i="1"/>
  <c r="H1801" i="1"/>
  <c r="J1801" i="1" s="1"/>
  <c r="F1801" i="1"/>
  <c r="E1801" i="1"/>
  <c r="I1800" i="1"/>
  <c r="J1800" i="1" s="1"/>
  <c r="H1800" i="1"/>
  <c r="G1800" i="1"/>
  <c r="E1800" i="1"/>
  <c r="F1800" i="1" s="1"/>
  <c r="I1799" i="1"/>
  <c r="H1799" i="1"/>
  <c r="J1799" i="1" s="1"/>
  <c r="F1799" i="1"/>
  <c r="E1799" i="1"/>
  <c r="K1798" i="1"/>
  <c r="I1798" i="1"/>
  <c r="J1798" i="1" s="1"/>
  <c r="H1798" i="1"/>
  <c r="G1798" i="1"/>
  <c r="F1798" i="1"/>
  <c r="E1798" i="1"/>
  <c r="J1797" i="1"/>
  <c r="I1797" i="1"/>
  <c r="H1797" i="1"/>
  <c r="E1797" i="1"/>
  <c r="F1797" i="1" s="1"/>
  <c r="K1796" i="1"/>
  <c r="I1796" i="1"/>
  <c r="H1796" i="1"/>
  <c r="J1796" i="1" s="1"/>
  <c r="F1796" i="1"/>
  <c r="E1796" i="1"/>
  <c r="L1795" i="1"/>
  <c r="J1795" i="1"/>
  <c r="I1795" i="1"/>
  <c r="H1795" i="1"/>
  <c r="E1795" i="1"/>
  <c r="F1795" i="1" s="1"/>
  <c r="M1794" i="1"/>
  <c r="K1794" i="1"/>
  <c r="I1794" i="1"/>
  <c r="H1794" i="1"/>
  <c r="J1794" i="1" s="1"/>
  <c r="F1794" i="1"/>
  <c r="G1794" i="1" s="1"/>
  <c r="E1794" i="1"/>
  <c r="I1793" i="1"/>
  <c r="J1793" i="1" s="1"/>
  <c r="H1793" i="1"/>
  <c r="E1793" i="1"/>
  <c r="F1793" i="1" s="1"/>
  <c r="J1792" i="1"/>
  <c r="I1792" i="1"/>
  <c r="H1792" i="1"/>
  <c r="F1792" i="1"/>
  <c r="E1792" i="1"/>
  <c r="I1791" i="1"/>
  <c r="J1791" i="1" s="1"/>
  <c r="H1791" i="1"/>
  <c r="G1791" i="1"/>
  <c r="F1791" i="1"/>
  <c r="E1791" i="1"/>
  <c r="L1790" i="1"/>
  <c r="I1790" i="1"/>
  <c r="H1790" i="1"/>
  <c r="J1790" i="1" s="1"/>
  <c r="G1790" i="1"/>
  <c r="E1790" i="1"/>
  <c r="F1790" i="1" s="1"/>
  <c r="M1789" i="1"/>
  <c r="I1789" i="1"/>
  <c r="H1789" i="1"/>
  <c r="J1789" i="1" s="1"/>
  <c r="F1789" i="1"/>
  <c r="L1789" i="1" s="1"/>
  <c r="E1789" i="1"/>
  <c r="I1788" i="1"/>
  <c r="J1788" i="1" s="1"/>
  <c r="H1788" i="1"/>
  <c r="E1788" i="1"/>
  <c r="F1788" i="1" s="1"/>
  <c r="J1787" i="1"/>
  <c r="I1787" i="1"/>
  <c r="H1787" i="1"/>
  <c r="F1787" i="1"/>
  <c r="E1787" i="1"/>
  <c r="K1786" i="1"/>
  <c r="I1786" i="1"/>
  <c r="H1786" i="1"/>
  <c r="J1786" i="1" s="1"/>
  <c r="E1786" i="1"/>
  <c r="F1786" i="1" s="1"/>
  <c r="M1785" i="1"/>
  <c r="L1785" i="1"/>
  <c r="I1785" i="1"/>
  <c r="H1785" i="1"/>
  <c r="J1785" i="1" s="1"/>
  <c r="F1785" i="1"/>
  <c r="E1785" i="1"/>
  <c r="I1784" i="1"/>
  <c r="J1784" i="1" s="1"/>
  <c r="H1784" i="1"/>
  <c r="E1784" i="1"/>
  <c r="F1784" i="1" s="1"/>
  <c r="J1783" i="1"/>
  <c r="I1783" i="1"/>
  <c r="H1783" i="1"/>
  <c r="F1783" i="1"/>
  <c r="E1783" i="1"/>
  <c r="K1782" i="1"/>
  <c r="I1782" i="1"/>
  <c r="H1782" i="1"/>
  <c r="J1782" i="1" s="1"/>
  <c r="G1782" i="1"/>
  <c r="E1782" i="1"/>
  <c r="F1782" i="1" s="1"/>
  <c r="I1781" i="1"/>
  <c r="H1781" i="1"/>
  <c r="J1781" i="1" s="1"/>
  <c r="F1781" i="1"/>
  <c r="E1781" i="1"/>
  <c r="I1780" i="1"/>
  <c r="H1780" i="1"/>
  <c r="G1780" i="1"/>
  <c r="E1780" i="1"/>
  <c r="F1780" i="1" s="1"/>
  <c r="I1779" i="1"/>
  <c r="H1779" i="1"/>
  <c r="J1779" i="1" s="1"/>
  <c r="F1779" i="1"/>
  <c r="E1779" i="1"/>
  <c r="K1778" i="1"/>
  <c r="I1778" i="1"/>
  <c r="J1778" i="1" s="1"/>
  <c r="H1778" i="1"/>
  <c r="G1778" i="1"/>
  <c r="F1778" i="1"/>
  <c r="E1778" i="1"/>
  <c r="J1777" i="1"/>
  <c r="I1777" i="1"/>
  <c r="H1777" i="1"/>
  <c r="E1777" i="1"/>
  <c r="F1777" i="1" s="1"/>
  <c r="K1776" i="1"/>
  <c r="I1776" i="1"/>
  <c r="H1776" i="1"/>
  <c r="J1776" i="1" s="1"/>
  <c r="F1776" i="1"/>
  <c r="E1776" i="1"/>
  <c r="J1775" i="1"/>
  <c r="I1775" i="1"/>
  <c r="H1775" i="1"/>
  <c r="E1775" i="1"/>
  <c r="F1775" i="1" s="1"/>
  <c r="M1774" i="1"/>
  <c r="K1774" i="1"/>
  <c r="I1774" i="1"/>
  <c r="H1774" i="1"/>
  <c r="J1774" i="1" s="1"/>
  <c r="F1774" i="1"/>
  <c r="G1774" i="1" s="1"/>
  <c r="E1774" i="1"/>
  <c r="I1773" i="1"/>
  <c r="J1773" i="1" s="1"/>
  <c r="H1773" i="1"/>
  <c r="E1773" i="1"/>
  <c r="F1773" i="1" s="1"/>
  <c r="J1772" i="1"/>
  <c r="I1772" i="1"/>
  <c r="H1772" i="1"/>
  <c r="E1772" i="1"/>
  <c r="F1772" i="1" s="1"/>
  <c r="K1771" i="1"/>
  <c r="I1771" i="1"/>
  <c r="H1771" i="1"/>
  <c r="J1771" i="1" s="1"/>
  <c r="G1771" i="1"/>
  <c r="F1771" i="1"/>
  <c r="E1771" i="1"/>
  <c r="L1770" i="1"/>
  <c r="I1770" i="1"/>
  <c r="H1770" i="1"/>
  <c r="J1770" i="1" s="1"/>
  <c r="E1770" i="1"/>
  <c r="F1770" i="1" s="1"/>
  <c r="M1769" i="1"/>
  <c r="I1769" i="1"/>
  <c r="H1769" i="1"/>
  <c r="J1769" i="1" s="1"/>
  <c r="F1769" i="1"/>
  <c r="L1769" i="1" s="1"/>
  <c r="E1769" i="1"/>
  <c r="I1768" i="1"/>
  <c r="J1768" i="1" s="1"/>
  <c r="H1768" i="1"/>
  <c r="E1768" i="1"/>
  <c r="F1768" i="1" s="1"/>
  <c r="K1767" i="1"/>
  <c r="J1767" i="1"/>
  <c r="I1767" i="1"/>
  <c r="H1767" i="1"/>
  <c r="F1767" i="1"/>
  <c r="E1767" i="1"/>
  <c r="I1766" i="1"/>
  <c r="H1766" i="1"/>
  <c r="J1766" i="1" s="1"/>
  <c r="E1766" i="1"/>
  <c r="F1766" i="1" s="1"/>
  <c r="L1765" i="1"/>
  <c r="I1765" i="1"/>
  <c r="H1765" i="1"/>
  <c r="J1765" i="1" s="1"/>
  <c r="F1765" i="1"/>
  <c r="E1765" i="1"/>
  <c r="I1764" i="1"/>
  <c r="J1764" i="1" s="1"/>
  <c r="H1764" i="1"/>
  <c r="E1764" i="1"/>
  <c r="F1764" i="1" s="1"/>
  <c r="J1763" i="1"/>
  <c r="I1763" i="1"/>
  <c r="H1763" i="1"/>
  <c r="F1763" i="1"/>
  <c r="E1763" i="1"/>
  <c r="I1762" i="1"/>
  <c r="J1762" i="1" s="1"/>
  <c r="H1762" i="1"/>
  <c r="G1762" i="1"/>
  <c r="E1762" i="1"/>
  <c r="F1762" i="1" s="1"/>
  <c r="I1761" i="1"/>
  <c r="H1761" i="1"/>
  <c r="J1761" i="1" s="1"/>
  <c r="F1761" i="1"/>
  <c r="E1761" i="1"/>
  <c r="M1760" i="1"/>
  <c r="I1760" i="1"/>
  <c r="H1760" i="1"/>
  <c r="J1760" i="1" s="1"/>
  <c r="E1760" i="1"/>
  <c r="F1760" i="1" s="1"/>
  <c r="J1759" i="1"/>
  <c r="I1759" i="1"/>
  <c r="H1759" i="1"/>
  <c r="F1759" i="1"/>
  <c r="E1759" i="1"/>
  <c r="K1758" i="1"/>
  <c r="I1758" i="1"/>
  <c r="J1758" i="1" s="1"/>
  <c r="H1758" i="1"/>
  <c r="G1758" i="1"/>
  <c r="F1758" i="1"/>
  <c r="E1758" i="1"/>
  <c r="L1757" i="1"/>
  <c r="J1757" i="1"/>
  <c r="I1757" i="1"/>
  <c r="H1757" i="1"/>
  <c r="E1757" i="1"/>
  <c r="F1757" i="1" s="1"/>
  <c r="I1756" i="1"/>
  <c r="H1756" i="1"/>
  <c r="J1756" i="1" s="1"/>
  <c r="F1756" i="1"/>
  <c r="E1756" i="1"/>
  <c r="L1755" i="1"/>
  <c r="J1755" i="1"/>
  <c r="I1755" i="1"/>
  <c r="H1755" i="1"/>
  <c r="E1755" i="1"/>
  <c r="F1755" i="1" s="1"/>
  <c r="M1754" i="1"/>
  <c r="K1754" i="1"/>
  <c r="I1754" i="1"/>
  <c r="H1754" i="1"/>
  <c r="J1754" i="1" s="1"/>
  <c r="F1754" i="1"/>
  <c r="G1754" i="1" s="1"/>
  <c r="E1754" i="1"/>
  <c r="I1753" i="1"/>
  <c r="J1753" i="1" s="1"/>
  <c r="H1753" i="1"/>
  <c r="E1753" i="1"/>
  <c r="F1753" i="1" s="1"/>
  <c r="J1752" i="1"/>
  <c r="I1752" i="1"/>
  <c r="H1752" i="1"/>
  <c r="E1752" i="1"/>
  <c r="F1752" i="1" s="1"/>
  <c r="I1751" i="1"/>
  <c r="J1751" i="1" s="1"/>
  <c r="H1751" i="1"/>
  <c r="F1751" i="1"/>
  <c r="E1751" i="1"/>
  <c r="I1750" i="1"/>
  <c r="H1750" i="1"/>
  <c r="J1750" i="1" s="1"/>
  <c r="E1750" i="1"/>
  <c r="F1750" i="1" s="1"/>
  <c r="I1749" i="1"/>
  <c r="H1749" i="1"/>
  <c r="J1749" i="1" s="1"/>
  <c r="F1749" i="1"/>
  <c r="L1749" i="1" s="1"/>
  <c r="E1749" i="1"/>
  <c r="I1748" i="1"/>
  <c r="J1748" i="1" s="1"/>
  <c r="H1748" i="1"/>
  <c r="E1748" i="1"/>
  <c r="F1748" i="1" s="1"/>
  <c r="J1747" i="1"/>
  <c r="I1747" i="1"/>
  <c r="H1747" i="1"/>
  <c r="F1747" i="1"/>
  <c r="E1747" i="1"/>
  <c r="I1746" i="1"/>
  <c r="H1746" i="1"/>
  <c r="J1746" i="1" s="1"/>
  <c r="E1746" i="1"/>
  <c r="F1746" i="1" s="1"/>
  <c r="L1745" i="1"/>
  <c r="I1745" i="1"/>
  <c r="H1745" i="1"/>
  <c r="J1745" i="1" s="1"/>
  <c r="F1745" i="1"/>
  <c r="E1745" i="1"/>
  <c r="M1744" i="1"/>
  <c r="I1744" i="1"/>
  <c r="J1744" i="1" s="1"/>
  <c r="H1744" i="1"/>
  <c r="E1744" i="1"/>
  <c r="F1744" i="1" s="1"/>
  <c r="J1743" i="1"/>
  <c r="I1743" i="1"/>
  <c r="H1743" i="1"/>
  <c r="F1743" i="1"/>
  <c r="E1743" i="1"/>
  <c r="K1742" i="1"/>
  <c r="I1742" i="1"/>
  <c r="H1742" i="1"/>
  <c r="J1742" i="1" s="1"/>
  <c r="G1742" i="1"/>
  <c r="E1742" i="1"/>
  <c r="F1742" i="1" s="1"/>
  <c r="I1741" i="1"/>
  <c r="H1741" i="1"/>
  <c r="J1741" i="1" s="1"/>
  <c r="F1741" i="1"/>
  <c r="E1741" i="1"/>
  <c r="M1740" i="1"/>
  <c r="I1740" i="1"/>
  <c r="H1740" i="1"/>
  <c r="G1740" i="1"/>
  <c r="E1740" i="1"/>
  <c r="F1740" i="1" s="1"/>
  <c r="J1739" i="1"/>
  <c r="I1739" i="1"/>
  <c r="H1739" i="1"/>
  <c r="F1739" i="1"/>
  <c r="E1739" i="1"/>
  <c r="K1738" i="1"/>
  <c r="I1738" i="1"/>
  <c r="J1738" i="1" s="1"/>
  <c r="H1738" i="1"/>
  <c r="G1738" i="1"/>
  <c r="F1738" i="1"/>
  <c r="E1738" i="1"/>
  <c r="J1737" i="1"/>
  <c r="I1737" i="1"/>
  <c r="H1737" i="1"/>
  <c r="E1737" i="1"/>
  <c r="F1737" i="1" s="1"/>
  <c r="I1736" i="1"/>
  <c r="H1736" i="1"/>
  <c r="J1736" i="1" s="1"/>
  <c r="F1736" i="1"/>
  <c r="E1736" i="1"/>
  <c r="J1735" i="1"/>
  <c r="I1735" i="1"/>
  <c r="H1735" i="1"/>
  <c r="E1735" i="1"/>
  <c r="F1735" i="1" s="1"/>
  <c r="K1734" i="1"/>
  <c r="I1734" i="1"/>
  <c r="H1734" i="1"/>
  <c r="J1734" i="1" s="1"/>
  <c r="F1734" i="1"/>
  <c r="G1734" i="1" s="1"/>
  <c r="M1734" i="1" s="1"/>
  <c r="E1734" i="1"/>
  <c r="L1733" i="1"/>
  <c r="I1733" i="1"/>
  <c r="J1733" i="1" s="1"/>
  <c r="H1733" i="1"/>
  <c r="E1733" i="1"/>
  <c r="F1733" i="1" s="1"/>
  <c r="J1732" i="1"/>
  <c r="I1732" i="1"/>
  <c r="H1732" i="1"/>
  <c r="E1732" i="1"/>
  <c r="F1732" i="1" s="1"/>
  <c r="I1731" i="1"/>
  <c r="H1731" i="1"/>
  <c r="J1731" i="1" s="1"/>
  <c r="F1731" i="1"/>
  <c r="E1731" i="1"/>
  <c r="I1730" i="1"/>
  <c r="H1730" i="1"/>
  <c r="J1730" i="1" s="1"/>
  <c r="E1730" i="1"/>
  <c r="F1730" i="1" s="1"/>
  <c r="L1730" i="1" s="1"/>
  <c r="M1729" i="1"/>
  <c r="I1729" i="1"/>
  <c r="H1729" i="1"/>
  <c r="F1729" i="1"/>
  <c r="L1729" i="1" s="1"/>
  <c r="E1729" i="1"/>
  <c r="J1728" i="1"/>
  <c r="I1728" i="1"/>
  <c r="H1728" i="1"/>
  <c r="E1728" i="1"/>
  <c r="F1728" i="1" s="1"/>
  <c r="J1727" i="1"/>
  <c r="I1727" i="1"/>
  <c r="H1727" i="1"/>
  <c r="F1727" i="1"/>
  <c r="E1727" i="1"/>
  <c r="L1726" i="1"/>
  <c r="K1726" i="1"/>
  <c r="I1726" i="1"/>
  <c r="H1726" i="1"/>
  <c r="J1726" i="1" s="1"/>
  <c r="E1726" i="1"/>
  <c r="F1726" i="1" s="1"/>
  <c r="M1725" i="1"/>
  <c r="I1725" i="1"/>
  <c r="H1725" i="1"/>
  <c r="J1725" i="1" s="1"/>
  <c r="F1725" i="1"/>
  <c r="E1725" i="1"/>
  <c r="I1724" i="1"/>
  <c r="J1724" i="1" s="1"/>
  <c r="H1724" i="1"/>
  <c r="E1724" i="1"/>
  <c r="F1724" i="1" s="1"/>
  <c r="M1724" i="1" s="1"/>
  <c r="J1723" i="1"/>
  <c r="I1723" i="1"/>
  <c r="H1723" i="1"/>
  <c r="F1723" i="1"/>
  <c r="E1723" i="1"/>
  <c r="I1722" i="1"/>
  <c r="J1722" i="1" s="1"/>
  <c r="H1722" i="1"/>
  <c r="G1722" i="1"/>
  <c r="E1722" i="1"/>
  <c r="F1722" i="1" s="1"/>
  <c r="L1721" i="1"/>
  <c r="I1721" i="1"/>
  <c r="H1721" i="1"/>
  <c r="J1721" i="1" s="1"/>
  <c r="F1721" i="1"/>
  <c r="E1721" i="1"/>
  <c r="I1720" i="1"/>
  <c r="H1720" i="1"/>
  <c r="J1720" i="1" s="1"/>
  <c r="G1720" i="1"/>
  <c r="E1720" i="1"/>
  <c r="F1720" i="1" s="1"/>
  <c r="J1719" i="1"/>
  <c r="I1719" i="1"/>
  <c r="H1719" i="1"/>
  <c r="F1719" i="1"/>
  <c r="E1719" i="1"/>
  <c r="M1718" i="1"/>
  <c r="K1718" i="1"/>
  <c r="I1718" i="1"/>
  <c r="J1718" i="1" s="1"/>
  <c r="H1718" i="1"/>
  <c r="G1718" i="1"/>
  <c r="F1718" i="1"/>
  <c r="E1718" i="1"/>
  <c r="L1717" i="1"/>
  <c r="J1717" i="1"/>
  <c r="I1717" i="1"/>
  <c r="H1717" i="1"/>
  <c r="G1717" i="1"/>
  <c r="E1717" i="1"/>
  <c r="F1717" i="1" s="1"/>
  <c r="I1716" i="1"/>
  <c r="H1716" i="1"/>
  <c r="F1716" i="1"/>
  <c r="E1716" i="1"/>
  <c r="J1715" i="1"/>
  <c r="I1715" i="1"/>
  <c r="H1715" i="1"/>
  <c r="E1715" i="1"/>
  <c r="F1715" i="1" s="1"/>
  <c r="K1714" i="1"/>
  <c r="J1714" i="1"/>
  <c r="I1714" i="1"/>
  <c r="H1714" i="1"/>
  <c r="F1714" i="1"/>
  <c r="G1714" i="1" s="1"/>
  <c r="M1714" i="1" s="1"/>
  <c r="E1714" i="1"/>
  <c r="L1713" i="1"/>
  <c r="K1713" i="1"/>
  <c r="I1713" i="1"/>
  <c r="J1713" i="1" s="1"/>
  <c r="H1713" i="1"/>
  <c r="E1713" i="1"/>
  <c r="F1713" i="1" s="1"/>
  <c r="J1712" i="1"/>
  <c r="I1712" i="1"/>
  <c r="H1712" i="1"/>
  <c r="E1712" i="1"/>
  <c r="F1712" i="1" s="1"/>
  <c r="M1711" i="1"/>
  <c r="K1711" i="1"/>
  <c r="I1711" i="1"/>
  <c r="J1711" i="1" s="1"/>
  <c r="H1711" i="1"/>
  <c r="G1711" i="1"/>
  <c r="F1711" i="1"/>
  <c r="L1711" i="1" s="1"/>
  <c r="E1711" i="1"/>
  <c r="M1710" i="1"/>
  <c r="L1710" i="1"/>
  <c r="I1710" i="1"/>
  <c r="H1710" i="1"/>
  <c r="J1710" i="1" s="1"/>
  <c r="E1710" i="1"/>
  <c r="F1710" i="1" s="1"/>
  <c r="M1709" i="1"/>
  <c r="K1709" i="1"/>
  <c r="I1709" i="1"/>
  <c r="H1709" i="1"/>
  <c r="J1709" i="1" s="1"/>
  <c r="F1709" i="1"/>
  <c r="E1709" i="1"/>
  <c r="I1708" i="1"/>
  <c r="J1708" i="1" s="1"/>
  <c r="H1708" i="1"/>
  <c r="E1708" i="1"/>
  <c r="F1708" i="1" s="1"/>
  <c r="M1707" i="1"/>
  <c r="K1707" i="1"/>
  <c r="J1707" i="1"/>
  <c r="I1707" i="1"/>
  <c r="H1707" i="1"/>
  <c r="F1707" i="1"/>
  <c r="E1707" i="1"/>
  <c r="I1706" i="1"/>
  <c r="H1706" i="1"/>
  <c r="J1706" i="1" s="1"/>
  <c r="E1706" i="1"/>
  <c r="F1706" i="1" s="1"/>
  <c r="L1705" i="1"/>
  <c r="I1705" i="1"/>
  <c r="H1705" i="1"/>
  <c r="J1705" i="1" s="1"/>
  <c r="F1705" i="1"/>
  <c r="E1705" i="1"/>
  <c r="M1704" i="1"/>
  <c r="I1704" i="1"/>
  <c r="J1704" i="1" s="1"/>
  <c r="H1704" i="1"/>
  <c r="G1704" i="1"/>
  <c r="E1704" i="1"/>
  <c r="F1704" i="1" s="1"/>
  <c r="I1703" i="1"/>
  <c r="H1703" i="1"/>
  <c r="J1703" i="1" s="1"/>
  <c r="F1703" i="1"/>
  <c r="E1703" i="1"/>
  <c r="K1702" i="1"/>
  <c r="I1702" i="1"/>
  <c r="J1702" i="1" s="1"/>
  <c r="H1702" i="1"/>
  <c r="E1702" i="1"/>
  <c r="F1702" i="1" s="1"/>
  <c r="I1701" i="1"/>
  <c r="H1701" i="1"/>
  <c r="J1701" i="1" s="1"/>
  <c r="F1701" i="1"/>
  <c r="E1701" i="1"/>
  <c r="K1700" i="1"/>
  <c r="I1700" i="1"/>
  <c r="H1700" i="1"/>
  <c r="G1700" i="1"/>
  <c r="E1700" i="1"/>
  <c r="F1700" i="1" s="1"/>
  <c r="I1699" i="1"/>
  <c r="H1699" i="1"/>
  <c r="J1699" i="1" s="1"/>
  <c r="E1699" i="1"/>
  <c r="F1699" i="1" s="1"/>
  <c r="I1698" i="1"/>
  <c r="J1698" i="1" s="1"/>
  <c r="H1698" i="1"/>
  <c r="E1698" i="1"/>
  <c r="F1698" i="1" s="1"/>
  <c r="L1697" i="1"/>
  <c r="J1697" i="1"/>
  <c r="I1697" i="1"/>
  <c r="H1697" i="1"/>
  <c r="F1697" i="1"/>
  <c r="E1697" i="1"/>
  <c r="M1696" i="1"/>
  <c r="K1696" i="1"/>
  <c r="I1696" i="1"/>
  <c r="H1696" i="1"/>
  <c r="J1696" i="1" s="1"/>
  <c r="F1696" i="1"/>
  <c r="E1696" i="1"/>
  <c r="I1695" i="1"/>
  <c r="J1695" i="1" s="1"/>
  <c r="H1695" i="1"/>
  <c r="E1695" i="1"/>
  <c r="F1695" i="1" s="1"/>
  <c r="K1694" i="1"/>
  <c r="J1694" i="1"/>
  <c r="I1694" i="1"/>
  <c r="H1694" i="1"/>
  <c r="F1694" i="1"/>
  <c r="E1694" i="1"/>
  <c r="L1693" i="1"/>
  <c r="K1693" i="1"/>
  <c r="I1693" i="1"/>
  <c r="J1693" i="1" s="1"/>
  <c r="H1693" i="1"/>
  <c r="E1693" i="1"/>
  <c r="F1693" i="1" s="1"/>
  <c r="J1692" i="1"/>
  <c r="I1692" i="1"/>
  <c r="H1692" i="1"/>
  <c r="F1692" i="1"/>
  <c r="E1692" i="1"/>
  <c r="I1691" i="1"/>
  <c r="J1691" i="1" s="1"/>
  <c r="H1691" i="1"/>
  <c r="F1691" i="1"/>
  <c r="E1691" i="1"/>
  <c r="I1690" i="1"/>
  <c r="H1690" i="1"/>
  <c r="J1690" i="1" s="1"/>
  <c r="E1690" i="1"/>
  <c r="F1690" i="1" s="1"/>
  <c r="K1689" i="1"/>
  <c r="I1689" i="1"/>
  <c r="H1689" i="1"/>
  <c r="F1689" i="1"/>
  <c r="E1689" i="1"/>
  <c r="J1688" i="1"/>
  <c r="I1688" i="1"/>
  <c r="H1688" i="1"/>
  <c r="E1688" i="1"/>
  <c r="F1688" i="1" s="1"/>
  <c r="M1687" i="1"/>
  <c r="K1687" i="1"/>
  <c r="J1687" i="1"/>
  <c r="I1687" i="1"/>
  <c r="H1687" i="1"/>
  <c r="G1687" i="1"/>
  <c r="F1687" i="1"/>
  <c r="E1687" i="1"/>
  <c r="I1686" i="1"/>
  <c r="H1686" i="1"/>
  <c r="J1686" i="1" s="1"/>
  <c r="G1686" i="1"/>
  <c r="E1686" i="1"/>
  <c r="F1686" i="1" s="1"/>
  <c r="J1685" i="1"/>
  <c r="I1685" i="1"/>
  <c r="H1685" i="1"/>
  <c r="F1685" i="1"/>
  <c r="E1685" i="1"/>
  <c r="M1684" i="1"/>
  <c r="J1684" i="1"/>
  <c r="I1684" i="1"/>
  <c r="H1684" i="1"/>
  <c r="G1684" i="1"/>
  <c r="E1684" i="1"/>
  <c r="F1684" i="1" s="1"/>
  <c r="J1683" i="1"/>
  <c r="I1683" i="1"/>
  <c r="H1683" i="1"/>
  <c r="E1683" i="1"/>
  <c r="F1683" i="1" s="1"/>
  <c r="I1682" i="1"/>
  <c r="H1682" i="1"/>
  <c r="E1682" i="1"/>
  <c r="F1682" i="1" s="1"/>
  <c r="J1681" i="1"/>
  <c r="I1681" i="1"/>
  <c r="H1681" i="1"/>
  <c r="F1681" i="1"/>
  <c r="E1681" i="1"/>
  <c r="K1680" i="1"/>
  <c r="I1680" i="1"/>
  <c r="H1680" i="1"/>
  <c r="E1680" i="1"/>
  <c r="F1680" i="1" s="1"/>
  <c r="I1679" i="1"/>
  <c r="H1679" i="1"/>
  <c r="J1679" i="1" s="1"/>
  <c r="E1679" i="1"/>
  <c r="F1679" i="1" s="1"/>
  <c r="I1678" i="1"/>
  <c r="J1678" i="1" s="1"/>
  <c r="H1678" i="1"/>
  <c r="F1678" i="1"/>
  <c r="E1678" i="1"/>
  <c r="L1677" i="1"/>
  <c r="J1677" i="1"/>
  <c r="I1677" i="1"/>
  <c r="H1677" i="1"/>
  <c r="G1677" i="1"/>
  <c r="F1677" i="1"/>
  <c r="E1677" i="1"/>
  <c r="M1676" i="1"/>
  <c r="K1676" i="1"/>
  <c r="I1676" i="1"/>
  <c r="H1676" i="1"/>
  <c r="J1676" i="1" s="1"/>
  <c r="G1676" i="1"/>
  <c r="F1676" i="1"/>
  <c r="E1676" i="1"/>
  <c r="I1675" i="1"/>
  <c r="H1675" i="1"/>
  <c r="J1675" i="1" s="1"/>
  <c r="E1675" i="1"/>
  <c r="F1675" i="1" s="1"/>
  <c r="M1674" i="1"/>
  <c r="J1674" i="1"/>
  <c r="I1674" i="1"/>
  <c r="H1674" i="1"/>
  <c r="F1674" i="1"/>
  <c r="E1674" i="1"/>
  <c r="J1673" i="1"/>
  <c r="I1673" i="1"/>
  <c r="H1673" i="1"/>
  <c r="E1673" i="1"/>
  <c r="F1673" i="1" s="1"/>
  <c r="I1672" i="1"/>
  <c r="H1672" i="1"/>
  <c r="J1672" i="1" s="1"/>
  <c r="E1672" i="1"/>
  <c r="F1672" i="1" s="1"/>
  <c r="I1671" i="1"/>
  <c r="J1671" i="1" s="1"/>
  <c r="H1671" i="1"/>
  <c r="E1671" i="1"/>
  <c r="F1671" i="1" s="1"/>
  <c r="J1670" i="1"/>
  <c r="I1670" i="1"/>
  <c r="H1670" i="1"/>
  <c r="F1670" i="1"/>
  <c r="E1670" i="1"/>
  <c r="I1669" i="1"/>
  <c r="H1669" i="1"/>
  <c r="J1669" i="1" s="1"/>
  <c r="G1669" i="1"/>
  <c r="F1669" i="1"/>
  <c r="E1669" i="1"/>
  <c r="I1668" i="1"/>
  <c r="H1668" i="1"/>
  <c r="J1668" i="1" s="1"/>
  <c r="E1668" i="1"/>
  <c r="F1668" i="1" s="1"/>
  <c r="M1667" i="1"/>
  <c r="I1667" i="1"/>
  <c r="H1667" i="1"/>
  <c r="J1667" i="1" s="1"/>
  <c r="F1667" i="1"/>
  <c r="L1667" i="1" s="1"/>
  <c r="E1667" i="1"/>
  <c r="J1666" i="1"/>
  <c r="I1666" i="1"/>
  <c r="H1666" i="1"/>
  <c r="E1666" i="1"/>
  <c r="F1666" i="1" s="1"/>
  <c r="K1665" i="1"/>
  <c r="J1665" i="1"/>
  <c r="I1665" i="1"/>
  <c r="H1665" i="1"/>
  <c r="F1665" i="1"/>
  <c r="E1665" i="1"/>
  <c r="I1664" i="1"/>
  <c r="J1664" i="1" s="1"/>
  <c r="H1664" i="1"/>
  <c r="E1664" i="1"/>
  <c r="F1664" i="1" s="1"/>
  <c r="M1663" i="1"/>
  <c r="L1663" i="1"/>
  <c r="I1663" i="1"/>
  <c r="H1663" i="1"/>
  <c r="J1663" i="1" s="1"/>
  <c r="F1663" i="1"/>
  <c r="E1663" i="1"/>
  <c r="M1662" i="1"/>
  <c r="I1662" i="1"/>
  <c r="J1662" i="1" s="1"/>
  <c r="H1662" i="1"/>
  <c r="E1662" i="1"/>
  <c r="F1662" i="1" s="1"/>
  <c r="J1661" i="1"/>
  <c r="I1661" i="1"/>
  <c r="H1661" i="1"/>
  <c r="F1661" i="1"/>
  <c r="E1661" i="1"/>
  <c r="M1660" i="1"/>
  <c r="L1660" i="1"/>
  <c r="K1660" i="1"/>
  <c r="I1660" i="1"/>
  <c r="H1660" i="1"/>
  <c r="J1660" i="1" s="1"/>
  <c r="G1660" i="1"/>
  <c r="F1660" i="1"/>
  <c r="E1660" i="1"/>
  <c r="I1659" i="1"/>
  <c r="H1659" i="1"/>
  <c r="J1659" i="1" s="1"/>
  <c r="E1659" i="1"/>
  <c r="F1659" i="1" s="1"/>
  <c r="I1658" i="1"/>
  <c r="J1658" i="1" s="1"/>
  <c r="H1658" i="1"/>
  <c r="F1658" i="1"/>
  <c r="E1658" i="1"/>
  <c r="L1657" i="1"/>
  <c r="J1657" i="1"/>
  <c r="I1657" i="1"/>
  <c r="H1657" i="1"/>
  <c r="G1657" i="1"/>
  <c r="F1657" i="1"/>
  <c r="E1657" i="1"/>
  <c r="K1656" i="1"/>
  <c r="I1656" i="1"/>
  <c r="H1656" i="1"/>
  <c r="J1656" i="1" s="1"/>
  <c r="G1656" i="1"/>
  <c r="F1656" i="1"/>
  <c r="E1656" i="1"/>
  <c r="L1655" i="1"/>
  <c r="I1655" i="1"/>
  <c r="H1655" i="1"/>
  <c r="E1655" i="1"/>
  <c r="F1655" i="1" s="1"/>
  <c r="M1654" i="1"/>
  <c r="I1654" i="1"/>
  <c r="J1654" i="1" s="1"/>
  <c r="H1654" i="1"/>
  <c r="F1654" i="1"/>
  <c r="E1654" i="1"/>
  <c r="J1653" i="1"/>
  <c r="I1653" i="1"/>
  <c r="H1653" i="1"/>
  <c r="E1653" i="1"/>
  <c r="F1653" i="1" s="1"/>
  <c r="L1652" i="1"/>
  <c r="I1652" i="1"/>
  <c r="H1652" i="1"/>
  <c r="J1652" i="1" s="1"/>
  <c r="E1652" i="1"/>
  <c r="F1652" i="1" s="1"/>
  <c r="K1652" i="1" s="1"/>
  <c r="L1651" i="1"/>
  <c r="I1651" i="1"/>
  <c r="J1651" i="1" s="1"/>
  <c r="H1651" i="1"/>
  <c r="E1651" i="1"/>
  <c r="F1651" i="1" s="1"/>
  <c r="M1650" i="1"/>
  <c r="J1650" i="1"/>
  <c r="I1650" i="1"/>
  <c r="H1650" i="1"/>
  <c r="F1650" i="1"/>
  <c r="E1650" i="1"/>
  <c r="I1649" i="1"/>
  <c r="H1649" i="1"/>
  <c r="J1649" i="1" s="1"/>
  <c r="G1649" i="1"/>
  <c r="F1649" i="1"/>
  <c r="E1649" i="1"/>
  <c r="I1648" i="1"/>
  <c r="H1648" i="1"/>
  <c r="J1648" i="1" s="1"/>
  <c r="E1648" i="1"/>
  <c r="F1648" i="1" s="1"/>
  <c r="M1647" i="1"/>
  <c r="I1647" i="1"/>
  <c r="H1647" i="1"/>
  <c r="J1647" i="1" s="1"/>
  <c r="F1647" i="1"/>
  <c r="L1647" i="1" s="1"/>
  <c r="E1647" i="1"/>
  <c r="J1646" i="1"/>
  <c r="I1646" i="1"/>
  <c r="H1646" i="1"/>
  <c r="E1646" i="1"/>
  <c r="F1646" i="1" s="1"/>
  <c r="K1645" i="1"/>
  <c r="J1645" i="1"/>
  <c r="I1645" i="1"/>
  <c r="H1645" i="1"/>
  <c r="F1645" i="1"/>
  <c r="E1645" i="1"/>
  <c r="K1644" i="1"/>
  <c r="I1644" i="1"/>
  <c r="J1644" i="1" s="1"/>
  <c r="H1644" i="1"/>
  <c r="G1644" i="1"/>
  <c r="E1644" i="1"/>
  <c r="F1644" i="1" s="1"/>
  <c r="M1643" i="1"/>
  <c r="L1643" i="1"/>
  <c r="I1643" i="1"/>
  <c r="H1643" i="1"/>
  <c r="J1643" i="1" s="1"/>
  <c r="F1643" i="1"/>
  <c r="E1643" i="1"/>
  <c r="M1642" i="1"/>
  <c r="I1642" i="1"/>
  <c r="J1642" i="1" s="1"/>
  <c r="H1642" i="1"/>
  <c r="E1642" i="1"/>
  <c r="F1642" i="1" s="1"/>
  <c r="J1641" i="1"/>
  <c r="I1641" i="1"/>
  <c r="H1641" i="1"/>
  <c r="F1641" i="1"/>
  <c r="E1641" i="1"/>
  <c r="L1640" i="1"/>
  <c r="K1640" i="1"/>
  <c r="I1640" i="1"/>
  <c r="H1640" i="1"/>
  <c r="J1640" i="1" s="1"/>
  <c r="G1640" i="1"/>
  <c r="M1640" i="1" s="1"/>
  <c r="F1640" i="1"/>
  <c r="E1640" i="1"/>
  <c r="I1639" i="1"/>
  <c r="H1639" i="1"/>
  <c r="J1639" i="1" s="1"/>
  <c r="E1639" i="1"/>
  <c r="F1639" i="1" s="1"/>
  <c r="I1638" i="1"/>
  <c r="H1638" i="1"/>
  <c r="J1638" i="1" s="1"/>
  <c r="F1638" i="1"/>
  <c r="E1638" i="1"/>
  <c r="J1637" i="1"/>
  <c r="I1637" i="1"/>
  <c r="H1637" i="1"/>
  <c r="G1637" i="1"/>
  <c r="F1637" i="1"/>
  <c r="E1637" i="1"/>
  <c r="K1636" i="1"/>
  <c r="I1636" i="1"/>
  <c r="H1636" i="1"/>
  <c r="J1636" i="1" s="1"/>
  <c r="G1636" i="1"/>
  <c r="M1636" i="1" s="1"/>
  <c r="F1636" i="1"/>
  <c r="E1636" i="1"/>
  <c r="L1635" i="1"/>
  <c r="I1635" i="1"/>
  <c r="H1635" i="1"/>
  <c r="E1635" i="1"/>
  <c r="F1635" i="1" s="1"/>
  <c r="I1634" i="1"/>
  <c r="J1634" i="1" s="1"/>
  <c r="H1634" i="1"/>
  <c r="F1634" i="1"/>
  <c r="E1634" i="1"/>
  <c r="K1633" i="1"/>
  <c r="J1633" i="1"/>
  <c r="I1633" i="1"/>
  <c r="H1633" i="1"/>
  <c r="E1633" i="1"/>
  <c r="F1633" i="1" s="1"/>
  <c r="I1632" i="1"/>
  <c r="H1632" i="1"/>
  <c r="J1632" i="1" s="1"/>
  <c r="E1632" i="1"/>
  <c r="F1632" i="1" s="1"/>
  <c r="I1631" i="1"/>
  <c r="J1631" i="1" s="1"/>
  <c r="H1631" i="1"/>
  <c r="E1631" i="1"/>
  <c r="F1631" i="1" s="1"/>
  <c r="J1630" i="1"/>
  <c r="I1630" i="1"/>
  <c r="H1630" i="1"/>
  <c r="E1630" i="1"/>
  <c r="F1630" i="1" s="1"/>
  <c r="I1629" i="1"/>
  <c r="H1629" i="1"/>
  <c r="J1629" i="1" s="1"/>
  <c r="F1629" i="1"/>
  <c r="E1629" i="1"/>
  <c r="I1628" i="1"/>
  <c r="H1628" i="1"/>
  <c r="J1628" i="1" s="1"/>
  <c r="G1628" i="1"/>
  <c r="E1628" i="1"/>
  <c r="F1628" i="1" s="1"/>
  <c r="M1627" i="1"/>
  <c r="I1627" i="1"/>
  <c r="H1627" i="1"/>
  <c r="F1627" i="1"/>
  <c r="L1627" i="1" s="1"/>
  <c r="E1627" i="1"/>
  <c r="J1626" i="1"/>
  <c r="I1626" i="1"/>
  <c r="H1626" i="1"/>
  <c r="E1626" i="1"/>
  <c r="F1626" i="1" s="1"/>
  <c r="J1625" i="1"/>
  <c r="I1625" i="1"/>
  <c r="H1625" i="1"/>
  <c r="F1625" i="1"/>
  <c r="E1625" i="1"/>
  <c r="K1624" i="1"/>
  <c r="I1624" i="1"/>
  <c r="J1624" i="1" s="1"/>
  <c r="H1624" i="1"/>
  <c r="G1624" i="1"/>
  <c r="E1624" i="1"/>
  <c r="F1624" i="1" s="1"/>
  <c r="L1624" i="1" s="1"/>
  <c r="M1623" i="1"/>
  <c r="I1623" i="1"/>
  <c r="H1623" i="1"/>
  <c r="J1623" i="1" s="1"/>
  <c r="F1623" i="1"/>
  <c r="E1623" i="1"/>
  <c r="I1622" i="1"/>
  <c r="J1622" i="1" s="1"/>
  <c r="H1622" i="1"/>
  <c r="E1622" i="1"/>
  <c r="F1622" i="1" s="1"/>
  <c r="M1622" i="1" s="1"/>
  <c r="J1621" i="1"/>
  <c r="I1621" i="1"/>
  <c r="H1621" i="1"/>
  <c r="F1621" i="1"/>
  <c r="E1621" i="1"/>
  <c r="M1620" i="1"/>
  <c r="L1620" i="1"/>
  <c r="K1620" i="1"/>
  <c r="I1620" i="1"/>
  <c r="H1620" i="1"/>
  <c r="J1620" i="1" s="1"/>
  <c r="G1620" i="1"/>
  <c r="F1620" i="1"/>
  <c r="E1620" i="1"/>
  <c r="L1619" i="1"/>
  <c r="I1619" i="1"/>
  <c r="H1619" i="1"/>
  <c r="J1619" i="1" s="1"/>
  <c r="E1619" i="1"/>
  <c r="F1619" i="1" s="1"/>
  <c r="I1618" i="1"/>
  <c r="H1618" i="1"/>
  <c r="F1618" i="1"/>
  <c r="E1618" i="1"/>
  <c r="J1617" i="1"/>
  <c r="I1617" i="1"/>
  <c r="H1617" i="1"/>
  <c r="F1617" i="1"/>
  <c r="E1617" i="1"/>
  <c r="K1616" i="1"/>
  <c r="I1616" i="1"/>
  <c r="H1616" i="1"/>
  <c r="J1616" i="1" s="1"/>
  <c r="G1616" i="1"/>
  <c r="M1616" i="1" s="1"/>
  <c r="F1616" i="1"/>
  <c r="E1616" i="1"/>
  <c r="I1615" i="1"/>
  <c r="H1615" i="1"/>
  <c r="J1615" i="1" s="1"/>
  <c r="E1615" i="1"/>
  <c r="F1615" i="1" s="1"/>
  <c r="M1614" i="1"/>
  <c r="J1614" i="1"/>
  <c r="I1614" i="1"/>
  <c r="H1614" i="1"/>
  <c r="F1614" i="1"/>
  <c r="E1614" i="1"/>
  <c r="K1613" i="1"/>
  <c r="J1613" i="1"/>
  <c r="I1613" i="1"/>
  <c r="H1613" i="1"/>
  <c r="E1613" i="1"/>
  <c r="F1613" i="1" s="1"/>
  <c r="L1612" i="1"/>
  <c r="K1612" i="1"/>
  <c r="I1612" i="1"/>
  <c r="H1612" i="1"/>
  <c r="J1612" i="1" s="1"/>
  <c r="E1612" i="1"/>
  <c r="F1612" i="1" s="1"/>
  <c r="I1611" i="1"/>
  <c r="J1611" i="1" s="1"/>
  <c r="H1611" i="1"/>
  <c r="E1611" i="1"/>
  <c r="F1611" i="1" s="1"/>
  <c r="J1610" i="1"/>
  <c r="I1610" i="1"/>
  <c r="H1610" i="1"/>
  <c r="F1610" i="1"/>
  <c r="E1610" i="1"/>
  <c r="I1609" i="1"/>
  <c r="H1609" i="1"/>
  <c r="J1609" i="1" s="1"/>
  <c r="F1609" i="1"/>
  <c r="E1609" i="1"/>
  <c r="I1608" i="1"/>
  <c r="H1608" i="1"/>
  <c r="J1608" i="1" s="1"/>
  <c r="E1608" i="1"/>
  <c r="F1608" i="1" s="1"/>
  <c r="M1607" i="1"/>
  <c r="I1607" i="1"/>
  <c r="H1607" i="1"/>
  <c r="F1607" i="1"/>
  <c r="L1607" i="1" s="1"/>
  <c r="E1607" i="1"/>
  <c r="J1606" i="1"/>
  <c r="I1606" i="1"/>
  <c r="H1606" i="1"/>
  <c r="E1606" i="1"/>
  <c r="F1606" i="1" s="1"/>
  <c r="J1605" i="1"/>
  <c r="I1605" i="1"/>
  <c r="H1605" i="1"/>
  <c r="F1605" i="1"/>
  <c r="E1605" i="1"/>
  <c r="K1604" i="1"/>
  <c r="I1604" i="1"/>
  <c r="J1604" i="1" s="1"/>
  <c r="H1604" i="1"/>
  <c r="E1604" i="1"/>
  <c r="F1604" i="1" s="1"/>
  <c r="I1603" i="1"/>
  <c r="H1603" i="1"/>
  <c r="J1603" i="1" s="1"/>
  <c r="F1603" i="1"/>
  <c r="E1603" i="1"/>
  <c r="M1602" i="1"/>
  <c r="I1602" i="1"/>
  <c r="J1602" i="1" s="1"/>
  <c r="H1602" i="1"/>
  <c r="G1602" i="1"/>
  <c r="E1602" i="1"/>
  <c r="F1602" i="1" s="1"/>
  <c r="J1601" i="1"/>
  <c r="I1601" i="1"/>
  <c r="H1601" i="1"/>
  <c r="F1601" i="1"/>
  <c r="E1601" i="1"/>
  <c r="K1600" i="1"/>
  <c r="I1600" i="1"/>
  <c r="H1600" i="1"/>
  <c r="J1600" i="1" s="1"/>
  <c r="G1600" i="1"/>
  <c r="M1600" i="1" s="1"/>
  <c r="F1600" i="1"/>
  <c r="L1600" i="1" s="1"/>
  <c r="E1600" i="1"/>
  <c r="L1599" i="1"/>
  <c r="J1599" i="1"/>
  <c r="I1599" i="1"/>
  <c r="H1599" i="1"/>
  <c r="E1599" i="1"/>
  <c r="F1599" i="1" s="1"/>
  <c r="I1598" i="1"/>
  <c r="H1598" i="1"/>
  <c r="J1598" i="1" s="1"/>
  <c r="E1598" i="1"/>
  <c r="F1598" i="1" s="1"/>
  <c r="L1597" i="1"/>
  <c r="J1597" i="1"/>
  <c r="I1597" i="1"/>
  <c r="H1597" i="1"/>
  <c r="G1597" i="1"/>
  <c r="F1597" i="1"/>
  <c r="E1597" i="1"/>
  <c r="M1596" i="1"/>
  <c r="K1596" i="1"/>
  <c r="I1596" i="1"/>
  <c r="H1596" i="1"/>
  <c r="J1596" i="1" s="1"/>
  <c r="G1596" i="1"/>
  <c r="F1596" i="1"/>
  <c r="E1596" i="1"/>
  <c r="L1595" i="1"/>
  <c r="I1595" i="1"/>
  <c r="H1595" i="1"/>
  <c r="E1595" i="1"/>
  <c r="F1595" i="1" s="1"/>
  <c r="I1594" i="1"/>
  <c r="J1594" i="1" s="1"/>
  <c r="H1594" i="1"/>
  <c r="F1594" i="1"/>
  <c r="E1594" i="1"/>
  <c r="J1593" i="1"/>
  <c r="I1593" i="1"/>
  <c r="H1593" i="1"/>
  <c r="E1593" i="1"/>
  <c r="F1593" i="1" s="1"/>
  <c r="K1592" i="1"/>
  <c r="I1592" i="1"/>
  <c r="H1592" i="1"/>
  <c r="J1592" i="1" s="1"/>
  <c r="E1592" i="1"/>
  <c r="F1592" i="1" s="1"/>
  <c r="M1591" i="1"/>
  <c r="L1591" i="1"/>
  <c r="I1591" i="1"/>
  <c r="J1591" i="1" s="1"/>
  <c r="H1591" i="1"/>
  <c r="E1591" i="1"/>
  <c r="F1591" i="1" s="1"/>
  <c r="J1590" i="1"/>
  <c r="I1590" i="1"/>
  <c r="H1590" i="1"/>
  <c r="E1590" i="1"/>
  <c r="F1590" i="1" s="1"/>
  <c r="K1589" i="1"/>
  <c r="I1589" i="1"/>
  <c r="H1589" i="1"/>
  <c r="J1589" i="1" s="1"/>
  <c r="F1589" i="1"/>
  <c r="E1589" i="1"/>
  <c r="L1588" i="1"/>
  <c r="I1588" i="1"/>
  <c r="H1588" i="1"/>
  <c r="J1588" i="1" s="1"/>
  <c r="E1588" i="1"/>
  <c r="F1588" i="1" s="1"/>
  <c r="M1587" i="1"/>
  <c r="I1587" i="1"/>
  <c r="H1587" i="1"/>
  <c r="J1587" i="1" s="1"/>
  <c r="F1587" i="1"/>
  <c r="E1587" i="1"/>
  <c r="J1586" i="1"/>
  <c r="I1586" i="1"/>
  <c r="H1586" i="1"/>
  <c r="E1586" i="1"/>
  <c r="F1586" i="1" s="1"/>
  <c r="I1585" i="1"/>
  <c r="H1585" i="1"/>
  <c r="J1585" i="1" s="1"/>
  <c r="F1585" i="1"/>
  <c r="K1585" i="1" s="1"/>
  <c r="E1585" i="1"/>
  <c r="I1584" i="1"/>
  <c r="J1584" i="1" s="1"/>
  <c r="H1584" i="1"/>
  <c r="E1584" i="1"/>
  <c r="F1584" i="1" s="1"/>
  <c r="L1583" i="1"/>
  <c r="I1583" i="1"/>
  <c r="H1583" i="1"/>
  <c r="J1583" i="1" s="1"/>
  <c r="F1583" i="1"/>
  <c r="M1583" i="1" s="1"/>
  <c r="E1583" i="1"/>
  <c r="M1582" i="1"/>
  <c r="K1582" i="1"/>
  <c r="I1582" i="1"/>
  <c r="J1582" i="1" s="1"/>
  <c r="H1582" i="1"/>
  <c r="G1582" i="1"/>
  <c r="E1582" i="1"/>
  <c r="F1582" i="1" s="1"/>
  <c r="L1581" i="1"/>
  <c r="J1581" i="1"/>
  <c r="I1581" i="1"/>
  <c r="H1581" i="1"/>
  <c r="F1581" i="1"/>
  <c r="E1581" i="1"/>
  <c r="K1580" i="1"/>
  <c r="I1580" i="1"/>
  <c r="H1580" i="1"/>
  <c r="G1580" i="1"/>
  <c r="M1580" i="1" s="1"/>
  <c r="F1580" i="1"/>
  <c r="L1580" i="1" s="1"/>
  <c r="E1580" i="1"/>
  <c r="L1579" i="1"/>
  <c r="J1579" i="1"/>
  <c r="I1579" i="1"/>
  <c r="H1579" i="1"/>
  <c r="E1579" i="1"/>
  <c r="F1579" i="1" s="1"/>
  <c r="I1578" i="1"/>
  <c r="H1578" i="1"/>
  <c r="J1578" i="1" s="1"/>
  <c r="E1578" i="1"/>
  <c r="F1578" i="1" s="1"/>
  <c r="J1577" i="1"/>
  <c r="I1577" i="1"/>
  <c r="H1577" i="1"/>
  <c r="F1577" i="1"/>
  <c r="E1577" i="1"/>
  <c r="K1576" i="1"/>
  <c r="I1576" i="1"/>
  <c r="H1576" i="1"/>
  <c r="J1576" i="1" s="1"/>
  <c r="G1576" i="1"/>
  <c r="M1576" i="1" s="1"/>
  <c r="F1576" i="1"/>
  <c r="E1576" i="1"/>
  <c r="I1575" i="1"/>
  <c r="H1575" i="1"/>
  <c r="J1575" i="1" s="1"/>
  <c r="G1575" i="1"/>
  <c r="E1575" i="1"/>
  <c r="F1575" i="1" s="1"/>
  <c r="M1574" i="1"/>
  <c r="J1574" i="1"/>
  <c r="I1574" i="1"/>
  <c r="H1574" i="1"/>
  <c r="F1574" i="1"/>
  <c r="E1574" i="1"/>
  <c r="K1573" i="1"/>
  <c r="J1573" i="1"/>
  <c r="I1573" i="1"/>
  <c r="H1573" i="1"/>
  <c r="E1573" i="1"/>
  <c r="F1573" i="1" s="1"/>
  <c r="L1572" i="1"/>
  <c r="K1572" i="1"/>
  <c r="J1572" i="1"/>
  <c r="I1572" i="1"/>
  <c r="H1572" i="1"/>
  <c r="E1572" i="1"/>
  <c r="F1572" i="1" s="1"/>
  <c r="M1571" i="1"/>
  <c r="L1571" i="1"/>
  <c r="K1571" i="1"/>
  <c r="I1571" i="1"/>
  <c r="J1571" i="1" s="1"/>
  <c r="H1571" i="1"/>
  <c r="E1571" i="1"/>
  <c r="F1571" i="1" s="1"/>
  <c r="J1570" i="1"/>
  <c r="I1570" i="1"/>
  <c r="H1570" i="1"/>
  <c r="E1570" i="1"/>
  <c r="F1570" i="1" s="1"/>
  <c r="I1569" i="1"/>
  <c r="H1569" i="1"/>
  <c r="J1569" i="1" s="1"/>
  <c r="G1569" i="1"/>
  <c r="F1569" i="1"/>
  <c r="E1569" i="1"/>
  <c r="I1568" i="1"/>
  <c r="H1568" i="1"/>
  <c r="J1568" i="1" s="1"/>
  <c r="G1568" i="1"/>
  <c r="F1568" i="1"/>
  <c r="E1568" i="1"/>
  <c r="I1567" i="1"/>
  <c r="H1567" i="1"/>
  <c r="J1567" i="1" s="1"/>
  <c r="F1567" i="1"/>
  <c r="E1567" i="1"/>
  <c r="I1566" i="1"/>
  <c r="H1566" i="1"/>
  <c r="J1566" i="1" s="1"/>
  <c r="G1566" i="1"/>
  <c r="E1566" i="1"/>
  <c r="F1566" i="1" s="1"/>
  <c r="I1565" i="1"/>
  <c r="H1565" i="1"/>
  <c r="J1565" i="1" s="1"/>
  <c r="F1565" i="1"/>
  <c r="E1565" i="1"/>
  <c r="L1564" i="1"/>
  <c r="I1564" i="1"/>
  <c r="H1564" i="1"/>
  <c r="J1564" i="1" s="1"/>
  <c r="E1564" i="1"/>
  <c r="F1564" i="1" s="1"/>
  <c r="K1563" i="1"/>
  <c r="I1563" i="1"/>
  <c r="H1563" i="1"/>
  <c r="J1563" i="1" s="1"/>
  <c r="F1563" i="1"/>
  <c r="E1563" i="1"/>
  <c r="J1562" i="1"/>
  <c r="I1562" i="1"/>
  <c r="H1562" i="1"/>
  <c r="E1562" i="1"/>
  <c r="F1562" i="1" s="1"/>
  <c r="J1561" i="1"/>
  <c r="I1561" i="1"/>
  <c r="H1561" i="1"/>
  <c r="E1561" i="1"/>
  <c r="F1561" i="1" s="1"/>
  <c r="M1560" i="1"/>
  <c r="K1560" i="1"/>
  <c r="I1560" i="1"/>
  <c r="H1560" i="1"/>
  <c r="J1560" i="1" s="1"/>
  <c r="F1560" i="1"/>
  <c r="E1560" i="1"/>
  <c r="I1559" i="1"/>
  <c r="H1559" i="1"/>
  <c r="J1559" i="1" s="1"/>
  <c r="E1559" i="1"/>
  <c r="F1559" i="1" s="1"/>
  <c r="I1558" i="1"/>
  <c r="H1558" i="1"/>
  <c r="E1558" i="1"/>
  <c r="F1558" i="1" s="1"/>
  <c r="I1557" i="1"/>
  <c r="J1557" i="1" s="1"/>
  <c r="H1557" i="1"/>
  <c r="E1557" i="1"/>
  <c r="F1557" i="1" s="1"/>
  <c r="M1556" i="1"/>
  <c r="K1556" i="1"/>
  <c r="J1556" i="1"/>
  <c r="I1556" i="1"/>
  <c r="H1556" i="1"/>
  <c r="F1556" i="1"/>
  <c r="E1556" i="1"/>
  <c r="I1555" i="1"/>
  <c r="H1555" i="1"/>
  <c r="F1555" i="1"/>
  <c r="E1555" i="1"/>
  <c r="M1554" i="1"/>
  <c r="I1554" i="1"/>
  <c r="H1554" i="1"/>
  <c r="J1554" i="1" s="1"/>
  <c r="G1554" i="1"/>
  <c r="F1554" i="1"/>
  <c r="E1554" i="1"/>
  <c r="M1553" i="1"/>
  <c r="K1553" i="1"/>
  <c r="I1553" i="1"/>
  <c r="J1553" i="1" s="1"/>
  <c r="H1553" i="1"/>
  <c r="E1553" i="1"/>
  <c r="F1553" i="1" s="1"/>
  <c r="L1553" i="1" s="1"/>
  <c r="K1552" i="1"/>
  <c r="I1552" i="1"/>
  <c r="H1552" i="1"/>
  <c r="J1552" i="1" s="1"/>
  <c r="E1552" i="1"/>
  <c r="F1552" i="1" s="1"/>
  <c r="I1551" i="1"/>
  <c r="J1551" i="1" s="1"/>
  <c r="H1551" i="1"/>
  <c r="E1551" i="1"/>
  <c r="F1551" i="1" s="1"/>
  <c r="J1550" i="1"/>
  <c r="I1550" i="1"/>
  <c r="H1550" i="1"/>
  <c r="E1550" i="1"/>
  <c r="F1550" i="1" s="1"/>
  <c r="M1549" i="1"/>
  <c r="K1549" i="1"/>
  <c r="I1549" i="1"/>
  <c r="H1549" i="1"/>
  <c r="J1549" i="1" s="1"/>
  <c r="F1549" i="1"/>
  <c r="E1549" i="1"/>
  <c r="I1548" i="1"/>
  <c r="H1548" i="1"/>
  <c r="J1548" i="1" s="1"/>
  <c r="E1548" i="1"/>
  <c r="F1548" i="1" s="1"/>
  <c r="M1547" i="1"/>
  <c r="I1547" i="1"/>
  <c r="H1547" i="1"/>
  <c r="J1547" i="1" s="1"/>
  <c r="E1547" i="1"/>
  <c r="F1547" i="1" s="1"/>
  <c r="I1546" i="1"/>
  <c r="J1546" i="1" s="1"/>
  <c r="H1546" i="1"/>
  <c r="E1546" i="1"/>
  <c r="F1546" i="1" s="1"/>
  <c r="J1545" i="1"/>
  <c r="I1545" i="1"/>
  <c r="H1545" i="1"/>
  <c r="E1545" i="1"/>
  <c r="F1545" i="1" s="1"/>
  <c r="I1544" i="1"/>
  <c r="H1544" i="1"/>
  <c r="J1544" i="1" s="1"/>
  <c r="E1544" i="1"/>
  <c r="F1544" i="1" s="1"/>
  <c r="I1543" i="1"/>
  <c r="H1543" i="1"/>
  <c r="J1543" i="1" s="1"/>
  <c r="F1543" i="1"/>
  <c r="E1543" i="1"/>
  <c r="I1542" i="1"/>
  <c r="H1542" i="1"/>
  <c r="J1542" i="1" s="1"/>
  <c r="G1542" i="1"/>
  <c r="F1542" i="1"/>
  <c r="E1542" i="1"/>
  <c r="I1541" i="1"/>
  <c r="H1541" i="1"/>
  <c r="J1541" i="1" s="1"/>
  <c r="E1541" i="1"/>
  <c r="F1541" i="1" s="1"/>
  <c r="I1540" i="1"/>
  <c r="J1540" i="1" s="1"/>
  <c r="H1540" i="1"/>
  <c r="E1540" i="1"/>
  <c r="F1540" i="1" s="1"/>
  <c r="J1539" i="1"/>
  <c r="I1539" i="1"/>
  <c r="H1539" i="1"/>
  <c r="E1539" i="1"/>
  <c r="F1539" i="1" s="1"/>
  <c r="K1538" i="1"/>
  <c r="J1538" i="1"/>
  <c r="I1538" i="1"/>
  <c r="H1538" i="1"/>
  <c r="F1538" i="1"/>
  <c r="M1538" i="1" s="1"/>
  <c r="E1538" i="1"/>
  <c r="L1537" i="1"/>
  <c r="I1537" i="1"/>
  <c r="H1537" i="1"/>
  <c r="J1537" i="1" s="1"/>
  <c r="E1537" i="1"/>
  <c r="F1537" i="1" s="1"/>
  <c r="M1536" i="1"/>
  <c r="I1536" i="1"/>
  <c r="H1536" i="1"/>
  <c r="J1536" i="1" s="1"/>
  <c r="F1536" i="1"/>
  <c r="K1536" i="1" s="1"/>
  <c r="E1536" i="1"/>
  <c r="I1535" i="1"/>
  <c r="J1535" i="1" s="1"/>
  <c r="H1535" i="1"/>
  <c r="E1535" i="1"/>
  <c r="F1535" i="1" s="1"/>
  <c r="J1534" i="1"/>
  <c r="I1534" i="1"/>
  <c r="H1534" i="1"/>
  <c r="F1534" i="1"/>
  <c r="E1534" i="1"/>
  <c r="I1533" i="1"/>
  <c r="J1533" i="1" s="1"/>
  <c r="H1533" i="1"/>
  <c r="E1533" i="1"/>
  <c r="F1533" i="1" s="1"/>
  <c r="I1532" i="1"/>
  <c r="H1532" i="1"/>
  <c r="J1532" i="1" s="1"/>
  <c r="E1532" i="1"/>
  <c r="F1532" i="1" s="1"/>
  <c r="I1531" i="1"/>
  <c r="H1531" i="1"/>
  <c r="J1531" i="1" s="1"/>
  <c r="F1531" i="1"/>
  <c r="E1531" i="1"/>
  <c r="I1530" i="1"/>
  <c r="H1530" i="1"/>
  <c r="J1530" i="1" s="1"/>
  <c r="E1530" i="1"/>
  <c r="F1530" i="1" s="1"/>
  <c r="I1529" i="1"/>
  <c r="H1529" i="1"/>
  <c r="J1529" i="1" s="1"/>
  <c r="F1529" i="1"/>
  <c r="E1529" i="1"/>
  <c r="I1528" i="1"/>
  <c r="J1528" i="1" s="1"/>
  <c r="H1528" i="1"/>
  <c r="G1528" i="1"/>
  <c r="E1528" i="1"/>
  <c r="F1528" i="1" s="1"/>
  <c r="I1527" i="1"/>
  <c r="H1527" i="1"/>
  <c r="J1527" i="1" s="1"/>
  <c r="E1527" i="1"/>
  <c r="F1527" i="1" s="1"/>
  <c r="I1526" i="1"/>
  <c r="J1526" i="1" s="1"/>
  <c r="H1526" i="1"/>
  <c r="E1526" i="1"/>
  <c r="F1526" i="1" s="1"/>
  <c r="J1525" i="1"/>
  <c r="I1525" i="1"/>
  <c r="H1525" i="1"/>
  <c r="E1525" i="1"/>
  <c r="F1525" i="1" s="1"/>
  <c r="I1524" i="1"/>
  <c r="H1524" i="1"/>
  <c r="J1524" i="1" s="1"/>
  <c r="E1524" i="1"/>
  <c r="F1524" i="1" s="1"/>
  <c r="I1523" i="1"/>
  <c r="H1523" i="1"/>
  <c r="J1523" i="1" s="1"/>
  <c r="F1523" i="1"/>
  <c r="E1523" i="1"/>
  <c r="I1522" i="1"/>
  <c r="H1522" i="1"/>
  <c r="J1522" i="1" s="1"/>
  <c r="G1522" i="1"/>
  <c r="F1522" i="1"/>
  <c r="E1522" i="1"/>
  <c r="I1521" i="1"/>
  <c r="H1521" i="1"/>
  <c r="J1521" i="1" s="1"/>
  <c r="E1521" i="1"/>
  <c r="F1521" i="1" s="1"/>
  <c r="I1520" i="1"/>
  <c r="J1520" i="1" s="1"/>
  <c r="H1520" i="1"/>
  <c r="E1520" i="1"/>
  <c r="F1520" i="1" s="1"/>
  <c r="J1519" i="1"/>
  <c r="I1519" i="1"/>
  <c r="H1519" i="1"/>
  <c r="E1519" i="1"/>
  <c r="F1519" i="1" s="1"/>
  <c r="K1518" i="1"/>
  <c r="J1518" i="1"/>
  <c r="I1518" i="1"/>
  <c r="H1518" i="1"/>
  <c r="F1518" i="1"/>
  <c r="E1518" i="1"/>
  <c r="I1517" i="1"/>
  <c r="H1517" i="1"/>
  <c r="J1517" i="1" s="1"/>
  <c r="E1517" i="1"/>
  <c r="F1517" i="1" s="1"/>
  <c r="M1516" i="1"/>
  <c r="I1516" i="1"/>
  <c r="H1516" i="1"/>
  <c r="J1516" i="1" s="1"/>
  <c r="F1516" i="1"/>
  <c r="K1516" i="1" s="1"/>
  <c r="E1516" i="1"/>
  <c r="I1515" i="1"/>
  <c r="J1515" i="1" s="1"/>
  <c r="H1515" i="1"/>
  <c r="E1515" i="1"/>
  <c r="F1515" i="1" s="1"/>
  <c r="J1514" i="1"/>
  <c r="I1514" i="1"/>
  <c r="H1514" i="1"/>
  <c r="F1514" i="1"/>
  <c r="M1514" i="1" s="1"/>
  <c r="E1514" i="1"/>
  <c r="I1513" i="1"/>
  <c r="J1513" i="1" s="1"/>
  <c r="H1513" i="1"/>
  <c r="E1513" i="1"/>
  <c r="F1513" i="1" s="1"/>
  <c r="I1512" i="1"/>
  <c r="H1512" i="1"/>
  <c r="J1512" i="1" s="1"/>
  <c r="F1512" i="1"/>
  <c r="E1512" i="1"/>
  <c r="I1511" i="1"/>
  <c r="H1511" i="1"/>
  <c r="J1511" i="1" s="1"/>
  <c r="F1511" i="1"/>
  <c r="E1511" i="1"/>
  <c r="I1510" i="1"/>
  <c r="H1510" i="1"/>
  <c r="J1510" i="1" s="1"/>
  <c r="E1510" i="1"/>
  <c r="F1510" i="1" s="1"/>
  <c r="I1509" i="1"/>
  <c r="H1509" i="1"/>
  <c r="J1509" i="1" s="1"/>
  <c r="F1509" i="1"/>
  <c r="E1509" i="1"/>
  <c r="J1508" i="1"/>
  <c r="I1508" i="1"/>
  <c r="H1508" i="1"/>
  <c r="G1508" i="1"/>
  <c r="E1508" i="1"/>
  <c r="F1508" i="1" s="1"/>
  <c r="K1507" i="1"/>
  <c r="J1507" i="1"/>
  <c r="I1507" i="1"/>
  <c r="H1507" i="1"/>
  <c r="E1507" i="1"/>
  <c r="F1507" i="1" s="1"/>
  <c r="K1506" i="1"/>
  <c r="I1506" i="1"/>
  <c r="J1506" i="1" s="1"/>
  <c r="H1506" i="1"/>
  <c r="E1506" i="1"/>
  <c r="F1506" i="1" s="1"/>
  <c r="L1505" i="1"/>
  <c r="J1505" i="1"/>
  <c r="I1505" i="1"/>
  <c r="H1505" i="1"/>
  <c r="E1505" i="1"/>
  <c r="F1505" i="1" s="1"/>
  <c r="I1504" i="1"/>
  <c r="H1504" i="1"/>
  <c r="J1504" i="1" s="1"/>
  <c r="E1504" i="1"/>
  <c r="F1504" i="1" s="1"/>
  <c r="I1503" i="1"/>
  <c r="H1503" i="1"/>
  <c r="J1503" i="1" s="1"/>
  <c r="F1503" i="1"/>
  <c r="E1503" i="1"/>
  <c r="M1502" i="1"/>
  <c r="I1502" i="1"/>
  <c r="H1502" i="1"/>
  <c r="J1502" i="1" s="1"/>
  <c r="G1502" i="1"/>
  <c r="F1502" i="1"/>
  <c r="E1502" i="1"/>
  <c r="I1501" i="1"/>
  <c r="H1501" i="1"/>
  <c r="J1501" i="1" s="1"/>
  <c r="E1501" i="1"/>
  <c r="F1501" i="1" s="1"/>
  <c r="I1500" i="1"/>
  <c r="J1500" i="1" s="1"/>
  <c r="H1500" i="1"/>
  <c r="E1500" i="1"/>
  <c r="F1500" i="1" s="1"/>
  <c r="J1499" i="1"/>
  <c r="I1499" i="1"/>
  <c r="H1499" i="1"/>
  <c r="E1499" i="1"/>
  <c r="F1499" i="1" s="1"/>
  <c r="K1498" i="1"/>
  <c r="J1498" i="1"/>
  <c r="I1498" i="1"/>
  <c r="H1498" i="1"/>
  <c r="F1498" i="1"/>
  <c r="M1498" i="1" s="1"/>
  <c r="E1498" i="1"/>
  <c r="L1497" i="1"/>
  <c r="I1497" i="1"/>
  <c r="H1497" i="1"/>
  <c r="J1497" i="1" s="1"/>
  <c r="E1497" i="1"/>
  <c r="F1497" i="1" s="1"/>
  <c r="M1496" i="1"/>
  <c r="I1496" i="1"/>
  <c r="H1496" i="1"/>
  <c r="J1496" i="1" s="1"/>
  <c r="F1496" i="1"/>
  <c r="K1496" i="1" s="1"/>
  <c r="E1496" i="1"/>
  <c r="I1495" i="1"/>
  <c r="J1495" i="1" s="1"/>
  <c r="H1495" i="1"/>
  <c r="E1495" i="1"/>
  <c r="F1495" i="1" s="1"/>
  <c r="J1494" i="1"/>
  <c r="I1494" i="1"/>
  <c r="H1494" i="1"/>
  <c r="F1494" i="1"/>
  <c r="M1494" i="1" s="1"/>
  <c r="E1494" i="1"/>
  <c r="I1493" i="1"/>
  <c r="H1493" i="1"/>
  <c r="J1493" i="1" s="1"/>
  <c r="E1493" i="1"/>
  <c r="F1493" i="1" s="1"/>
  <c r="I1492" i="1"/>
  <c r="H1492" i="1"/>
  <c r="J1492" i="1" s="1"/>
  <c r="E1492" i="1"/>
  <c r="F1492" i="1" s="1"/>
  <c r="I1491" i="1"/>
  <c r="H1491" i="1"/>
  <c r="J1491" i="1" s="1"/>
  <c r="F1491" i="1"/>
  <c r="E1491" i="1"/>
  <c r="I1490" i="1"/>
  <c r="H1490" i="1"/>
  <c r="J1490" i="1" s="1"/>
  <c r="E1490" i="1"/>
  <c r="F1490" i="1" s="1"/>
  <c r="I1489" i="1"/>
  <c r="H1489" i="1"/>
  <c r="F1489" i="1"/>
  <c r="E1489" i="1"/>
  <c r="I1488" i="1"/>
  <c r="J1488" i="1" s="1"/>
  <c r="H1488" i="1"/>
  <c r="G1488" i="1"/>
  <c r="E1488" i="1"/>
  <c r="F1488" i="1" s="1"/>
  <c r="J1487" i="1"/>
  <c r="I1487" i="1"/>
  <c r="H1487" i="1"/>
  <c r="E1487" i="1"/>
  <c r="F1487" i="1" s="1"/>
  <c r="I1486" i="1"/>
  <c r="J1486" i="1" s="1"/>
  <c r="H1486" i="1"/>
  <c r="E1486" i="1"/>
  <c r="F1486" i="1" s="1"/>
  <c r="J1485" i="1"/>
  <c r="I1485" i="1"/>
  <c r="H1485" i="1"/>
  <c r="E1485" i="1"/>
  <c r="F1485" i="1" s="1"/>
  <c r="I1484" i="1"/>
  <c r="H1484" i="1"/>
  <c r="J1484" i="1" s="1"/>
  <c r="E1484" i="1"/>
  <c r="F1484" i="1" s="1"/>
  <c r="L1483" i="1"/>
  <c r="I1483" i="1"/>
  <c r="H1483" i="1"/>
  <c r="J1483" i="1" s="1"/>
  <c r="F1483" i="1"/>
  <c r="E1483" i="1"/>
  <c r="I1482" i="1"/>
  <c r="H1482" i="1"/>
  <c r="J1482" i="1" s="1"/>
  <c r="G1482" i="1"/>
  <c r="F1482" i="1"/>
  <c r="E1482" i="1"/>
  <c r="I1481" i="1"/>
  <c r="H1481" i="1"/>
  <c r="J1481" i="1" s="1"/>
  <c r="E1481" i="1"/>
  <c r="F1481" i="1" s="1"/>
  <c r="I1480" i="1"/>
  <c r="J1480" i="1" s="1"/>
  <c r="H1480" i="1"/>
  <c r="E1480" i="1"/>
  <c r="F1480" i="1" s="1"/>
  <c r="J1479" i="1"/>
  <c r="I1479" i="1"/>
  <c r="H1479" i="1"/>
  <c r="E1479" i="1"/>
  <c r="F1479" i="1" s="1"/>
  <c r="J1478" i="1"/>
  <c r="I1478" i="1"/>
  <c r="H1478" i="1"/>
  <c r="F1478" i="1"/>
  <c r="E1478" i="1"/>
  <c r="L1477" i="1"/>
  <c r="I1477" i="1"/>
  <c r="H1477" i="1"/>
  <c r="J1477" i="1" s="1"/>
  <c r="G1477" i="1"/>
  <c r="E1477" i="1"/>
  <c r="F1477" i="1" s="1"/>
  <c r="L1476" i="1"/>
  <c r="I1476" i="1"/>
  <c r="H1476" i="1"/>
  <c r="J1476" i="1" s="1"/>
  <c r="F1476" i="1"/>
  <c r="K1476" i="1" s="1"/>
  <c r="E1476" i="1"/>
  <c r="I1475" i="1"/>
  <c r="J1475" i="1" s="1"/>
  <c r="H1475" i="1"/>
  <c r="E1475" i="1"/>
  <c r="F1475" i="1" s="1"/>
  <c r="J1474" i="1"/>
  <c r="I1474" i="1"/>
  <c r="H1474" i="1"/>
  <c r="F1474" i="1"/>
  <c r="E1474" i="1"/>
  <c r="I1473" i="1"/>
  <c r="H1473" i="1"/>
  <c r="J1473" i="1" s="1"/>
  <c r="E1473" i="1"/>
  <c r="F1473" i="1" s="1"/>
  <c r="I1472" i="1"/>
  <c r="H1472" i="1"/>
  <c r="J1472" i="1" s="1"/>
  <c r="E1472" i="1"/>
  <c r="F1472" i="1" s="1"/>
  <c r="I1471" i="1"/>
  <c r="H1471" i="1"/>
  <c r="J1471" i="1" s="1"/>
  <c r="G1471" i="1"/>
  <c r="F1471" i="1"/>
  <c r="E1471" i="1"/>
  <c r="I1470" i="1"/>
  <c r="H1470" i="1"/>
  <c r="J1470" i="1" s="1"/>
  <c r="G1470" i="1"/>
  <c r="E1470" i="1"/>
  <c r="F1470" i="1" s="1"/>
  <c r="I1469" i="1"/>
  <c r="H1469" i="1"/>
  <c r="J1469" i="1" s="1"/>
  <c r="F1469" i="1"/>
  <c r="E1469" i="1"/>
  <c r="L1468" i="1"/>
  <c r="K1468" i="1"/>
  <c r="J1468" i="1"/>
  <c r="I1468" i="1"/>
  <c r="H1468" i="1"/>
  <c r="G1468" i="1"/>
  <c r="F1468" i="1"/>
  <c r="M1468" i="1" s="1"/>
  <c r="E1468" i="1"/>
  <c r="I1467" i="1"/>
  <c r="H1467" i="1"/>
  <c r="J1467" i="1" s="1"/>
  <c r="E1467" i="1"/>
  <c r="F1467" i="1" s="1"/>
  <c r="I1466" i="1"/>
  <c r="H1466" i="1"/>
  <c r="J1466" i="1" s="1"/>
  <c r="E1466" i="1"/>
  <c r="F1466" i="1" s="1"/>
  <c r="J1465" i="1"/>
  <c r="I1465" i="1"/>
  <c r="H1465" i="1"/>
  <c r="E1465" i="1"/>
  <c r="F1465" i="1" s="1"/>
  <c r="I1464" i="1"/>
  <c r="H1464" i="1"/>
  <c r="J1464" i="1" s="1"/>
  <c r="E1464" i="1"/>
  <c r="F1464" i="1" s="1"/>
  <c r="I1463" i="1"/>
  <c r="H1463" i="1"/>
  <c r="J1463" i="1" s="1"/>
  <c r="F1463" i="1"/>
  <c r="L1463" i="1" s="1"/>
  <c r="E1463" i="1"/>
  <c r="M1462" i="1"/>
  <c r="I1462" i="1"/>
  <c r="H1462" i="1"/>
  <c r="J1462" i="1" s="1"/>
  <c r="G1462" i="1"/>
  <c r="F1462" i="1"/>
  <c r="E1462" i="1"/>
  <c r="J1461" i="1"/>
  <c r="I1461" i="1"/>
  <c r="H1461" i="1"/>
  <c r="E1461" i="1"/>
  <c r="F1461" i="1" s="1"/>
  <c r="I1460" i="1"/>
  <c r="J1460" i="1" s="1"/>
  <c r="H1460" i="1"/>
  <c r="E1460" i="1"/>
  <c r="F1460" i="1" s="1"/>
  <c r="L1459" i="1"/>
  <c r="K1459" i="1"/>
  <c r="I1459" i="1"/>
  <c r="J1459" i="1" s="1"/>
  <c r="H1459" i="1"/>
  <c r="E1459" i="1"/>
  <c r="F1459" i="1" s="1"/>
  <c r="J1458" i="1"/>
  <c r="I1458" i="1"/>
  <c r="H1458" i="1"/>
  <c r="F1458" i="1"/>
  <c r="E1458" i="1"/>
  <c r="M1457" i="1"/>
  <c r="L1457" i="1"/>
  <c r="K1457" i="1"/>
  <c r="I1457" i="1"/>
  <c r="H1457" i="1"/>
  <c r="J1457" i="1" s="1"/>
  <c r="G1457" i="1"/>
  <c r="E1457" i="1"/>
  <c r="F1457" i="1" s="1"/>
  <c r="M1456" i="1"/>
  <c r="L1456" i="1"/>
  <c r="I1456" i="1"/>
  <c r="H1456" i="1"/>
  <c r="J1456" i="1" s="1"/>
  <c r="F1456" i="1"/>
  <c r="K1456" i="1" s="1"/>
  <c r="E1456" i="1"/>
  <c r="I1455" i="1"/>
  <c r="J1455" i="1" s="1"/>
  <c r="H1455" i="1"/>
  <c r="E1455" i="1"/>
  <c r="F1455" i="1" s="1"/>
  <c r="J1454" i="1"/>
  <c r="I1454" i="1"/>
  <c r="H1454" i="1"/>
  <c r="F1454" i="1"/>
  <c r="M1454" i="1" s="1"/>
  <c r="E1454" i="1"/>
  <c r="I1453" i="1"/>
  <c r="H1453" i="1"/>
  <c r="J1453" i="1" s="1"/>
  <c r="E1453" i="1"/>
  <c r="F1453" i="1" s="1"/>
  <c r="I1452" i="1"/>
  <c r="H1452" i="1"/>
  <c r="J1452" i="1" s="1"/>
  <c r="F1452" i="1"/>
  <c r="E1452" i="1"/>
  <c r="I1451" i="1"/>
  <c r="H1451" i="1"/>
  <c r="J1451" i="1" s="1"/>
  <c r="G1451" i="1"/>
  <c r="F1451" i="1"/>
  <c r="E1451" i="1"/>
  <c r="I1450" i="1"/>
  <c r="H1450" i="1"/>
  <c r="J1450" i="1" s="1"/>
  <c r="E1450" i="1"/>
  <c r="F1450" i="1" s="1"/>
  <c r="I1449" i="1"/>
  <c r="H1449" i="1"/>
  <c r="J1449" i="1" s="1"/>
  <c r="F1449" i="1"/>
  <c r="E1449" i="1"/>
  <c r="L1448" i="1"/>
  <c r="K1448" i="1"/>
  <c r="I1448" i="1"/>
  <c r="J1448" i="1" s="1"/>
  <c r="H1448" i="1"/>
  <c r="G1448" i="1"/>
  <c r="F1448" i="1"/>
  <c r="E1448" i="1"/>
  <c r="K1447" i="1"/>
  <c r="J1447" i="1"/>
  <c r="I1447" i="1"/>
  <c r="H1447" i="1"/>
  <c r="E1447" i="1"/>
  <c r="F1447" i="1" s="1"/>
  <c r="L1446" i="1"/>
  <c r="K1446" i="1"/>
  <c r="I1446" i="1"/>
  <c r="H1446" i="1"/>
  <c r="E1446" i="1"/>
  <c r="F1446" i="1" s="1"/>
  <c r="J1445" i="1"/>
  <c r="I1445" i="1"/>
  <c r="H1445" i="1"/>
  <c r="E1445" i="1"/>
  <c r="F1445" i="1" s="1"/>
  <c r="I1444" i="1"/>
  <c r="H1444" i="1"/>
  <c r="J1444" i="1" s="1"/>
  <c r="E1444" i="1"/>
  <c r="F1444" i="1" s="1"/>
  <c r="I1443" i="1"/>
  <c r="H1443" i="1"/>
  <c r="J1443" i="1" s="1"/>
  <c r="F1443" i="1"/>
  <c r="E1443" i="1"/>
  <c r="I1442" i="1"/>
  <c r="H1442" i="1"/>
  <c r="F1442" i="1"/>
  <c r="E1442" i="1"/>
  <c r="K1441" i="1"/>
  <c r="I1441" i="1"/>
  <c r="H1441" i="1"/>
  <c r="J1441" i="1" s="1"/>
  <c r="G1441" i="1"/>
  <c r="F1441" i="1"/>
  <c r="E1441" i="1"/>
  <c r="K1440" i="1"/>
  <c r="I1440" i="1"/>
  <c r="H1440" i="1"/>
  <c r="J1440" i="1" s="1"/>
  <c r="E1440" i="1"/>
  <c r="F1440" i="1" s="1"/>
  <c r="M1439" i="1"/>
  <c r="L1439" i="1"/>
  <c r="K1439" i="1"/>
  <c r="J1439" i="1"/>
  <c r="I1439" i="1"/>
  <c r="H1439" i="1"/>
  <c r="E1439" i="1"/>
  <c r="F1439" i="1" s="1"/>
  <c r="M1438" i="1"/>
  <c r="L1438" i="1"/>
  <c r="J1438" i="1"/>
  <c r="I1438" i="1"/>
  <c r="H1438" i="1"/>
  <c r="F1438" i="1"/>
  <c r="E1438" i="1"/>
  <c r="I1437" i="1"/>
  <c r="H1437" i="1"/>
  <c r="J1437" i="1" s="1"/>
  <c r="G1437" i="1"/>
  <c r="E1437" i="1"/>
  <c r="F1437" i="1" s="1"/>
  <c r="L1436" i="1"/>
  <c r="I1436" i="1"/>
  <c r="H1436" i="1"/>
  <c r="J1436" i="1" s="1"/>
  <c r="F1436" i="1"/>
  <c r="K1436" i="1" s="1"/>
  <c r="E1436" i="1"/>
  <c r="I1435" i="1"/>
  <c r="J1435" i="1" s="1"/>
  <c r="H1435" i="1"/>
  <c r="E1435" i="1"/>
  <c r="F1435" i="1" s="1"/>
  <c r="J1434" i="1"/>
  <c r="I1434" i="1"/>
  <c r="H1434" i="1"/>
  <c r="F1434" i="1"/>
  <c r="E1434" i="1"/>
  <c r="I1433" i="1"/>
  <c r="H1433" i="1"/>
  <c r="J1433" i="1" s="1"/>
  <c r="G1433" i="1"/>
  <c r="E1433" i="1"/>
  <c r="F1433" i="1" s="1"/>
  <c r="I1432" i="1"/>
  <c r="H1432" i="1"/>
  <c r="J1432" i="1" s="1"/>
  <c r="E1432" i="1"/>
  <c r="F1432" i="1" s="1"/>
  <c r="I1431" i="1"/>
  <c r="H1431" i="1"/>
  <c r="G1431" i="1"/>
  <c r="F1431" i="1"/>
  <c r="E1431" i="1"/>
  <c r="J1430" i="1"/>
  <c r="I1430" i="1"/>
  <c r="H1430" i="1"/>
  <c r="E1430" i="1"/>
  <c r="F1430" i="1" s="1"/>
  <c r="K1429" i="1"/>
  <c r="I1429" i="1"/>
  <c r="H1429" i="1"/>
  <c r="J1429" i="1" s="1"/>
  <c r="F1429" i="1"/>
  <c r="E1429" i="1"/>
  <c r="L1428" i="1"/>
  <c r="K1428" i="1"/>
  <c r="I1428" i="1"/>
  <c r="J1428" i="1" s="1"/>
  <c r="H1428" i="1"/>
  <c r="G1428" i="1"/>
  <c r="F1428" i="1"/>
  <c r="E1428" i="1"/>
  <c r="M1427" i="1"/>
  <c r="K1427" i="1"/>
  <c r="J1427" i="1"/>
  <c r="I1427" i="1"/>
  <c r="H1427" i="1"/>
  <c r="E1427" i="1"/>
  <c r="F1427" i="1" s="1"/>
  <c r="I1426" i="1"/>
  <c r="H1426" i="1"/>
  <c r="E1426" i="1"/>
  <c r="F1426" i="1" s="1"/>
  <c r="J1425" i="1"/>
  <c r="I1425" i="1"/>
  <c r="H1425" i="1"/>
  <c r="F1425" i="1"/>
  <c r="E1425" i="1"/>
  <c r="K1424" i="1"/>
  <c r="I1424" i="1"/>
  <c r="H1424" i="1"/>
  <c r="J1424" i="1" s="1"/>
  <c r="F1424" i="1"/>
  <c r="E1424" i="1"/>
  <c r="I1423" i="1"/>
  <c r="H1423" i="1"/>
  <c r="J1423" i="1" s="1"/>
  <c r="E1423" i="1"/>
  <c r="F1423" i="1" s="1"/>
  <c r="J1422" i="1"/>
  <c r="I1422" i="1"/>
  <c r="H1422" i="1"/>
  <c r="F1422" i="1"/>
  <c r="E1422" i="1"/>
  <c r="M1421" i="1"/>
  <c r="K1421" i="1"/>
  <c r="I1421" i="1"/>
  <c r="J1421" i="1" s="1"/>
  <c r="H1421" i="1"/>
  <c r="G1421" i="1"/>
  <c r="F1421" i="1"/>
  <c r="E1421" i="1"/>
  <c r="J1420" i="1"/>
  <c r="I1420" i="1"/>
  <c r="H1420" i="1"/>
  <c r="E1420" i="1"/>
  <c r="F1420" i="1" s="1"/>
  <c r="I1419" i="1"/>
  <c r="J1419" i="1" s="1"/>
  <c r="H1419" i="1"/>
  <c r="E1419" i="1"/>
  <c r="F1419" i="1" s="1"/>
  <c r="M1418" i="1"/>
  <c r="J1418" i="1"/>
  <c r="I1418" i="1"/>
  <c r="H1418" i="1"/>
  <c r="F1418" i="1"/>
  <c r="E1418" i="1"/>
  <c r="I1417" i="1"/>
  <c r="H1417" i="1"/>
  <c r="J1417" i="1" s="1"/>
  <c r="E1417" i="1"/>
  <c r="F1417" i="1" s="1"/>
  <c r="M1416" i="1"/>
  <c r="L1416" i="1"/>
  <c r="I1416" i="1"/>
  <c r="H1416" i="1"/>
  <c r="F1416" i="1"/>
  <c r="E1416" i="1"/>
  <c r="M1415" i="1"/>
  <c r="I1415" i="1"/>
  <c r="J1415" i="1" s="1"/>
  <c r="H1415" i="1"/>
  <c r="G1415" i="1"/>
  <c r="E1415" i="1"/>
  <c r="F1415" i="1" s="1"/>
  <c r="I1414" i="1"/>
  <c r="H1414" i="1"/>
  <c r="J1414" i="1" s="1"/>
  <c r="E1414" i="1"/>
  <c r="F1414" i="1" s="1"/>
  <c r="K1413" i="1"/>
  <c r="I1413" i="1"/>
  <c r="H1413" i="1"/>
  <c r="J1413" i="1" s="1"/>
  <c r="F1413" i="1"/>
  <c r="E1413" i="1"/>
  <c r="I1412" i="1"/>
  <c r="H1412" i="1"/>
  <c r="J1412" i="1" s="1"/>
  <c r="E1412" i="1"/>
  <c r="F1412" i="1" s="1"/>
  <c r="I1411" i="1"/>
  <c r="H1411" i="1"/>
  <c r="F1411" i="1"/>
  <c r="K1411" i="1" s="1"/>
  <c r="E1411" i="1"/>
  <c r="I1410" i="1"/>
  <c r="H1410" i="1"/>
  <c r="J1410" i="1" s="1"/>
  <c r="E1410" i="1"/>
  <c r="F1410" i="1" s="1"/>
  <c r="I1409" i="1"/>
  <c r="H1409" i="1"/>
  <c r="J1409" i="1" s="1"/>
  <c r="E1409" i="1"/>
  <c r="F1409" i="1" s="1"/>
  <c r="L1408" i="1"/>
  <c r="J1408" i="1"/>
  <c r="I1408" i="1"/>
  <c r="H1408" i="1"/>
  <c r="F1408" i="1"/>
  <c r="M1408" i="1" s="1"/>
  <c r="E1408" i="1"/>
  <c r="I1407" i="1"/>
  <c r="H1407" i="1"/>
  <c r="J1407" i="1" s="1"/>
  <c r="E1407" i="1"/>
  <c r="F1407" i="1" s="1"/>
  <c r="I1406" i="1"/>
  <c r="H1406" i="1"/>
  <c r="E1406" i="1"/>
  <c r="F1406" i="1" s="1"/>
  <c r="M1405" i="1"/>
  <c r="J1405" i="1"/>
  <c r="I1405" i="1"/>
  <c r="H1405" i="1"/>
  <c r="E1405" i="1"/>
  <c r="F1405" i="1" s="1"/>
  <c r="M1404" i="1"/>
  <c r="K1404" i="1"/>
  <c r="I1404" i="1"/>
  <c r="H1404" i="1"/>
  <c r="J1404" i="1" s="1"/>
  <c r="F1404" i="1"/>
  <c r="E1404" i="1"/>
  <c r="L1403" i="1"/>
  <c r="K1403" i="1"/>
  <c r="I1403" i="1"/>
  <c r="H1403" i="1"/>
  <c r="J1403" i="1" s="1"/>
  <c r="F1403" i="1"/>
  <c r="G1403" i="1" s="1"/>
  <c r="M1403" i="1" s="1"/>
  <c r="E1403" i="1"/>
  <c r="L1402" i="1"/>
  <c r="J1402" i="1"/>
  <c r="I1402" i="1"/>
  <c r="H1402" i="1"/>
  <c r="E1402" i="1"/>
  <c r="F1402" i="1" s="1"/>
  <c r="J1401" i="1"/>
  <c r="I1401" i="1"/>
  <c r="H1401" i="1"/>
  <c r="E1401" i="1"/>
  <c r="F1401" i="1" s="1"/>
  <c r="L1400" i="1"/>
  <c r="I1400" i="1"/>
  <c r="H1400" i="1"/>
  <c r="J1400" i="1" s="1"/>
  <c r="F1400" i="1"/>
  <c r="G1400" i="1" s="1"/>
  <c r="E1400" i="1"/>
  <c r="M1399" i="1"/>
  <c r="I1399" i="1"/>
  <c r="H1399" i="1"/>
  <c r="J1399" i="1" s="1"/>
  <c r="E1399" i="1"/>
  <c r="F1399" i="1" s="1"/>
  <c r="I1398" i="1"/>
  <c r="H1398" i="1"/>
  <c r="J1398" i="1" s="1"/>
  <c r="F1398" i="1"/>
  <c r="L1398" i="1" s="1"/>
  <c r="E1398" i="1"/>
  <c r="I1397" i="1"/>
  <c r="J1397" i="1" s="1"/>
  <c r="H1397" i="1"/>
  <c r="E1397" i="1"/>
  <c r="F1397" i="1" s="1"/>
  <c r="I1396" i="1"/>
  <c r="H1396" i="1"/>
  <c r="J1396" i="1" s="1"/>
  <c r="F1396" i="1"/>
  <c r="E1396" i="1"/>
  <c r="I1395" i="1"/>
  <c r="J1395" i="1" s="1"/>
  <c r="H1395" i="1"/>
  <c r="E1395" i="1"/>
  <c r="F1395" i="1" s="1"/>
  <c r="L1394" i="1"/>
  <c r="J1394" i="1"/>
  <c r="I1394" i="1"/>
  <c r="H1394" i="1"/>
  <c r="F1394" i="1"/>
  <c r="E1394" i="1"/>
  <c r="I1393" i="1"/>
  <c r="J1393" i="1" s="1"/>
  <c r="H1393" i="1"/>
  <c r="E1393" i="1"/>
  <c r="F1393" i="1" s="1"/>
  <c r="J1392" i="1"/>
  <c r="I1392" i="1"/>
  <c r="H1392" i="1"/>
  <c r="E1392" i="1"/>
  <c r="F1392" i="1" s="1"/>
  <c r="I1391" i="1"/>
  <c r="H1391" i="1"/>
  <c r="J1391" i="1" s="1"/>
  <c r="E1391" i="1"/>
  <c r="F1391" i="1" s="1"/>
  <c r="I1390" i="1"/>
  <c r="H1390" i="1"/>
  <c r="J1390" i="1" s="1"/>
  <c r="E1390" i="1"/>
  <c r="F1390" i="1" s="1"/>
  <c r="I1389" i="1"/>
  <c r="H1389" i="1"/>
  <c r="J1389" i="1" s="1"/>
  <c r="E1389" i="1"/>
  <c r="F1389" i="1" s="1"/>
  <c r="I1388" i="1"/>
  <c r="H1388" i="1"/>
  <c r="J1388" i="1" s="1"/>
  <c r="G1388" i="1"/>
  <c r="F1388" i="1"/>
  <c r="E1388" i="1"/>
  <c r="I1387" i="1"/>
  <c r="H1387" i="1"/>
  <c r="J1387" i="1" s="1"/>
  <c r="G1387" i="1"/>
  <c r="E1387" i="1"/>
  <c r="F1387" i="1" s="1"/>
  <c r="I1386" i="1"/>
  <c r="H1386" i="1"/>
  <c r="F1386" i="1"/>
  <c r="E1386" i="1"/>
  <c r="L1385" i="1"/>
  <c r="K1385" i="1"/>
  <c r="J1385" i="1"/>
  <c r="I1385" i="1"/>
  <c r="H1385" i="1"/>
  <c r="G1385" i="1"/>
  <c r="F1385" i="1"/>
  <c r="E1385" i="1"/>
  <c r="K1384" i="1"/>
  <c r="I1384" i="1"/>
  <c r="H1384" i="1"/>
  <c r="J1384" i="1" s="1"/>
  <c r="E1384" i="1"/>
  <c r="F1384" i="1" s="1"/>
  <c r="M1383" i="1"/>
  <c r="L1383" i="1"/>
  <c r="K1383" i="1"/>
  <c r="I1383" i="1"/>
  <c r="H1383" i="1"/>
  <c r="F1383" i="1"/>
  <c r="G1383" i="1" s="1"/>
  <c r="E1383" i="1"/>
  <c r="M1382" i="1"/>
  <c r="J1382" i="1"/>
  <c r="I1382" i="1"/>
  <c r="H1382" i="1"/>
  <c r="E1382" i="1"/>
  <c r="F1382" i="1" s="1"/>
  <c r="M1381" i="1"/>
  <c r="K1381" i="1"/>
  <c r="J1381" i="1"/>
  <c r="I1381" i="1"/>
  <c r="H1381" i="1"/>
  <c r="E1381" i="1"/>
  <c r="F1381" i="1" s="1"/>
  <c r="I1380" i="1"/>
  <c r="H1380" i="1"/>
  <c r="J1380" i="1" s="1"/>
  <c r="F1380" i="1"/>
  <c r="E1380" i="1"/>
  <c r="I1379" i="1"/>
  <c r="H1379" i="1"/>
  <c r="J1379" i="1" s="1"/>
  <c r="E1379" i="1"/>
  <c r="F1379" i="1" s="1"/>
  <c r="I1378" i="1"/>
  <c r="H1378" i="1"/>
  <c r="J1378" i="1" s="1"/>
  <c r="F1378" i="1"/>
  <c r="E1378" i="1"/>
  <c r="I1377" i="1"/>
  <c r="J1377" i="1" s="1"/>
  <c r="H1377" i="1"/>
  <c r="G1377" i="1"/>
  <c r="E1377" i="1"/>
  <c r="F1377" i="1" s="1"/>
  <c r="J1376" i="1"/>
  <c r="I1376" i="1"/>
  <c r="H1376" i="1"/>
  <c r="F1376" i="1"/>
  <c r="E1376" i="1"/>
  <c r="K1375" i="1"/>
  <c r="I1375" i="1"/>
  <c r="J1375" i="1" s="1"/>
  <c r="H1375" i="1"/>
  <c r="E1375" i="1"/>
  <c r="F1375" i="1" s="1"/>
  <c r="M1374" i="1"/>
  <c r="L1374" i="1"/>
  <c r="J1374" i="1"/>
  <c r="I1374" i="1"/>
  <c r="H1374" i="1"/>
  <c r="F1374" i="1"/>
  <c r="E1374" i="1"/>
  <c r="M1373" i="1"/>
  <c r="I1373" i="1"/>
  <c r="J1373" i="1" s="1"/>
  <c r="H1373" i="1"/>
  <c r="E1373" i="1"/>
  <c r="F1373" i="1" s="1"/>
  <c r="J1372" i="1"/>
  <c r="I1372" i="1"/>
  <c r="H1372" i="1"/>
  <c r="E1372" i="1"/>
  <c r="F1372" i="1" s="1"/>
  <c r="I1371" i="1"/>
  <c r="H1371" i="1"/>
  <c r="J1371" i="1" s="1"/>
  <c r="E1371" i="1"/>
  <c r="F1371" i="1" s="1"/>
  <c r="I1370" i="1"/>
  <c r="H1370" i="1"/>
  <c r="J1370" i="1" s="1"/>
  <c r="F1370" i="1"/>
  <c r="E1370" i="1"/>
  <c r="I1369" i="1"/>
  <c r="H1369" i="1"/>
  <c r="J1369" i="1" s="1"/>
  <c r="E1369" i="1"/>
  <c r="F1369" i="1" s="1"/>
  <c r="I1368" i="1"/>
  <c r="H1368" i="1"/>
  <c r="J1368" i="1" s="1"/>
  <c r="F1368" i="1"/>
  <c r="E1368" i="1"/>
  <c r="I1367" i="1"/>
  <c r="H1367" i="1"/>
  <c r="J1367" i="1" s="1"/>
  <c r="G1367" i="1"/>
  <c r="E1367" i="1"/>
  <c r="F1367" i="1" s="1"/>
  <c r="K1366" i="1"/>
  <c r="I1366" i="1"/>
  <c r="J1366" i="1" s="1"/>
  <c r="H1366" i="1"/>
  <c r="F1366" i="1"/>
  <c r="E1366" i="1"/>
  <c r="L1365" i="1"/>
  <c r="K1365" i="1"/>
  <c r="I1365" i="1"/>
  <c r="J1365" i="1" s="1"/>
  <c r="H1365" i="1"/>
  <c r="G1365" i="1"/>
  <c r="F1365" i="1"/>
  <c r="E1365" i="1"/>
  <c r="M1364" i="1"/>
  <c r="L1364" i="1"/>
  <c r="K1364" i="1"/>
  <c r="J1364" i="1"/>
  <c r="I1364" i="1"/>
  <c r="H1364" i="1"/>
  <c r="E1364" i="1"/>
  <c r="F1364" i="1" s="1"/>
  <c r="M1363" i="1"/>
  <c r="L1363" i="1"/>
  <c r="K1363" i="1"/>
  <c r="I1363" i="1"/>
  <c r="H1363" i="1"/>
  <c r="F1363" i="1"/>
  <c r="G1363" i="1" s="1"/>
  <c r="E1363" i="1"/>
  <c r="M1362" i="1"/>
  <c r="L1362" i="1"/>
  <c r="J1362" i="1"/>
  <c r="I1362" i="1"/>
  <c r="H1362" i="1"/>
  <c r="E1362" i="1"/>
  <c r="F1362" i="1" s="1"/>
  <c r="K1361" i="1"/>
  <c r="J1361" i="1"/>
  <c r="I1361" i="1"/>
  <c r="H1361" i="1"/>
  <c r="E1361" i="1"/>
  <c r="F1361" i="1" s="1"/>
  <c r="L1360" i="1"/>
  <c r="I1360" i="1"/>
  <c r="H1360" i="1"/>
  <c r="J1360" i="1" s="1"/>
  <c r="F1360" i="1"/>
  <c r="E1360" i="1"/>
  <c r="M1359" i="1"/>
  <c r="I1359" i="1"/>
  <c r="H1359" i="1"/>
  <c r="J1359" i="1" s="1"/>
  <c r="E1359" i="1"/>
  <c r="F1359" i="1" s="1"/>
  <c r="I1358" i="1"/>
  <c r="H1358" i="1"/>
  <c r="J1358" i="1" s="1"/>
  <c r="F1358" i="1"/>
  <c r="E1358" i="1"/>
  <c r="I1357" i="1"/>
  <c r="J1357" i="1" s="1"/>
  <c r="H1357" i="1"/>
  <c r="G1357" i="1"/>
  <c r="E1357" i="1"/>
  <c r="F1357" i="1" s="1"/>
  <c r="J1356" i="1"/>
  <c r="I1356" i="1"/>
  <c r="H1356" i="1"/>
  <c r="F1356" i="1"/>
  <c r="E1356" i="1"/>
  <c r="K1355" i="1"/>
  <c r="I1355" i="1"/>
  <c r="J1355" i="1" s="1"/>
  <c r="H1355" i="1"/>
  <c r="E1355" i="1"/>
  <c r="F1355" i="1" s="1"/>
  <c r="M1354" i="1"/>
  <c r="L1354" i="1"/>
  <c r="J1354" i="1"/>
  <c r="I1354" i="1"/>
  <c r="H1354" i="1"/>
  <c r="F1354" i="1"/>
  <c r="E1354" i="1"/>
  <c r="K1353" i="1"/>
  <c r="I1353" i="1"/>
  <c r="H1353" i="1"/>
  <c r="J1353" i="1" s="1"/>
  <c r="E1353" i="1"/>
  <c r="F1353" i="1" s="1"/>
  <c r="L1352" i="1"/>
  <c r="J1352" i="1"/>
  <c r="I1352" i="1"/>
  <c r="H1352" i="1"/>
  <c r="E1352" i="1"/>
  <c r="F1352" i="1" s="1"/>
  <c r="I1351" i="1"/>
  <c r="H1351" i="1"/>
  <c r="J1351" i="1" s="1"/>
  <c r="E1351" i="1"/>
  <c r="F1351" i="1" s="1"/>
  <c r="I1350" i="1"/>
  <c r="H1350" i="1"/>
  <c r="J1350" i="1" s="1"/>
  <c r="E1350" i="1"/>
  <c r="F1350" i="1" s="1"/>
  <c r="I1349" i="1"/>
  <c r="H1349" i="1"/>
  <c r="J1349" i="1" s="1"/>
  <c r="E1349" i="1"/>
  <c r="F1349" i="1" s="1"/>
  <c r="I1348" i="1"/>
  <c r="H1348" i="1"/>
  <c r="J1348" i="1" s="1"/>
  <c r="F1348" i="1"/>
  <c r="E1348" i="1"/>
  <c r="J1347" i="1"/>
  <c r="I1347" i="1"/>
  <c r="H1347" i="1"/>
  <c r="G1347" i="1"/>
  <c r="E1347" i="1"/>
  <c r="F1347" i="1" s="1"/>
  <c r="I1346" i="1"/>
  <c r="H1346" i="1"/>
  <c r="J1346" i="1" s="1"/>
  <c r="F1346" i="1"/>
  <c r="E1346" i="1"/>
  <c r="L1345" i="1"/>
  <c r="K1345" i="1"/>
  <c r="J1345" i="1"/>
  <c r="I1345" i="1"/>
  <c r="H1345" i="1"/>
  <c r="G1345" i="1"/>
  <c r="F1345" i="1"/>
  <c r="E1345" i="1"/>
  <c r="M1344" i="1"/>
  <c r="I1344" i="1"/>
  <c r="H1344" i="1"/>
  <c r="J1344" i="1" s="1"/>
  <c r="E1344" i="1"/>
  <c r="F1344" i="1" s="1"/>
  <c r="M1343" i="1"/>
  <c r="L1343" i="1"/>
  <c r="K1343" i="1"/>
  <c r="I1343" i="1"/>
  <c r="H1343" i="1"/>
  <c r="J1343" i="1" s="1"/>
  <c r="F1343" i="1"/>
  <c r="G1343" i="1" s="1"/>
  <c r="E1343" i="1"/>
  <c r="I1342" i="1"/>
  <c r="J1342" i="1" s="1"/>
  <c r="H1342" i="1"/>
  <c r="E1342" i="1"/>
  <c r="F1342" i="1" s="1"/>
  <c r="M1341" i="1"/>
  <c r="J1341" i="1"/>
  <c r="I1341" i="1"/>
  <c r="H1341" i="1"/>
  <c r="E1341" i="1"/>
  <c r="F1341" i="1" s="1"/>
  <c r="L1340" i="1"/>
  <c r="K1340" i="1"/>
  <c r="I1340" i="1"/>
  <c r="H1340" i="1"/>
  <c r="J1340" i="1" s="1"/>
  <c r="F1340" i="1"/>
  <c r="E1340" i="1"/>
  <c r="L1339" i="1"/>
  <c r="I1339" i="1"/>
  <c r="H1339" i="1"/>
  <c r="J1339" i="1" s="1"/>
  <c r="G1339" i="1"/>
  <c r="E1339" i="1"/>
  <c r="F1339" i="1" s="1"/>
  <c r="I1338" i="1"/>
  <c r="H1338" i="1"/>
  <c r="J1338" i="1" s="1"/>
  <c r="F1338" i="1"/>
  <c r="E1338" i="1"/>
  <c r="I1337" i="1"/>
  <c r="J1337" i="1" s="1"/>
  <c r="H1337" i="1"/>
  <c r="G1337" i="1"/>
  <c r="E1337" i="1"/>
  <c r="F1337" i="1" s="1"/>
  <c r="I1336" i="1"/>
  <c r="H1336" i="1"/>
  <c r="J1336" i="1" s="1"/>
  <c r="F1336" i="1"/>
  <c r="E1336" i="1"/>
  <c r="I1335" i="1"/>
  <c r="J1335" i="1" s="1"/>
  <c r="H1335" i="1"/>
  <c r="E1335" i="1"/>
  <c r="F1335" i="1" s="1"/>
  <c r="M1334" i="1"/>
  <c r="L1334" i="1"/>
  <c r="J1334" i="1"/>
  <c r="I1334" i="1"/>
  <c r="H1334" i="1"/>
  <c r="F1334" i="1"/>
  <c r="E1334" i="1"/>
  <c r="M1333" i="1"/>
  <c r="K1333" i="1"/>
  <c r="I1333" i="1"/>
  <c r="H1333" i="1"/>
  <c r="J1333" i="1" s="1"/>
  <c r="E1333" i="1"/>
  <c r="F1333" i="1" s="1"/>
  <c r="L1332" i="1"/>
  <c r="J1332" i="1"/>
  <c r="I1332" i="1"/>
  <c r="H1332" i="1"/>
  <c r="E1332" i="1"/>
  <c r="F1332" i="1" s="1"/>
  <c r="I1331" i="1"/>
  <c r="H1331" i="1"/>
  <c r="J1331" i="1" s="1"/>
  <c r="F1331" i="1"/>
  <c r="E1331" i="1"/>
  <c r="I1330" i="1"/>
  <c r="H1330" i="1"/>
  <c r="J1330" i="1" s="1"/>
  <c r="E1330" i="1"/>
  <c r="F1330" i="1" s="1"/>
  <c r="I1329" i="1"/>
  <c r="H1329" i="1"/>
  <c r="J1329" i="1" s="1"/>
  <c r="E1329" i="1"/>
  <c r="F1329" i="1" s="1"/>
  <c r="I1328" i="1"/>
  <c r="H1328" i="1"/>
  <c r="J1328" i="1" s="1"/>
  <c r="G1328" i="1"/>
  <c r="F1328" i="1"/>
  <c r="E1328" i="1"/>
  <c r="I1327" i="1"/>
  <c r="H1327" i="1"/>
  <c r="J1327" i="1" s="1"/>
  <c r="G1327" i="1"/>
  <c r="E1327" i="1"/>
  <c r="F1327" i="1" s="1"/>
  <c r="J1326" i="1"/>
  <c r="I1326" i="1"/>
  <c r="H1326" i="1"/>
  <c r="E1326" i="1"/>
  <c r="F1326" i="1" s="1"/>
  <c r="K1325" i="1"/>
  <c r="J1325" i="1"/>
  <c r="I1325" i="1"/>
  <c r="H1325" i="1"/>
  <c r="F1325" i="1"/>
  <c r="E1325" i="1"/>
  <c r="M1324" i="1"/>
  <c r="L1324" i="1"/>
  <c r="K1324" i="1"/>
  <c r="I1324" i="1"/>
  <c r="H1324" i="1"/>
  <c r="J1324" i="1" s="1"/>
  <c r="E1324" i="1"/>
  <c r="F1324" i="1" s="1"/>
  <c r="M1323" i="1"/>
  <c r="L1323" i="1"/>
  <c r="K1323" i="1"/>
  <c r="I1323" i="1"/>
  <c r="H1323" i="1"/>
  <c r="F1323" i="1"/>
  <c r="G1323" i="1" s="1"/>
  <c r="E1323" i="1"/>
  <c r="L1322" i="1"/>
  <c r="I1322" i="1"/>
  <c r="J1322" i="1" s="1"/>
  <c r="H1322" i="1"/>
  <c r="E1322" i="1"/>
  <c r="F1322" i="1" s="1"/>
  <c r="M1321" i="1"/>
  <c r="J1321" i="1"/>
  <c r="I1321" i="1"/>
  <c r="H1321" i="1"/>
  <c r="E1321" i="1"/>
  <c r="F1321" i="1" s="1"/>
  <c r="L1320" i="1"/>
  <c r="K1320" i="1"/>
  <c r="I1320" i="1"/>
  <c r="H1320" i="1"/>
  <c r="J1320" i="1" s="1"/>
  <c r="F1320" i="1"/>
  <c r="E1320" i="1"/>
  <c r="L1319" i="1"/>
  <c r="I1319" i="1"/>
  <c r="H1319" i="1"/>
  <c r="J1319" i="1" s="1"/>
  <c r="E1319" i="1"/>
  <c r="F1319" i="1" s="1"/>
  <c r="M1319" i="1" s="1"/>
  <c r="I1318" i="1"/>
  <c r="H1318" i="1"/>
  <c r="J1318" i="1" s="1"/>
  <c r="F1318" i="1"/>
  <c r="E1318" i="1"/>
  <c r="I1317" i="1"/>
  <c r="J1317" i="1" s="1"/>
  <c r="H1317" i="1"/>
  <c r="E1317" i="1"/>
  <c r="F1317" i="1" s="1"/>
  <c r="I1316" i="1"/>
  <c r="H1316" i="1"/>
  <c r="J1316" i="1" s="1"/>
  <c r="F1316" i="1"/>
  <c r="E1316" i="1"/>
  <c r="K1315" i="1"/>
  <c r="I1315" i="1"/>
  <c r="J1315" i="1" s="1"/>
  <c r="H1315" i="1"/>
  <c r="G1315" i="1"/>
  <c r="E1315" i="1"/>
  <c r="F1315" i="1" s="1"/>
  <c r="M1314" i="1"/>
  <c r="L1314" i="1"/>
  <c r="J1314" i="1"/>
  <c r="I1314" i="1"/>
  <c r="H1314" i="1"/>
  <c r="F1314" i="1"/>
  <c r="E1314" i="1"/>
  <c r="K1313" i="1"/>
  <c r="I1313" i="1"/>
  <c r="H1313" i="1"/>
  <c r="E1313" i="1"/>
  <c r="F1313" i="1" s="1"/>
  <c r="J1312" i="1"/>
  <c r="I1312" i="1"/>
  <c r="H1312" i="1"/>
  <c r="E1312" i="1"/>
  <c r="F1312" i="1" s="1"/>
  <c r="I1311" i="1"/>
  <c r="H1311" i="1"/>
  <c r="J1311" i="1" s="1"/>
  <c r="F1311" i="1"/>
  <c r="E1311" i="1"/>
  <c r="I1310" i="1"/>
  <c r="H1310" i="1"/>
  <c r="J1310" i="1" s="1"/>
  <c r="F1310" i="1"/>
  <c r="E1310" i="1"/>
  <c r="I1309" i="1"/>
  <c r="H1309" i="1"/>
  <c r="J1309" i="1" s="1"/>
  <c r="E1309" i="1"/>
  <c r="F1309" i="1" s="1"/>
  <c r="I1308" i="1"/>
  <c r="H1308" i="1"/>
  <c r="J1308" i="1" s="1"/>
  <c r="G1308" i="1"/>
  <c r="F1308" i="1"/>
  <c r="E1308" i="1"/>
  <c r="I1307" i="1"/>
  <c r="H1307" i="1"/>
  <c r="J1307" i="1" s="1"/>
  <c r="E1307" i="1"/>
  <c r="F1307" i="1" s="1"/>
  <c r="I1306" i="1"/>
  <c r="H1306" i="1"/>
  <c r="J1306" i="1" s="1"/>
  <c r="E1306" i="1"/>
  <c r="F1306" i="1" s="1"/>
  <c r="K1305" i="1"/>
  <c r="J1305" i="1"/>
  <c r="I1305" i="1"/>
  <c r="H1305" i="1"/>
  <c r="F1305" i="1"/>
  <c r="E1305" i="1"/>
  <c r="M1304" i="1"/>
  <c r="K1304" i="1"/>
  <c r="I1304" i="1"/>
  <c r="H1304" i="1"/>
  <c r="J1304" i="1" s="1"/>
  <c r="G1304" i="1"/>
  <c r="E1304" i="1"/>
  <c r="F1304" i="1" s="1"/>
  <c r="M1303" i="1"/>
  <c r="L1303" i="1"/>
  <c r="K1303" i="1"/>
  <c r="I1303" i="1"/>
  <c r="H1303" i="1"/>
  <c r="J1303" i="1" s="1"/>
  <c r="F1303" i="1"/>
  <c r="G1303" i="1" s="1"/>
  <c r="E1303" i="1"/>
  <c r="M1302" i="1"/>
  <c r="I1302" i="1"/>
  <c r="J1302" i="1" s="1"/>
  <c r="H1302" i="1"/>
  <c r="E1302" i="1"/>
  <c r="F1302" i="1" s="1"/>
  <c r="J1301" i="1"/>
  <c r="I1301" i="1"/>
  <c r="H1301" i="1"/>
  <c r="E1301" i="1"/>
  <c r="F1301" i="1" s="1"/>
  <c r="L1300" i="1"/>
  <c r="K1300" i="1"/>
  <c r="I1300" i="1"/>
  <c r="H1300" i="1"/>
  <c r="J1300" i="1" s="1"/>
  <c r="F1300" i="1"/>
  <c r="E1300" i="1"/>
  <c r="M1299" i="1"/>
  <c r="L1299" i="1"/>
  <c r="I1299" i="1"/>
  <c r="H1299" i="1"/>
  <c r="J1299" i="1" s="1"/>
  <c r="E1299" i="1"/>
  <c r="F1299" i="1" s="1"/>
  <c r="I1298" i="1"/>
  <c r="H1298" i="1"/>
  <c r="F1298" i="1"/>
  <c r="E1298" i="1"/>
  <c r="I1297" i="1"/>
  <c r="J1297" i="1" s="1"/>
  <c r="H1297" i="1"/>
  <c r="G1297" i="1"/>
  <c r="E1297" i="1"/>
  <c r="F1297" i="1" s="1"/>
  <c r="I1296" i="1"/>
  <c r="H1296" i="1"/>
  <c r="J1296" i="1" s="1"/>
  <c r="F1296" i="1"/>
  <c r="E1296" i="1"/>
  <c r="L1295" i="1"/>
  <c r="K1295" i="1"/>
  <c r="I1295" i="1"/>
  <c r="J1295" i="1" s="1"/>
  <c r="H1295" i="1"/>
  <c r="E1295" i="1"/>
  <c r="F1295" i="1" s="1"/>
  <c r="M1294" i="1"/>
  <c r="L1294" i="1"/>
  <c r="I1294" i="1"/>
  <c r="H1294" i="1"/>
  <c r="J1294" i="1" s="1"/>
  <c r="F1294" i="1"/>
  <c r="E1294" i="1"/>
  <c r="I1293" i="1"/>
  <c r="H1293" i="1"/>
  <c r="J1293" i="1" s="1"/>
  <c r="E1293" i="1"/>
  <c r="F1293" i="1" s="1"/>
  <c r="J1292" i="1"/>
  <c r="I1292" i="1"/>
  <c r="H1292" i="1"/>
  <c r="E1292" i="1"/>
  <c r="F1292" i="1" s="1"/>
  <c r="I1291" i="1"/>
  <c r="J1291" i="1" s="1"/>
  <c r="H1291" i="1"/>
  <c r="F1291" i="1"/>
  <c r="E1291" i="1"/>
  <c r="I1290" i="1"/>
  <c r="H1290" i="1"/>
  <c r="J1290" i="1" s="1"/>
  <c r="E1290" i="1"/>
  <c r="F1290" i="1" s="1"/>
  <c r="I1289" i="1"/>
  <c r="H1289" i="1"/>
  <c r="J1289" i="1" s="1"/>
  <c r="G1289" i="1"/>
  <c r="F1289" i="1"/>
  <c r="E1289" i="1"/>
  <c r="J1288" i="1"/>
  <c r="I1288" i="1"/>
  <c r="H1288" i="1"/>
  <c r="G1288" i="1"/>
  <c r="F1288" i="1"/>
  <c r="E1288" i="1"/>
  <c r="M1287" i="1"/>
  <c r="K1287" i="1"/>
  <c r="I1287" i="1"/>
  <c r="H1287" i="1"/>
  <c r="J1287" i="1" s="1"/>
  <c r="G1287" i="1"/>
  <c r="E1287" i="1"/>
  <c r="F1287" i="1" s="1"/>
  <c r="I1286" i="1"/>
  <c r="H1286" i="1"/>
  <c r="J1286" i="1" s="1"/>
  <c r="F1286" i="1"/>
  <c r="E1286" i="1"/>
  <c r="I1285" i="1"/>
  <c r="J1285" i="1" s="1"/>
  <c r="H1285" i="1"/>
  <c r="F1285" i="1"/>
  <c r="E1285" i="1"/>
  <c r="L1284" i="1"/>
  <c r="K1284" i="1"/>
  <c r="J1284" i="1"/>
  <c r="I1284" i="1"/>
  <c r="H1284" i="1"/>
  <c r="G1284" i="1"/>
  <c r="E1284" i="1"/>
  <c r="F1284" i="1" s="1"/>
  <c r="M1284" i="1" s="1"/>
  <c r="L1283" i="1"/>
  <c r="K1283" i="1"/>
  <c r="I1283" i="1"/>
  <c r="H1283" i="1"/>
  <c r="J1283" i="1" s="1"/>
  <c r="F1283" i="1"/>
  <c r="E1283" i="1"/>
  <c r="L1282" i="1"/>
  <c r="J1282" i="1"/>
  <c r="I1282" i="1"/>
  <c r="H1282" i="1"/>
  <c r="E1282" i="1"/>
  <c r="F1282" i="1" s="1"/>
  <c r="I1281" i="1"/>
  <c r="H1281" i="1"/>
  <c r="J1281" i="1" s="1"/>
  <c r="E1281" i="1"/>
  <c r="F1281" i="1" s="1"/>
  <c r="L1280" i="1"/>
  <c r="K1280" i="1"/>
  <c r="I1280" i="1"/>
  <c r="H1280" i="1"/>
  <c r="F1280" i="1"/>
  <c r="E1280" i="1"/>
  <c r="I1279" i="1"/>
  <c r="H1279" i="1"/>
  <c r="J1279" i="1" s="1"/>
  <c r="F1279" i="1"/>
  <c r="E1279" i="1"/>
  <c r="I1278" i="1"/>
  <c r="H1278" i="1"/>
  <c r="J1278" i="1" s="1"/>
  <c r="F1278" i="1"/>
  <c r="E1278" i="1"/>
  <c r="I1277" i="1"/>
  <c r="H1277" i="1"/>
  <c r="J1277" i="1" s="1"/>
  <c r="G1277" i="1"/>
  <c r="E1277" i="1"/>
  <c r="F1277" i="1" s="1"/>
  <c r="J1276" i="1"/>
  <c r="I1276" i="1"/>
  <c r="H1276" i="1"/>
  <c r="F1276" i="1"/>
  <c r="E1276" i="1"/>
  <c r="L1275" i="1"/>
  <c r="J1275" i="1"/>
  <c r="I1275" i="1"/>
  <c r="H1275" i="1"/>
  <c r="G1275" i="1"/>
  <c r="E1275" i="1"/>
  <c r="F1275" i="1" s="1"/>
  <c r="K1275" i="1" s="1"/>
  <c r="M1274" i="1"/>
  <c r="I1274" i="1"/>
  <c r="H1274" i="1"/>
  <c r="J1274" i="1" s="1"/>
  <c r="F1274" i="1"/>
  <c r="E1274" i="1"/>
  <c r="K1273" i="1"/>
  <c r="I1273" i="1"/>
  <c r="J1273" i="1" s="1"/>
  <c r="H1273" i="1"/>
  <c r="E1273" i="1"/>
  <c r="F1273" i="1" s="1"/>
  <c r="I1272" i="1"/>
  <c r="H1272" i="1"/>
  <c r="J1272" i="1" s="1"/>
  <c r="E1272" i="1"/>
  <c r="F1272" i="1" s="1"/>
  <c r="K1271" i="1"/>
  <c r="I1271" i="1"/>
  <c r="H1271" i="1"/>
  <c r="F1271" i="1"/>
  <c r="E1271" i="1"/>
  <c r="I1270" i="1"/>
  <c r="J1270" i="1" s="1"/>
  <c r="H1270" i="1"/>
  <c r="E1270" i="1"/>
  <c r="F1270" i="1" s="1"/>
  <c r="M1269" i="1"/>
  <c r="J1269" i="1"/>
  <c r="I1269" i="1"/>
  <c r="H1269" i="1"/>
  <c r="F1269" i="1"/>
  <c r="G1269" i="1" s="1"/>
  <c r="E1269" i="1"/>
  <c r="J1268" i="1"/>
  <c r="I1268" i="1"/>
  <c r="H1268" i="1"/>
  <c r="E1268" i="1"/>
  <c r="F1268" i="1" s="1"/>
  <c r="I1267" i="1"/>
  <c r="H1267" i="1"/>
  <c r="J1267" i="1" s="1"/>
  <c r="E1267" i="1"/>
  <c r="F1267" i="1" s="1"/>
  <c r="I1266" i="1"/>
  <c r="J1266" i="1" s="1"/>
  <c r="H1266" i="1"/>
  <c r="F1266" i="1"/>
  <c r="E1266" i="1"/>
  <c r="J1265" i="1"/>
  <c r="I1265" i="1"/>
  <c r="H1265" i="1"/>
  <c r="E1265" i="1"/>
  <c r="F1265" i="1" s="1"/>
  <c r="I1264" i="1"/>
  <c r="H1264" i="1"/>
  <c r="J1264" i="1" s="1"/>
  <c r="F1264" i="1"/>
  <c r="E1264" i="1"/>
  <c r="I1263" i="1"/>
  <c r="H1263" i="1"/>
  <c r="J1263" i="1" s="1"/>
  <c r="G1263" i="1"/>
  <c r="F1263" i="1"/>
  <c r="E1263" i="1"/>
  <c r="J1262" i="1"/>
  <c r="I1262" i="1"/>
  <c r="H1262" i="1"/>
  <c r="E1262" i="1"/>
  <c r="F1262" i="1" s="1"/>
  <c r="I1261" i="1"/>
  <c r="H1261" i="1"/>
  <c r="J1261" i="1" s="1"/>
  <c r="E1261" i="1"/>
  <c r="F1261" i="1" s="1"/>
  <c r="K1261" i="1" s="1"/>
  <c r="J1260" i="1"/>
  <c r="I1260" i="1"/>
  <c r="H1260" i="1"/>
  <c r="E1260" i="1"/>
  <c r="F1260" i="1" s="1"/>
  <c r="J1259" i="1"/>
  <c r="I1259" i="1"/>
  <c r="H1259" i="1"/>
  <c r="F1259" i="1"/>
  <c r="E1259" i="1"/>
  <c r="L1258" i="1"/>
  <c r="K1258" i="1"/>
  <c r="I1258" i="1"/>
  <c r="H1258" i="1"/>
  <c r="J1258" i="1" s="1"/>
  <c r="G1258" i="1"/>
  <c r="F1258" i="1"/>
  <c r="E1258" i="1"/>
  <c r="I1257" i="1"/>
  <c r="H1257" i="1"/>
  <c r="J1257" i="1" s="1"/>
  <c r="E1257" i="1"/>
  <c r="F1257" i="1" s="1"/>
  <c r="M1256" i="1"/>
  <c r="I1256" i="1"/>
  <c r="H1256" i="1"/>
  <c r="J1256" i="1" s="1"/>
  <c r="F1256" i="1"/>
  <c r="E1256" i="1"/>
  <c r="J1255" i="1"/>
  <c r="I1255" i="1"/>
  <c r="H1255" i="1"/>
  <c r="E1255" i="1"/>
  <c r="F1255" i="1" s="1"/>
  <c r="K1254" i="1"/>
  <c r="I1254" i="1"/>
  <c r="H1254" i="1"/>
  <c r="J1254" i="1" s="1"/>
  <c r="E1254" i="1"/>
  <c r="F1254" i="1" s="1"/>
  <c r="L1253" i="1"/>
  <c r="I1253" i="1"/>
  <c r="J1253" i="1" s="1"/>
  <c r="H1253" i="1"/>
  <c r="F1253" i="1"/>
  <c r="E1253" i="1"/>
  <c r="M1252" i="1"/>
  <c r="L1252" i="1"/>
  <c r="J1252" i="1"/>
  <c r="I1252" i="1"/>
  <c r="H1252" i="1"/>
  <c r="G1252" i="1"/>
  <c r="F1252" i="1"/>
  <c r="E1252" i="1"/>
  <c r="I1251" i="1"/>
  <c r="H1251" i="1"/>
  <c r="J1251" i="1" s="1"/>
  <c r="E1251" i="1"/>
  <c r="F1251" i="1" s="1"/>
  <c r="I1250" i="1"/>
  <c r="J1250" i="1" s="1"/>
  <c r="H1250" i="1"/>
  <c r="E1250" i="1"/>
  <c r="F1250" i="1" s="1"/>
  <c r="M1249" i="1"/>
  <c r="J1249" i="1"/>
  <c r="I1249" i="1"/>
  <c r="H1249" i="1"/>
  <c r="F1249" i="1"/>
  <c r="G1249" i="1" s="1"/>
  <c r="E1249" i="1"/>
  <c r="J1248" i="1"/>
  <c r="I1248" i="1"/>
  <c r="H1248" i="1"/>
  <c r="E1248" i="1"/>
  <c r="F1248" i="1" s="1"/>
  <c r="I1247" i="1"/>
  <c r="H1247" i="1"/>
  <c r="J1247" i="1" s="1"/>
  <c r="E1247" i="1"/>
  <c r="F1247" i="1" s="1"/>
  <c r="I1246" i="1"/>
  <c r="J1246" i="1" s="1"/>
  <c r="H1246" i="1"/>
  <c r="F1246" i="1"/>
  <c r="E1246" i="1"/>
  <c r="J1245" i="1"/>
  <c r="I1245" i="1"/>
  <c r="H1245" i="1"/>
  <c r="E1245" i="1"/>
  <c r="F1245" i="1" s="1"/>
  <c r="I1244" i="1"/>
  <c r="H1244" i="1"/>
  <c r="J1244" i="1" s="1"/>
  <c r="F1244" i="1"/>
  <c r="E1244" i="1"/>
  <c r="I1243" i="1"/>
  <c r="H1243" i="1"/>
  <c r="G1243" i="1"/>
  <c r="F1243" i="1"/>
  <c r="E1243" i="1"/>
  <c r="J1242" i="1"/>
  <c r="I1242" i="1"/>
  <c r="H1242" i="1"/>
  <c r="E1242" i="1"/>
  <c r="F1242" i="1" s="1"/>
  <c r="K1241" i="1"/>
  <c r="I1241" i="1"/>
  <c r="H1241" i="1"/>
  <c r="J1241" i="1" s="1"/>
  <c r="E1241" i="1"/>
  <c r="F1241" i="1" s="1"/>
  <c r="L1240" i="1"/>
  <c r="J1240" i="1"/>
  <c r="I1240" i="1"/>
  <c r="H1240" i="1"/>
  <c r="E1240" i="1"/>
  <c r="F1240" i="1" s="1"/>
  <c r="J1239" i="1"/>
  <c r="I1239" i="1"/>
  <c r="H1239" i="1"/>
  <c r="F1239" i="1"/>
  <c r="E1239" i="1"/>
  <c r="L1238" i="1"/>
  <c r="K1238" i="1"/>
  <c r="I1238" i="1"/>
  <c r="H1238" i="1"/>
  <c r="J1238" i="1" s="1"/>
  <c r="G1238" i="1"/>
  <c r="F1238" i="1"/>
  <c r="E1238" i="1"/>
  <c r="M1237" i="1"/>
  <c r="I1237" i="1"/>
  <c r="H1237" i="1"/>
  <c r="J1237" i="1" s="1"/>
  <c r="E1237" i="1"/>
  <c r="F1237" i="1" s="1"/>
  <c r="M1236" i="1"/>
  <c r="I1236" i="1"/>
  <c r="H1236" i="1"/>
  <c r="F1236" i="1"/>
  <c r="E1236" i="1"/>
  <c r="J1235" i="1"/>
  <c r="I1235" i="1"/>
  <c r="H1235" i="1"/>
  <c r="E1235" i="1"/>
  <c r="F1235" i="1" s="1"/>
  <c r="I1234" i="1"/>
  <c r="H1234" i="1"/>
  <c r="J1234" i="1" s="1"/>
  <c r="E1234" i="1"/>
  <c r="F1234" i="1" s="1"/>
  <c r="L1233" i="1"/>
  <c r="I1233" i="1"/>
  <c r="H1233" i="1"/>
  <c r="J1233" i="1" s="1"/>
  <c r="F1233" i="1"/>
  <c r="E1233" i="1"/>
  <c r="M1232" i="1"/>
  <c r="L1232" i="1"/>
  <c r="J1232" i="1"/>
  <c r="I1232" i="1"/>
  <c r="H1232" i="1"/>
  <c r="G1232" i="1"/>
  <c r="F1232" i="1"/>
  <c r="E1232" i="1"/>
  <c r="I1231" i="1"/>
  <c r="H1231" i="1"/>
  <c r="J1231" i="1" s="1"/>
  <c r="E1231" i="1"/>
  <c r="F1231" i="1" s="1"/>
  <c r="I1230" i="1"/>
  <c r="J1230" i="1" s="1"/>
  <c r="H1230" i="1"/>
  <c r="E1230" i="1"/>
  <c r="F1230" i="1" s="1"/>
  <c r="M1229" i="1"/>
  <c r="J1229" i="1"/>
  <c r="I1229" i="1"/>
  <c r="H1229" i="1"/>
  <c r="F1229" i="1"/>
  <c r="G1229" i="1" s="1"/>
  <c r="E1229" i="1"/>
  <c r="K1228" i="1"/>
  <c r="J1228" i="1"/>
  <c r="I1228" i="1"/>
  <c r="H1228" i="1"/>
  <c r="E1228" i="1"/>
  <c r="F1228" i="1" s="1"/>
  <c r="L1227" i="1"/>
  <c r="I1227" i="1"/>
  <c r="H1227" i="1"/>
  <c r="J1227" i="1" s="1"/>
  <c r="E1227" i="1"/>
  <c r="F1227" i="1" s="1"/>
  <c r="I1226" i="1"/>
  <c r="H1226" i="1"/>
  <c r="J1226" i="1" s="1"/>
  <c r="F1226" i="1"/>
  <c r="E1226" i="1"/>
  <c r="J1225" i="1"/>
  <c r="I1225" i="1"/>
  <c r="H1225" i="1"/>
  <c r="G1225" i="1"/>
  <c r="E1225" i="1"/>
  <c r="F1225" i="1" s="1"/>
  <c r="I1224" i="1"/>
  <c r="H1224" i="1"/>
  <c r="J1224" i="1" s="1"/>
  <c r="E1224" i="1"/>
  <c r="F1224" i="1" s="1"/>
  <c r="I1223" i="1"/>
  <c r="H1223" i="1"/>
  <c r="J1223" i="1" s="1"/>
  <c r="F1223" i="1"/>
  <c r="E1223" i="1"/>
  <c r="J1222" i="1"/>
  <c r="I1222" i="1"/>
  <c r="H1222" i="1"/>
  <c r="G1222" i="1"/>
  <c r="E1222" i="1"/>
  <c r="F1222" i="1" s="1"/>
  <c r="K1221" i="1"/>
  <c r="I1221" i="1"/>
  <c r="H1221" i="1"/>
  <c r="J1221" i="1" s="1"/>
  <c r="E1221" i="1"/>
  <c r="F1221" i="1" s="1"/>
  <c r="L1220" i="1"/>
  <c r="J1220" i="1"/>
  <c r="I1220" i="1"/>
  <c r="H1220" i="1"/>
  <c r="E1220" i="1"/>
  <c r="F1220" i="1" s="1"/>
  <c r="K1219" i="1"/>
  <c r="J1219" i="1"/>
  <c r="I1219" i="1"/>
  <c r="H1219" i="1"/>
  <c r="F1219" i="1"/>
  <c r="E1219" i="1"/>
  <c r="L1218" i="1"/>
  <c r="K1218" i="1"/>
  <c r="I1218" i="1"/>
  <c r="H1218" i="1"/>
  <c r="J1218" i="1" s="1"/>
  <c r="G1218" i="1"/>
  <c r="F1218" i="1"/>
  <c r="E1218" i="1"/>
  <c r="L1217" i="1"/>
  <c r="I1217" i="1"/>
  <c r="H1217" i="1"/>
  <c r="J1217" i="1" s="1"/>
  <c r="E1217" i="1"/>
  <c r="F1217" i="1" s="1"/>
  <c r="M1216" i="1"/>
  <c r="I1216" i="1"/>
  <c r="H1216" i="1"/>
  <c r="J1216" i="1" s="1"/>
  <c r="F1216" i="1"/>
  <c r="E1216" i="1"/>
  <c r="J1215" i="1"/>
  <c r="I1215" i="1"/>
  <c r="H1215" i="1"/>
  <c r="E1215" i="1"/>
  <c r="F1215" i="1" s="1"/>
  <c r="K1214" i="1"/>
  <c r="J1214" i="1"/>
  <c r="I1214" i="1"/>
  <c r="H1214" i="1"/>
  <c r="E1214" i="1"/>
  <c r="F1214" i="1" s="1"/>
  <c r="L1213" i="1"/>
  <c r="I1213" i="1"/>
  <c r="H1213" i="1"/>
  <c r="J1213" i="1" s="1"/>
  <c r="F1213" i="1"/>
  <c r="E1213" i="1"/>
  <c r="L1212" i="1"/>
  <c r="J1212" i="1"/>
  <c r="I1212" i="1"/>
  <c r="H1212" i="1"/>
  <c r="G1212" i="1"/>
  <c r="F1212" i="1"/>
  <c r="E1212" i="1"/>
  <c r="K1211" i="1"/>
  <c r="I1211" i="1"/>
  <c r="H1211" i="1"/>
  <c r="J1211" i="1" s="1"/>
  <c r="E1211" i="1"/>
  <c r="F1211" i="1" s="1"/>
  <c r="I1210" i="1"/>
  <c r="J1210" i="1" s="1"/>
  <c r="H1210" i="1"/>
  <c r="E1210" i="1"/>
  <c r="F1210" i="1" s="1"/>
  <c r="J1209" i="1"/>
  <c r="I1209" i="1"/>
  <c r="H1209" i="1"/>
  <c r="F1209" i="1"/>
  <c r="G1209" i="1" s="1"/>
  <c r="E1209" i="1"/>
  <c r="K1208" i="1"/>
  <c r="J1208" i="1"/>
  <c r="I1208" i="1"/>
  <c r="H1208" i="1"/>
  <c r="E1208" i="1"/>
  <c r="F1208" i="1" s="1"/>
  <c r="L1207" i="1"/>
  <c r="I1207" i="1"/>
  <c r="H1207" i="1"/>
  <c r="J1207" i="1" s="1"/>
  <c r="E1207" i="1"/>
  <c r="F1207" i="1" s="1"/>
  <c r="M1206" i="1"/>
  <c r="I1206" i="1"/>
  <c r="H1206" i="1"/>
  <c r="J1206" i="1" s="1"/>
  <c r="F1206" i="1"/>
  <c r="E1206" i="1"/>
  <c r="J1205" i="1"/>
  <c r="I1205" i="1"/>
  <c r="H1205" i="1"/>
  <c r="E1205" i="1"/>
  <c r="F1205" i="1" s="1"/>
  <c r="I1204" i="1"/>
  <c r="H1204" i="1"/>
  <c r="J1204" i="1" s="1"/>
  <c r="E1204" i="1"/>
  <c r="F1204" i="1" s="1"/>
  <c r="I1203" i="1"/>
  <c r="H1203" i="1"/>
  <c r="J1203" i="1" s="1"/>
  <c r="F1203" i="1"/>
  <c r="E1203" i="1"/>
  <c r="J1202" i="1"/>
  <c r="I1202" i="1"/>
  <c r="H1202" i="1"/>
  <c r="E1202" i="1"/>
  <c r="F1202" i="1" s="1"/>
  <c r="K1201" i="1"/>
  <c r="I1201" i="1"/>
  <c r="H1201" i="1"/>
  <c r="E1201" i="1"/>
  <c r="F1201" i="1" s="1"/>
  <c r="I1200" i="1"/>
  <c r="J1200" i="1" s="1"/>
  <c r="H1200" i="1"/>
  <c r="E1200" i="1"/>
  <c r="F1200" i="1" s="1"/>
  <c r="J1199" i="1"/>
  <c r="I1199" i="1"/>
  <c r="H1199" i="1"/>
  <c r="F1199" i="1"/>
  <c r="E1199" i="1"/>
  <c r="I1198" i="1"/>
  <c r="H1198" i="1"/>
  <c r="J1198" i="1" s="1"/>
  <c r="G1198" i="1"/>
  <c r="F1198" i="1"/>
  <c r="L1198" i="1" s="1"/>
  <c r="E1198" i="1"/>
  <c r="I1197" i="1"/>
  <c r="H1197" i="1"/>
  <c r="J1197" i="1" s="1"/>
  <c r="E1197" i="1"/>
  <c r="F1197" i="1" s="1"/>
  <c r="I1196" i="1"/>
  <c r="H1196" i="1"/>
  <c r="F1196" i="1"/>
  <c r="E1196" i="1"/>
  <c r="I1195" i="1"/>
  <c r="J1195" i="1" s="1"/>
  <c r="H1195" i="1"/>
  <c r="E1195" i="1"/>
  <c r="F1195" i="1" s="1"/>
  <c r="K1194" i="1"/>
  <c r="J1194" i="1"/>
  <c r="I1194" i="1"/>
  <c r="H1194" i="1"/>
  <c r="E1194" i="1"/>
  <c r="F1194" i="1" s="1"/>
  <c r="I1193" i="1"/>
  <c r="H1193" i="1"/>
  <c r="J1193" i="1" s="1"/>
  <c r="F1193" i="1"/>
  <c r="E1193" i="1"/>
  <c r="M1192" i="1"/>
  <c r="J1192" i="1"/>
  <c r="I1192" i="1"/>
  <c r="H1192" i="1"/>
  <c r="G1192" i="1"/>
  <c r="F1192" i="1"/>
  <c r="E1192" i="1"/>
  <c r="K1191" i="1"/>
  <c r="I1191" i="1"/>
  <c r="H1191" i="1"/>
  <c r="J1191" i="1" s="1"/>
  <c r="E1191" i="1"/>
  <c r="F1191" i="1" s="1"/>
  <c r="I1190" i="1"/>
  <c r="J1190" i="1" s="1"/>
  <c r="H1190" i="1"/>
  <c r="E1190" i="1"/>
  <c r="F1190" i="1" s="1"/>
  <c r="M1189" i="1"/>
  <c r="J1189" i="1"/>
  <c r="I1189" i="1"/>
  <c r="H1189" i="1"/>
  <c r="F1189" i="1"/>
  <c r="G1189" i="1" s="1"/>
  <c r="E1189" i="1"/>
  <c r="L1188" i="1"/>
  <c r="K1188" i="1"/>
  <c r="J1188" i="1"/>
  <c r="I1188" i="1"/>
  <c r="H1188" i="1"/>
  <c r="G1188" i="1"/>
  <c r="F1188" i="1"/>
  <c r="E1188" i="1"/>
  <c r="I1187" i="1"/>
  <c r="H1187" i="1"/>
  <c r="J1187" i="1" s="1"/>
  <c r="E1187" i="1"/>
  <c r="F1187" i="1" s="1"/>
  <c r="I1186" i="1"/>
  <c r="H1186" i="1"/>
  <c r="J1186" i="1" s="1"/>
  <c r="F1186" i="1"/>
  <c r="M1186" i="1" s="1"/>
  <c r="E1186" i="1"/>
  <c r="J1185" i="1"/>
  <c r="I1185" i="1"/>
  <c r="H1185" i="1"/>
  <c r="E1185" i="1"/>
  <c r="F1185" i="1" s="1"/>
  <c r="I1184" i="1"/>
  <c r="H1184" i="1"/>
  <c r="J1184" i="1" s="1"/>
  <c r="F1184" i="1"/>
  <c r="E1184" i="1"/>
  <c r="I1183" i="1"/>
  <c r="H1183" i="1"/>
  <c r="J1183" i="1" s="1"/>
  <c r="F1183" i="1"/>
  <c r="E1183" i="1"/>
  <c r="M1182" i="1"/>
  <c r="L1182" i="1"/>
  <c r="I1182" i="1"/>
  <c r="H1182" i="1"/>
  <c r="J1182" i="1" s="1"/>
  <c r="G1182" i="1"/>
  <c r="F1182" i="1"/>
  <c r="E1182" i="1"/>
  <c r="K1181" i="1"/>
  <c r="I1181" i="1"/>
  <c r="H1181" i="1"/>
  <c r="J1181" i="1" s="1"/>
  <c r="E1181" i="1"/>
  <c r="F1181" i="1" s="1"/>
  <c r="L1180" i="1"/>
  <c r="I1180" i="1"/>
  <c r="J1180" i="1" s="1"/>
  <c r="H1180" i="1"/>
  <c r="E1180" i="1"/>
  <c r="F1180" i="1" s="1"/>
  <c r="J1179" i="1"/>
  <c r="I1179" i="1"/>
  <c r="H1179" i="1"/>
  <c r="E1179" i="1"/>
  <c r="F1179" i="1" s="1"/>
  <c r="L1178" i="1"/>
  <c r="I1178" i="1"/>
  <c r="H1178" i="1"/>
  <c r="J1178" i="1" s="1"/>
  <c r="F1178" i="1"/>
  <c r="E1178" i="1"/>
  <c r="L1177" i="1"/>
  <c r="I1177" i="1"/>
  <c r="H1177" i="1"/>
  <c r="J1177" i="1" s="1"/>
  <c r="E1177" i="1"/>
  <c r="F1177" i="1" s="1"/>
  <c r="I1176" i="1"/>
  <c r="H1176" i="1"/>
  <c r="F1176" i="1"/>
  <c r="E1176" i="1"/>
  <c r="I1175" i="1"/>
  <c r="J1175" i="1" s="1"/>
  <c r="H1175" i="1"/>
  <c r="E1175" i="1"/>
  <c r="F1175" i="1" s="1"/>
  <c r="J1174" i="1"/>
  <c r="I1174" i="1"/>
  <c r="H1174" i="1"/>
  <c r="E1174" i="1"/>
  <c r="F1174" i="1" s="1"/>
  <c r="K1173" i="1"/>
  <c r="I1173" i="1"/>
  <c r="H1173" i="1"/>
  <c r="F1173" i="1"/>
  <c r="E1173" i="1"/>
  <c r="M1172" i="1"/>
  <c r="L1172" i="1"/>
  <c r="I1172" i="1"/>
  <c r="H1172" i="1"/>
  <c r="J1172" i="1" s="1"/>
  <c r="G1172" i="1"/>
  <c r="F1172" i="1"/>
  <c r="E1172" i="1"/>
  <c r="I1171" i="1"/>
  <c r="H1171" i="1"/>
  <c r="E1171" i="1"/>
  <c r="F1171" i="1" s="1"/>
  <c r="L1170" i="1"/>
  <c r="I1170" i="1"/>
  <c r="H1170" i="1"/>
  <c r="J1170" i="1" s="1"/>
  <c r="E1170" i="1"/>
  <c r="F1170" i="1" s="1"/>
  <c r="I1169" i="1"/>
  <c r="J1169" i="1" s="1"/>
  <c r="H1169" i="1"/>
  <c r="F1169" i="1"/>
  <c r="E1169" i="1"/>
  <c r="L1168" i="1"/>
  <c r="K1168" i="1"/>
  <c r="J1168" i="1"/>
  <c r="I1168" i="1"/>
  <c r="H1168" i="1"/>
  <c r="G1168" i="1"/>
  <c r="F1168" i="1"/>
  <c r="E1168" i="1"/>
  <c r="M1167" i="1"/>
  <c r="L1167" i="1"/>
  <c r="K1167" i="1"/>
  <c r="I1167" i="1"/>
  <c r="H1167" i="1"/>
  <c r="J1167" i="1" s="1"/>
  <c r="E1167" i="1"/>
  <c r="F1167" i="1" s="1"/>
  <c r="I1166" i="1"/>
  <c r="H1166" i="1"/>
  <c r="F1166" i="1"/>
  <c r="E1166" i="1"/>
  <c r="J1165" i="1"/>
  <c r="I1165" i="1"/>
  <c r="H1165" i="1"/>
  <c r="E1165" i="1"/>
  <c r="F1165" i="1" s="1"/>
  <c r="I1164" i="1"/>
  <c r="H1164" i="1"/>
  <c r="J1164" i="1" s="1"/>
  <c r="F1164" i="1"/>
  <c r="E1164" i="1"/>
  <c r="I1163" i="1"/>
  <c r="H1163" i="1"/>
  <c r="F1163" i="1"/>
  <c r="E1163" i="1"/>
  <c r="L1162" i="1"/>
  <c r="I1162" i="1"/>
  <c r="H1162" i="1"/>
  <c r="J1162" i="1" s="1"/>
  <c r="G1162" i="1"/>
  <c r="F1162" i="1"/>
  <c r="E1162" i="1"/>
  <c r="K1161" i="1"/>
  <c r="I1161" i="1"/>
  <c r="H1161" i="1"/>
  <c r="J1161" i="1" s="1"/>
  <c r="E1161" i="1"/>
  <c r="F1161" i="1" s="1"/>
  <c r="J1160" i="1"/>
  <c r="I1160" i="1"/>
  <c r="H1160" i="1"/>
  <c r="F1160" i="1"/>
  <c r="E1160" i="1"/>
  <c r="J1159" i="1"/>
  <c r="I1159" i="1"/>
  <c r="H1159" i="1"/>
  <c r="E1159" i="1"/>
  <c r="F1159" i="1" s="1"/>
  <c r="L1158" i="1"/>
  <c r="I1158" i="1"/>
  <c r="H1158" i="1"/>
  <c r="J1158" i="1" s="1"/>
  <c r="F1158" i="1"/>
  <c r="E1158" i="1"/>
  <c r="I1157" i="1"/>
  <c r="H1157" i="1"/>
  <c r="E1157" i="1"/>
  <c r="F1157" i="1" s="1"/>
  <c r="M1156" i="1"/>
  <c r="I1156" i="1"/>
  <c r="H1156" i="1"/>
  <c r="J1156" i="1" s="1"/>
  <c r="F1156" i="1"/>
  <c r="E1156" i="1"/>
  <c r="K1155" i="1"/>
  <c r="I1155" i="1"/>
  <c r="J1155" i="1" s="1"/>
  <c r="H1155" i="1"/>
  <c r="E1155" i="1"/>
  <c r="F1155" i="1" s="1"/>
  <c r="I1154" i="1"/>
  <c r="H1154" i="1"/>
  <c r="J1154" i="1" s="1"/>
  <c r="F1154" i="1"/>
  <c r="E1154" i="1"/>
  <c r="I1153" i="1"/>
  <c r="H1153" i="1"/>
  <c r="E1153" i="1"/>
  <c r="F1153" i="1" s="1"/>
  <c r="M1152" i="1"/>
  <c r="I1152" i="1"/>
  <c r="H1152" i="1"/>
  <c r="J1152" i="1" s="1"/>
  <c r="G1152" i="1"/>
  <c r="F1152" i="1"/>
  <c r="E1152" i="1"/>
  <c r="M1151" i="1"/>
  <c r="K1151" i="1"/>
  <c r="I1151" i="1"/>
  <c r="H1151" i="1"/>
  <c r="G1151" i="1"/>
  <c r="F1151" i="1"/>
  <c r="E1151" i="1"/>
  <c r="L1150" i="1"/>
  <c r="I1150" i="1"/>
  <c r="J1150" i="1" s="1"/>
  <c r="H1150" i="1"/>
  <c r="E1150" i="1"/>
  <c r="F1150" i="1" s="1"/>
  <c r="M1149" i="1"/>
  <c r="K1149" i="1"/>
  <c r="J1149" i="1"/>
  <c r="I1149" i="1"/>
  <c r="H1149" i="1"/>
  <c r="F1149" i="1"/>
  <c r="E1149" i="1"/>
  <c r="L1148" i="1"/>
  <c r="K1148" i="1"/>
  <c r="J1148" i="1"/>
  <c r="I1148" i="1"/>
  <c r="H1148" i="1"/>
  <c r="G1148" i="1"/>
  <c r="F1148" i="1"/>
  <c r="E1148" i="1"/>
  <c r="L1147" i="1"/>
  <c r="K1147" i="1"/>
  <c r="I1147" i="1"/>
  <c r="H1147" i="1"/>
  <c r="J1147" i="1" s="1"/>
  <c r="E1147" i="1"/>
  <c r="F1147" i="1" s="1"/>
  <c r="I1146" i="1"/>
  <c r="H1146" i="1"/>
  <c r="F1146" i="1"/>
  <c r="E1146" i="1"/>
  <c r="M1145" i="1"/>
  <c r="J1145" i="1"/>
  <c r="I1145" i="1"/>
  <c r="H1145" i="1"/>
  <c r="E1145" i="1"/>
  <c r="F1145" i="1" s="1"/>
  <c r="J1144" i="1"/>
  <c r="I1144" i="1"/>
  <c r="H1144" i="1"/>
  <c r="E1144" i="1"/>
  <c r="F1144" i="1" s="1"/>
  <c r="K1143" i="1"/>
  <c r="I1143" i="1"/>
  <c r="H1143" i="1"/>
  <c r="J1143" i="1" s="1"/>
  <c r="G1143" i="1"/>
  <c r="F1143" i="1"/>
  <c r="L1143" i="1" s="1"/>
  <c r="E1143" i="1"/>
  <c r="L1142" i="1"/>
  <c r="I1142" i="1"/>
  <c r="H1142" i="1"/>
  <c r="J1142" i="1" s="1"/>
  <c r="G1142" i="1"/>
  <c r="F1142" i="1"/>
  <c r="E1142" i="1"/>
  <c r="I1141" i="1"/>
  <c r="H1141" i="1"/>
  <c r="J1141" i="1" s="1"/>
  <c r="E1141" i="1"/>
  <c r="F1141" i="1" s="1"/>
  <c r="J1140" i="1"/>
  <c r="I1140" i="1"/>
  <c r="H1140" i="1"/>
  <c r="E1140" i="1"/>
  <c r="F1140" i="1" s="1"/>
  <c r="J1139" i="1"/>
  <c r="I1139" i="1"/>
  <c r="H1139" i="1"/>
  <c r="E1139" i="1"/>
  <c r="F1139" i="1" s="1"/>
  <c r="L1138" i="1"/>
  <c r="K1138" i="1"/>
  <c r="J1138" i="1"/>
  <c r="I1138" i="1"/>
  <c r="H1138" i="1"/>
  <c r="F1138" i="1"/>
  <c r="M1138" i="1" s="1"/>
  <c r="E1138" i="1"/>
  <c r="K1137" i="1"/>
  <c r="I1137" i="1"/>
  <c r="H1137" i="1"/>
  <c r="J1137" i="1" s="1"/>
  <c r="E1137" i="1"/>
  <c r="F1137" i="1" s="1"/>
  <c r="M1136" i="1"/>
  <c r="J1136" i="1"/>
  <c r="I1136" i="1"/>
  <c r="H1136" i="1"/>
  <c r="F1136" i="1"/>
  <c r="E1136" i="1"/>
  <c r="I1135" i="1"/>
  <c r="J1135" i="1" s="1"/>
  <c r="H1135" i="1"/>
  <c r="E1135" i="1"/>
  <c r="F1135" i="1" s="1"/>
  <c r="J1134" i="1"/>
  <c r="I1134" i="1"/>
  <c r="H1134" i="1"/>
  <c r="E1134" i="1"/>
  <c r="F1134" i="1" s="1"/>
  <c r="M1133" i="1"/>
  <c r="L1133" i="1"/>
  <c r="K1133" i="1"/>
  <c r="I1133" i="1"/>
  <c r="H1133" i="1"/>
  <c r="J1133" i="1" s="1"/>
  <c r="G1133" i="1"/>
  <c r="F1133" i="1"/>
  <c r="E1133" i="1"/>
  <c r="I1132" i="1"/>
  <c r="H1132" i="1"/>
  <c r="J1132" i="1" s="1"/>
  <c r="E1132" i="1"/>
  <c r="F1132" i="1" s="1"/>
  <c r="M1131" i="1"/>
  <c r="I1131" i="1"/>
  <c r="J1131" i="1" s="1"/>
  <c r="H1131" i="1"/>
  <c r="F1131" i="1"/>
  <c r="E1131" i="1"/>
  <c r="J1130" i="1"/>
  <c r="I1130" i="1"/>
  <c r="H1130" i="1"/>
  <c r="E1130" i="1"/>
  <c r="F1130" i="1" s="1"/>
  <c r="I1129" i="1"/>
  <c r="H1129" i="1"/>
  <c r="J1129" i="1" s="1"/>
  <c r="E1129" i="1"/>
  <c r="F1129" i="1" s="1"/>
  <c r="L1128" i="1"/>
  <c r="I1128" i="1"/>
  <c r="H1128" i="1"/>
  <c r="G1128" i="1"/>
  <c r="F1128" i="1"/>
  <c r="E1128" i="1"/>
  <c r="M1127" i="1"/>
  <c r="I1127" i="1"/>
  <c r="H1127" i="1"/>
  <c r="J1127" i="1" s="1"/>
  <c r="G1127" i="1"/>
  <c r="E1127" i="1"/>
  <c r="F1127" i="1" s="1"/>
  <c r="K1126" i="1"/>
  <c r="I1126" i="1"/>
  <c r="H1126" i="1"/>
  <c r="J1126" i="1" s="1"/>
  <c r="E1126" i="1"/>
  <c r="F1126" i="1" s="1"/>
  <c r="I1125" i="1"/>
  <c r="J1125" i="1" s="1"/>
  <c r="H1125" i="1"/>
  <c r="E1125" i="1"/>
  <c r="F1125" i="1" s="1"/>
  <c r="K1124" i="1"/>
  <c r="J1124" i="1"/>
  <c r="I1124" i="1"/>
  <c r="H1124" i="1"/>
  <c r="F1124" i="1"/>
  <c r="E1124" i="1"/>
  <c r="I1123" i="1"/>
  <c r="H1123" i="1"/>
  <c r="J1123" i="1" s="1"/>
  <c r="E1123" i="1"/>
  <c r="F1123" i="1" s="1"/>
  <c r="M1122" i="1"/>
  <c r="L1122" i="1"/>
  <c r="I1122" i="1"/>
  <c r="H1122" i="1"/>
  <c r="J1122" i="1" s="1"/>
  <c r="E1122" i="1"/>
  <c r="F1122" i="1" s="1"/>
  <c r="I1121" i="1"/>
  <c r="J1121" i="1" s="1"/>
  <c r="H1121" i="1"/>
  <c r="E1121" i="1"/>
  <c r="F1121" i="1" s="1"/>
  <c r="J1120" i="1"/>
  <c r="I1120" i="1"/>
  <c r="H1120" i="1"/>
  <c r="E1120" i="1"/>
  <c r="F1120" i="1" s="1"/>
  <c r="I1119" i="1"/>
  <c r="H1119" i="1"/>
  <c r="J1119" i="1" s="1"/>
  <c r="E1119" i="1"/>
  <c r="F1119" i="1" s="1"/>
  <c r="I1118" i="1"/>
  <c r="H1118" i="1"/>
  <c r="J1118" i="1" s="1"/>
  <c r="F1118" i="1"/>
  <c r="E1118" i="1"/>
  <c r="I1117" i="1"/>
  <c r="H1117" i="1"/>
  <c r="J1117" i="1" s="1"/>
  <c r="E1117" i="1"/>
  <c r="F1117" i="1" s="1"/>
  <c r="M1117" i="1" s="1"/>
  <c r="I1116" i="1"/>
  <c r="H1116" i="1"/>
  <c r="J1116" i="1" s="1"/>
  <c r="E1116" i="1"/>
  <c r="F1116" i="1" s="1"/>
  <c r="J1115" i="1"/>
  <c r="I1115" i="1"/>
  <c r="H1115" i="1"/>
  <c r="E1115" i="1"/>
  <c r="F1115" i="1" s="1"/>
  <c r="K1114" i="1"/>
  <c r="J1114" i="1"/>
  <c r="I1114" i="1"/>
  <c r="H1114" i="1"/>
  <c r="F1114" i="1"/>
  <c r="E1114" i="1"/>
  <c r="M1113" i="1"/>
  <c r="L1113" i="1"/>
  <c r="K1113" i="1"/>
  <c r="I1113" i="1"/>
  <c r="H1113" i="1"/>
  <c r="J1113" i="1" s="1"/>
  <c r="G1113" i="1"/>
  <c r="F1113" i="1"/>
  <c r="E1113" i="1"/>
  <c r="M1112" i="1"/>
  <c r="I1112" i="1"/>
  <c r="H1112" i="1"/>
  <c r="J1112" i="1" s="1"/>
  <c r="E1112" i="1"/>
  <c r="F1112" i="1" s="1"/>
  <c r="M1111" i="1"/>
  <c r="I1111" i="1"/>
  <c r="J1111" i="1" s="1"/>
  <c r="H1111" i="1"/>
  <c r="F1111" i="1"/>
  <c r="E1111" i="1"/>
  <c r="J1110" i="1"/>
  <c r="I1110" i="1"/>
  <c r="H1110" i="1"/>
  <c r="E1110" i="1"/>
  <c r="F1110" i="1" s="1"/>
  <c r="I1109" i="1"/>
  <c r="H1109" i="1"/>
  <c r="J1109" i="1" s="1"/>
  <c r="F1109" i="1"/>
  <c r="E1109" i="1"/>
  <c r="L1108" i="1"/>
  <c r="I1108" i="1"/>
  <c r="H1108" i="1"/>
  <c r="G1108" i="1"/>
  <c r="F1108" i="1"/>
  <c r="E1108" i="1"/>
  <c r="J1107" i="1"/>
  <c r="I1107" i="1"/>
  <c r="H1107" i="1"/>
  <c r="G1107" i="1"/>
  <c r="E1107" i="1"/>
  <c r="F1107" i="1" s="1"/>
  <c r="I1106" i="1"/>
  <c r="H1106" i="1"/>
  <c r="J1106" i="1" s="1"/>
  <c r="E1106" i="1"/>
  <c r="F1106" i="1" s="1"/>
  <c r="I1105" i="1"/>
  <c r="J1105" i="1" s="1"/>
  <c r="H1105" i="1"/>
  <c r="E1105" i="1"/>
  <c r="F1105" i="1" s="1"/>
  <c r="J1104" i="1"/>
  <c r="I1104" i="1"/>
  <c r="H1104" i="1"/>
  <c r="F1104" i="1"/>
  <c r="E1104" i="1"/>
  <c r="I1103" i="1"/>
  <c r="H1103" i="1"/>
  <c r="J1103" i="1" s="1"/>
  <c r="E1103" i="1"/>
  <c r="F1103" i="1" s="1"/>
  <c r="I1102" i="1"/>
  <c r="H1102" i="1"/>
  <c r="J1102" i="1" s="1"/>
  <c r="E1102" i="1"/>
  <c r="F1102" i="1" s="1"/>
  <c r="I1101" i="1"/>
  <c r="J1101" i="1" s="1"/>
  <c r="H1101" i="1"/>
  <c r="E1101" i="1"/>
  <c r="F1101" i="1" s="1"/>
  <c r="J1100" i="1"/>
  <c r="I1100" i="1"/>
  <c r="H1100" i="1"/>
  <c r="E1100" i="1"/>
  <c r="F1100" i="1" s="1"/>
  <c r="I1099" i="1"/>
  <c r="H1099" i="1"/>
  <c r="J1099" i="1" s="1"/>
  <c r="E1099" i="1"/>
  <c r="F1099" i="1" s="1"/>
  <c r="L1098" i="1"/>
  <c r="I1098" i="1"/>
  <c r="H1098" i="1"/>
  <c r="J1098" i="1" s="1"/>
  <c r="F1098" i="1"/>
  <c r="G1098" i="1" s="1"/>
  <c r="E1098" i="1"/>
  <c r="I1097" i="1"/>
  <c r="H1097" i="1"/>
  <c r="J1097" i="1" s="1"/>
  <c r="E1097" i="1"/>
  <c r="F1097" i="1" s="1"/>
  <c r="I1096" i="1"/>
  <c r="H1096" i="1"/>
  <c r="E1096" i="1"/>
  <c r="F1096" i="1" s="1"/>
  <c r="I1095" i="1"/>
  <c r="J1095" i="1" s="1"/>
  <c r="H1095" i="1"/>
  <c r="E1095" i="1"/>
  <c r="F1095" i="1" s="1"/>
  <c r="J1094" i="1"/>
  <c r="I1094" i="1"/>
  <c r="H1094" i="1"/>
  <c r="F1094" i="1"/>
  <c r="E1094" i="1"/>
  <c r="M1093" i="1"/>
  <c r="L1093" i="1"/>
  <c r="K1093" i="1"/>
  <c r="I1093" i="1"/>
  <c r="H1093" i="1"/>
  <c r="J1093" i="1" s="1"/>
  <c r="G1093" i="1"/>
  <c r="F1093" i="1"/>
  <c r="E1093" i="1"/>
  <c r="M1092" i="1"/>
  <c r="L1092" i="1"/>
  <c r="I1092" i="1"/>
  <c r="H1092" i="1"/>
  <c r="J1092" i="1" s="1"/>
  <c r="E1092" i="1"/>
  <c r="F1092" i="1" s="1"/>
  <c r="M1091" i="1"/>
  <c r="I1091" i="1"/>
  <c r="H1091" i="1"/>
  <c r="J1091" i="1" s="1"/>
  <c r="F1091" i="1"/>
  <c r="E1091" i="1"/>
  <c r="J1090" i="1"/>
  <c r="I1090" i="1"/>
  <c r="H1090" i="1"/>
  <c r="G1090" i="1"/>
  <c r="E1090" i="1"/>
  <c r="F1090" i="1" s="1"/>
  <c r="I1089" i="1"/>
  <c r="H1089" i="1"/>
  <c r="J1089" i="1" s="1"/>
  <c r="F1089" i="1"/>
  <c r="E1089" i="1"/>
  <c r="L1088" i="1"/>
  <c r="I1088" i="1"/>
  <c r="H1088" i="1"/>
  <c r="J1088" i="1" s="1"/>
  <c r="G1088" i="1"/>
  <c r="F1088" i="1"/>
  <c r="E1088" i="1"/>
  <c r="I1087" i="1"/>
  <c r="H1087" i="1"/>
  <c r="J1087" i="1" s="1"/>
  <c r="G1087" i="1"/>
  <c r="E1087" i="1"/>
  <c r="F1087" i="1" s="1"/>
  <c r="M1087" i="1" s="1"/>
  <c r="I1086" i="1"/>
  <c r="H1086" i="1"/>
  <c r="J1086" i="1" s="1"/>
  <c r="E1086" i="1"/>
  <c r="F1086" i="1" s="1"/>
  <c r="I1085" i="1"/>
  <c r="J1085" i="1" s="1"/>
  <c r="H1085" i="1"/>
  <c r="E1085" i="1"/>
  <c r="F1085" i="1" s="1"/>
  <c r="J1084" i="1"/>
  <c r="I1084" i="1"/>
  <c r="H1084" i="1"/>
  <c r="F1084" i="1"/>
  <c r="E1084" i="1"/>
  <c r="I1083" i="1"/>
  <c r="H1083" i="1"/>
  <c r="J1083" i="1" s="1"/>
  <c r="G1083" i="1"/>
  <c r="E1083" i="1"/>
  <c r="F1083" i="1" s="1"/>
  <c r="M1082" i="1"/>
  <c r="L1082" i="1"/>
  <c r="I1082" i="1"/>
  <c r="H1082" i="1"/>
  <c r="J1082" i="1" s="1"/>
  <c r="E1082" i="1"/>
  <c r="F1082" i="1" s="1"/>
  <c r="I1081" i="1"/>
  <c r="J1081" i="1" s="1"/>
  <c r="H1081" i="1"/>
  <c r="E1081" i="1"/>
  <c r="F1081" i="1" s="1"/>
  <c r="J1080" i="1"/>
  <c r="I1080" i="1"/>
  <c r="H1080" i="1"/>
  <c r="E1080" i="1"/>
  <c r="F1080" i="1" s="1"/>
  <c r="I1079" i="1"/>
  <c r="H1079" i="1"/>
  <c r="J1079" i="1" s="1"/>
  <c r="F1079" i="1"/>
  <c r="E1079" i="1"/>
  <c r="I1078" i="1"/>
  <c r="H1078" i="1"/>
  <c r="J1078" i="1" s="1"/>
  <c r="F1078" i="1"/>
  <c r="E1078" i="1"/>
  <c r="I1077" i="1"/>
  <c r="H1077" i="1"/>
  <c r="E1077" i="1"/>
  <c r="F1077" i="1" s="1"/>
  <c r="I1076" i="1"/>
  <c r="H1076" i="1"/>
  <c r="J1076" i="1" s="1"/>
  <c r="E1076" i="1"/>
  <c r="F1076" i="1" s="1"/>
  <c r="I1075" i="1"/>
  <c r="J1075" i="1" s="1"/>
  <c r="H1075" i="1"/>
  <c r="E1075" i="1"/>
  <c r="F1075" i="1" s="1"/>
  <c r="K1074" i="1"/>
  <c r="J1074" i="1"/>
  <c r="I1074" i="1"/>
  <c r="H1074" i="1"/>
  <c r="F1074" i="1"/>
  <c r="E1074" i="1"/>
  <c r="M1073" i="1"/>
  <c r="K1073" i="1"/>
  <c r="I1073" i="1"/>
  <c r="H1073" i="1"/>
  <c r="J1073" i="1" s="1"/>
  <c r="G1073" i="1"/>
  <c r="L1073" i="1" s="1"/>
  <c r="F1073" i="1"/>
  <c r="E1073" i="1"/>
  <c r="M1072" i="1"/>
  <c r="I1072" i="1"/>
  <c r="H1072" i="1"/>
  <c r="J1072" i="1" s="1"/>
  <c r="E1072" i="1"/>
  <c r="F1072" i="1" s="1"/>
  <c r="M1071" i="1"/>
  <c r="I1071" i="1"/>
  <c r="H1071" i="1"/>
  <c r="F1071" i="1"/>
  <c r="E1071" i="1"/>
  <c r="J1070" i="1"/>
  <c r="I1070" i="1"/>
  <c r="H1070" i="1"/>
  <c r="E1070" i="1"/>
  <c r="F1070" i="1" s="1"/>
  <c r="I1069" i="1"/>
  <c r="H1069" i="1"/>
  <c r="J1069" i="1" s="1"/>
  <c r="E1069" i="1"/>
  <c r="F1069" i="1" s="1"/>
  <c r="I1068" i="1"/>
  <c r="H1068" i="1"/>
  <c r="J1068" i="1" s="1"/>
  <c r="G1068" i="1"/>
  <c r="F1068" i="1"/>
  <c r="E1068" i="1"/>
  <c r="M1067" i="1"/>
  <c r="J1067" i="1"/>
  <c r="I1067" i="1"/>
  <c r="H1067" i="1"/>
  <c r="G1067" i="1"/>
  <c r="E1067" i="1"/>
  <c r="F1067" i="1" s="1"/>
  <c r="K1066" i="1"/>
  <c r="I1066" i="1"/>
  <c r="H1066" i="1"/>
  <c r="E1066" i="1"/>
  <c r="F1066" i="1" s="1"/>
  <c r="J1065" i="1"/>
  <c r="I1065" i="1"/>
  <c r="H1065" i="1"/>
  <c r="E1065" i="1"/>
  <c r="F1065" i="1" s="1"/>
  <c r="J1064" i="1"/>
  <c r="I1064" i="1"/>
  <c r="H1064" i="1"/>
  <c r="F1064" i="1"/>
  <c r="E1064" i="1"/>
  <c r="I1063" i="1"/>
  <c r="H1063" i="1"/>
  <c r="J1063" i="1" s="1"/>
  <c r="E1063" i="1"/>
  <c r="F1063" i="1" s="1"/>
  <c r="M1062" i="1"/>
  <c r="L1062" i="1"/>
  <c r="I1062" i="1"/>
  <c r="H1062" i="1"/>
  <c r="J1062" i="1" s="1"/>
  <c r="E1062" i="1"/>
  <c r="F1062" i="1" s="1"/>
  <c r="M1061" i="1"/>
  <c r="I1061" i="1"/>
  <c r="J1061" i="1" s="1"/>
  <c r="H1061" i="1"/>
  <c r="F1061" i="1"/>
  <c r="E1061" i="1"/>
  <c r="J1060" i="1"/>
  <c r="I1060" i="1"/>
  <c r="H1060" i="1"/>
  <c r="E1060" i="1"/>
  <c r="F1060" i="1" s="1"/>
  <c r="I1059" i="1"/>
  <c r="H1059" i="1"/>
  <c r="J1059" i="1" s="1"/>
  <c r="E1059" i="1"/>
  <c r="F1059" i="1" s="1"/>
  <c r="I1058" i="1"/>
  <c r="H1058" i="1"/>
  <c r="J1058" i="1" s="1"/>
  <c r="F1058" i="1"/>
  <c r="E1058" i="1"/>
  <c r="I1057" i="1"/>
  <c r="H1057" i="1"/>
  <c r="J1057" i="1" s="1"/>
  <c r="E1057" i="1"/>
  <c r="F1057" i="1" s="1"/>
  <c r="K1056" i="1"/>
  <c r="J1056" i="1"/>
  <c r="I1056" i="1"/>
  <c r="H1056" i="1"/>
  <c r="E1056" i="1"/>
  <c r="F1056" i="1" s="1"/>
  <c r="I1055" i="1"/>
  <c r="J1055" i="1" s="1"/>
  <c r="H1055" i="1"/>
  <c r="E1055" i="1"/>
  <c r="F1055" i="1" s="1"/>
  <c r="J1054" i="1"/>
  <c r="I1054" i="1"/>
  <c r="H1054" i="1"/>
  <c r="F1054" i="1"/>
  <c r="E1054" i="1"/>
  <c r="M1053" i="1"/>
  <c r="L1053" i="1"/>
  <c r="I1053" i="1"/>
  <c r="H1053" i="1"/>
  <c r="J1053" i="1" s="1"/>
  <c r="F1053" i="1"/>
  <c r="E1053" i="1"/>
  <c r="L1052" i="1"/>
  <c r="I1052" i="1"/>
  <c r="H1052" i="1"/>
  <c r="J1052" i="1" s="1"/>
  <c r="G1052" i="1"/>
  <c r="E1052" i="1"/>
  <c r="F1052" i="1" s="1"/>
  <c r="I1051" i="1"/>
  <c r="H1051" i="1"/>
  <c r="E1051" i="1"/>
  <c r="F1051" i="1" s="1"/>
  <c r="I1050" i="1"/>
  <c r="J1050" i="1" s="1"/>
  <c r="H1050" i="1"/>
  <c r="E1050" i="1"/>
  <c r="F1050" i="1" s="1"/>
  <c r="J1049" i="1"/>
  <c r="I1049" i="1"/>
  <c r="H1049" i="1"/>
  <c r="E1049" i="1"/>
  <c r="F1049" i="1" s="1"/>
  <c r="I1048" i="1"/>
  <c r="H1048" i="1"/>
  <c r="J1048" i="1" s="1"/>
  <c r="G1048" i="1"/>
  <c r="F1048" i="1"/>
  <c r="E1048" i="1"/>
  <c r="I1047" i="1"/>
  <c r="H1047" i="1"/>
  <c r="J1047" i="1" s="1"/>
  <c r="E1047" i="1"/>
  <c r="F1047" i="1" s="1"/>
  <c r="I1046" i="1"/>
  <c r="H1046" i="1"/>
  <c r="J1046" i="1" s="1"/>
  <c r="F1046" i="1"/>
  <c r="E1046" i="1"/>
  <c r="I1045" i="1"/>
  <c r="H1045" i="1"/>
  <c r="J1045" i="1" s="1"/>
  <c r="F1045" i="1"/>
  <c r="M1045" i="1" s="1"/>
  <c r="E1045" i="1"/>
  <c r="M1044" i="1"/>
  <c r="L1044" i="1"/>
  <c r="K1044" i="1"/>
  <c r="J1044" i="1"/>
  <c r="I1044" i="1"/>
  <c r="H1044" i="1"/>
  <c r="F1044" i="1"/>
  <c r="E1044" i="1"/>
  <c r="M1043" i="1"/>
  <c r="L1043" i="1"/>
  <c r="K1043" i="1"/>
  <c r="J1043" i="1"/>
  <c r="I1043" i="1"/>
  <c r="H1043" i="1"/>
  <c r="E1043" i="1"/>
  <c r="F1043" i="1" s="1"/>
  <c r="L1042" i="1"/>
  <c r="K1042" i="1"/>
  <c r="I1042" i="1"/>
  <c r="J1042" i="1" s="1"/>
  <c r="H1042" i="1"/>
  <c r="F1042" i="1"/>
  <c r="E1042" i="1"/>
  <c r="J1041" i="1"/>
  <c r="I1041" i="1"/>
  <c r="H1041" i="1"/>
  <c r="G1041" i="1"/>
  <c r="F1041" i="1"/>
  <c r="E1041" i="1"/>
  <c r="I1040" i="1"/>
  <c r="H1040" i="1"/>
  <c r="J1040" i="1" s="1"/>
  <c r="F1040" i="1"/>
  <c r="E1040" i="1"/>
  <c r="I1039" i="1"/>
  <c r="H1039" i="1"/>
  <c r="J1039" i="1" s="1"/>
  <c r="G1039" i="1"/>
  <c r="F1039" i="1"/>
  <c r="E1039" i="1"/>
  <c r="L1038" i="1"/>
  <c r="J1038" i="1"/>
  <c r="I1038" i="1"/>
  <c r="H1038" i="1"/>
  <c r="F1038" i="1"/>
  <c r="E1038" i="1"/>
  <c r="M1037" i="1"/>
  <c r="K1037" i="1"/>
  <c r="J1037" i="1"/>
  <c r="I1037" i="1"/>
  <c r="H1037" i="1"/>
  <c r="E1037" i="1"/>
  <c r="F1037" i="1" s="1"/>
  <c r="L1037" i="1" s="1"/>
  <c r="L1036" i="1"/>
  <c r="K1036" i="1"/>
  <c r="I1036" i="1"/>
  <c r="H1036" i="1"/>
  <c r="J1036" i="1" s="1"/>
  <c r="F1036" i="1"/>
  <c r="E1036" i="1"/>
  <c r="I1035" i="1"/>
  <c r="J1035" i="1" s="1"/>
  <c r="H1035" i="1"/>
  <c r="G1035" i="1"/>
  <c r="F1035" i="1"/>
  <c r="E1035" i="1"/>
  <c r="I1034" i="1"/>
  <c r="H1034" i="1"/>
  <c r="J1034" i="1" s="1"/>
  <c r="F1034" i="1"/>
  <c r="E1034" i="1"/>
  <c r="I1033" i="1"/>
  <c r="H1033" i="1"/>
  <c r="J1033" i="1" s="1"/>
  <c r="F1033" i="1"/>
  <c r="E1033" i="1"/>
  <c r="I1032" i="1"/>
  <c r="H1032" i="1"/>
  <c r="J1032" i="1" s="1"/>
  <c r="E1032" i="1"/>
  <c r="F1032" i="1" s="1"/>
  <c r="K1032" i="1" s="1"/>
  <c r="K1031" i="1"/>
  <c r="J1031" i="1"/>
  <c r="I1031" i="1"/>
  <c r="H1031" i="1"/>
  <c r="E1031" i="1"/>
  <c r="F1031" i="1" s="1"/>
  <c r="I1030" i="1"/>
  <c r="J1030" i="1" s="1"/>
  <c r="H1030" i="1"/>
  <c r="E1030" i="1"/>
  <c r="F1030" i="1" s="1"/>
  <c r="K1029" i="1"/>
  <c r="I1029" i="1"/>
  <c r="H1029" i="1"/>
  <c r="J1029" i="1" s="1"/>
  <c r="G1029" i="1"/>
  <c r="F1029" i="1"/>
  <c r="E1029" i="1"/>
  <c r="I1028" i="1"/>
  <c r="H1028" i="1"/>
  <c r="E1028" i="1"/>
  <c r="F1028" i="1" s="1"/>
  <c r="I1027" i="1"/>
  <c r="H1027" i="1"/>
  <c r="J1027" i="1" s="1"/>
  <c r="G1027" i="1"/>
  <c r="F1027" i="1"/>
  <c r="E1027" i="1"/>
  <c r="J1026" i="1"/>
  <c r="I1026" i="1"/>
  <c r="H1026" i="1"/>
  <c r="E1026" i="1"/>
  <c r="F1026" i="1" s="1"/>
  <c r="J1025" i="1"/>
  <c r="I1025" i="1"/>
  <c r="H1025" i="1"/>
  <c r="E1025" i="1"/>
  <c r="F1025" i="1" s="1"/>
  <c r="L1024" i="1"/>
  <c r="K1024" i="1"/>
  <c r="I1024" i="1"/>
  <c r="H1024" i="1"/>
  <c r="J1024" i="1" s="1"/>
  <c r="G1024" i="1"/>
  <c r="F1024" i="1"/>
  <c r="E1024" i="1"/>
  <c r="I1023" i="1"/>
  <c r="J1023" i="1" s="1"/>
  <c r="H1023" i="1"/>
  <c r="G1023" i="1"/>
  <c r="E1023" i="1"/>
  <c r="F1023" i="1" s="1"/>
  <c r="I1022" i="1"/>
  <c r="H1022" i="1"/>
  <c r="J1022" i="1" s="1"/>
  <c r="F1022" i="1"/>
  <c r="E1022" i="1"/>
  <c r="M1021" i="1"/>
  <c r="L1021" i="1"/>
  <c r="I1021" i="1"/>
  <c r="J1021" i="1" s="1"/>
  <c r="H1021" i="1"/>
  <c r="E1021" i="1"/>
  <c r="F1021" i="1" s="1"/>
  <c r="J1020" i="1"/>
  <c r="I1020" i="1"/>
  <c r="H1020" i="1"/>
  <c r="E1020" i="1"/>
  <c r="F1020" i="1" s="1"/>
  <c r="L1020" i="1" s="1"/>
  <c r="I1019" i="1"/>
  <c r="H1019" i="1"/>
  <c r="E1019" i="1"/>
  <c r="F1019" i="1" s="1"/>
  <c r="L1018" i="1"/>
  <c r="I1018" i="1"/>
  <c r="H1018" i="1"/>
  <c r="J1018" i="1" s="1"/>
  <c r="G1018" i="1"/>
  <c r="F1018" i="1"/>
  <c r="E1018" i="1"/>
  <c r="J1017" i="1"/>
  <c r="I1017" i="1"/>
  <c r="H1017" i="1"/>
  <c r="E1017" i="1"/>
  <c r="F1017" i="1" s="1"/>
  <c r="I1016" i="1"/>
  <c r="H1016" i="1"/>
  <c r="J1016" i="1" s="1"/>
  <c r="F1016" i="1"/>
  <c r="E1016" i="1"/>
  <c r="I1015" i="1"/>
  <c r="J1015" i="1" s="1"/>
  <c r="H1015" i="1"/>
  <c r="F1015" i="1"/>
  <c r="E1015" i="1"/>
  <c r="J1014" i="1"/>
  <c r="I1014" i="1"/>
  <c r="H1014" i="1"/>
  <c r="E1014" i="1"/>
  <c r="F1014" i="1" s="1"/>
  <c r="M1013" i="1"/>
  <c r="L1013" i="1"/>
  <c r="K1013" i="1"/>
  <c r="I1013" i="1"/>
  <c r="H1013" i="1"/>
  <c r="F1013" i="1"/>
  <c r="E1013" i="1"/>
  <c r="M1012" i="1"/>
  <c r="L1012" i="1"/>
  <c r="I1012" i="1"/>
  <c r="H1012" i="1"/>
  <c r="J1012" i="1" s="1"/>
  <c r="G1012" i="1"/>
  <c r="E1012" i="1"/>
  <c r="F1012" i="1" s="1"/>
  <c r="K1012" i="1" s="1"/>
  <c r="I1011" i="1"/>
  <c r="J1011" i="1" s="1"/>
  <c r="H1011" i="1"/>
  <c r="F1011" i="1"/>
  <c r="E1011" i="1"/>
  <c r="I1010" i="1"/>
  <c r="J1010" i="1" s="1"/>
  <c r="H1010" i="1"/>
  <c r="E1010" i="1"/>
  <c r="F1010" i="1" s="1"/>
  <c r="M1009" i="1"/>
  <c r="I1009" i="1"/>
  <c r="H1009" i="1"/>
  <c r="J1009" i="1" s="1"/>
  <c r="F1009" i="1"/>
  <c r="E1009" i="1"/>
  <c r="M1008" i="1"/>
  <c r="I1008" i="1"/>
  <c r="H1008" i="1"/>
  <c r="J1008" i="1" s="1"/>
  <c r="E1008" i="1"/>
  <c r="F1008" i="1" s="1"/>
  <c r="I1007" i="1"/>
  <c r="J1007" i="1" s="1"/>
  <c r="H1007" i="1"/>
  <c r="E1007" i="1"/>
  <c r="F1007" i="1" s="1"/>
  <c r="K1006" i="1"/>
  <c r="I1006" i="1"/>
  <c r="H1006" i="1"/>
  <c r="J1006" i="1" s="1"/>
  <c r="G1006" i="1"/>
  <c r="F1006" i="1"/>
  <c r="L1006" i="1" s="1"/>
  <c r="E1006" i="1"/>
  <c r="I1005" i="1"/>
  <c r="H1005" i="1"/>
  <c r="J1005" i="1" s="1"/>
  <c r="E1005" i="1"/>
  <c r="F1005" i="1" s="1"/>
  <c r="I1004" i="1"/>
  <c r="H1004" i="1"/>
  <c r="J1004" i="1" s="1"/>
  <c r="G1004" i="1"/>
  <c r="F1004" i="1"/>
  <c r="E1004" i="1"/>
  <c r="I1003" i="1"/>
  <c r="H1003" i="1"/>
  <c r="J1003" i="1" s="1"/>
  <c r="E1003" i="1"/>
  <c r="F1003" i="1" s="1"/>
  <c r="M1002" i="1"/>
  <c r="K1002" i="1"/>
  <c r="J1002" i="1"/>
  <c r="I1002" i="1"/>
  <c r="H1002" i="1"/>
  <c r="F1002" i="1"/>
  <c r="E1002" i="1"/>
  <c r="I1001" i="1"/>
  <c r="J1001" i="1" s="1"/>
  <c r="H1001" i="1"/>
  <c r="E1001" i="1"/>
  <c r="F1001" i="1" s="1"/>
  <c r="L1000" i="1"/>
  <c r="K1000" i="1"/>
  <c r="I1000" i="1"/>
  <c r="H1000" i="1"/>
  <c r="J1000" i="1" s="1"/>
  <c r="G1000" i="1"/>
  <c r="F1000" i="1"/>
  <c r="E1000" i="1"/>
  <c r="I999" i="1"/>
  <c r="H999" i="1"/>
  <c r="J999" i="1" s="1"/>
  <c r="F999" i="1"/>
  <c r="E999" i="1"/>
  <c r="I998" i="1"/>
  <c r="H998" i="1"/>
  <c r="J998" i="1" s="1"/>
  <c r="F998" i="1"/>
  <c r="K998" i="1" s="1"/>
  <c r="E998" i="1"/>
  <c r="I997" i="1"/>
  <c r="H997" i="1"/>
  <c r="J997" i="1" s="1"/>
  <c r="F997" i="1"/>
  <c r="E997" i="1"/>
  <c r="I996" i="1"/>
  <c r="H996" i="1"/>
  <c r="J996" i="1" s="1"/>
  <c r="F996" i="1"/>
  <c r="E996" i="1"/>
  <c r="I995" i="1"/>
  <c r="H995" i="1"/>
  <c r="J995" i="1" s="1"/>
  <c r="F995" i="1"/>
  <c r="E995" i="1"/>
  <c r="I994" i="1"/>
  <c r="H994" i="1"/>
  <c r="J994" i="1" s="1"/>
  <c r="F994" i="1"/>
  <c r="E994" i="1"/>
  <c r="I993" i="1"/>
  <c r="H993" i="1"/>
  <c r="J993" i="1" s="1"/>
  <c r="F993" i="1"/>
  <c r="E993" i="1"/>
  <c r="I992" i="1"/>
  <c r="J992" i="1" s="1"/>
  <c r="H992" i="1"/>
  <c r="G992" i="1"/>
  <c r="F992" i="1"/>
  <c r="E992" i="1"/>
  <c r="L991" i="1"/>
  <c r="K991" i="1"/>
  <c r="I991" i="1"/>
  <c r="H991" i="1"/>
  <c r="J991" i="1" s="1"/>
  <c r="G991" i="1"/>
  <c r="F991" i="1"/>
  <c r="E991" i="1"/>
  <c r="I990" i="1"/>
  <c r="H990" i="1"/>
  <c r="J990" i="1" s="1"/>
  <c r="E990" i="1"/>
  <c r="F990" i="1" s="1"/>
  <c r="M989" i="1"/>
  <c r="L989" i="1"/>
  <c r="J989" i="1"/>
  <c r="I989" i="1"/>
  <c r="H989" i="1"/>
  <c r="F989" i="1"/>
  <c r="E989" i="1"/>
  <c r="K988" i="1"/>
  <c r="J988" i="1"/>
  <c r="I988" i="1"/>
  <c r="H988" i="1"/>
  <c r="E988" i="1"/>
  <c r="F988" i="1" s="1"/>
  <c r="L987" i="1"/>
  <c r="K987" i="1"/>
  <c r="J987" i="1"/>
  <c r="I987" i="1"/>
  <c r="H987" i="1"/>
  <c r="E987" i="1"/>
  <c r="F987" i="1" s="1"/>
  <c r="M986" i="1"/>
  <c r="L986" i="1"/>
  <c r="I986" i="1"/>
  <c r="H986" i="1"/>
  <c r="J986" i="1" s="1"/>
  <c r="F986" i="1"/>
  <c r="E986" i="1"/>
  <c r="M985" i="1"/>
  <c r="I985" i="1"/>
  <c r="H985" i="1"/>
  <c r="J985" i="1" s="1"/>
  <c r="G985" i="1"/>
  <c r="F985" i="1"/>
  <c r="E985" i="1"/>
  <c r="I984" i="1"/>
  <c r="H984" i="1"/>
  <c r="J984" i="1" s="1"/>
  <c r="E984" i="1"/>
  <c r="F984" i="1" s="1"/>
  <c r="I983" i="1"/>
  <c r="H983" i="1"/>
  <c r="J983" i="1" s="1"/>
  <c r="F983" i="1"/>
  <c r="E983" i="1"/>
  <c r="J982" i="1"/>
  <c r="I982" i="1"/>
  <c r="H982" i="1"/>
  <c r="F982" i="1"/>
  <c r="E982" i="1"/>
  <c r="K981" i="1"/>
  <c r="I981" i="1"/>
  <c r="H981" i="1"/>
  <c r="J981" i="1" s="1"/>
  <c r="G981" i="1"/>
  <c r="F981" i="1"/>
  <c r="M981" i="1" s="1"/>
  <c r="E981" i="1"/>
  <c r="L980" i="1"/>
  <c r="I980" i="1"/>
  <c r="H980" i="1"/>
  <c r="J980" i="1" s="1"/>
  <c r="E980" i="1"/>
  <c r="F980" i="1" s="1"/>
  <c r="M979" i="1"/>
  <c r="I979" i="1"/>
  <c r="J979" i="1" s="1"/>
  <c r="H979" i="1"/>
  <c r="E979" i="1"/>
  <c r="F979" i="1" s="1"/>
  <c r="K978" i="1"/>
  <c r="J978" i="1"/>
  <c r="I978" i="1"/>
  <c r="H978" i="1"/>
  <c r="E978" i="1"/>
  <c r="F978" i="1" s="1"/>
  <c r="J977" i="1"/>
  <c r="I977" i="1"/>
  <c r="H977" i="1"/>
  <c r="E977" i="1"/>
  <c r="F977" i="1" s="1"/>
  <c r="I976" i="1"/>
  <c r="H976" i="1"/>
  <c r="J976" i="1" s="1"/>
  <c r="E976" i="1"/>
  <c r="F976" i="1" s="1"/>
  <c r="M975" i="1"/>
  <c r="I975" i="1"/>
  <c r="H975" i="1"/>
  <c r="J975" i="1" s="1"/>
  <c r="F975" i="1"/>
  <c r="E975" i="1"/>
  <c r="I974" i="1"/>
  <c r="H974" i="1"/>
  <c r="J974" i="1" s="1"/>
  <c r="E974" i="1"/>
  <c r="F974" i="1" s="1"/>
  <c r="I973" i="1"/>
  <c r="H973" i="1"/>
  <c r="J973" i="1" s="1"/>
  <c r="E973" i="1"/>
  <c r="F973" i="1" s="1"/>
  <c r="I972" i="1"/>
  <c r="J972" i="1" s="1"/>
  <c r="H972" i="1"/>
  <c r="G972" i="1"/>
  <c r="F972" i="1"/>
  <c r="E972" i="1"/>
  <c r="L971" i="1"/>
  <c r="K971" i="1"/>
  <c r="I971" i="1"/>
  <c r="H971" i="1"/>
  <c r="J971" i="1" s="1"/>
  <c r="G971" i="1"/>
  <c r="F971" i="1"/>
  <c r="E971" i="1"/>
  <c r="I970" i="1"/>
  <c r="H970" i="1"/>
  <c r="J970" i="1" s="1"/>
  <c r="E970" i="1"/>
  <c r="F970" i="1" s="1"/>
  <c r="M969" i="1"/>
  <c r="L969" i="1"/>
  <c r="I969" i="1"/>
  <c r="J969" i="1" s="1"/>
  <c r="H969" i="1"/>
  <c r="F969" i="1"/>
  <c r="E969" i="1"/>
  <c r="J968" i="1"/>
  <c r="I968" i="1"/>
  <c r="H968" i="1"/>
  <c r="E968" i="1"/>
  <c r="F968" i="1" s="1"/>
  <c r="J967" i="1"/>
  <c r="I967" i="1"/>
  <c r="H967" i="1"/>
  <c r="E967" i="1"/>
  <c r="F967" i="1" s="1"/>
  <c r="I966" i="1"/>
  <c r="H966" i="1"/>
  <c r="J966" i="1" s="1"/>
  <c r="E966" i="1"/>
  <c r="F966" i="1" s="1"/>
  <c r="I965" i="1"/>
  <c r="H965" i="1"/>
  <c r="J965" i="1" s="1"/>
  <c r="G965" i="1"/>
  <c r="F965" i="1"/>
  <c r="E965" i="1"/>
  <c r="I964" i="1"/>
  <c r="H964" i="1"/>
  <c r="J964" i="1" s="1"/>
  <c r="E964" i="1"/>
  <c r="F964" i="1" s="1"/>
  <c r="I963" i="1"/>
  <c r="H963" i="1"/>
  <c r="J963" i="1" s="1"/>
  <c r="F963" i="1"/>
  <c r="E963" i="1"/>
  <c r="J962" i="1"/>
  <c r="I962" i="1"/>
  <c r="H962" i="1"/>
  <c r="F962" i="1"/>
  <c r="E962" i="1"/>
  <c r="K961" i="1"/>
  <c r="I961" i="1"/>
  <c r="H961" i="1"/>
  <c r="J961" i="1" s="1"/>
  <c r="G961" i="1"/>
  <c r="F961" i="1"/>
  <c r="M961" i="1" s="1"/>
  <c r="E961" i="1"/>
  <c r="I960" i="1"/>
  <c r="H960" i="1"/>
  <c r="J960" i="1" s="1"/>
  <c r="E960" i="1"/>
  <c r="F960" i="1" s="1"/>
  <c r="I959" i="1"/>
  <c r="J959" i="1" s="1"/>
  <c r="H959" i="1"/>
  <c r="E959" i="1"/>
  <c r="F959" i="1" s="1"/>
  <c r="J958" i="1"/>
  <c r="I958" i="1"/>
  <c r="H958" i="1"/>
  <c r="E958" i="1"/>
  <c r="F958" i="1" s="1"/>
  <c r="L957" i="1"/>
  <c r="K957" i="1"/>
  <c r="J957" i="1"/>
  <c r="I957" i="1"/>
  <c r="H957" i="1"/>
  <c r="E957" i="1"/>
  <c r="F957" i="1" s="1"/>
  <c r="I956" i="1"/>
  <c r="H956" i="1"/>
  <c r="J956" i="1" s="1"/>
  <c r="E956" i="1"/>
  <c r="F956" i="1" s="1"/>
  <c r="I955" i="1"/>
  <c r="H955" i="1"/>
  <c r="J955" i="1" s="1"/>
  <c r="G955" i="1"/>
  <c r="F955" i="1"/>
  <c r="E955" i="1"/>
  <c r="I954" i="1"/>
  <c r="H954" i="1"/>
  <c r="J954" i="1" s="1"/>
  <c r="E954" i="1"/>
  <c r="F954" i="1" s="1"/>
  <c r="I953" i="1"/>
  <c r="H953" i="1"/>
  <c r="F953" i="1"/>
  <c r="E953" i="1"/>
  <c r="I952" i="1"/>
  <c r="J952" i="1" s="1"/>
  <c r="H952" i="1"/>
  <c r="F952" i="1"/>
  <c r="E952" i="1"/>
  <c r="L951" i="1"/>
  <c r="K951" i="1"/>
  <c r="J951" i="1"/>
  <c r="I951" i="1"/>
  <c r="H951" i="1"/>
  <c r="G951" i="1"/>
  <c r="F951" i="1"/>
  <c r="E951" i="1"/>
  <c r="L950" i="1"/>
  <c r="I950" i="1"/>
  <c r="H950" i="1"/>
  <c r="J950" i="1" s="1"/>
  <c r="E950" i="1"/>
  <c r="F950" i="1" s="1"/>
  <c r="M949" i="1"/>
  <c r="I949" i="1"/>
  <c r="J949" i="1" s="1"/>
  <c r="H949" i="1"/>
  <c r="F949" i="1"/>
  <c r="E949" i="1"/>
  <c r="M948" i="1"/>
  <c r="K948" i="1"/>
  <c r="J948" i="1"/>
  <c r="I948" i="1"/>
  <c r="H948" i="1"/>
  <c r="E948" i="1"/>
  <c r="F948" i="1" s="1"/>
  <c r="L947" i="1"/>
  <c r="J947" i="1"/>
  <c r="I947" i="1"/>
  <c r="H947" i="1"/>
  <c r="E947" i="1"/>
  <c r="F947" i="1" s="1"/>
  <c r="I946" i="1"/>
  <c r="H946" i="1"/>
  <c r="J946" i="1" s="1"/>
  <c r="E946" i="1"/>
  <c r="F946" i="1" s="1"/>
  <c r="I945" i="1"/>
  <c r="H945" i="1"/>
  <c r="J945" i="1" s="1"/>
  <c r="F945" i="1"/>
  <c r="E945" i="1"/>
  <c r="I944" i="1"/>
  <c r="H944" i="1"/>
  <c r="J944" i="1" s="1"/>
  <c r="E944" i="1"/>
  <c r="F944" i="1" s="1"/>
  <c r="I943" i="1"/>
  <c r="H943" i="1"/>
  <c r="J943" i="1" s="1"/>
  <c r="E943" i="1"/>
  <c r="F943" i="1" s="1"/>
  <c r="J942" i="1"/>
  <c r="I942" i="1"/>
  <c r="H942" i="1"/>
  <c r="F942" i="1"/>
  <c r="E942" i="1"/>
  <c r="K941" i="1"/>
  <c r="I941" i="1"/>
  <c r="H941" i="1"/>
  <c r="J941" i="1" s="1"/>
  <c r="G941" i="1"/>
  <c r="F941" i="1"/>
  <c r="M941" i="1" s="1"/>
  <c r="E941" i="1"/>
  <c r="I940" i="1"/>
  <c r="H940" i="1"/>
  <c r="J940" i="1" s="1"/>
  <c r="E940" i="1"/>
  <c r="F940" i="1" s="1"/>
  <c r="I939" i="1"/>
  <c r="J939" i="1" s="1"/>
  <c r="H939" i="1"/>
  <c r="E939" i="1"/>
  <c r="F939" i="1" s="1"/>
  <c r="J938" i="1"/>
  <c r="I938" i="1"/>
  <c r="H938" i="1"/>
  <c r="E938" i="1"/>
  <c r="F938" i="1" s="1"/>
  <c r="J937" i="1"/>
  <c r="I937" i="1"/>
  <c r="H937" i="1"/>
  <c r="E937" i="1"/>
  <c r="F937" i="1" s="1"/>
  <c r="I936" i="1"/>
  <c r="H936" i="1"/>
  <c r="J936" i="1" s="1"/>
  <c r="E936" i="1"/>
  <c r="F936" i="1" s="1"/>
  <c r="I935" i="1"/>
  <c r="H935" i="1"/>
  <c r="J935" i="1" s="1"/>
  <c r="G935" i="1"/>
  <c r="F935" i="1"/>
  <c r="E935" i="1"/>
  <c r="I934" i="1"/>
  <c r="H934" i="1"/>
  <c r="E934" i="1"/>
  <c r="F934" i="1" s="1"/>
  <c r="J933" i="1"/>
  <c r="I933" i="1"/>
  <c r="H933" i="1"/>
  <c r="F933" i="1"/>
  <c r="E933" i="1"/>
  <c r="K932" i="1"/>
  <c r="I932" i="1"/>
  <c r="J932" i="1" s="1"/>
  <c r="H932" i="1"/>
  <c r="G932" i="1"/>
  <c r="F932" i="1"/>
  <c r="E932" i="1"/>
  <c r="L931" i="1"/>
  <c r="K931" i="1"/>
  <c r="J931" i="1"/>
  <c r="I931" i="1"/>
  <c r="H931" i="1"/>
  <c r="G931" i="1"/>
  <c r="F931" i="1"/>
  <c r="E931" i="1"/>
  <c r="I930" i="1"/>
  <c r="H930" i="1"/>
  <c r="J930" i="1" s="1"/>
  <c r="E930" i="1"/>
  <c r="F930" i="1" s="1"/>
  <c r="L929" i="1"/>
  <c r="I929" i="1"/>
  <c r="J929" i="1" s="1"/>
  <c r="H929" i="1"/>
  <c r="F929" i="1"/>
  <c r="E929" i="1"/>
  <c r="K928" i="1"/>
  <c r="J928" i="1"/>
  <c r="I928" i="1"/>
  <c r="H928" i="1"/>
  <c r="E928" i="1"/>
  <c r="F928" i="1" s="1"/>
  <c r="J927" i="1"/>
  <c r="I927" i="1"/>
  <c r="H927" i="1"/>
  <c r="E927" i="1"/>
  <c r="F927" i="1" s="1"/>
  <c r="I926" i="1"/>
  <c r="H926" i="1"/>
  <c r="J926" i="1" s="1"/>
  <c r="E926" i="1"/>
  <c r="F926" i="1" s="1"/>
  <c r="I925" i="1"/>
  <c r="H925" i="1"/>
  <c r="J925" i="1" s="1"/>
  <c r="E925" i="1"/>
  <c r="F925" i="1" s="1"/>
  <c r="I924" i="1"/>
  <c r="H924" i="1"/>
  <c r="J924" i="1" s="1"/>
  <c r="E924" i="1"/>
  <c r="F924" i="1" s="1"/>
  <c r="I923" i="1"/>
  <c r="H923" i="1"/>
  <c r="J923" i="1" s="1"/>
  <c r="E923" i="1"/>
  <c r="F923" i="1" s="1"/>
  <c r="I922" i="1"/>
  <c r="H922" i="1"/>
  <c r="J922" i="1" s="1"/>
  <c r="G922" i="1"/>
  <c r="F922" i="1"/>
  <c r="E922" i="1"/>
  <c r="K921" i="1"/>
  <c r="J921" i="1"/>
  <c r="I921" i="1"/>
  <c r="H921" i="1"/>
  <c r="F921" i="1"/>
  <c r="E921" i="1"/>
  <c r="K920" i="1"/>
  <c r="J920" i="1"/>
  <c r="I920" i="1"/>
  <c r="H920" i="1"/>
  <c r="E920" i="1"/>
  <c r="F920" i="1" s="1"/>
  <c r="L919" i="1"/>
  <c r="K919" i="1"/>
  <c r="I919" i="1"/>
  <c r="H919" i="1"/>
  <c r="J919" i="1" s="1"/>
  <c r="E919" i="1"/>
  <c r="F919" i="1" s="1"/>
  <c r="L918" i="1"/>
  <c r="K918" i="1"/>
  <c r="I918" i="1"/>
  <c r="J918" i="1" s="1"/>
  <c r="H918" i="1"/>
  <c r="E918" i="1"/>
  <c r="F918" i="1" s="1"/>
  <c r="J917" i="1"/>
  <c r="I917" i="1"/>
  <c r="H917" i="1"/>
  <c r="E917" i="1"/>
  <c r="F917" i="1" s="1"/>
  <c r="M916" i="1"/>
  <c r="K916" i="1"/>
  <c r="I916" i="1"/>
  <c r="H916" i="1"/>
  <c r="J916" i="1" s="1"/>
  <c r="G916" i="1"/>
  <c r="L916" i="1" s="1"/>
  <c r="F916" i="1"/>
  <c r="E916" i="1"/>
  <c r="I915" i="1"/>
  <c r="H915" i="1"/>
  <c r="J915" i="1" s="1"/>
  <c r="F915" i="1"/>
  <c r="E915" i="1"/>
  <c r="M914" i="1"/>
  <c r="I914" i="1"/>
  <c r="H914" i="1"/>
  <c r="J914" i="1" s="1"/>
  <c r="E914" i="1"/>
  <c r="F914" i="1" s="1"/>
  <c r="I913" i="1"/>
  <c r="H913" i="1"/>
  <c r="J913" i="1" s="1"/>
  <c r="F913" i="1"/>
  <c r="E913" i="1"/>
  <c r="J912" i="1"/>
  <c r="I912" i="1"/>
  <c r="H912" i="1"/>
  <c r="F912" i="1"/>
  <c r="E912" i="1"/>
  <c r="I911" i="1"/>
  <c r="H911" i="1"/>
  <c r="J911" i="1" s="1"/>
  <c r="F911" i="1"/>
  <c r="E911" i="1"/>
  <c r="M910" i="1"/>
  <c r="K910" i="1"/>
  <c r="I910" i="1"/>
  <c r="H910" i="1"/>
  <c r="E910" i="1"/>
  <c r="F910" i="1" s="1"/>
  <c r="M909" i="1"/>
  <c r="L909" i="1"/>
  <c r="I909" i="1"/>
  <c r="H909" i="1"/>
  <c r="J909" i="1" s="1"/>
  <c r="F909" i="1"/>
  <c r="E909" i="1"/>
  <c r="M908" i="1"/>
  <c r="K908" i="1"/>
  <c r="I908" i="1"/>
  <c r="J908" i="1" s="1"/>
  <c r="H908" i="1"/>
  <c r="E908" i="1"/>
  <c r="F908" i="1" s="1"/>
  <c r="J907" i="1"/>
  <c r="I907" i="1"/>
  <c r="H907" i="1"/>
  <c r="E907" i="1"/>
  <c r="F907" i="1" s="1"/>
  <c r="I906" i="1"/>
  <c r="H906" i="1"/>
  <c r="J906" i="1" s="1"/>
  <c r="F906" i="1"/>
  <c r="E906" i="1"/>
  <c r="I905" i="1"/>
  <c r="H905" i="1"/>
  <c r="J905" i="1" s="1"/>
  <c r="F905" i="1"/>
  <c r="E905" i="1"/>
  <c r="I904" i="1"/>
  <c r="H904" i="1"/>
  <c r="J904" i="1" s="1"/>
  <c r="E904" i="1"/>
  <c r="F904" i="1" s="1"/>
  <c r="I903" i="1"/>
  <c r="H903" i="1"/>
  <c r="J903" i="1" s="1"/>
  <c r="E903" i="1"/>
  <c r="F903" i="1" s="1"/>
  <c r="J902" i="1"/>
  <c r="I902" i="1"/>
  <c r="H902" i="1"/>
  <c r="F902" i="1"/>
  <c r="E902" i="1"/>
  <c r="I901" i="1"/>
  <c r="H901" i="1"/>
  <c r="J901" i="1" s="1"/>
  <c r="G901" i="1"/>
  <c r="F901" i="1"/>
  <c r="E901" i="1"/>
  <c r="L900" i="1"/>
  <c r="K900" i="1"/>
  <c r="I900" i="1"/>
  <c r="H900" i="1"/>
  <c r="J900" i="1" s="1"/>
  <c r="G900" i="1"/>
  <c r="E900" i="1"/>
  <c r="F900" i="1" s="1"/>
  <c r="I899" i="1"/>
  <c r="H899" i="1"/>
  <c r="J899" i="1" s="1"/>
  <c r="E899" i="1"/>
  <c r="F899" i="1" s="1"/>
  <c r="K898" i="1"/>
  <c r="I898" i="1"/>
  <c r="J898" i="1" s="1"/>
  <c r="H898" i="1"/>
  <c r="E898" i="1"/>
  <c r="F898" i="1" s="1"/>
  <c r="J897" i="1"/>
  <c r="I897" i="1"/>
  <c r="H897" i="1"/>
  <c r="E897" i="1"/>
  <c r="F897" i="1" s="1"/>
  <c r="I896" i="1"/>
  <c r="H896" i="1"/>
  <c r="J896" i="1" s="1"/>
  <c r="E896" i="1"/>
  <c r="F896" i="1" s="1"/>
  <c r="M895" i="1"/>
  <c r="L895" i="1"/>
  <c r="I895" i="1"/>
  <c r="H895" i="1"/>
  <c r="J895" i="1" s="1"/>
  <c r="G895" i="1"/>
  <c r="F895" i="1"/>
  <c r="E895" i="1"/>
  <c r="I894" i="1"/>
  <c r="H894" i="1"/>
  <c r="J894" i="1" s="1"/>
  <c r="E894" i="1"/>
  <c r="F894" i="1" s="1"/>
  <c r="I893" i="1"/>
  <c r="H893" i="1"/>
  <c r="J893" i="1" s="1"/>
  <c r="E893" i="1"/>
  <c r="F893" i="1" s="1"/>
  <c r="I892" i="1"/>
  <c r="J892" i="1" s="1"/>
  <c r="H892" i="1"/>
  <c r="E892" i="1"/>
  <c r="F892" i="1" s="1"/>
  <c r="L891" i="1"/>
  <c r="I891" i="1"/>
  <c r="H891" i="1"/>
  <c r="J891" i="1" s="1"/>
  <c r="F891" i="1"/>
  <c r="E891" i="1"/>
  <c r="I890" i="1"/>
  <c r="H890" i="1"/>
  <c r="E890" i="1"/>
  <c r="F890" i="1" s="1"/>
  <c r="M889" i="1"/>
  <c r="L889" i="1"/>
  <c r="I889" i="1"/>
  <c r="J889" i="1" s="1"/>
  <c r="H889" i="1"/>
  <c r="F889" i="1"/>
  <c r="E889" i="1"/>
  <c r="I888" i="1"/>
  <c r="J888" i="1" s="1"/>
  <c r="H888" i="1"/>
  <c r="E888" i="1"/>
  <c r="F888" i="1" s="1"/>
  <c r="J887" i="1"/>
  <c r="I887" i="1"/>
  <c r="H887" i="1"/>
  <c r="E887" i="1"/>
  <c r="F887" i="1" s="1"/>
  <c r="M886" i="1"/>
  <c r="L886" i="1"/>
  <c r="K886" i="1"/>
  <c r="I886" i="1"/>
  <c r="H886" i="1"/>
  <c r="J886" i="1" s="1"/>
  <c r="G886" i="1"/>
  <c r="F886" i="1"/>
  <c r="E886" i="1"/>
  <c r="I885" i="1"/>
  <c r="H885" i="1"/>
  <c r="J885" i="1" s="1"/>
  <c r="F885" i="1"/>
  <c r="E885" i="1"/>
  <c r="I884" i="1"/>
  <c r="H884" i="1"/>
  <c r="J884" i="1" s="1"/>
  <c r="E884" i="1"/>
  <c r="F884" i="1" s="1"/>
  <c r="I883" i="1"/>
  <c r="H883" i="1"/>
  <c r="J883" i="1" s="1"/>
  <c r="F883" i="1"/>
  <c r="E883" i="1"/>
  <c r="I882" i="1"/>
  <c r="H882" i="1"/>
  <c r="J882" i="1" s="1"/>
  <c r="E882" i="1"/>
  <c r="F882" i="1" s="1"/>
  <c r="I881" i="1"/>
  <c r="H881" i="1"/>
  <c r="J881" i="1" s="1"/>
  <c r="F881" i="1"/>
  <c r="E881" i="1"/>
  <c r="M880" i="1"/>
  <c r="L880" i="1"/>
  <c r="K880" i="1"/>
  <c r="I880" i="1"/>
  <c r="H880" i="1"/>
  <c r="J880" i="1" s="1"/>
  <c r="E880" i="1"/>
  <c r="F880" i="1" s="1"/>
  <c r="K879" i="1"/>
  <c r="J879" i="1"/>
  <c r="I879" i="1"/>
  <c r="H879" i="1"/>
  <c r="E879" i="1"/>
  <c r="F879" i="1" s="1"/>
  <c r="G879" i="1" s="1"/>
  <c r="I878" i="1"/>
  <c r="J878" i="1" s="1"/>
  <c r="H878" i="1"/>
  <c r="E878" i="1"/>
  <c r="F878" i="1" s="1"/>
  <c r="J877" i="1"/>
  <c r="I877" i="1"/>
  <c r="H877" i="1"/>
  <c r="E877" i="1"/>
  <c r="F877" i="1" s="1"/>
  <c r="I876" i="1"/>
  <c r="H876" i="1"/>
  <c r="J876" i="1" s="1"/>
  <c r="E876" i="1"/>
  <c r="F876" i="1" s="1"/>
  <c r="I875" i="1"/>
  <c r="H875" i="1"/>
  <c r="J875" i="1" s="1"/>
  <c r="E875" i="1"/>
  <c r="F875" i="1" s="1"/>
  <c r="I874" i="1"/>
  <c r="H874" i="1"/>
  <c r="J874" i="1" s="1"/>
  <c r="E874" i="1"/>
  <c r="F874" i="1" s="1"/>
  <c r="J873" i="1"/>
  <c r="I873" i="1"/>
  <c r="H873" i="1"/>
  <c r="E873" i="1"/>
  <c r="F873" i="1" s="1"/>
  <c r="I872" i="1"/>
  <c r="J872" i="1" s="1"/>
  <c r="H872" i="1"/>
  <c r="E872" i="1"/>
  <c r="F872" i="1" s="1"/>
  <c r="M871" i="1"/>
  <c r="I871" i="1"/>
  <c r="H871" i="1"/>
  <c r="J871" i="1" s="1"/>
  <c r="F871" i="1"/>
  <c r="E871" i="1"/>
  <c r="J870" i="1"/>
  <c r="I870" i="1"/>
  <c r="H870" i="1"/>
  <c r="E870" i="1"/>
  <c r="F870" i="1" s="1"/>
  <c r="I869" i="1"/>
  <c r="H869" i="1"/>
  <c r="J869" i="1" s="1"/>
  <c r="E869" i="1"/>
  <c r="F869" i="1" s="1"/>
  <c r="I868" i="1"/>
  <c r="H868" i="1"/>
  <c r="J868" i="1" s="1"/>
  <c r="F868" i="1"/>
  <c r="G868" i="1" s="1"/>
  <c r="E868" i="1"/>
  <c r="I867" i="1"/>
  <c r="H867" i="1"/>
  <c r="J867" i="1" s="1"/>
  <c r="E867" i="1"/>
  <c r="F867" i="1" s="1"/>
  <c r="I866" i="1"/>
  <c r="H866" i="1"/>
  <c r="J866" i="1" s="1"/>
  <c r="F866" i="1"/>
  <c r="K866" i="1" s="1"/>
  <c r="E866" i="1"/>
  <c r="I865" i="1"/>
  <c r="J865" i="1" s="1"/>
  <c r="H865" i="1"/>
  <c r="E865" i="1"/>
  <c r="F865" i="1" s="1"/>
  <c r="L864" i="1"/>
  <c r="K864" i="1"/>
  <c r="J864" i="1"/>
  <c r="I864" i="1"/>
  <c r="H864" i="1"/>
  <c r="F864" i="1"/>
  <c r="E864" i="1"/>
  <c r="I863" i="1"/>
  <c r="J863" i="1" s="1"/>
  <c r="H863" i="1"/>
  <c r="E863" i="1"/>
  <c r="F863" i="1" s="1"/>
  <c r="J862" i="1"/>
  <c r="I862" i="1"/>
  <c r="H862" i="1"/>
  <c r="E862" i="1"/>
  <c r="F862" i="1" s="1"/>
  <c r="I861" i="1"/>
  <c r="J861" i="1" s="1"/>
  <c r="H861" i="1"/>
  <c r="E861" i="1"/>
  <c r="F861" i="1" s="1"/>
  <c r="J860" i="1"/>
  <c r="I860" i="1"/>
  <c r="H860" i="1"/>
  <c r="F860" i="1"/>
  <c r="E860" i="1"/>
  <c r="I859" i="1"/>
  <c r="H859" i="1"/>
  <c r="J859" i="1" s="1"/>
  <c r="E859" i="1"/>
  <c r="F859" i="1" s="1"/>
  <c r="I858" i="1"/>
  <c r="H858" i="1"/>
  <c r="J858" i="1" s="1"/>
  <c r="F858" i="1"/>
  <c r="E858" i="1"/>
  <c r="I857" i="1"/>
  <c r="H857" i="1"/>
  <c r="J857" i="1" s="1"/>
  <c r="E857" i="1"/>
  <c r="F857" i="1" s="1"/>
  <c r="I856" i="1"/>
  <c r="H856" i="1"/>
  <c r="J856" i="1" s="1"/>
  <c r="E856" i="1"/>
  <c r="F856" i="1" s="1"/>
  <c r="I855" i="1"/>
  <c r="J855" i="1" s="1"/>
  <c r="H855" i="1"/>
  <c r="F855" i="1"/>
  <c r="E855" i="1"/>
  <c r="L854" i="1"/>
  <c r="K854" i="1"/>
  <c r="J854" i="1"/>
  <c r="I854" i="1"/>
  <c r="H854" i="1"/>
  <c r="G854" i="1"/>
  <c r="F854" i="1"/>
  <c r="E854" i="1"/>
  <c r="I853" i="1"/>
  <c r="H853" i="1"/>
  <c r="J853" i="1" s="1"/>
  <c r="E853" i="1"/>
  <c r="F853" i="1" s="1"/>
  <c r="I852" i="1"/>
  <c r="H852" i="1"/>
  <c r="J852" i="1" s="1"/>
  <c r="E852" i="1"/>
  <c r="F852" i="1" s="1"/>
  <c r="J851" i="1"/>
  <c r="I851" i="1"/>
  <c r="H851" i="1"/>
  <c r="E851" i="1"/>
  <c r="F851" i="1" s="1"/>
  <c r="J850" i="1"/>
  <c r="I850" i="1"/>
  <c r="H850" i="1"/>
  <c r="E850" i="1"/>
  <c r="F850" i="1" s="1"/>
  <c r="L849" i="1"/>
  <c r="I849" i="1"/>
  <c r="H849" i="1"/>
  <c r="J849" i="1" s="1"/>
  <c r="E849" i="1"/>
  <c r="F849" i="1" s="1"/>
  <c r="I848" i="1"/>
  <c r="H848" i="1"/>
  <c r="J848" i="1" s="1"/>
  <c r="F848" i="1"/>
  <c r="M848" i="1" s="1"/>
  <c r="E848" i="1"/>
  <c r="I847" i="1"/>
  <c r="H847" i="1"/>
  <c r="J847" i="1" s="1"/>
  <c r="G847" i="1"/>
  <c r="E847" i="1"/>
  <c r="F847" i="1" s="1"/>
  <c r="I846" i="1"/>
  <c r="H846" i="1"/>
  <c r="J846" i="1" s="1"/>
  <c r="F846" i="1"/>
  <c r="K846" i="1" s="1"/>
  <c r="E846" i="1"/>
  <c r="I845" i="1"/>
  <c r="J845" i="1" s="1"/>
  <c r="H845" i="1"/>
  <c r="E845" i="1"/>
  <c r="F845" i="1" s="1"/>
  <c r="L844" i="1"/>
  <c r="K844" i="1"/>
  <c r="J844" i="1"/>
  <c r="I844" i="1"/>
  <c r="H844" i="1"/>
  <c r="F844" i="1"/>
  <c r="M844" i="1" s="1"/>
  <c r="E844" i="1"/>
  <c r="I843" i="1"/>
  <c r="J843" i="1" s="1"/>
  <c r="H843" i="1"/>
  <c r="E843" i="1"/>
  <c r="F843" i="1" s="1"/>
  <c r="L842" i="1"/>
  <c r="J842" i="1"/>
  <c r="I842" i="1"/>
  <c r="H842" i="1"/>
  <c r="E842" i="1"/>
  <c r="F842" i="1" s="1"/>
  <c r="M841" i="1"/>
  <c r="I841" i="1"/>
  <c r="J841" i="1" s="1"/>
  <c r="H841" i="1"/>
  <c r="E841" i="1"/>
  <c r="F841" i="1" s="1"/>
  <c r="J840" i="1"/>
  <c r="I840" i="1"/>
  <c r="H840" i="1"/>
  <c r="F840" i="1"/>
  <c r="E840" i="1"/>
  <c r="I839" i="1"/>
  <c r="H839" i="1"/>
  <c r="J839" i="1" s="1"/>
  <c r="E839" i="1"/>
  <c r="F839" i="1" s="1"/>
  <c r="I838" i="1"/>
  <c r="H838" i="1"/>
  <c r="J838" i="1" s="1"/>
  <c r="F838" i="1"/>
  <c r="E838" i="1"/>
  <c r="I837" i="1"/>
  <c r="H837" i="1"/>
  <c r="J837" i="1" s="1"/>
  <c r="E837" i="1"/>
  <c r="F837" i="1" s="1"/>
  <c r="I836" i="1"/>
  <c r="H836" i="1"/>
  <c r="J836" i="1" s="1"/>
  <c r="E836" i="1"/>
  <c r="F836" i="1" s="1"/>
  <c r="I835" i="1"/>
  <c r="J835" i="1" s="1"/>
  <c r="H835" i="1"/>
  <c r="F835" i="1"/>
  <c r="E835" i="1"/>
  <c r="L834" i="1"/>
  <c r="K834" i="1"/>
  <c r="J834" i="1"/>
  <c r="I834" i="1"/>
  <c r="H834" i="1"/>
  <c r="G834" i="1"/>
  <c r="F834" i="1"/>
  <c r="E834" i="1"/>
  <c r="I833" i="1"/>
  <c r="H833" i="1"/>
  <c r="J833" i="1" s="1"/>
  <c r="E833" i="1"/>
  <c r="F833" i="1" s="1"/>
  <c r="I832" i="1"/>
  <c r="H832" i="1"/>
  <c r="J832" i="1" s="1"/>
  <c r="E832" i="1"/>
  <c r="F832" i="1" s="1"/>
  <c r="M831" i="1"/>
  <c r="J831" i="1"/>
  <c r="I831" i="1"/>
  <c r="H831" i="1"/>
  <c r="E831" i="1"/>
  <c r="F831" i="1" s="1"/>
  <c r="K830" i="1"/>
  <c r="J830" i="1"/>
  <c r="I830" i="1"/>
  <c r="H830" i="1"/>
  <c r="E830" i="1"/>
  <c r="F830" i="1" s="1"/>
  <c r="I829" i="1"/>
  <c r="H829" i="1"/>
  <c r="J829" i="1" s="1"/>
  <c r="E829" i="1"/>
  <c r="F829" i="1" s="1"/>
  <c r="M828" i="1"/>
  <c r="I828" i="1"/>
  <c r="H828" i="1"/>
  <c r="J828" i="1" s="1"/>
  <c r="F828" i="1"/>
  <c r="E828" i="1"/>
  <c r="I827" i="1"/>
  <c r="H827" i="1"/>
  <c r="J827" i="1" s="1"/>
  <c r="E827" i="1"/>
  <c r="F827" i="1" s="1"/>
  <c r="I826" i="1"/>
  <c r="H826" i="1"/>
  <c r="J826" i="1" s="1"/>
  <c r="F826" i="1"/>
  <c r="K826" i="1" s="1"/>
  <c r="E826" i="1"/>
  <c r="I825" i="1"/>
  <c r="J825" i="1" s="1"/>
  <c r="H825" i="1"/>
  <c r="E825" i="1"/>
  <c r="F825" i="1" s="1"/>
  <c r="L824" i="1"/>
  <c r="K824" i="1"/>
  <c r="J824" i="1"/>
  <c r="I824" i="1"/>
  <c r="H824" i="1"/>
  <c r="F824" i="1"/>
  <c r="M824" i="1" s="1"/>
  <c r="E824" i="1"/>
  <c r="K823" i="1"/>
  <c r="I823" i="1"/>
  <c r="H823" i="1"/>
  <c r="J823" i="1" s="1"/>
  <c r="E823" i="1"/>
  <c r="F823" i="1" s="1"/>
  <c r="L822" i="1"/>
  <c r="J822" i="1"/>
  <c r="I822" i="1"/>
  <c r="H822" i="1"/>
  <c r="E822" i="1"/>
  <c r="F822" i="1" s="1"/>
  <c r="I821" i="1"/>
  <c r="J821" i="1" s="1"/>
  <c r="H821" i="1"/>
  <c r="E821" i="1"/>
  <c r="F821" i="1" s="1"/>
  <c r="J820" i="1"/>
  <c r="I820" i="1"/>
  <c r="H820" i="1"/>
  <c r="F820" i="1"/>
  <c r="E820" i="1"/>
  <c r="I819" i="1"/>
  <c r="H819" i="1"/>
  <c r="J819" i="1" s="1"/>
  <c r="E819" i="1"/>
  <c r="F819" i="1" s="1"/>
  <c r="I818" i="1"/>
  <c r="H818" i="1"/>
  <c r="J818" i="1" s="1"/>
  <c r="F818" i="1"/>
  <c r="E818" i="1"/>
  <c r="I817" i="1"/>
  <c r="H817" i="1"/>
  <c r="J817" i="1" s="1"/>
  <c r="G817" i="1"/>
  <c r="E817" i="1"/>
  <c r="F817" i="1" s="1"/>
  <c r="I816" i="1"/>
  <c r="H816" i="1"/>
  <c r="J816" i="1" s="1"/>
  <c r="E816" i="1"/>
  <c r="F816" i="1" s="1"/>
  <c r="I815" i="1"/>
  <c r="J815" i="1" s="1"/>
  <c r="H815" i="1"/>
  <c r="F815" i="1"/>
  <c r="E815" i="1"/>
  <c r="L814" i="1"/>
  <c r="K814" i="1"/>
  <c r="J814" i="1"/>
  <c r="I814" i="1"/>
  <c r="H814" i="1"/>
  <c r="G814" i="1"/>
  <c r="F814" i="1"/>
  <c r="E814" i="1"/>
  <c r="I813" i="1"/>
  <c r="H813" i="1"/>
  <c r="J813" i="1" s="1"/>
  <c r="E813" i="1"/>
  <c r="F813" i="1" s="1"/>
  <c r="K813" i="1" s="1"/>
  <c r="L812" i="1"/>
  <c r="I812" i="1"/>
  <c r="H812" i="1"/>
  <c r="J812" i="1" s="1"/>
  <c r="E812" i="1"/>
  <c r="F812" i="1" s="1"/>
  <c r="J811" i="1"/>
  <c r="I811" i="1"/>
  <c r="H811" i="1"/>
  <c r="E811" i="1"/>
  <c r="F811" i="1" s="1"/>
  <c r="K810" i="1"/>
  <c r="J810" i="1"/>
  <c r="I810" i="1"/>
  <c r="H810" i="1"/>
  <c r="E810" i="1"/>
  <c r="F810" i="1" s="1"/>
  <c r="L809" i="1"/>
  <c r="I809" i="1"/>
  <c r="H809" i="1"/>
  <c r="J809" i="1" s="1"/>
  <c r="E809" i="1"/>
  <c r="F809" i="1" s="1"/>
  <c r="I808" i="1"/>
  <c r="H808" i="1"/>
  <c r="J808" i="1" s="1"/>
  <c r="F808" i="1"/>
  <c r="E808" i="1"/>
  <c r="I807" i="1"/>
  <c r="H807" i="1"/>
  <c r="J807" i="1" s="1"/>
  <c r="G807" i="1"/>
  <c r="E807" i="1"/>
  <c r="F807" i="1" s="1"/>
  <c r="I806" i="1"/>
  <c r="H806" i="1"/>
  <c r="J806" i="1" s="1"/>
  <c r="F806" i="1"/>
  <c r="K806" i="1" s="1"/>
  <c r="E806" i="1"/>
  <c r="I805" i="1"/>
  <c r="J805" i="1" s="1"/>
  <c r="H805" i="1"/>
  <c r="E805" i="1"/>
  <c r="F805" i="1" s="1"/>
  <c r="L804" i="1"/>
  <c r="K804" i="1"/>
  <c r="J804" i="1"/>
  <c r="I804" i="1"/>
  <c r="H804" i="1"/>
  <c r="F804" i="1"/>
  <c r="M804" i="1" s="1"/>
  <c r="E804" i="1"/>
  <c r="I803" i="1"/>
  <c r="H803" i="1"/>
  <c r="J803" i="1" s="1"/>
  <c r="E803" i="1"/>
  <c r="F803" i="1" s="1"/>
  <c r="J802" i="1"/>
  <c r="I802" i="1"/>
  <c r="H802" i="1"/>
  <c r="E802" i="1"/>
  <c r="F802" i="1" s="1"/>
  <c r="I801" i="1"/>
  <c r="J801" i="1" s="1"/>
  <c r="H801" i="1"/>
  <c r="E801" i="1"/>
  <c r="F801" i="1" s="1"/>
  <c r="J800" i="1"/>
  <c r="I800" i="1"/>
  <c r="H800" i="1"/>
  <c r="F800" i="1"/>
  <c r="E800" i="1"/>
  <c r="I799" i="1"/>
  <c r="H799" i="1"/>
  <c r="J799" i="1" s="1"/>
  <c r="E799" i="1"/>
  <c r="F799" i="1" s="1"/>
  <c r="I798" i="1"/>
  <c r="H798" i="1"/>
  <c r="J798" i="1" s="1"/>
  <c r="F798" i="1"/>
  <c r="E798" i="1"/>
  <c r="I797" i="1"/>
  <c r="H797" i="1"/>
  <c r="J797" i="1" s="1"/>
  <c r="G797" i="1"/>
  <c r="E797" i="1"/>
  <c r="F797" i="1" s="1"/>
  <c r="J796" i="1"/>
  <c r="I796" i="1"/>
  <c r="H796" i="1"/>
  <c r="E796" i="1"/>
  <c r="F796" i="1" s="1"/>
  <c r="K795" i="1"/>
  <c r="I795" i="1"/>
  <c r="J795" i="1" s="1"/>
  <c r="H795" i="1"/>
  <c r="F795" i="1"/>
  <c r="E795" i="1"/>
  <c r="L794" i="1"/>
  <c r="K794" i="1"/>
  <c r="J794" i="1"/>
  <c r="I794" i="1"/>
  <c r="H794" i="1"/>
  <c r="G794" i="1"/>
  <c r="F794" i="1"/>
  <c r="E794" i="1"/>
  <c r="K793" i="1"/>
  <c r="I793" i="1"/>
  <c r="H793" i="1"/>
  <c r="J793" i="1" s="1"/>
  <c r="E793" i="1"/>
  <c r="F793" i="1" s="1"/>
  <c r="I792" i="1"/>
  <c r="H792" i="1"/>
  <c r="E792" i="1"/>
  <c r="F792" i="1" s="1"/>
  <c r="J791" i="1"/>
  <c r="I791" i="1"/>
  <c r="H791" i="1"/>
  <c r="E791" i="1"/>
  <c r="F791" i="1" s="1"/>
  <c r="J790" i="1"/>
  <c r="I790" i="1"/>
  <c r="H790" i="1"/>
  <c r="E790" i="1"/>
  <c r="F790" i="1" s="1"/>
  <c r="I789" i="1"/>
  <c r="H789" i="1"/>
  <c r="J789" i="1" s="1"/>
  <c r="F789" i="1"/>
  <c r="E789" i="1"/>
  <c r="I788" i="1"/>
  <c r="H788" i="1"/>
  <c r="J788" i="1" s="1"/>
  <c r="F788" i="1"/>
  <c r="E788" i="1"/>
  <c r="I787" i="1"/>
  <c r="H787" i="1"/>
  <c r="J787" i="1" s="1"/>
  <c r="E787" i="1"/>
  <c r="F787" i="1" s="1"/>
  <c r="I786" i="1"/>
  <c r="H786" i="1"/>
  <c r="F786" i="1"/>
  <c r="K786" i="1" s="1"/>
  <c r="E786" i="1"/>
  <c r="I785" i="1"/>
  <c r="J785" i="1" s="1"/>
  <c r="H785" i="1"/>
  <c r="E785" i="1"/>
  <c r="F785" i="1" s="1"/>
  <c r="L784" i="1"/>
  <c r="K784" i="1"/>
  <c r="J784" i="1"/>
  <c r="I784" i="1"/>
  <c r="H784" i="1"/>
  <c r="F784" i="1"/>
  <c r="M784" i="1" s="1"/>
  <c r="E784" i="1"/>
  <c r="I783" i="1"/>
  <c r="H783" i="1"/>
  <c r="J783" i="1" s="1"/>
  <c r="E783" i="1"/>
  <c r="F783" i="1" s="1"/>
  <c r="M782" i="1"/>
  <c r="L782" i="1"/>
  <c r="J782" i="1"/>
  <c r="I782" i="1"/>
  <c r="H782" i="1"/>
  <c r="E782" i="1"/>
  <c r="F782" i="1" s="1"/>
  <c r="M781" i="1"/>
  <c r="I781" i="1"/>
  <c r="J781" i="1" s="1"/>
  <c r="H781" i="1"/>
  <c r="E781" i="1"/>
  <c r="F781" i="1" s="1"/>
  <c r="J780" i="1"/>
  <c r="I780" i="1"/>
  <c r="H780" i="1"/>
  <c r="F780" i="1"/>
  <c r="E780" i="1"/>
  <c r="I779" i="1"/>
  <c r="H779" i="1"/>
  <c r="J779" i="1" s="1"/>
  <c r="E779" i="1"/>
  <c r="F779" i="1" s="1"/>
  <c r="I778" i="1"/>
  <c r="H778" i="1"/>
  <c r="J778" i="1" s="1"/>
  <c r="G778" i="1"/>
  <c r="F778" i="1"/>
  <c r="E778" i="1"/>
  <c r="I777" i="1"/>
  <c r="H777" i="1"/>
  <c r="J777" i="1" s="1"/>
  <c r="E777" i="1"/>
  <c r="F777" i="1" s="1"/>
  <c r="I776" i="1"/>
  <c r="J776" i="1" s="1"/>
  <c r="H776" i="1"/>
  <c r="E776" i="1"/>
  <c r="F776" i="1" s="1"/>
  <c r="J775" i="1"/>
  <c r="I775" i="1"/>
  <c r="H775" i="1"/>
  <c r="F775" i="1"/>
  <c r="E775" i="1"/>
  <c r="L774" i="1"/>
  <c r="K774" i="1"/>
  <c r="J774" i="1"/>
  <c r="I774" i="1"/>
  <c r="H774" i="1"/>
  <c r="G774" i="1"/>
  <c r="F774" i="1"/>
  <c r="E774" i="1"/>
  <c r="L773" i="1"/>
  <c r="I773" i="1"/>
  <c r="H773" i="1"/>
  <c r="J773" i="1" s="1"/>
  <c r="E773" i="1"/>
  <c r="F773" i="1" s="1"/>
  <c r="I772" i="1"/>
  <c r="H772" i="1"/>
  <c r="J772" i="1" s="1"/>
  <c r="E772" i="1"/>
  <c r="F772" i="1" s="1"/>
  <c r="J771" i="1"/>
  <c r="I771" i="1"/>
  <c r="H771" i="1"/>
  <c r="E771" i="1"/>
  <c r="F771" i="1" s="1"/>
  <c r="J770" i="1"/>
  <c r="I770" i="1"/>
  <c r="H770" i="1"/>
  <c r="E770" i="1"/>
  <c r="F770" i="1" s="1"/>
  <c r="I769" i="1"/>
  <c r="H769" i="1"/>
  <c r="J769" i="1" s="1"/>
  <c r="E769" i="1"/>
  <c r="F769" i="1" s="1"/>
  <c r="I768" i="1"/>
  <c r="H768" i="1"/>
  <c r="J768" i="1" s="1"/>
  <c r="F768" i="1"/>
  <c r="E768" i="1"/>
  <c r="I767" i="1"/>
  <c r="H767" i="1"/>
  <c r="J767" i="1" s="1"/>
  <c r="G767" i="1"/>
  <c r="E767" i="1"/>
  <c r="F767" i="1" s="1"/>
  <c r="I766" i="1"/>
  <c r="H766" i="1"/>
  <c r="F766" i="1"/>
  <c r="K766" i="1" s="1"/>
  <c r="E766" i="1"/>
  <c r="I765" i="1"/>
  <c r="J765" i="1" s="1"/>
  <c r="H765" i="1"/>
  <c r="G765" i="1"/>
  <c r="E765" i="1"/>
  <c r="F765" i="1" s="1"/>
  <c r="L764" i="1"/>
  <c r="K764" i="1"/>
  <c r="I764" i="1"/>
  <c r="H764" i="1"/>
  <c r="J764" i="1" s="1"/>
  <c r="F764" i="1"/>
  <c r="M764" i="1" s="1"/>
  <c r="E764" i="1"/>
  <c r="M763" i="1"/>
  <c r="L763" i="1"/>
  <c r="K763" i="1"/>
  <c r="I763" i="1"/>
  <c r="H763" i="1"/>
  <c r="E763" i="1"/>
  <c r="F763" i="1" s="1"/>
  <c r="M762" i="1"/>
  <c r="L762" i="1"/>
  <c r="I762" i="1"/>
  <c r="H762" i="1"/>
  <c r="J762" i="1" s="1"/>
  <c r="E762" i="1"/>
  <c r="F762" i="1" s="1"/>
  <c r="M761" i="1"/>
  <c r="K761" i="1"/>
  <c r="I761" i="1"/>
  <c r="J761" i="1" s="1"/>
  <c r="H761" i="1"/>
  <c r="E761" i="1"/>
  <c r="F761" i="1" s="1"/>
  <c r="J760" i="1"/>
  <c r="I760" i="1"/>
  <c r="H760" i="1"/>
  <c r="F760" i="1"/>
  <c r="E760" i="1"/>
  <c r="K759" i="1"/>
  <c r="I759" i="1"/>
  <c r="H759" i="1"/>
  <c r="J759" i="1" s="1"/>
  <c r="G759" i="1"/>
  <c r="F759" i="1"/>
  <c r="E759" i="1"/>
  <c r="L758" i="1"/>
  <c r="I758" i="1"/>
  <c r="H758" i="1"/>
  <c r="J758" i="1" s="1"/>
  <c r="G758" i="1"/>
  <c r="F758" i="1"/>
  <c r="E758" i="1"/>
  <c r="M757" i="1"/>
  <c r="I757" i="1"/>
  <c r="H757" i="1"/>
  <c r="J757" i="1" s="1"/>
  <c r="E757" i="1"/>
  <c r="F757" i="1" s="1"/>
  <c r="I756" i="1"/>
  <c r="J756" i="1" s="1"/>
  <c r="H756" i="1"/>
  <c r="E756" i="1"/>
  <c r="F756" i="1" s="1"/>
  <c r="J755" i="1"/>
  <c r="I755" i="1"/>
  <c r="H755" i="1"/>
  <c r="E755" i="1"/>
  <c r="F755" i="1" s="1"/>
  <c r="K754" i="1"/>
  <c r="J754" i="1"/>
  <c r="I754" i="1"/>
  <c r="H754" i="1"/>
  <c r="F754" i="1"/>
  <c r="E754" i="1"/>
  <c r="I753" i="1"/>
  <c r="H753" i="1"/>
  <c r="J753" i="1" s="1"/>
  <c r="E753" i="1"/>
  <c r="F753" i="1" s="1"/>
  <c r="M752" i="1"/>
  <c r="L752" i="1"/>
  <c r="I752" i="1"/>
  <c r="H752" i="1"/>
  <c r="E752" i="1"/>
  <c r="F752" i="1" s="1"/>
  <c r="M751" i="1"/>
  <c r="J751" i="1"/>
  <c r="I751" i="1"/>
  <c r="H751" i="1"/>
  <c r="E751" i="1"/>
  <c r="F751" i="1" s="1"/>
  <c r="K750" i="1"/>
  <c r="J750" i="1"/>
  <c r="I750" i="1"/>
  <c r="H750" i="1"/>
  <c r="F750" i="1"/>
  <c r="E750" i="1"/>
  <c r="I749" i="1"/>
  <c r="H749" i="1"/>
  <c r="J749" i="1" s="1"/>
  <c r="E749" i="1"/>
  <c r="F749" i="1" s="1"/>
  <c r="I748" i="1"/>
  <c r="H748" i="1"/>
  <c r="J748" i="1" s="1"/>
  <c r="E748" i="1"/>
  <c r="F748" i="1" s="1"/>
  <c r="I747" i="1"/>
  <c r="H747" i="1"/>
  <c r="J747" i="1" s="1"/>
  <c r="F747" i="1"/>
  <c r="E747" i="1"/>
  <c r="J746" i="1"/>
  <c r="I746" i="1"/>
  <c r="H746" i="1"/>
  <c r="E746" i="1"/>
  <c r="F746" i="1" s="1"/>
  <c r="I745" i="1"/>
  <c r="H745" i="1"/>
  <c r="J745" i="1" s="1"/>
  <c r="E745" i="1"/>
  <c r="F745" i="1" s="1"/>
  <c r="I744" i="1"/>
  <c r="H744" i="1"/>
  <c r="J744" i="1" s="1"/>
  <c r="F744" i="1"/>
  <c r="E744" i="1"/>
  <c r="M743" i="1"/>
  <c r="L743" i="1"/>
  <c r="K743" i="1"/>
  <c r="I743" i="1"/>
  <c r="H743" i="1"/>
  <c r="J743" i="1" s="1"/>
  <c r="E743" i="1"/>
  <c r="F743" i="1" s="1"/>
  <c r="I742" i="1"/>
  <c r="H742" i="1"/>
  <c r="E742" i="1"/>
  <c r="F742" i="1" s="1"/>
  <c r="I741" i="1"/>
  <c r="J741" i="1" s="1"/>
  <c r="H741" i="1"/>
  <c r="E741" i="1"/>
  <c r="F741" i="1" s="1"/>
  <c r="J740" i="1"/>
  <c r="I740" i="1"/>
  <c r="H740" i="1"/>
  <c r="E740" i="1"/>
  <c r="F740" i="1" s="1"/>
  <c r="I739" i="1"/>
  <c r="H739" i="1"/>
  <c r="J739" i="1" s="1"/>
  <c r="E739" i="1"/>
  <c r="F739" i="1" s="1"/>
  <c r="M738" i="1"/>
  <c r="L738" i="1"/>
  <c r="I738" i="1"/>
  <c r="H738" i="1"/>
  <c r="F738" i="1"/>
  <c r="E738" i="1"/>
  <c r="I737" i="1"/>
  <c r="H737" i="1"/>
  <c r="J737" i="1" s="1"/>
  <c r="E737" i="1"/>
  <c r="F737" i="1" s="1"/>
  <c r="J736" i="1"/>
  <c r="I736" i="1"/>
  <c r="H736" i="1"/>
  <c r="F736" i="1"/>
  <c r="E736" i="1"/>
  <c r="I735" i="1"/>
  <c r="J735" i="1" s="1"/>
  <c r="H735" i="1"/>
  <c r="F735" i="1"/>
  <c r="E735" i="1"/>
  <c r="M734" i="1"/>
  <c r="L734" i="1"/>
  <c r="K734" i="1"/>
  <c r="I734" i="1"/>
  <c r="H734" i="1"/>
  <c r="J734" i="1" s="1"/>
  <c r="F734" i="1"/>
  <c r="E734" i="1"/>
  <c r="K733" i="1"/>
  <c r="I733" i="1"/>
  <c r="H733" i="1"/>
  <c r="J733" i="1" s="1"/>
  <c r="G733" i="1"/>
  <c r="E733" i="1"/>
  <c r="F733" i="1" s="1"/>
  <c r="M732" i="1"/>
  <c r="L732" i="1"/>
  <c r="J732" i="1"/>
  <c r="I732" i="1"/>
  <c r="H732" i="1"/>
  <c r="E732" i="1"/>
  <c r="F732" i="1" s="1"/>
  <c r="M731" i="1"/>
  <c r="J731" i="1"/>
  <c r="I731" i="1"/>
  <c r="H731" i="1"/>
  <c r="E731" i="1"/>
  <c r="F731" i="1" s="1"/>
  <c r="J730" i="1"/>
  <c r="I730" i="1"/>
  <c r="H730" i="1"/>
  <c r="E730" i="1"/>
  <c r="F730" i="1" s="1"/>
  <c r="I729" i="1"/>
  <c r="H729" i="1"/>
  <c r="J729" i="1" s="1"/>
  <c r="E729" i="1"/>
  <c r="F729" i="1" s="1"/>
  <c r="L728" i="1"/>
  <c r="I728" i="1"/>
  <c r="H728" i="1"/>
  <c r="J728" i="1" s="1"/>
  <c r="G728" i="1"/>
  <c r="F728" i="1"/>
  <c r="E728" i="1"/>
  <c r="I727" i="1"/>
  <c r="H727" i="1"/>
  <c r="E727" i="1"/>
  <c r="F727" i="1" s="1"/>
  <c r="I726" i="1"/>
  <c r="H726" i="1"/>
  <c r="J726" i="1" s="1"/>
  <c r="G726" i="1"/>
  <c r="F726" i="1"/>
  <c r="E726" i="1"/>
  <c r="I725" i="1"/>
  <c r="J725" i="1" s="1"/>
  <c r="H725" i="1"/>
  <c r="E725" i="1"/>
  <c r="F725" i="1" s="1"/>
  <c r="I724" i="1"/>
  <c r="H724" i="1"/>
  <c r="G724" i="1"/>
  <c r="F724" i="1"/>
  <c r="E724" i="1"/>
  <c r="M723" i="1"/>
  <c r="J723" i="1"/>
  <c r="I723" i="1"/>
  <c r="H723" i="1"/>
  <c r="E723" i="1"/>
  <c r="F723" i="1" s="1"/>
  <c r="L722" i="1"/>
  <c r="I722" i="1"/>
  <c r="J722" i="1" s="1"/>
  <c r="H722" i="1"/>
  <c r="E722" i="1"/>
  <c r="F722" i="1" s="1"/>
  <c r="K721" i="1"/>
  <c r="I721" i="1"/>
  <c r="J721" i="1" s="1"/>
  <c r="H721" i="1"/>
  <c r="F721" i="1"/>
  <c r="E721" i="1"/>
  <c r="L720" i="1"/>
  <c r="J720" i="1"/>
  <c r="I720" i="1"/>
  <c r="H720" i="1"/>
  <c r="G720" i="1"/>
  <c r="E720" i="1"/>
  <c r="F720" i="1" s="1"/>
  <c r="I719" i="1"/>
  <c r="H719" i="1"/>
  <c r="J719" i="1" s="1"/>
  <c r="F719" i="1"/>
  <c r="E719" i="1"/>
  <c r="M718" i="1"/>
  <c r="L718" i="1"/>
  <c r="I718" i="1"/>
  <c r="H718" i="1"/>
  <c r="J718" i="1" s="1"/>
  <c r="F718" i="1"/>
  <c r="E718" i="1"/>
  <c r="I717" i="1"/>
  <c r="H717" i="1"/>
  <c r="J717" i="1" s="1"/>
  <c r="G717" i="1"/>
  <c r="E717" i="1"/>
  <c r="F717" i="1" s="1"/>
  <c r="I716" i="1"/>
  <c r="J716" i="1" s="1"/>
  <c r="H716" i="1"/>
  <c r="E716" i="1"/>
  <c r="F716" i="1" s="1"/>
  <c r="I715" i="1"/>
  <c r="J715" i="1" s="1"/>
  <c r="H715" i="1"/>
  <c r="G715" i="1"/>
  <c r="F715" i="1"/>
  <c r="L715" i="1" s="1"/>
  <c r="E715" i="1"/>
  <c r="M714" i="1"/>
  <c r="J714" i="1"/>
  <c r="I714" i="1"/>
  <c r="H714" i="1"/>
  <c r="F714" i="1"/>
  <c r="E714" i="1"/>
  <c r="M713" i="1"/>
  <c r="I713" i="1"/>
  <c r="H713" i="1"/>
  <c r="E713" i="1"/>
  <c r="F713" i="1" s="1"/>
  <c r="M712" i="1"/>
  <c r="I712" i="1"/>
  <c r="H712" i="1"/>
  <c r="J712" i="1" s="1"/>
  <c r="E712" i="1"/>
  <c r="F712" i="1" s="1"/>
  <c r="M711" i="1"/>
  <c r="K711" i="1"/>
  <c r="J711" i="1"/>
  <c r="I711" i="1"/>
  <c r="H711" i="1"/>
  <c r="E711" i="1"/>
  <c r="F711" i="1" s="1"/>
  <c r="J710" i="1"/>
  <c r="I710" i="1"/>
  <c r="H710" i="1"/>
  <c r="F710" i="1"/>
  <c r="E710" i="1"/>
  <c r="I709" i="1"/>
  <c r="H709" i="1"/>
  <c r="J709" i="1" s="1"/>
  <c r="E709" i="1"/>
  <c r="F709" i="1" s="1"/>
  <c r="I708" i="1"/>
  <c r="H708" i="1"/>
  <c r="J708" i="1" s="1"/>
  <c r="F708" i="1"/>
  <c r="E708" i="1"/>
  <c r="I707" i="1"/>
  <c r="H707" i="1"/>
  <c r="J707" i="1" s="1"/>
  <c r="G707" i="1"/>
  <c r="E707" i="1"/>
  <c r="F707" i="1" s="1"/>
  <c r="J706" i="1"/>
  <c r="I706" i="1"/>
  <c r="H706" i="1"/>
  <c r="F706" i="1"/>
  <c r="E706" i="1"/>
  <c r="I705" i="1"/>
  <c r="H705" i="1"/>
  <c r="J705" i="1" s="1"/>
  <c r="E705" i="1"/>
  <c r="F705" i="1" s="1"/>
  <c r="L704" i="1"/>
  <c r="I704" i="1"/>
  <c r="J704" i="1" s="1"/>
  <c r="H704" i="1"/>
  <c r="F704" i="1"/>
  <c r="E704" i="1"/>
  <c r="I703" i="1"/>
  <c r="H703" i="1"/>
  <c r="J703" i="1" s="1"/>
  <c r="E703" i="1"/>
  <c r="F703" i="1" s="1"/>
  <c r="M702" i="1"/>
  <c r="L702" i="1"/>
  <c r="K702" i="1"/>
  <c r="I702" i="1"/>
  <c r="H702" i="1"/>
  <c r="J702" i="1" s="1"/>
  <c r="E702" i="1"/>
  <c r="F702" i="1" s="1"/>
  <c r="I701" i="1"/>
  <c r="J701" i="1" s="1"/>
  <c r="H701" i="1"/>
  <c r="E701" i="1"/>
  <c r="F701" i="1" s="1"/>
  <c r="M700" i="1"/>
  <c r="J700" i="1"/>
  <c r="I700" i="1"/>
  <c r="H700" i="1"/>
  <c r="E700" i="1"/>
  <c r="F700" i="1" s="1"/>
  <c r="I699" i="1"/>
  <c r="H699" i="1"/>
  <c r="J699" i="1" s="1"/>
  <c r="E699" i="1"/>
  <c r="F699" i="1" s="1"/>
  <c r="I698" i="1"/>
  <c r="H698" i="1"/>
  <c r="J698" i="1" s="1"/>
  <c r="F698" i="1"/>
  <c r="E698" i="1"/>
  <c r="J697" i="1"/>
  <c r="I697" i="1"/>
  <c r="H697" i="1"/>
  <c r="E697" i="1"/>
  <c r="F697" i="1" s="1"/>
  <c r="K696" i="1"/>
  <c r="I696" i="1"/>
  <c r="H696" i="1"/>
  <c r="J696" i="1" s="1"/>
  <c r="E696" i="1"/>
  <c r="F696" i="1" s="1"/>
  <c r="L695" i="1"/>
  <c r="J695" i="1"/>
  <c r="I695" i="1"/>
  <c r="H695" i="1"/>
  <c r="F695" i="1"/>
  <c r="E695" i="1"/>
  <c r="L694" i="1"/>
  <c r="I694" i="1"/>
  <c r="H694" i="1"/>
  <c r="J694" i="1" s="1"/>
  <c r="F694" i="1"/>
  <c r="E694" i="1"/>
  <c r="M693" i="1"/>
  <c r="L693" i="1"/>
  <c r="K693" i="1"/>
  <c r="I693" i="1"/>
  <c r="H693" i="1"/>
  <c r="J693" i="1" s="1"/>
  <c r="E693" i="1"/>
  <c r="F693" i="1" s="1"/>
  <c r="I692" i="1"/>
  <c r="H692" i="1"/>
  <c r="E692" i="1"/>
  <c r="F692" i="1" s="1"/>
  <c r="M691" i="1"/>
  <c r="K691" i="1"/>
  <c r="J691" i="1"/>
  <c r="I691" i="1"/>
  <c r="H691" i="1"/>
  <c r="E691" i="1"/>
  <c r="F691" i="1" s="1"/>
  <c r="J690" i="1"/>
  <c r="I690" i="1"/>
  <c r="H690" i="1"/>
  <c r="E690" i="1"/>
  <c r="F690" i="1" s="1"/>
  <c r="I689" i="1"/>
  <c r="H689" i="1"/>
  <c r="J689" i="1" s="1"/>
  <c r="F689" i="1"/>
  <c r="E689" i="1"/>
  <c r="I688" i="1"/>
  <c r="H688" i="1"/>
  <c r="J688" i="1" s="1"/>
  <c r="E688" i="1"/>
  <c r="F688" i="1" s="1"/>
  <c r="I687" i="1"/>
  <c r="H687" i="1"/>
  <c r="J687" i="1" s="1"/>
  <c r="E687" i="1"/>
  <c r="F687" i="1" s="1"/>
  <c r="I686" i="1"/>
  <c r="H686" i="1"/>
  <c r="J686" i="1" s="1"/>
  <c r="F686" i="1"/>
  <c r="E686" i="1"/>
  <c r="I685" i="1"/>
  <c r="J685" i="1" s="1"/>
  <c r="H685" i="1"/>
  <c r="E685" i="1"/>
  <c r="F685" i="1" s="1"/>
  <c r="L684" i="1"/>
  <c r="I684" i="1"/>
  <c r="J684" i="1" s="1"/>
  <c r="H684" i="1"/>
  <c r="F684" i="1"/>
  <c r="E684" i="1"/>
  <c r="J683" i="1"/>
  <c r="I683" i="1"/>
  <c r="H683" i="1"/>
  <c r="G683" i="1"/>
  <c r="E683" i="1"/>
  <c r="F683" i="1" s="1"/>
  <c r="I682" i="1"/>
  <c r="H682" i="1"/>
  <c r="J682" i="1" s="1"/>
  <c r="F682" i="1"/>
  <c r="E682" i="1"/>
  <c r="K681" i="1"/>
  <c r="J681" i="1"/>
  <c r="I681" i="1"/>
  <c r="H681" i="1"/>
  <c r="E681" i="1"/>
  <c r="F681" i="1" s="1"/>
  <c r="J680" i="1"/>
  <c r="I680" i="1"/>
  <c r="H680" i="1"/>
  <c r="F680" i="1"/>
  <c r="E680" i="1"/>
  <c r="I679" i="1"/>
  <c r="H679" i="1"/>
  <c r="J679" i="1" s="1"/>
  <c r="G679" i="1"/>
  <c r="F679" i="1"/>
  <c r="E679" i="1"/>
  <c r="J678" i="1"/>
  <c r="I678" i="1"/>
  <c r="H678" i="1"/>
  <c r="F678" i="1"/>
  <c r="E678" i="1"/>
  <c r="K677" i="1"/>
  <c r="I677" i="1"/>
  <c r="H677" i="1"/>
  <c r="J677" i="1" s="1"/>
  <c r="E677" i="1"/>
  <c r="F677" i="1" s="1"/>
  <c r="K676" i="1"/>
  <c r="I676" i="1"/>
  <c r="H676" i="1"/>
  <c r="F676" i="1"/>
  <c r="E676" i="1"/>
  <c r="I675" i="1"/>
  <c r="J675" i="1" s="1"/>
  <c r="H675" i="1"/>
  <c r="F675" i="1"/>
  <c r="L675" i="1" s="1"/>
  <c r="E675" i="1"/>
  <c r="M674" i="1"/>
  <c r="J674" i="1"/>
  <c r="I674" i="1"/>
  <c r="H674" i="1"/>
  <c r="F674" i="1"/>
  <c r="E674" i="1"/>
  <c r="M673" i="1"/>
  <c r="L673" i="1"/>
  <c r="K673" i="1"/>
  <c r="I673" i="1"/>
  <c r="H673" i="1"/>
  <c r="J673" i="1" s="1"/>
  <c r="E673" i="1"/>
  <c r="F673" i="1" s="1"/>
  <c r="M672" i="1"/>
  <c r="L672" i="1"/>
  <c r="I672" i="1"/>
  <c r="J672" i="1" s="1"/>
  <c r="H672" i="1"/>
  <c r="E672" i="1"/>
  <c r="F672" i="1" s="1"/>
  <c r="I671" i="1"/>
  <c r="J671" i="1" s="1"/>
  <c r="H671" i="1"/>
  <c r="F671" i="1"/>
  <c r="E671" i="1"/>
  <c r="J670" i="1"/>
  <c r="I670" i="1"/>
  <c r="H670" i="1"/>
  <c r="E670" i="1"/>
  <c r="F670" i="1" s="1"/>
  <c r="I669" i="1"/>
  <c r="H669" i="1"/>
  <c r="J669" i="1" s="1"/>
  <c r="E669" i="1"/>
  <c r="F669" i="1" s="1"/>
  <c r="I668" i="1"/>
  <c r="H668" i="1"/>
  <c r="J668" i="1" s="1"/>
  <c r="F668" i="1"/>
  <c r="E668" i="1"/>
  <c r="I667" i="1"/>
  <c r="J667" i="1" s="1"/>
  <c r="H667" i="1"/>
  <c r="F667" i="1"/>
  <c r="E667" i="1"/>
  <c r="J666" i="1"/>
  <c r="I666" i="1"/>
  <c r="H666" i="1"/>
  <c r="F666" i="1"/>
  <c r="E666" i="1"/>
  <c r="K665" i="1"/>
  <c r="J665" i="1"/>
  <c r="I665" i="1"/>
  <c r="H665" i="1"/>
  <c r="G665" i="1"/>
  <c r="E665" i="1"/>
  <c r="F665" i="1" s="1"/>
  <c r="I664" i="1"/>
  <c r="H664" i="1"/>
  <c r="J664" i="1" s="1"/>
  <c r="G664" i="1"/>
  <c r="F664" i="1"/>
  <c r="E664" i="1"/>
  <c r="I663" i="1"/>
  <c r="H663" i="1"/>
  <c r="J663" i="1" s="1"/>
  <c r="E663" i="1"/>
  <c r="F663" i="1" s="1"/>
  <c r="M662" i="1"/>
  <c r="L662" i="1"/>
  <c r="K662" i="1"/>
  <c r="I662" i="1"/>
  <c r="J662" i="1" s="1"/>
  <c r="H662" i="1"/>
  <c r="E662" i="1"/>
  <c r="F662" i="1" s="1"/>
  <c r="L661" i="1"/>
  <c r="J661" i="1"/>
  <c r="I661" i="1"/>
  <c r="H661" i="1"/>
  <c r="F661" i="1"/>
  <c r="E661" i="1"/>
  <c r="J660" i="1"/>
  <c r="I660" i="1"/>
  <c r="H660" i="1"/>
  <c r="G660" i="1"/>
  <c r="F660" i="1"/>
  <c r="E660" i="1"/>
  <c r="I659" i="1"/>
  <c r="H659" i="1"/>
  <c r="J659" i="1" s="1"/>
  <c r="E659" i="1"/>
  <c r="F659" i="1" s="1"/>
  <c r="M658" i="1"/>
  <c r="L658" i="1"/>
  <c r="I658" i="1"/>
  <c r="H658" i="1"/>
  <c r="J658" i="1" s="1"/>
  <c r="F658" i="1"/>
  <c r="E658" i="1"/>
  <c r="I657" i="1"/>
  <c r="H657" i="1"/>
  <c r="J657" i="1" s="1"/>
  <c r="E657" i="1"/>
  <c r="F657" i="1" s="1"/>
  <c r="I656" i="1"/>
  <c r="H656" i="1"/>
  <c r="J656" i="1" s="1"/>
  <c r="E656" i="1"/>
  <c r="F656" i="1" s="1"/>
  <c r="J655" i="1"/>
  <c r="I655" i="1"/>
  <c r="H655" i="1"/>
  <c r="E655" i="1"/>
  <c r="F655" i="1" s="1"/>
  <c r="L654" i="1"/>
  <c r="K654" i="1"/>
  <c r="I654" i="1"/>
  <c r="H654" i="1"/>
  <c r="J654" i="1" s="1"/>
  <c r="F654" i="1"/>
  <c r="E654" i="1"/>
  <c r="K653" i="1"/>
  <c r="I653" i="1"/>
  <c r="H653" i="1"/>
  <c r="E653" i="1"/>
  <c r="F653" i="1" s="1"/>
  <c r="J652" i="1"/>
  <c r="I652" i="1"/>
  <c r="H652" i="1"/>
  <c r="E652" i="1"/>
  <c r="F652" i="1" s="1"/>
  <c r="I651" i="1"/>
  <c r="J651" i="1" s="1"/>
  <c r="H651" i="1"/>
  <c r="F651" i="1"/>
  <c r="E651" i="1"/>
  <c r="J650" i="1"/>
  <c r="I650" i="1"/>
  <c r="H650" i="1"/>
  <c r="E650" i="1"/>
  <c r="F650" i="1" s="1"/>
  <c r="K649" i="1"/>
  <c r="I649" i="1"/>
  <c r="H649" i="1"/>
  <c r="J649" i="1" s="1"/>
  <c r="E649" i="1"/>
  <c r="F649" i="1" s="1"/>
  <c r="I648" i="1"/>
  <c r="H648" i="1"/>
  <c r="F648" i="1"/>
  <c r="E648" i="1"/>
  <c r="I647" i="1"/>
  <c r="H647" i="1"/>
  <c r="J647" i="1" s="1"/>
  <c r="E647" i="1"/>
  <c r="F647" i="1" s="1"/>
  <c r="I646" i="1"/>
  <c r="J646" i="1" s="1"/>
  <c r="H646" i="1"/>
  <c r="E646" i="1"/>
  <c r="F646" i="1" s="1"/>
  <c r="I645" i="1"/>
  <c r="H645" i="1"/>
  <c r="J645" i="1" s="1"/>
  <c r="E645" i="1"/>
  <c r="F645" i="1" s="1"/>
  <c r="M644" i="1"/>
  <c r="L644" i="1"/>
  <c r="I644" i="1"/>
  <c r="H644" i="1"/>
  <c r="J644" i="1" s="1"/>
  <c r="F644" i="1"/>
  <c r="E644" i="1"/>
  <c r="J643" i="1"/>
  <c r="I643" i="1"/>
  <c r="H643" i="1"/>
  <c r="E643" i="1"/>
  <c r="F643" i="1" s="1"/>
  <c r="L642" i="1"/>
  <c r="K642" i="1"/>
  <c r="I642" i="1"/>
  <c r="H642" i="1"/>
  <c r="J642" i="1" s="1"/>
  <c r="F642" i="1"/>
  <c r="E642" i="1"/>
  <c r="I641" i="1"/>
  <c r="J641" i="1" s="1"/>
  <c r="H641" i="1"/>
  <c r="E641" i="1"/>
  <c r="F641" i="1" s="1"/>
  <c r="I640" i="1"/>
  <c r="H640" i="1"/>
  <c r="J640" i="1" s="1"/>
  <c r="E640" i="1"/>
  <c r="F640" i="1" s="1"/>
  <c r="I639" i="1"/>
  <c r="H639" i="1"/>
  <c r="J639" i="1" s="1"/>
  <c r="E639" i="1"/>
  <c r="F639" i="1" s="1"/>
  <c r="I638" i="1"/>
  <c r="H638" i="1"/>
  <c r="J638" i="1" s="1"/>
  <c r="F638" i="1"/>
  <c r="E638" i="1"/>
  <c r="I637" i="1"/>
  <c r="H637" i="1"/>
  <c r="J637" i="1" s="1"/>
  <c r="F637" i="1"/>
  <c r="E637" i="1"/>
  <c r="I636" i="1"/>
  <c r="H636" i="1"/>
  <c r="J636" i="1" s="1"/>
  <c r="F636" i="1"/>
  <c r="E636" i="1"/>
  <c r="K635" i="1"/>
  <c r="I635" i="1"/>
  <c r="H635" i="1"/>
  <c r="J635" i="1" s="1"/>
  <c r="F635" i="1"/>
  <c r="E635" i="1"/>
  <c r="I634" i="1"/>
  <c r="J634" i="1" s="1"/>
  <c r="H634" i="1"/>
  <c r="F634" i="1"/>
  <c r="E634" i="1"/>
  <c r="L633" i="1"/>
  <c r="I633" i="1"/>
  <c r="J633" i="1" s="1"/>
  <c r="H633" i="1"/>
  <c r="G633" i="1"/>
  <c r="E633" i="1"/>
  <c r="F633" i="1" s="1"/>
  <c r="M633" i="1" s="1"/>
  <c r="M632" i="1"/>
  <c r="I632" i="1"/>
  <c r="H632" i="1"/>
  <c r="J632" i="1" s="1"/>
  <c r="E632" i="1"/>
  <c r="F632" i="1" s="1"/>
  <c r="J631" i="1"/>
  <c r="I631" i="1"/>
  <c r="H631" i="1"/>
  <c r="F631" i="1"/>
  <c r="E631" i="1"/>
  <c r="L630" i="1"/>
  <c r="J630" i="1"/>
  <c r="I630" i="1"/>
  <c r="H630" i="1"/>
  <c r="F630" i="1"/>
  <c r="E630" i="1"/>
  <c r="I629" i="1"/>
  <c r="H629" i="1"/>
  <c r="J629" i="1" s="1"/>
  <c r="E629" i="1"/>
  <c r="F629" i="1" s="1"/>
  <c r="I628" i="1"/>
  <c r="H628" i="1"/>
  <c r="J628" i="1" s="1"/>
  <c r="E628" i="1"/>
  <c r="F628" i="1" s="1"/>
  <c r="M627" i="1"/>
  <c r="J627" i="1"/>
  <c r="I627" i="1"/>
  <c r="H627" i="1"/>
  <c r="F627" i="1"/>
  <c r="E627" i="1"/>
  <c r="I626" i="1"/>
  <c r="H626" i="1"/>
  <c r="J626" i="1" s="1"/>
  <c r="G626" i="1"/>
  <c r="F626" i="1"/>
  <c r="E626" i="1"/>
  <c r="I625" i="1"/>
  <c r="H625" i="1"/>
  <c r="J625" i="1" s="1"/>
  <c r="E625" i="1"/>
  <c r="F625" i="1" s="1"/>
  <c r="M624" i="1"/>
  <c r="I624" i="1"/>
  <c r="J624" i="1" s="1"/>
  <c r="H624" i="1"/>
  <c r="G624" i="1"/>
  <c r="F624" i="1"/>
  <c r="E624" i="1"/>
  <c r="I623" i="1"/>
  <c r="H623" i="1"/>
  <c r="J623" i="1" s="1"/>
  <c r="E623" i="1"/>
  <c r="F623" i="1" s="1"/>
  <c r="K622" i="1"/>
  <c r="I622" i="1"/>
  <c r="J622" i="1" s="1"/>
  <c r="H622" i="1"/>
  <c r="E622" i="1"/>
  <c r="F622" i="1" s="1"/>
  <c r="K621" i="1"/>
  <c r="J621" i="1"/>
  <c r="I621" i="1"/>
  <c r="H621" i="1"/>
  <c r="E621" i="1"/>
  <c r="F621" i="1" s="1"/>
  <c r="M620" i="1"/>
  <c r="K620" i="1"/>
  <c r="J620" i="1"/>
  <c r="I620" i="1"/>
  <c r="H620" i="1"/>
  <c r="E620" i="1"/>
  <c r="F620" i="1" s="1"/>
  <c r="I619" i="1"/>
  <c r="H619" i="1"/>
  <c r="J619" i="1" s="1"/>
  <c r="G619" i="1"/>
  <c r="E619" i="1"/>
  <c r="F619" i="1" s="1"/>
  <c r="I618" i="1"/>
  <c r="H618" i="1"/>
  <c r="J618" i="1" s="1"/>
  <c r="E618" i="1"/>
  <c r="F618" i="1" s="1"/>
  <c r="I617" i="1"/>
  <c r="H617" i="1"/>
  <c r="J617" i="1" s="1"/>
  <c r="E617" i="1"/>
  <c r="F617" i="1" s="1"/>
  <c r="I616" i="1"/>
  <c r="H616" i="1"/>
  <c r="J616" i="1" s="1"/>
  <c r="E616" i="1"/>
  <c r="F616" i="1" s="1"/>
  <c r="I615" i="1"/>
  <c r="H615" i="1"/>
  <c r="J615" i="1" s="1"/>
  <c r="F615" i="1"/>
  <c r="E615" i="1"/>
  <c r="I614" i="1"/>
  <c r="H614" i="1"/>
  <c r="J614" i="1" s="1"/>
  <c r="F614" i="1"/>
  <c r="E614" i="1"/>
  <c r="L613" i="1"/>
  <c r="I613" i="1"/>
  <c r="J613" i="1" s="1"/>
  <c r="H613" i="1"/>
  <c r="G613" i="1"/>
  <c r="E613" i="1"/>
  <c r="F613" i="1" s="1"/>
  <c r="I612" i="1"/>
  <c r="J612" i="1" s="1"/>
  <c r="H612" i="1"/>
  <c r="E612" i="1"/>
  <c r="F612" i="1" s="1"/>
  <c r="K611" i="1"/>
  <c r="I611" i="1"/>
  <c r="J611" i="1" s="1"/>
  <c r="H611" i="1"/>
  <c r="F611" i="1"/>
  <c r="E611" i="1"/>
  <c r="J610" i="1"/>
  <c r="I610" i="1"/>
  <c r="H610" i="1"/>
  <c r="F610" i="1"/>
  <c r="M610" i="1" s="1"/>
  <c r="E610" i="1"/>
  <c r="M609" i="1"/>
  <c r="L609" i="1"/>
  <c r="K609" i="1"/>
  <c r="I609" i="1"/>
  <c r="H609" i="1"/>
  <c r="J609" i="1" s="1"/>
  <c r="G609" i="1"/>
  <c r="E609" i="1"/>
  <c r="F609" i="1" s="1"/>
  <c r="I608" i="1"/>
  <c r="J608" i="1" s="1"/>
  <c r="H608" i="1"/>
  <c r="F608" i="1"/>
  <c r="E608" i="1"/>
  <c r="I607" i="1"/>
  <c r="J607" i="1" s="1"/>
  <c r="H607" i="1"/>
  <c r="F607" i="1"/>
  <c r="E607" i="1"/>
  <c r="I606" i="1"/>
  <c r="H606" i="1"/>
  <c r="J606" i="1" s="1"/>
  <c r="F606" i="1"/>
  <c r="E606" i="1"/>
  <c r="L605" i="1"/>
  <c r="I605" i="1"/>
  <c r="H605" i="1"/>
  <c r="J605" i="1" s="1"/>
  <c r="F605" i="1"/>
  <c r="E605" i="1"/>
  <c r="I604" i="1"/>
  <c r="H604" i="1"/>
  <c r="J604" i="1" s="1"/>
  <c r="F604" i="1"/>
  <c r="K604" i="1" s="1"/>
  <c r="E604" i="1"/>
  <c r="K603" i="1"/>
  <c r="I603" i="1"/>
  <c r="H603" i="1"/>
  <c r="J603" i="1" s="1"/>
  <c r="E603" i="1"/>
  <c r="F603" i="1" s="1"/>
  <c r="L602" i="1"/>
  <c r="I602" i="1"/>
  <c r="J602" i="1" s="1"/>
  <c r="H602" i="1"/>
  <c r="E602" i="1"/>
  <c r="F602" i="1" s="1"/>
  <c r="M601" i="1"/>
  <c r="I601" i="1"/>
  <c r="J601" i="1" s="1"/>
  <c r="H601" i="1"/>
  <c r="E601" i="1"/>
  <c r="F601" i="1" s="1"/>
  <c r="K601" i="1" s="1"/>
  <c r="J600" i="1"/>
  <c r="I600" i="1"/>
  <c r="H600" i="1"/>
  <c r="E600" i="1"/>
  <c r="F600" i="1" s="1"/>
  <c r="I599" i="1"/>
  <c r="H599" i="1"/>
  <c r="J599" i="1" s="1"/>
  <c r="E599" i="1"/>
  <c r="F599" i="1" s="1"/>
  <c r="I598" i="1"/>
  <c r="H598" i="1"/>
  <c r="F598" i="1"/>
  <c r="E598" i="1"/>
  <c r="M597" i="1"/>
  <c r="I597" i="1"/>
  <c r="H597" i="1"/>
  <c r="J597" i="1" s="1"/>
  <c r="F597" i="1"/>
  <c r="E597" i="1"/>
  <c r="I596" i="1"/>
  <c r="H596" i="1"/>
  <c r="J596" i="1" s="1"/>
  <c r="F596" i="1"/>
  <c r="E596" i="1"/>
  <c r="J595" i="1"/>
  <c r="I595" i="1"/>
  <c r="H595" i="1"/>
  <c r="E595" i="1"/>
  <c r="F595" i="1" s="1"/>
  <c r="M594" i="1"/>
  <c r="L594" i="1"/>
  <c r="K594" i="1"/>
  <c r="J594" i="1"/>
  <c r="I594" i="1"/>
  <c r="H594" i="1"/>
  <c r="G594" i="1"/>
  <c r="F594" i="1"/>
  <c r="E594" i="1"/>
  <c r="L593" i="1"/>
  <c r="J593" i="1"/>
  <c r="I593" i="1"/>
  <c r="H593" i="1"/>
  <c r="E593" i="1"/>
  <c r="F593" i="1" s="1"/>
  <c r="I592" i="1"/>
  <c r="J592" i="1" s="1"/>
  <c r="H592" i="1"/>
  <c r="F592" i="1"/>
  <c r="E592" i="1"/>
  <c r="I591" i="1"/>
  <c r="J591" i="1" s="1"/>
  <c r="H591" i="1"/>
  <c r="F591" i="1"/>
  <c r="E591" i="1"/>
  <c r="L590" i="1"/>
  <c r="J590" i="1"/>
  <c r="I590" i="1"/>
  <c r="H590" i="1"/>
  <c r="G590" i="1"/>
  <c r="F590" i="1"/>
  <c r="E590" i="1"/>
  <c r="M589" i="1"/>
  <c r="L589" i="1"/>
  <c r="K589" i="1"/>
  <c r="I589" i="1"/>
  <c r="H589" i="1"/>
  <c r="J589" i="1" s="1"/>
  <c r="G589" i="1"/>
  <c r="E589" i="1"/>
  <c r="F589" i="1" s="1"/>
  <c r="M588" i="1"/>
  <c r="I588" i="1"/>
  <c r="H588" i="1"/>
  <c r="J588" i="1" s="1"/>
  <c r="F588" i="1"/>
  <c r="E588" i="1"/>
  <c r="M587" i="1"/>
  <c r="I587" i="1"/>
  <c r="J587" i="1" s="1"/>
  <c r="H587" i="1"/>
  <c r="F587" i="1"/>
  <c r="E587" i="1"/>
  <c r="J586" i="1"/>
  <c r="I586" i="1"/>
  <c r="H586" i="1"/>
  <c r="E586" i="1"/>
  <c r="F586" i="1" s="1"/>
  <c r="L585" i="1"/>
  <c r="I585" i="1"/>
  <c r="H585" i="1"/>
  <c r="E585" i="1"/>
  <c r="F585" i="1" s="1"/>
  <c r="I584" i="1"/>
  <c r="H584" i="1"/>
  <c r="J584" i="1" s="1"/>
  <c r="F584" i="1"/>
  <c r="E584" i="1"/>
  <c r="I583" i="1"/>
  <c r="H583" i="1"/>
  <c r="J583" i="1" s="1"/>
  <c r="E583" i="1"/>
  <c r="F583" i="1" s="1"/>
  <c r="J582" i="1"/>
  <c r="I582" i="1"/>
  <c r="H582" i="1"/>
  <c r="E582" i="1"/>
  <c r="F582" i="1" s="1"/>
  <c r="K581" i="1"/>
  <c r="I581" i="1"/>
  <c r="J581" i="1" s="1"/>
  <c r="H581" i="1"/>
  <c r="F581" i="1"/>
  <c r="E581" i="1"/>
  <c r="J580" i="1"/>
  <c r="I580" i="1"/>
  <c r="H580" i="1"/>
  <c r="E580" i="1"/>
  <c r="F580" i="1" s="1"/>
  <c r="I579" i="1"/>
  <c r="H579" i="1"/>
  <c r="J579" i="1" s="1"/>
  <c r="E579" i="1"/>
  <c r="F579" i="1" s="1"/>
  <c r="I578" i="1"/>
  <c r="H578" i="1"/>
  <c r="J578" i="1" s="1"/>
  <c r="E578" i="1"/>
  <c r="F578" i="1" s="1"/>
  <c r="J577" i="1"/>
  <c r="I577" i="1"/>
  <c r="H577" i="1"/>
  <c r="E577" i="1"/>
  <c r="F577" i="1" s="1"/>
  <c r="I576" i="1"/>
  <c r="H576" i="1"/>
  <c r="J576" i="1" s="1"/>
  <c r="F576" i="1"/>
  <c r="E576" i="1"/>
  <c r="I575" i="1"/>
  <c r="H575" i="1"/>
  <c r="J575" i="1" s="1"/>
  <c r="E575" i="1"/>
  <c r="F575" i="1" s="1"/>
  <c r="L574" i="1"/>
  <c r="J574" i="1"/>
  <c r="I574" i="1"/>
  <c r="H574" i="1"/>
  <c r="F574" i="1"/>
  <c r="E574" i="1"/>
  <c r="M573" i="1"/>
  <c r="I573" i="1"/>
  <c r="H573" i="1"/>
  <c r="J573" i="1" s="1"/>
  <c r="E573" i="1"/>
  <c r="F573" i="1" s="1"/>
  <c r="M572" i="1"/>
  <c r="J572" i="1"/>
  <c r="I572" i="1"/>
  <c r="H572" i="1"/>
  <c r="F572" i="1"/>
  <c r="E572" i="1"/>
  <c r="J571" i="1"/>
  <c r="I571" i="1"/>
  <c r="H571" i="1"/>
  <c r="E571" i="1"/>
  <c r="F571" i="1" s="1"/>
  <c r="L570" i="1"/>
  <c r="J570" i="1"/>
  <c r="I570" i="1"/>
  <c r="H570" i="1"/>
  <c r="F570" i="1"/>
  <c r="G570" i="1" s="1"/>
  <c r="E570" i="1"/>
  <c r="K569" i="1"/>
  <c r="I569" i="1"/>
  <c r="H569" i="1"/>
  <c r="J569" i="1" s="1"/>
  <c r="E569" i="1"/>
  <c r="F569" i="1" s="1"/>
  <c r="J568" i="1"/>
  <c r="I568" i="1"/>
  <c r="H568" i="1"/>
  <c r="F568" i="1"/>
  <c r="E568" i="1"/>
  <c r="J567" i="1"/>
  <c r="I567" i="1"/>
  <c r="H567" i="1"/>
  <c r="E567" i="1"/>
  <c r="F567" i="1" s="1"/>
  <c r="J566" i="1"/>
  <c r="I566" i="1"/>
  <c r="H566" i="1"/>
  <c r="E566" i="1"/>
  <c r="F566" i="1" s="1"/>
  <c r="M565" i="1"/>
  <c r="I565" i="1"/>
  <c r="H565" i="1"/>
  <c r="E565" i="1"/>
  <c r="F565" i="1" s="1"/>
  <c r="M564" i="1"/>
  <c r="I564" i="1"/>
  <c r="J564" i="1" s="1"/>
  <c r="H564" i="1"/>
  <c r="F564" i="1"/>
  <c r="K564" i="1" s="1"/>
  <c r="E564" i="1"/>
  <c r="J563" i="1"/>
  <c r="I563" i="1"/>
  <c r="H563" i="1"/>
  <c r="G563" i="1"/>
  <c r="E563" i="1"/>
  <c r="F563" i="1" s="1"/>
  <c r="L562" i="1"/>
  <c r="K562" i="1"/>
  <c r="J562" i="1"/>
  <c r="I562" i="1"/>
  <c r="H562" i="1"/>
  <c r="E562" i="1"/>
  <c r="F562" i="1" s="1"/>
  <c r="J561" i="1"/>
  <c r="I561" i="1"/>
  <c r="H561" i="1"/>
  <c r="F561" i="1"/>
  <c r="G561" i="1" s="1"/>
  <c r="E561" i="1"/>
  <c r="I560" i="1"/>
  <c r="H560" i="1"/>
  <c r="J560" i="1" s="1"/>
  <c r="F560" i="1"/>
  <c r="G560" i="1" s="1"/>
  <c r="E560" i="1"/>
  <c r="I559" i="1"/>
  <c r="H559" i="1"/>
  <c r="E559" i="1"/>
  <c r="F559" i="1" s="1"/>
  <c r="I558" i="1"/>
  <c r="H558" i="1"/>
  <c r="J558" i="1" s="1"/>
  <c r="F558" i="1"/>
  <c r="E558" i="1"/>
  <c r="J557" i="1"/>
  <c r="I557" i="1"/>
  <c r="H557" i="1"/>
  <c r="G557" i="1"/>
  <c r="E557" i="1"/>
  <c r="F557" i="1" s="1"/>
  <c r="I556" i="1"/>
  <c r="H556" i="1"/>
  <c r="J556" i="1" s="1"/>
  <c r="F556" i="1"/>
  <c r="E556" i="1"/>
  <c r="I555" i="1"/>
  <c r="H555" i="1"/>
  <c r="J555" i="1" s="1"/>
  <c r="E555" i="1"/>
  <c r="F555" i="1" s="1"/>
  <c r="L554" i="1"/>
  <c r="J554" i="1"/>
  <c r="I554" i="1"/>
  <c r="H554" i="1"/>
  <c r="G554" i="1"/>
  <c r="F554" i="1"/>
  <c r="E554" i="1"/>
  <c r="L553" i="1"/>
  <c r="J553" i="1"/>
  <c r="I553" i="1"/>
  <c r="H553" i="1"/>
  <c r="G553" i="1"/>
  <c r="E553" i="1"/>
  <c r="F553" i="1" s="1"/>
  <c r="I552" i="1"/>
  <c r="H552" i="1"/>
  <c r="J552" i="1" s="1"/>
  <c r="E552" i="1"/>
  <c r="F552" i="1" s="1"/>
  <c r="J551" i="1"/>
  <c r="I551" i="1"/>
  <c r="H551" i="1"/>
  <c r="E551" i="1"/>
  <c r="F551" i="1" s="1"/>
  <c r="J550" i="1"/>
  <c r="I550" i="1"/>
  <c r="H550" i="1"/>
  <c r="E550" i="1"/>
  <c r="F550" i="1" s="1"/>
  <c r="I549" i="1"/>
  <c r="H549" i="1"/>
  <c r="E549" i="1"/>
  <c r="F549" i="1" s="1"/>
  <c r="I548" i="1"/>
  <c r="H548" i="1"/>
  <c r="J548" i="1" s="1"/>
  <c r="F548" i="1"/>
  <c r="K548" i="1" s="1"/>
  <c r="E548" i="1"/>
  <c r="I547" i="1"/>
  <c r="H547" i="1"/>
  <c r="J547" i="1" s="1"/>
  <c r="E547" i="1"/>
  <c r="F547" i="1" s="1"/>
  <c r="M547" i="1" s="1"/>
  <c r="K546" i="1"/>
  <c r="I546" i="1"/>
  <c r="H546" i="1"/>
  <c r="J546" i="1" s="1"/>
  <c r="F546" i="1"/>
  <c r="E546" i="1"/>
  <c r="J545" i="1"/>
  <c r="I545" i="1"/>
  <c r="H545" i="1"/>
  <c r="E545" i="1"/>
  <c r="F545" i="1" s="1"/>
  <c r="L544" i="1"/>
  <c r="I544" i="1"/>
  <c r="J544" i="1" s="1"/>
  <c r="H544" i="1"/>
  <c r="F544" i="1"/>
  <c r="M544" i="1" s="1"/>
  <c r="E544" i="1"/>
  <c r="L543" i="1"/>
  <c r="I543" i="1"/>
  <c r="J543" i="1" s="1"/>
  <c r="H543" i="1"/>
  <c r="E543" i="1"/>
  <c r="F543" i="1" s="1"/>
  <c r="M542" i="1"/>
  <c r="I542" i="1"/>
  <c r="H542" i="1"/>
  <c r="J542" i="1" s="1"/>
  <c r="E542" i="1"/>
  <c r="F542" i="1" s="1"/>
  <c r="L541" i="1"/>
  <c r="J541" i="1"/>
  <c r="I541" i="1"/>
  <c r="H541" i="1"/>
  <c r="E541" i="1"/>
  <c r="F541" i="1" s="1"/>
  <c r="J540" i="1"/>
  <c r="I540" i="1"/>
  <c r="H540" i="1"/>
  <c r="E540" i="1"/>
  <c r="F540" i="1" s="1"/>
  <c r="M539" i="1"/>
  <c r="I539" i="1"/>
  <c r="H539" i="1"/>
  <c r="J539" i="1" s="1"/>
  <c r="E539" i="1"/>
  <c r="F539" i="1" s="1"/>
  <c r="L538" i="1"/>
  <c r="I538" i="1"/>
  <c r="J538" i="1" s="1"/>
  <c r="H538" i="1"/>
  <c r="F538" i="1"/>
  <c r="E538" i="1"/>
  <c r="J537" i="1"/>
  <c r="I537" i="1"/>
  <c r="H537" i="1"/>
  <c r="E537" i="1"/>
  <c r="F537" i="1" s="1"/>
  <c r="I536" i="1"/>
  <c r="H536" i="1"/>
  <c r="J536" i="1" s="1"/>
  <c r="F536" i="1"/>
  <c r="E536" i="1"/>
  <c r="L535" i="1"/>
  <c r="I535" i="1"/>
  <c r="H535" i="1"/>
  <c r="J535" i="1" s="1"/>
  <c r="G535" i="1"/>
  <c r="E535" i="1"/>
  <c r="F535" i="1" s="1"/>
  <c r="I534" i="1"/>
  <c r="H534" i="1"/>
  <c r="J534" i="1" s="1"/>
  <c r="F534" i="1"/>
  <c r="L534" i="1" s="1"/>
  <c r="E534" i="1"/>
  <c r="I533" i="1"/>
  <c r="J533" i="1" s="1"/>
  <c r="H533" i="1"/>
  <c r="E533" i="1"/>
  <c r="F533" i="1" s="1"/>
  <c r="J532" i="1"/>
  <c r="I532" i="1"/>
  <c r="H532" i="1"/>
  <c r="E532" i="1"/>
  <c r="F532" i="1" s="1"/>
  <c r="K531" i="1"/>
  <c r="I531" i="1"/>
  <c r="H531" i="1"/>
  <c r="J531" i="1" s="1"/>
  <c r="F531" i="1"/>
  <c r="E531" i="1"/>
  <c r="L530" i="1"/>
  <c r="J530" i="1"/>
  <c r="I530" i="1"/>
  <c r="H530" i="1"/>
  <c r="E530" i="1"/>
  <c r="F530" i="1" s="1"/>
  <c r="I529" i="1"/>
  <c r="H529" i="1"/>
  <c r="J529" i="1" s="1"/>
  <c r="E529" i="1"/>
  <c r="F529" i="1" s="1"/>
  <c r="I528" i="1"/>
  <c r="H528" i="1"/>
  <c r="J528" i="1" s="1"/>
  <c r="F528" i="1"/>
  <c r="E528" i="1"/>
  <c r="J527" i="1"/>
  <c r="I527" i="1"/>
  <c r="H527" i="1"/>
  <c r="E527" i="1"/>
  <c r="F527" i="1" s="1"/>
  <c r="I526" i="1"/>
  <c r="H526" i="1"/>
  <c r="J526" i="1" s="1"/>
  <c r="F526" i="1"/>
  <c r="E526" i="1"/>
  <c r="I525" i="1"/>
  <c r="J525" i="1" s="1"/>
  <c r="H525" i="1"/>
  <c r="E525" i="1"/>
  <c r="F525" i="1" s="1"/>
  <c r="J524" i="1"/>
  <c r="I524" i="1"/>
  <c r="H524" i="1"/>
  <c r="F524" i="1"/>
  <c r="G524" i="1" s="1"/>
  <c r="E524" i="1"/>
  <c r="K523" i="1"/>
  <c r="I523" i="1"/>
  <c r="J523" i="1" s="1"/>
  <c r="H523" i="1"/>
  <c r="G523" i="1"/>
  <c r="E523" i="1"/>
  <c r="F523" i="1" s="1"/>
  <c r="J522" i="1"/>
  <c r="I522" i="1"/>
  <c r="H522" i="1"/>
  <c r="E522" i="1"/>
  <c r="F522" i="1" s="1"/>
  <c r="K521" i="1"/>
  <c r="I521" i="1"/>
  <c r="H521" i="1"/>
  <c r="J521" i="1" s="1"/>
  <c r="F521" i="1"/>
  <c r="E521" i="1"/>
  <c r="J520" i="1"/>
  <c r="I520" i="1"/>
  <c r="H520" i="1"/>
  <c r="E520" i="1"/>
  <c r="F520" i="1" s="1"/>
  <c r="K519" i="1"/>
  <c r="I519" i="1"/>
  <c r="H519" i="1"/>
  <c r="J519" i="1" s="1"/>
  <c r="E519" i="1"/>
  <c r="F519" i="1" s="1"/>
  <c r="L518" i="1"/>
  <c r="I518" i="1"/>
  <c r="J518" i="1" s="1"/>
  <c r="H518" i="1"/>
  <c r="F518" i="1"/>
  <c r="E518" i="1"/>
  <c r="J517" i="1"/>
  <c r="I517" i="1"/>
  <c r="H517" i="1"/>
  <c r="E517" i="1"/>
  <c r="F517" i="1" s="1"/>
  <c r="I516" i="1"/>
  <c r="H516" i="1"/>
  <c r="J516" i="1" s="1"/>
  <c r="F516" i="1"/>
  <c r="K516" i="1" s="1"/>
  <c r="E516" i="1"/>
  <c r="I515" i="1"/>
  <c r="J515" i="1" s="1"/>
  <c r="H515" i="1"/>
  <c r="E515" i="1"/>
  <c r="F515" i="1" s="1"/>
  <c r="M514" i="1"/>
  <c r="I514" i="1"/>
  <c r="H514" i="1"/>
  <c r="J514" i="1" s="1"/>
  <c r="F514" i="1"/>
  <c r="L514" i="1" s="1"/>
  <c r="E514" i="1"/>
  <c r="K513" i="1"/>
  <c r="I513" i="1"/>
  <c r="H513" i="1"/>
  <c r="E513" i="1"/>
  <c r="F513" i="1" s="1"/>
  <c r="L512" i="1"/>
  <c r="J512" i="1"/>
  <c r="I512" i="1"/>
  <c r="H512" i="1"/>
  <c r="E512" i="1"/>
  <c r="F512" i="1" s="1"/>
  <c r="M511" i="1"/>
  <c r="K511" i="1"/>
  <c r="I511" i="1"/>
  <c r="H511" i="1"/>
  <c r="J511" i="1" s="1"/>
  <c r="F511" i="1"/>
  <c r="E511" i="1"/>
  <c r="L510" i="1"/>
  <c r="J510" i="1"/>
  <c r="I510" i="1"/>
  <c r="H510" i="1"/>
  <c r="G510" i="1"/>
  <c r="E510" i="1"/>
  <c r="F510" i="1" s="1"/>
  <c r="I509" i="1"/>
  <c r="H509" i="1"/>
  <c r="J509" i="1" s="1"/>
  <c r="E509" i="1"/>
  <c r="F509" i="1" s="1"/>
  <c r="I508" i="1"/>
  <c r="H508" i="1"/>
  <c r="F508" i="1"/>
  <c r="E508" i="1"/>
  <c r="J507" i="1"/>
  <c r="I507" i="1"/>
  <c r="H507" i="1"/>
  <c r="E507" i="1"/>
  <c r="F507" i="1" s="1"/>
  <c r="K506" i="1"/>
  <c r="I506" i="1"/>
  <c r="H506" i="1"/>
  <c r="J506" i="1" s="1"/>
  <c r="F506" i="1"/>
  <c r="E506" i="1"/>
  <c r="I505" i="1"/>
  <c r="J505" i="1" s="1"/>
  <c r="H505" i="1"/>
  <c r="E505" i="1"/>
  <c r="F505" i="1" s="1"/>
  <c r="M504" i="1"/>
  <c r="I504" i="1"/>
  <c r="H504" i="1"/>
  <c r="J504" i="1" s="1"/>
  <c r="F504" i="1"/>
  <c r="E504" i="1"/>
  <c r="I503" i="1"/>
  <c r="J503" i="1" s="1"/>
  <c r="H503" i="1"/>
  <c r="E503" i="1"/>
  <c r="F503" i="1" s="1"/>
  <c r="K503" i="1" s="1"/>
  <c r="I502" i="1"/>
  <c r="H502" i="1"/>
  <c r="J502" i="1" s="1"/>
  <c r="E502" i="1"/>
  <c r="F502" i="1" s="1"/>
  <c r="I501" i="1"/>
  <c r="H501" i="1"/>
  <c r="F501" i="1"/>
  <c r="E501" i="1"/>
  <c r="J500" i="1"/>
  <c r="I500" i="1"/>
  <c r="H500" i="1"/>
  <c r="E500" i="1"/>
  <c r="F500" i="1" s="1"/>
  <c r="I499" i="1"/>
  <c r="H499" i="1"/>
  <c r="J499" i="1" s="1"/>
  <c r="E499" i="1"/>
  <c r="F499" i="1" s="1"/>
  <c r="L498" i="1"/>
  <c r="I498" i="1"/>
  <c r="J498" i="1" s="1"/>
  <c r="H498" i="1"/>
  <c r="F498" i="1"/>
  <c r="E498" i="1"/>
  <c r="M497" i="1"/>
  <c r="J497" i="1"/>
  <c r="I497" i="1"/>
  <c r="H497" i="1"/>
  <c r="G497" i="1"/>
  <c r="E497" i="1"/>
  <c r="F497" i="1" s="1"/>
  <c r="K496" i="1"/>
  <c r="I496" i="1"/>
  <c r="H496" i="1"/>
  <c r="J496" i="1" s="1"/>
  <c r="F496" i="1"/>
  <c r="E496" i="1"/>
  <c r="I495" i="1"/>
  <c r="J495" i="1" s="1"/>
  <c r="H495" i="1"/>
  <c r="E495" i="1"/>
  <c r="F495" i="1" s="1"/>
  <c r="M494" i="1"/>
  <c r="I494" i="1"/>
  <c r="H494" i="1"/>
  <c r="J494" i="1" s="1"/>
  <c r="F494" i="1"/>
  <c r="E494" i="1"/>
  <c r="I493" i="1"/>
  <c r="H493" i="1"/>
  <c r="E493" i="1"/>
  <c r="F493" i="1" s="1"/>
  <c r="L492" i="1"/>
  <c r="J492" i="1"/>
  <c r="I492" i="1"/>
  <c r="H492" i="1"/>
  <c r="E492" i="1"/>
  <c r="F492" i="1" s="1"/>
  <c r="K491" i="1"/>
  <c r="I491" i="1"/>
  <c r="H491" i="1"/>
  <c r="J491" i="1" s="1"/>
  <c r="F491" i="1"/>
  <c r="E491" i="1"/>
  <c r="J490" i="1"/>
  <c r="I490" i="1"/>
  <c r="H490" i="1"/>
  <c r="E490" i="1"/>
  <c r="F490" i="1" s="1"/>
  <c r="I489" i="1"/>
  <c r="H489" i="1"/>
  <c r="J489" i="1" s="1"/>
  <c r="E489" i="1"/>
  <c r="F489" i="1" s="1"/>
  <c r="I488" i="1"/>
  <c r="J488" i="1" s="1"/>
  <c r="H488" i="1"/>
  <c r="F488" i="1"/>
  <c r="E488" i="1"/>
  <c r="J487" i="1"/>
  <c r="I487" i="1"/>
  <c r="H487" i="1"/>
  <c r="E487" i="1"/>
  <c r="F487" i="1" s="1"/>
  <c r="M487" i="1" s="1"/>
  <c r="I486" i="1"/>
  <c r="H486" i="1"/>
  <c r="J486" i="1" s="1"/>
  <c r="F486" i="1"/>
  <c r="E486" i="1"/>
  <c r="I485" i="1"/>
  <c r="J485" i="1" s="1"/>
  <c r="H485" i="1"/>
  <c r="E485" i="1"/>
  <c r="F485" i="1" s="1"/>
  <c r="J484" i="1"/>
  <c r="I484" i="1"/>
  <c r="H484" i="1"/>
  <c r="F484" i="1"/>
  <c r="E484" i="1"/>
  <c r="K483" i="1"/>
  <c r="I483" i="1"/>
  <c r="J483" i="1" s="1"/>
  <c r="H483" i="1"/>
  <c r="G483" i="1"/>
  <c r="E483" i="1"/>
  <c r="F483" i="1" s="1"/>
  <c r="I482" i="1"/>
  <c r="H482" i="1"/>
  <c r="J482" i="1" s="1"/>
  <c r="E482" i="1"/>
  <c r="F482" i="1" s="1"/>
  <c r="M481" i="1"/>
  <c r="K481" i="1"/>
  <c r="I481" i="1"/>
  <c r="H481" i="1"/>
  <c r="J481" i="1" s="1"/>
  <c r="F481" i="1"/>
  <c r="E481" i="1"/>
  <c r="I480" i="1"/>
  <c r="H480" i="1"/>
  <c r="J480" i="1" s="1"/>
  <c r="G480" i="1"/>
  <c r="E480" i="1"/>
  <c r="F480" i="1" s="1"/>
  <c r="M479" i="1"/>
  <c r="K479" i="1"/>
  <c r="I479" i="1"/>
  <c r="H479" i="1"/>
  <c r="E479" i="1"/>
  <c r="F479" i="1" s="1"/>
  <c r="J478" i="1"/>
  <c r="I478" i="1"/>
  <c r="H478" i="1"/>
  <c r="F478" i="1"/>
  <c r="E478" i="1"/>
  <c r="J477" i="1"/>
  <c r="I477" i="1"/>
  <c r="H477" i="1"/>
  <c r="G477" i="1"/>
  <c r="E477" i="1"/>
  <c r="F477" i="1" s="1"/>
  <c r="K476" i="1"/>
  <c r="I476" i="1"/>
  <c r="H476" i="1"/>
  <c r="J476" i="1" s="1"/>
  <c r="F476" i="1"/>
  <c r="E476" i="1"/>
  <c r="M475" i="1"/>
  <c r="I475" i="1"/>
  <c r="J475" i="1" s="1"/>
  <c r="H475" i="1"/>
  <c r="G475" i="1"/>
  <c r="E475" i="1"/>
  <c r="F475" i="1" s="1"/>
  <c r="M474" i="1"/>
  <c r="J474" i="1"/>
  <c r="I474" i="1"/>
  <c r="H474" i="1"/>
  <c r="F474" i="1"/>
  <c r="E474" i="1"/>
  <c r="K473" i="1"/>
  <c r="I473" i="1"/>
  <c r="H473" i="1"/>
  <c r="G473" i="1"/>
  <c r="F473" i="1"/>
  <c r="E473" i="1"/>
  <c r="L472" i="1"/>
  <c r="I472" i="1"/>
  <c r="H472" i="1"/>
  <c r="J472" i="1" s="1"/>
  <c r="E472" i="1"/>
  <c r="F472" i="1" s="1"/>
  <c r="K471" i="1"/>
  <c r="I471" i="1"/>
  <c r="H471" i="1"/>
  <c r="F471" i="1"/>
  <c r="E471" i="1"/>
  <c r="J470" i="1"/>
  <c r="I470" i="1"/>
  <c r="H470" i="1"/>
  <c r="E470" i="1"/>
  <c r="F470" i="1" s="1"/>
  <c r="J469" i="1"/>
  <c r="I469" i="1"/>
  <c r="H469" i="1"/>
  <c r="E469" i="1"/>
  <c r="F469" i="1" s="1"/>
  <c r="I468" i="1"/>
  <c r="J468" i="1" s="1"/>
  <c r="H468" i="1"/>
  <c r="E468" i="1"/>
  <c r="F468" i="1" s="1"/>
  <c r="K467" i="1"/>
  <c r="I467" i="1"/>
  <c r="H467" i="1"/>
  <c r="J467" i="1" s="1"/>
  <c r="F467" i="1"/>
  <c r="E467" i="1"/>
  <c r="L466" i="1"/>
  <c r="I466" i="1"/>
  <c r="H466" i="1"/>
  <c r="G466" i="1"/>
  <c r="F466" i="1"/>
  <c r="E466" i="1"/>
  <c r="J465" i="1"/>
  <c r="I465" i="1"/>
  <c r="H465" i="1"/>
  <c r="E465" i="1"/>
  <c r="F465" i="1" s="1"/>
  <c r="J464" i="1"/>
  <c r="I464" i="1"/>
  <c r="H464" i="1"/>
  <c r="F464" i="1"/>
  <c r="G464" i="1" s="1"/>
  <c r="E464" i="1"/>
  <c r="K463" i="1"/>
  <c r="J463" i="1"/>
  <c r="I463" i="1"/>
  <c r="H463" i="1"/>
  <c r="G463" i="1"/>
  <c r="F463" i="1"/>
  <c r="E463" i="1"/>
  <c r="I462" i="1"/>
  <c r="H462" i="1"/>
  <c r="J462" i="1" s="1"/>
  <c r="E462" i="1"/>
  <c r="F462" i="1" s="1"/>
  <c r="I461" i="1"/>
  <c r="H461" i="1"/>
  <c r="J461" i="1" s="1"/>
  <c r="F461" i="1"/>
  <c r="G461" i="1" s="1"/>
  <c r="E461" i="1"/>
  <c r="J460" i="1"/>
  <c r="I460" i="1"/>
  <c r="H460" i="1"/>
  <c r="E460" i="1"/>
  <c r="F460" i="1" s="1"/>
  <c r="K459" i="1"/>
  <c r="I459" i="1"/>
  <c r="H459" i="1"/>
  <c r="J459" i="1" s="1"/>
  <c r="F459" i="1"/>
  <c r="E459" i="1"/>
  <c r="L458" i="1"/>
  <c r="K458" i="1"/>
  <c r="I458" i="1"/>
  <c r="J458" i="1" s="1"/>
  <c r="H458" i="1"/>
  <c r="G458" i="1"/>
  <c r="F458" i="1"/>
  <c r="M458" i="1" s="1"/>
  <c r="E458" i="1"/>
  <c r="M457" i="1"/>
  <c r="L457" i="1"/>
  <c r="K457" i="1"/>
  <c r="J457" i="1"/>
  <c r="I457" i="1"/>
  <c r="H457" i="1"/>
  <c r="G457" i="1"/>
  <c r="F457" i="1"/>
  <c r="E457" i="1"/>
  <c r="I456" i="1"/>
  <c r="H456" i="1"/>
  <c r="J456" i="1" s="1"/>
  <c r="E456" i="1"/>
  <c r="F456" i="1" s="1"/>
  <c r="I455" i="1"/>
  <c r="J455" i="1" s="1"/>
  <c r="H455" i="1"/>
  <c r="E455" i="1"/>
  <c r="F455" i="1" s="1"/>
  <c r="J454" i="1"/>
  <c r="I454" i="1"/>
  <c r="H454" i="1"/>
  <c r="F454" i="1"/>
  <c r="E454" i="1"/>
  <c r="I453" i="1"/>
  <c r="H453" i="1"/>
  <c r="J453" i="1" s="1"/>
  <c r="E453" i="1"/>
  <c r="F453" i="1" s="1"/>
  <c r="I452" i="1"/>
  <c r="H452" i="1"/>
  <c r="J452" i="1" s="1"/>
  <c r="F452" i="1"/>
  <c r="E452" i="1"/>
  <c r="M451" i="1"/>
  <c r="I451" i="1"/>
  <c r="J451" i="1" s="1"/>
  <c r="H451" i="1"/>
  <c r="G451" i="1"/>
  <c r="F451" i="1"/>
  <c r="E451" i="1"/>
  <c r="I450" i="1"/>
  <c r="H450" i="1"/>
  <c r="J450" i="1" s="1"/>
  <c r="E450" i="1"/>
  <c r="F450" i="1" s="1"/>
  <c r="I449" i="1"/>
  <c r="H449" i="1"/>
  <c r="J449" i="1" s="1"/>
  <c r="E449" i="1"/>
  <c r="F449" i="1" s="1"/>
  <c r="L448" i="1"/>
  <c r="J448" i="1"/>
  <c r="I448" i="1"/>
  <c r="H448" i="1"/>
  <c r="F448" i="1"/>
  <c r="E448" i="1"/>
  <c r="M447" i="1"/>
  <c r="K447" i="1"/>
  <c r="I447" i="1"/>
  <c r="H447" i="1"/>
  <c r="J447" i="1" s="1"/>
  <c r="G447" i="1"/>
  <c r="F447" i="1"/>
  <c r="E447" i="1"/>
  <c r="L446" i="1"/>
  <c r="I446" i="1"/>
  <c r="H446" i="1"/>
  <c r="J446" i="1" s="1"/>
  <c r="G446" i="1"/>
  <c r="F446" i="1"/>
  <c r="E446" i="1"/>
  <c r="I445" i="1"/>
  <c r="H445" i="1"/>
  <c r="J445" i="1" s="1"/>
  <c r="E445" i="1"/>
  <c r="F445" i="1" s="1"/>
  <c r="J444" i="1"/>
  <c r="I444" i="1"/>
  <c r="H444" i="1"/>
  <c r="F444" i="1"/>
  <c r="G444" i="1" s="1"/>
  <c r="E444" i="1"/>
  <c r="K443" i="1"/>
  <c r="J443" i="1"/>
  <c r="I443" i="1"/>
  <c r="H443" i="1"/>
  <c r="G443" i="1"/>
  <c r="F443" i="1"/>
  <c r="E443" i="1"/>
  <c r="I442" i="1"/>
  <c r="H442" i="1"/>
  <c r="J442" i="1" s="1"/>
  <c r="E442" i="1"/>
  <c r="F442" i="1" s="1"/>
  <c r="I441" i="1"/>
  <c r="H441" i="1"/>
  <c r="J441" i="1" s="1"/>
  <c r="F441" i="1"/>
  <c r="G441" i="1" s="1"/>
  <c r="E441" i="1"/>
  <c r="J440" i="1"/>
  <c r="I440" i="1"/>
  <c r="H440" i="1"/>
  <c r="E440" i="1"/>
  <c r="F440" i="1" s="1"/>
  <c r="I439" i="1"/>
  <c r="H439" i="1"/>
  <c r="J439" i="1" s="1"/>
  <c r="E439" i="1"/>
  <c r="F439" i="1" s="1"/>
  <c r="L438" i="1"/>
  <c r="I438" i="1"/>
  <c r="J438" i="1" s="1"/>
  <c r="H438" i="1"/>
  <c r="F438" i="1"/>
  <c r="M438" i="1" s="1"/>
  <c r="E438" i="1"/>
  <c r="M437" i="1"/>
  <c r="K437" i="1"/>
  <c r="J437" i="1"/>
  <c r="I437" i="1"/>
  <c r="H437" i="1"/>
  <c r="G437" i="1"/>
  <c r="L437" i="1" s="1"/>
  <c r="F437" i="1"/>
  <c r="E437" i="1"/>
  <c r="I436" i="1"/>
  <c r="H436" i="1"/>
  <c r="J436" i="1" s="1"/>
  <c r="E436" i="1"/>
  <c r="F436" i="1" s="1"/>
  <c r="I435" i="1"/>
  <c r="J435" i="1" s="1"/>
  <c r="H435" i="1"/>
  <c r="E435" i="1"/>
  <c r="F435" i="1" s="1"/>
  <c r="M434" i="1"/>
  <c r="J434" i="1"/>
  <c r="I434" i="1"/>
  <c r="H434" i="1"/>
  <c r="F434" i="1"/>
  <c r="E434" i="1"/>
  <c r="J433" i="1"/>
  <c r="I433" i="1"/>
  <c r="H433" i="1"/>
  <c r="E433" i="1"/>
  <c r="F433" i="1" s="1"/>
  <c r="I432" i="1"/>
  <c r="H432" i="1"/>
  <c r="J432" i="1" s="1"/>
  <c r="F432" i="1"/>
  <c r="E432" i="1"/>
  <c r="I431" i="1"/>
  <c r="J431" i="1" s="1"/>
  <c r="H431" i="1"/>
  <c r="G431" i="1"/>
  <c r="F431" i="1"/>
  <c r="E431" i="1"/>
  <c r="I430" i="1"/>
  <c r="H430" i="1"/>
  <c r="J430" i="1" s="1"/>
  <c r="E430" i="1"/>
  <c r="F430" i="1" s="1"/>
  <c r="I429" i="1"/>
  <c r="H429" i="1"/>
  <c r="E429" i="1"/>
  <c r="F429" i="1" s="1"/>
  <c r="L428" i="1"/>
  <c r="J428" i="1"/>
  <c r="I428" i="1"/>
  <c r="H428" i="1"/>
  <c r="F428" i="1"/>
  <c r="E428" i="1"/>
  <c r="M427" i="1"/>
  <c r="K427" i="1"/>
  <c r="I427" i="1"/>
  <c r="H427" i="1"/>
  <c r="J427" i="1" s="1"/>
  <c r="G427" i="1"/>
  <c r="F427" i="1"/>
  <c r="E427" i="1"/>
  <c r="I426" i="1"/>
  <c r="H426" i="1"/>
  <c r="J426" i="1" s="1"/>
  <c r="G426" i="1"/>
  <c r="F426" i="1"/>
  <c r="E426" i="1"/>
  <c r="I425" i="1"/>
  <c r="H425" i="1"/>
  <c r="J425" i="1" s="1"/>
  <c r="E425" i="1"/>
  <c r="F425" i="1" s="1"/>
  <c r="I424" i="1"/>
  <c r="J424" i="1" s="1"/>
  <c r="H424" i="1"/>
  <c r="F424" i="1"/>
  <c r="G424" i="1" s="1"/>
  <c r="E424" i="1"/>
  <c r="K423" i="1"/>
  <c r="J423" i="1"/>
  <c r="I423" i="1"/>
  <c r="H423" i="1"/>
  <c r="G423" i="1"/>
  <c r="F423" i="1"/>
  <c r="E423" i="1"/>
  <c r="I422" i="1"/>
  <c r="H422" i="1"/>
  <c r="J422" i="1" s="1"/>
  <c r="E422" i="1"/>
  <c r="F422" i="1" s="1"/>
  <c r="I421" i="1"/>
  <c r="H421" i="1"/>
  <c r="J421" i="1" s="1"/>
  <c r="F421" i="1"/>
  <c r="G421" i="1" s="1"/>
  <c r="E421" i="1"/>
  <c r="J420" i="1"/>
  <c r="I420" i="1"/>
  <c r="H420" i="1"/>
  <c r="E420" i="1"/>
  <c r="F420" i="1" s="1"/>
  <c r="I419" i="1"/>
  <c r="H419" i="1"/>
  <c r="J419" i="1" s="1"/>
  <c r="E419" i="1"/>
  <c r="F419" i="1" s="1"/>
  <c r="L418" i="1"/>
  <c r="I418" i="1"/>
  <c r="J418" i="1" s="1"/>
  <c r="H418" i="1"/>
  <c r="F418" i="1"/>
  <c r="E418" i="1"/>
  <c r="M417" i="1"/>
  <c r="K417" i="1"/>
  <c r="J417" i="1"/>
  <c r="I417" i="1"/>
  <c r="H417" i="1"/>
  <c r="G417" i="1"/>
  <c r="L417" i="1" s="1"/>
  <c r="F417" i="1"/>
  <c r="E417" i="1"/>
  <c r="I416" i="1"/>
  <c r="H416" i="1"/>
  <c r="J416" i="1" s="1"/>
  <c r="E416" i="1"/>
  <c r="F416" i="1" s="1"/>
  <c r="I415" i="1"/>
  <c r="J415" i="1" s="1"/>
  <c r="H415" i="1"/>
  <c r="E415" i="1"/>
  <c r="F415" i="1" s="1"/>
  <c r="M414" i="1"/>
  <c r="J414" i="1"/>
  <c r="I414" i="1"/>
  <c r="H414" i="1"/>
  <c r="F414" i="1"/>
  <c r="E414" i="1"/>
  <c r="J413" i="1"/>
  <c r="I413" i="1"/>
  <c r="H413" i="1"/>
  <c r="E413" i="1"/>
  <c r="F413" i="1" s="1"/>
  <c r="I412" i="1"/>
  <c r="H412" i="1"/>
  <c r="J412" i="1" s="1"/>
  <c r="F412" i="1"/>
  <c r="E412" i="1"/>
  <c r="I411" i="1"/>
  <c r="J411" i="1" s="1"/>
  <c r="H411" i="1"/>
  <c r="G411" i="1"/>
  <c r="F411" i="1"/>
  <c r="E411" i="1"/>
  <c r="I410" i="1"/>
  <c r="H410" i="1"/>
  <c r="J410" i="1" s="1"/>
  <c r="E410" i="1"/>
  <c r="F410" i="1" s="1"/>
  <c r="I409" i="1"/>
  <c r="H409" i="1"/>
  <c r="J409" i="1" s="1"/>
  <c r="E409" i="1"/>
  <c r="F409" i="1" s="1"/>
  <c r="J408" i="1"/>
  <c r="I408" i="1"/>
  <c r="H408" i="1"/>
  <c r="E408" i="1"/>
  <c r="F408" i="1" s="1"/>
  <c r="K407" i="1"/>
  <c r="J407" i="1"/>
  <c r="I407" i="1"/>
  <c r="H407" i="1"/>
  <c r="F407" i="1"/>
  <c r="E407" i="1"/>
  <c r="I406" i="1"/>
  <c r="H406" i="1"/>
  <c r="J406" i="1" s="1"/>
  <c r="G406" i="1"/>
  <c r="F406" i="1"/>
  <c r="E406" i="1"/>
  <c r="I405" i="1"/>
  <c r="H405" i="1"/>
  <c r="J405" i="1" s="1"/>
  <c r="E405" i="1"/>
  <c r="F405" i="1" s="1"/>
  <c r="I404" i="1"/>
  <c r="J404" i="1" s="1"/>
  <c r="H404" i="1"/>
  <c r="F404" i="1"/>
  <c r="G404" i="1" s="1"/>
  <c r="E404" i="1"/>
  <c r="K403" i="1"/>
  <c r="J403" i="1"/>
  <c r="I403" i="1"/>
  <c r="H403" i="1"/>
  <c r="G403" i="1"/>
  <c r="F403" i="1"/>
  <c r="E403" i="1"/>
  <c r="I402" i="1"/>
  <c r="H402" i="1"/>
  <c r="J402" i="1" s="1"/>
  <c r="E402" i="1"/>
  <c r="F402" i="1" s="1"/>
  <c r="L401" i="1"/>
  <c r="I401" i="1"/>
  <c r="H401" i="1"/>
  <c r="F401" i="1"/>
  <c r="G401" i="1" s="1"/>
  <c r="E401" i="1"/>
  <c r="J400" i="1"/>
  <c r="I400" i="1"/>
  <c r="H400" i="1"/>
  <c r="E400" i="1"/>
  <c r="F400" i="1" s="1"/>
  <c r="K399" i="1"/>
  <c r="I399" i="1"/>
  <c r="H399" i="1"/>
  <c r="J399" i="1" s="1"/>
  <c r="E399" i="1"/>
  <c r="F399" i="1" s="1"/>
  <c r="I398" i="1"/>
  <c r="J398" i="1" s="1"/>
  <c r="H398" i="1"/>
  <c r="F398" i="1"/>
  <c r="M398" i="1" s="1"/>
  <c r="E398" i="1"/>
  <c r="M397" i="1"/>
  <c r="K397" i="1"/>
  <c r="J397" i="1"/>
  <c r="I397" i="1"/>
  <c r="H397" i="1"/>
  <c r="G397" i="1"/>
  <c r="L397" i="1" s="1"/>
  <c r="F397" i="1"/>
  <c r="E397" i="1"/>
  <c r="I396" i="1"/>
  <c r="H396" i="1"/>
  <c r="J396" i="1" s="1"/>
  <c r="E396" i="1"/>
  <c r="F396" i="1" s="1"/>
  <c r="I395" i="1"/>
  <c r="J395" i="1" s="1"/>
  <c r="H395" i="1"/>
  <c r="E395" i="1"/>
  <c r="F395" i="1" s="1"/>
  <c r="M394" i="1"/>
  <c r="J394" i="1"/>
  <c r="I394" i="1"/>
  <c r="H394" i="1"/>
  <c r="F394" i="1"/>
  <c r="E394" i="1"/>
  <c r="J393" i="1"/>
  <c r="I393" i="1"/>
  <c r="H393" i="1"/>
  <c r="E393" i="1"/>
  <c r="F393" i="1" s="1"/>
  <c r="I392" i="1"/>
  <c r="H392" i="1"/>
  <c r="J392" i="1" s="1"/>
  <c r="F392" i="1"/>
  <c r="E392" i="1"/>
  <c r="M391" i="1"/>
  <c r="I391" i="1"/>
  <c r="J391" i="1" s="1"/>
  <c r="H391" i="1"/>
  <c r="G391" i="1"/>
  <c r="F391" i="1"/>
  <c r="E391" i="1"/>
  <c r="I390" i="1"/>
  <c r="H390" i="1"/>
  <c r="J390" i="1" s="1"/>
  <c r="E390" i="1"/>
  <c r="F390" i="1" s="1"/>
  <c r="I389" i="1"/>
  <c r="H389" i="1"/>
  <c r="E389" i="1"/>
  <c r="F389" i="1" s="1"/>
  <c r="J388" i="1"/>
  <c r="I388" i="1"/>
  <c r="H388" i="1"/>
  <c r="E388" i="1"/>
  <c r="F388" i="1" s="1"/>
  <c r="K387" i="1"/>
  <c r="J387" i="1"/>
  <c r="I387" i="1"/>
  <c r="H387" i="1"/>
  <c r="F387" i="1"/>
  <c r="E387" i="1"/>
  <c r="L386" i="1"/>
  <c r="I386" i="1"/>
  <c r="H386" i="1"/>
  <c r="J386" i="1" s="1"/>
  <c r="G386" i="1"/>
  <c r="F386" i="1"/>
  <c r="E386" i="1"/>
  <c r="M385" i="1"/>
  <c r="I385" i="1"/>
  <c r="H385" i="1"/>
  <c r="J385" i="1" s="1"/>
  <c r="E385" i="1"/>
  <c r="F385" i="1" s="1"/>
  <c r="I384" i="1"/>
  <c r="J384" i="1" s="1"/>
  <c r="H384" i="1"/>
  <c r="F384" i="1"/>
  <c r="E384" i="1"/>
  <c r="K383" i="1"/>
  <c r="J383" i="1"/>
  <c r="I383" i="1"/>
  <c r="H383" i="1"/>
  <c r="G383" i="1"/>
  <c r="F383" i="1"/>
  <c r="E383" i="1"/>
  <c r="I382" i="1"/>
  <c r="H382" i="1"/>
  <c r="J382" i="1" s="1"/>
  <c r="E382" i="1"/>
  <c r="F382" i="1" s="1"/>
  <c r="L381" i="1"/>
  <c r="I381" i="1"/>
  <c r="H381" i="1"/>
  <c r="J381" i="1" s="1"/>
  <c r="F381" i="1"/>
  <c r="G381" i="1" s="1"/>
  <c r="E381" i="1"/>
  <c r="J380" i="1"/>
  <c r="I380" i="1"/>
  <c r="H380" i="1"/>
  <c r="E380" i="1"/>
  <c r="F380" i="1" s="1"/>
  <c r="I379" i="1"/>
  <c r="H379" i="1"/>
  <c r="J379" i="1" s="1"/>
  <c r="E379" i="1"/>
  <c r="F379" i="1" s="1"/>
  <c r="K379" i="1" s="1"/>
  <c r="L378" i="1"/>
  <c r="I378" i="1"/>
  <c r="J378" i="1" s="1"/>
  <c r="H378" i="1"/>
  <c r="F378" i="1"/>
  <c r="E378" i="1"/>
  <c r="M377" i="1"/>
  <c r="L377" i="1"/>
  <c r="K377" i="1"/>
  <c r="J377" i="1"/>
  <c r="I377" i="1"/>
  <c r="H377" i="1"/>
  <c r="G377" i="1"/>
  <c r="F377" i="1"/>
  <c r="E377" i="1"/>
  <c r="I376" i="1"/>
  <c r="H376" i="1"/>
  <c r="J376" i="1" s="1"/>
  <c r="E376" i="1"/>
  <c r="F376" i="1" s="1"/>
  <c r="I375" i="1"/>
  <c r="J375" i="1" s="1"/>
  <c r="H375" i="1"/>
  <c r="E375" i="1"/>
  <c r="F375" i="1" s="1"/>
  <c r="M374" i="1"/>
  <c r="J374" i="1"/>
  <c r="I374" i="1"/>
  <c r="H374" i="1"/>
  <c r="F374" i="1"/>
  <c r="E374" i="1"/>
  <c r="J373" i="1"/>
  <c r="I373" i="1"/>
  <c r="H373" i="1"/>
  <c r="E373" i="1"/>
  <c r="F373" i="1" s="1"/>
  <c r="I372" i="1"/>
  <c r="H372" i="1"/>
  <c r="J372" i="1" s="1"/>
  <c r="F372" i="1"/>
  <c r="E372" i="1"/>
  <c r="L371" i="1"/>
  <c r="I371" i="1"/>
  <c r="J371" i="1" s="1"/>
  <c r="H371" i="1"/>
  <c r="G371" i="1"/>
  <c r="F371" i="1"/>
  <c r="E371" i="1"/>
  <c r="I370" i="1"/>
  <c r="H370" i="1"/>
  <c r="J370" i="1" s="1"/>
  <c r="E370" i="1"/>
  <c r="F370" i="1" s="1"/>
  <c r="I369" i="1"/>
  <c r="H369" i="1"/>
  <c r="J369" i="1" s="1"/>
  <c r="E369" i="1"/>
  <c r="F369" i="1" s="1"/>
  <c r="J368" i="1"/>
  <c r="I368" i="1"/>
  <c r="H368" i="1"/>
  <c r="E368" i="1"/>
  <c r="F368" i="1" s="1"/>
  <c r="K367" i="1"/>
  <c r="J367" i="1"/>
  <c r="I367" i="1"/>
  <c r="H367" i="1"/>
  <c r="F367" i="1"/>
  <c r="E367" i="1"/>
  <c r="L366" i="1"/>
  <c r="I366" i="1"/>
  <c r="H366" i="1"/>
  <c r="J366" i="1" s="1"/>
  <c r="G366" i="1"/>
  <c r="F366" i="1"/>
  <c r="E366" i="1"/>
  <c r="I365" i="1"/>
  <c r="H365" i="1"/>
  <c r="J365" i="1" s="1"/>
  <c r="E365" i="1"/>
  <c r="F365" i="1" s="1"/>
  <c r="I364" i="1"/>
  <c r="J364" i="1" s="1"/>
  <c r="H364" i="1"/>
  <c r="F364" i="1"/>
  <c r="E364" i="1"/>
  <c r="K363" i="1"/>
  <c r="J363" i="1"/>
  <c r="I363" i="1"/>
  <c r="H363" i="1"/>
  <c r="G363" i="1"/>
  <c r="F363" i="1"/>
  <c r="E363" i="1"/>
  <c r="I362" i="1"/>
  <c r="H362" i="1"/>
  <c r="J362" i="1" s="1"/>
  <c r="E362" i="1"/>
  <c r="F362" i="1" s="1"/>
  <c r="L361" i="1"/>
  <c r="I361" i="1"/>
  <c r="H361" i="1"/>
  <c r="F361" i="1"/>
  <c r="G361" i="1" s="1"/>
  <c r="E361" i="1"/>
  <c r="J360" i="1"/>
  <c r="I360" i="1"/>
  <c r="H360" i="1"/>
  <c r="E360" i="1"/>
  <c r="F360" i="1" s="1"/>
  <c r="K359" i="1"/>
  <c r="I359" i="1"/>
  <c r="H359" i="1"/>
  <c r="J359" i="1" s="1"/>
  <c r="E359" i="1"/>
  <c r="F359" i="1" s="1"/>
  <c r="L358" i="1"/>
  <c r="I358" i="1"/>
  <c r="J358" i="1" s="1"/>
  <c r="H358" i="1"/>
  <c r="F358" i="1"/>
  <c r="M358" i="1" s="1"/>
  <c r="E358" i="1"/>
  <c r="M357" i="1"/>
  <c r="K357" i="1"/>
  <c r="J357" i="1"/>
  <c r="I357" i="1"/>
  <c r="H357" i="1"/>
  <c r="G357" i="1"/>
  <c r="L357" i="1" s="1"/>
  <c r="F357" i="1"/>
  <c r="E357" i="1"/>
  <c r="I356" i="1"/>
  <c r="H356" i="1"/>
  <c r="J356" i="1" s="1"/>
  <c r="E356" i="1"/>
  <c r="F356" i="1" s="1"/>
  <c r="I355" i="1"/>
  <c r="H355" i="1"/>
  <c r="J355" i="1" s="1"/>
  <c r="E355" i="1"/>
  <c r="F355" i="1" s="1"/>
  <c r="J354" i="1"/>
  <c r="I354" i="1"/>
  <c r="H354" i="1"/>
  <c r="F354" i="1"/>
  <c r="E354" i="1"/>
  <c r="J353" i="1"/>
  <c r="I353" i="1"/>
  <c r="H353" i="1"/>
  <c r="E353" i="1"/>
  <c r="F353" i="1" s="1"/>
  <c r="I352" i="1"/>
  <c r="H352" i="1"/>
  <c r="J352" i="1" s="1"/>
  <c r="F352" i="1"/>
  <c r="E352" i="1"/>
  <c r="M351" i="1"/>
  <c r="L351" i="1"/>
  <c r="I351" i="1"/>
  <c r="J351" i="1" s="1"/>
  <c r="H351" i="1"/>
  <c r="G351" i="1"/>
  <c r="F351" i="1"/>
  <c r="E351" i="1"/>
  <c r="I350" i="1"/>
  <c r="H350" i="1"/>
  <c r="J350" i="1" s="1"/>
  <c r="E350" i="1"/>
  <c r="F350" i="1" s="1"/>
  <c r="I349" i="1"/>
  <c r="H349" i="1"/>
  <c r="J349" i="1" s="1"/>
  <c r="E349" i="1"/>
  <c r="F349" i="1" s="1"/>
  <c r="J348" i="1"/>
  <c r="I348" i="1"/>
  <c r="H348" i="1"/>
  <c r="E348" i="1"/>
  <c r="F348" i="1" s="1"/>
  <c r="K347" i="1"/>
  <c r="J347" i="1"/>
  <c r="I347" i="1"/>
  <c r="H347" i="1"/>
  <c r="F347" i="1"/>
  <c r="E347" i="1"/>
  <c r="L346" i="1"/>
  <c r="I346" i="1"/>
  <c r="H346" i="1"/>
  <c r="J346" i="1" s="1"/>
  <c r="G346" i="1"/>
  <c r="F346" i="1"/>
  <c r="E346" i="1"/>
  <c r="I345" i="1"/>
  <c r="H345" i="1"/>
  <c r="J345" i="1" s="1"/>
  <c r="E345" i="1"/>
  <c r="F345" i="1" s="1"/>
  <c r="I344" i="1"/>
  <c r="J344" i="1" s="1"/>
  <c r="H344" i="1"/>
  <c r="F344" i="1"/>
  <c r="E344" i="1"/>
  <c r="K343" i="1"/>
  <c r="J343" i="1"/>
  <c r="I343" i="1"/>
  <c r="H343" i="1"/>
  <c r="G343" i="1"/>
  <c r="F343" i="1"/>
  <c r="E343" i="1"/>
  <c r="I342" i="1"/>
  <c r="H342" i="1"/>
  <c r="J342" i="1" s="1"/>
  <c r="E342" i="1"/>
  <c r="F342" i="1" s="1"/>
  <c r="L341" i="1"/>
  <c r="I341" i="1"/>
  <c r="H341" i="1"/>
  <c r="J341" i="1" s="1"/>
  <c r="F341" i="1"/>
  <c r="G341" i="1" s="1"/>
  <c r="E341" i="1"/>
  <c r="J340" i="1"/>
  <c r="I340" i="1"/>
  <c r="H340" i="1"/>
  <c r="E340" i="1"/>
  <c r="F340" i="1" s="1"/>
  <c r="K339" i="1"/>
  <c r="I339" i="1"/>
  <c r="H339" i="1"/>
  <c r="J339" i="1" s="1"/>
  <c r="E339" i="1"/>
  <c r="F339" i="1" s="1"/>
  <c r="L338" i="1"/>
  <c r="I338" i="1"/>
  <c r="J338" i="1" s="1"/>
  <c r="H338" i="1"/>
  <c r="F338" i="1"/>
  <c r="E338" i="1"/>
  <c r="M337" i="1"/>
  <c r="L337" i="1"/>
  <c r="K337" i="1"/>
  <c r="J337" i="1"/>
  <c r="I337" i="1"/>
  <c r="H337" i="1"/>
  <c r="G337" i="1"/>
  <c r="F337" i="1"/>
  <c r="E337" i="1"/>
  <c r="I336" i="1"/>
  <c r="H336" i="1"/>
  <c r="J336" i="1" s="1"/>
  <c r="E336" i="1"/>
  <c r="F336" i="1" s="1"/>
  <c r="I335" i="1"/>
  <c r="H335" i="1"/>
  <c r="E335" i="1"/>
  <c r="F335" i="1" s="1"/>
  <c r="J334" i="1"/>
  <c r="I334" i="1"/>
  <c r="H334" i="1"/>
  <c r="F334" i="1"/>
  <c r="E334" i="1"/>
  <c r="K333" i="1"/>
  <c r="J333" i="1"/>
  <c r="I333" i="1"/>
  <c r="H333" i="1"/>
  <c r="E333" i="1"/>
  <c r="F333" i="1" s="1"/>
  <c r="L332" i="1"/>
  <c r="I332" i="1"/>
  <c r="H332" i="1"/>
  <c r="J332" i="1" s="1"/>
  <c r="F332" i="1"/>
  <c r="E332" i="1"/>
  <c r="M331" i="1"/>
  <c r="L331" i="1"/>
  <c r="I331" i="1"/>
  <c r="J331" i="1" s="1"/>
  <c r="H331" i="1"/>
  <c r="G331" i="1"/>
  <c r="F331" i="1"/>
  <c r="E331" i="1"/>
  <c r="I330" i="1"/>
  <c r="H330" i="1"/>
  <c r="J330" i="1" s="1"/>
  <c r="E330" i="1"/>
  <c r="F330" i="1" s="1"/>
  <c r="I329" i="1"/>
  <c r="H329" i="1"/>
  <c r="J329" i="1" s="1"/>
  <c r="E329" i="1"/>
  <c r="F329" i="1" s="1"/>
  <c r="J328" i="1"/>
  <c r="I328" i="1"/>
  <c r="H328" i="1"/>
  <c r="E328" i="1"/>
  <c r="F328" i="1" s="1"/>
  <c r="K327" i="1"/>
  <c r="J327" i="1"/>
  <c r="I327" i="1"/>
  <c r="H327" i="1"/>
  <c r="F327" i="1"/>
  <c r="E327" i="1"/>
  <c r="L326" i="1"/>
  <c r="I326" i="1"/>
  <c r="H326" i="1"/>
  <c r="J326" i="1" s="1"/>
  <c r="G326" i="1"/>
  <c r="F326" i="1"/>
  <c r="E326" i="1"/>
  <c r="I325" i="1"/>
  <c r="H325" i="1"/>
  <c r="J325" i="1" s="1"/>
  <c r="E325" i="1"/>
  <c r="F325" i="1" s="1"/>
  <c r="M325" i="1" s="1"/>
  <c r="I324" i="1"/>
  <c r="J324" i="1" s="1"/>
  <c r="H324" i="1"/>
  <c r="F324" i="1"/>
  <c r="E324" i="1"/>
  <c r="K323" i="1"/>
  <c r="J323" i="1"/>
  <c r="I323" i="1"/>
  <c r="H323" i="1"/>
  <c r="G323" i="1"/>
  <c r="F323" i="1"/>
  <c r="E323" i="1"/>
  <c r="I322" i="1"/>
  <c r="H322" i="1"/>
  <c r="J322" i="1" s="1"/>
  <c r="E322" i="1"/>
  <c r="F322" i="1" s="1"/>
  <c r="L321" i="1"/>
  <c r="I321" i="1"/>
  <c r="H321" i="1"/>
  <c r="F321" i="1"/>
  <c r="G321" i="1" s="1"/>
  <c r="E321" i="1"/>
  <c r="J320" i="1"/>
  <c r="I320" i="1"/>
  <c r="H320" i="1"/>
  <c r="E320" i="1"/>
  <c r="F320" i="1" s="1"/>
  <c r="I319" i="1"/>
  <c r="H319" i="1"/>
  <c r="J319" i="1" s="1"/>
  <c r="E319" i="1"/>
  <c r="F319" i="1" s="1"/>
  <c r="L318" i="1"/>
  <c r="I318" i="1"/>
  <c r="J318" i="1" s="1"/>
  <c r="H318" i="1"/>
  <c r="F318" i="1"/>
  <c r="E318" i="1"/>
  <c r="M317" i="1"/>
  <c r="L317" i="1"/>
  <c r="K317" i="1"/>
  <c r="J317" i="1"/>
  <c r="I317" i="1"/>
  <c r="H317" i="1"/>
  <c r="G317" i="1"/>
  <c r="F317" i="1"/>
  <c r="E317" i="1"/>
  <c r="I316" i="1"/>
  <c r="H316" i="1"/>
  <c r="J316" i="1" s="1"/>
  <c r="E316" i="1"/>
  <c r="F316" i="1" s="1"/>
  <c r="I315" i="1"/>
  <c r="H315" i="1"/>
  <c r="J315" i="1" s="1"/>
  <c r="E315" i="1"/>
  <c r="F315" i="1" s="1"/>
  <c r="J314" i="1"/>
  <c r="I314" i="1"/>
  <c r="H314" i="1"/>
  <c r="F314" i="1"/>
  <c r="E314" i="1"/>
  <c r="K313" i="1"/>
  <c r="J313" i="1"/>
  <c r="I313" i="1"/>
  <c r="H313" i="1"/>
  <c r="E313" i="1"/>
  <c r="F313" i="1" s="1"/>
  <c r="I312" i="1"/>
  <c r="H312" i="1"/>
  <c r="J312" i="1" s="1"/>
  <c r="F312" i="1"/>
  <c r="E312" i="1"/>
  <c r="M311" i="1"/>
  <c r="L311" i="1"/>
  <c r="I311" i="1"/>
  <c r="J311" i="1" s="1"/>
  <c r="H311" i="1"/>
  <c r="G311" i="1"/>
  <c r="F311" i="1"/>
  <c r="E311" i="1"/>
  <c r="I310" i="1"/>
  <c r="H310" i="1"/>
  <c r="J310" i="1" s="1"/>
  <c r="E310" i="1"/>
  <c r="F310" i="1" s="1"/>
  <c r="I309" i="1"/>
  <c r="H309" i="1"/>
  <c r="J309" i="1" s="1"/>
  <c r="E309" i="1"/>
  <c r="F309" i="1" s="1"/>
  <c r="J308" i="1"/>
  <c r="I308" i="1"/>
  <c r="H308" i="1"/>
  <c r="E308" i="1"/>
  <c r="F308" i="1" s="1"/>
  <c r="J307" i="1"/>
  <c r="I307" i="1"/>
  <c r="H307" i="1"/>
  <c r="F307" i="1"/>
  <c r="E307" i="1"/>
  <c r="L306" i="1"/>
  <c r="I306" i="1"/>
  <c r="H306" i="1"/>
  <c r="J306" i="1" s="1"/>
  <c r="G306" i="1"/>
  <c r="F306" i="1"/>
  <c r="E306" i="1"/>
  <c r="I305" i="1"/>
  <c r="H305" i="1"/>
  <c r="J305" i="1" s="1"/>
  <c r="E305" i="1"/>
  <c r="F305" i="1" s="1"/>
  <c r="I304" i="1"/>
  <c r="J304" i="1" s="1"/>
  <c r="H304" i="1"/>
  <c r="F304" i="1"/>
  <c r="E304" i="1"/>
  <c r="K303" i="1"/>
  <c r="J303" i="1"/>
  <c r="I303" i="1"/>
  <c r="H303" i="1"/>
  <c r="G303" i="1"/>
  <c r="F303" i="1"/>
  <c r="E303" i="1"/>
  <c r="I302" i="1"/>
  <c r="H302" i="1"/>
  <c r="J302" i="1" s="1"/>
  <c r="E302" i="1"/>
  <c r="F302" i="1" s="1"/>
  <c r="L301" i="1"/>
  <c r="I301" i="1"/>
  <c r="H301" i="1"/>
  <c r="J301" i="1" s="1"/>
  <c r="F301" i="1"/>
  <c r="G301" i="1" s="1"/>
  <c r="E301" i="1"/>
  <c r="J300" i="1"/>
  <c r="I300" i="1"/>
  <c r="H300" i="1"/>
  <c r="E300" i="1"/>
  <c r="F300" i="1" s="1"/>
  <c r="M300" i="1" s="1"/>
  <c r="K299" i="1"/>
  <c r="I299" i="1"/>
  <c r="H299" i="1"/>
  <c r="J299" i="1" s="1"/>
  <c r="E299" i="1"/>
  <c r="F299" i="1" s="1"/>
  <c r="L298" i="1"/>
  <c r="I298" i="1"/>
  <c r="J298" i="1" s="1"/>
  <c r="H298" i="1"/>
  <c r="F298" i="1"/>
  <c r="E298" i="1"/>
  <c r="M297" i="1"/>
  <c r="K297" i="1"/>
  <c r="J297" i="1"/>
  <c r="I297" i="1"/>
  <c r="H297" i="1"/>
  <c r="G297" i="1"/>
  <c r="L297" i="1" s="1"/>
  <c r="F297" i="1"/>
  <c r="E297" i="1"/>
  <c r="I296" i="1"/>
  <c r="H296" i="1"/>
  <c r="J296" i="1" s="1"/>
  <c r="E296" i="1"/>
  <c r="F296" i="1" s="1"/>
  <c r="I295" i="1"/>
  <c r="H295" i="1"/>
  <c r="J295" i="1" s="1"/>
  <c r="E295" i="1"/>
  <c r="F295" i="1" s="1"/>
  <c r="M294" i="1"/>
  <c r="J294" i="1"/>
  <c r="I294" i="1"/>
  <c r="H294" i="1"/>
  <c r="F294" i="1"/>
  <c r="E294" i="1"/>
  <c r="K293" i="1"/>
  <c r="J293" i="1"/>
  <c r="I293" i="1"/>
  <c r="H293" i="1"/>
  <c r="E293" i="1"/>
  <c r="F293" i="1" s="1"/>
  <c r="L292" i="1"/>
  <c r="I292" i="1"/>
  <c r="H292" i="1"/>
  <c r="J292" i="1" s="1"/>
  <c r="F292" i="1"/>
  <c r="E292" i="1"/>
  <c r="L291" i="1"/>
  <c r="I291" i="1"/>
  <c r="J291" i="1" s="1"/>
  <c r="H291" i="1"/>
  <c r="G291" i="1"/>
  <c r="F291" i="1"/>
  <c r="E291" i="1"/>
  <c r="I290" i="1"/>
  <c r="H290" i="1"/>
  <c r="J290" i="1" s="1"/>
  <c r="E290" i="1"/>
  <c r="F290" i="1" s="1"/>
  <c r="I289" i="1"/>
  <c r="H289" i="1"/>
  <c r="J289" i="1" s="1"/>
  <c r="E289" i="1"/>
  <c r="F289" i="1" s="1"/>
  <c r="J288" i="1"/>
  <c r="I288" i="1"/>
  <c r="H288" i="1"/>
  <c r="E288" i="1"/>
  <c r="F288" i="1" s="1"/>
  <c r="J287" i="1"/>
  <c r="I287" i="1"/>
  <c r="H287" i="1"/>
  <c r="F287" i="1"/>
  <c r="E287" i="1"/>
  <c r="L286" i="1"/>
  <c r="K286" i="1"/>
  <c r="I286" i="1"/>
  <c r="H286" i="1"/>
  <c r="J286" i="1" s="1"/>
  <c r="G286" i="1"/>
  <c r="F286" i="1"/>
  <c r="E286" i="1"/>
  <c r="I285" i="1"/>
  <c r="H285" i="1"/>
  <c r="J285" i="1" s="1"/>
  <c r="E285" i="1"/>
  <c r="F285" i="1" s="1"/>
  <c r="I284" i="1"/>
  <c r="J284" i="1" s="1"/>
  <c r="H284" i="1"/>
  <c r="F284" i="1"/>
  <c r="E284" i="1"/>
  <c r="K283" i="1"/>
  <c r="J283" i="1"/>
  <c r="I283" i="1"/>
  <c r="H283" i="1"/>
  <c r="G283" i="1"/>
  <c r="F283" i="1"/>
  <c r="E283" i="1"/>
  <c r="I282" i="1"/>
  <c r="H282" i="1"/>
  <c r="J282" i="1" s="1"/>
  <c r="E282" i="1"/>
  <c r="F282" i="1" s="1"/>
  <c r="L281" i="1"/>
  <c r="I281" i="1"/>
  <c r="H281" i="1"/>
  <c r="J281" i="1" s="1"/>
  <c r="F281" i="1"/>
  <c r="G281" i="1" s="1"/>
  <c r="E281" i="1"/>
  <c r="M280" i="1"/>
  <c r="J280" i="1"/>
  <c r="I280" i="1"/>
  <c r="H280" i="1"/>
  <c r="E280" i="1"/>
  <c r="F280" i="1" s="1"/>
  <c r="K279" i="1"/>
  <c r="I279" i="1"/>
  <c r="H279" i="1"/>
  <c r="J279" i="1" s="1"/>
  <c r="E279" i="1"/>
  <c r="F279" i="1" s="1"/>
  <c r="L278" i="1"/>
  <c r="I278" i="1"/>
  <c r="J278" i="1" s="1"/>
  <c r="H278" i="1"/>
  <c r="F278" i="1"/>
  <c r="E278" i="1"/>
  <c r="L277" i="1"/>
  <c r="J277" i="1"/>
  <c r="I277" i="1"/>
  <c r="H277" i="1"/>
  <c r="G277" i="1"/>
  <c r="F277" i="1"/>
  <c r="E277" i="1"/>
  <c r="I276" i="1"/>
  <c r="H276" i="1"/>
  <c r="J276" i="1" s="1"/>
  <c r="E276" i="1"/>
  <c r="F276" i="1" s="1"/>
  <c r="I275" i="1"/>
  <c r="H275" i="1"/>
  <c r="J275" i="1" s="1"/>
  <c r="E275" i="1"/>
  <c r="F275" i="1" s="1"/>
  <c r="J274" i="1"/>
  <c r="I274" i="1"/>
  <c r="H274" i="1"/>
  <c r="F274" i="1"/>
  <c r="E274" i="1"/>
  <c r="K273" i="1"/>
  <c r="J273" i="1"/>
  <c r="I273" i="1"/>
  <c r="H273" i="1"/>
  <c r="E273" i="1"/>
  <c r="F273" i="1" s="1"/>
  <c r="I272" i="1"/>
  <c r="H272" i="1"/>
  <c r="J272" i="1" s="1"/>
  <c r="F272" i="1"/>
  <c r="E272" i="1"/>
  <c r="M271" i="1"/>
  <c r="L271" i="1"/>
  <c r="I271" i="1"/>
  <c r="J271" i="1" s="1"/>
  <c r="H271" i="1"/>
  <c r="G271" i="1"/>
  <c r="F271" i="1"/>
  <c r="E271" i="1"/>
  <c r="I270" i="1"/>
  <c r="H270" i="1"/>
  <c r="J270" i="1" s="1"/>
  <c r="E270" i="1"/>
  <c r="F270" i="1" s="1"/>
  <c r="I269" i="1"/>
  <c r="H269" i="1"/>
  <c r="J269" i="1" s="1"/>
  <c r="E269" i="1"/>
  <c r="F269" i="1" s="1"/>
  <c r="J268" i="1"/>
  <c r="I268" i="1"/>
  <c r="H268" i="1"/>
  <c r="E268" i="1"/>
  <c r="F268" i="1" s="1"/>
  <c r="J267" i="1"/>
  <c r="I267" i="1"/>
  <c r="H267" i="1"/>
  <c r="F267" i="1"/>
  <c r="K267" i="1" s="1"/>
  <c r="E267" i="1"/>
  <c r="L266" i="1"/>
  <c r="K266" i="1"/>
  <c r="I266" i="1"/>
  <c r="H266" i="1"/>
  <c r="J266" i="1" s="1"/>
  <c r="G266" i="1"/>
  <c r="F266" i="1"/>
  <c r="E266" i="1"/>
  <c r="I265" i="1"/>
  <c r="H265" i="1"/>
  <c r="J265" i="1" s="1"/>
  <c r="E265" i="1"/>
  <c r="F265" i="1" s="1"/>
  <c r="I264" i="1"/>
  <c r="J264" i="1" s="1"/>
  <c r="H264" i="1"/>
  <c r="F264" i="1"/>
  <c r="E264" i="1"/>
  <c r="K263" i="1"/>
  <c r="J263" i="1"/>
  <c r="I263" i="1"/>
  <c r="H263" i="1"/>
  <c r="G263" i="1"/>
  <c r="F263" i="1"/>
  <c r="E263" i="1"/>
  <c r="I262" i="1"/>
  <c r="H262" i="1"/>
  <c r="J262" i="1" s="1"/>
  <c r="E262" i="1"/>
  <c r="F262" i="1" s="1"/>
  <c r="L261" i="1"/>
  <c r="I261" i="1"/>
  <c r="H261" i="1"/>
  <c r="J261" i="1" s="1"/>
  <c r="F261" i="1"/>
  <c r="G261" i="1" s="1"/>
  <c r="E261" i="1"/>
  <c r="J260" i="1"/>
  <c r="I260" i="1"/>
  <c r="H260" i="1"/>
  <c r="E260" i="1"/>
  <c r="F260" i="1" s="1"/>
  <c r="K259" i="1"/>
  <c r="I259" i="1"/>
  <c r="H259" i="1"/>
  <c r="J259" i="1" s="1"/>
  <c r="E259" i="1"/>
  <c r="F259" i="1" s="1"/>
  <c r="I258" i="1"/>
  <c r="J258" i="1" s="1"/>
  <c r="H258" i="1"/>
  <c r="F258" i="1"/>
  <c r="E258" i="1"/>
  <c r="M257" i="1"/>
  <c r="L257" i="1"/>
  <c r="J257" i="1"/>
  <c r="I257" i="1"/>
  <c r="H257" i="1"/>
  <c r="G257" i="1"/>
  <c r="F257" i="1"/>
  <c r="E257" i="1"/>
  <c r="I256" i="1"/>
  <c r="H256" i="1"/>
  <c r="J256" i="1" s="1"/>
  <c r="E256" i="1"/>
  <c r="F256" i="1" s="1"/>
  <c r="I255" i="1"/>
  <c r="H255" i="1"/>
  <c r="E255" i="1"/>
  <c r="F255" i="1" s="1"/>
  <c r="M254" i="1"/>
  <c r="J254" i="1"/>
  <c r="I254" i="1"/>
  <c r="H254" i="1"/>
  <c r="F254" i="1"/>
  <c r="E254" i="1"/>
  <c r="J253" i="1"/>
  <c r="I253" i="1"/>
  <c r="H253" i="1"/>
  <c r="E253" i="1"/>
  <c r="F253" i="1" s="1"/>
  <c r="I252" i="1"/>
  <c r="H252" i="1"/>
  <c r="J252" i="1" s="1"/>
  <c r="F252" i="1"/>
  <c r="E252" i="1"/>
  <c r="M251" i="1"/>
  <c r="L251" i="1"/>
  <c r="I251" i="1"/>
  <c r="J251" i="1" s="1"/>
  <c r="H251" i="1"/>
  <c r="G251" i="1"/>
  <c r="F251" i="1"/>
  <c r="E251" i="1"/>
  <c r="I250" i="1"/>
  <c r="H250" i="1"/>
  <c r="J250" i="1" s="1"/>
  <c r="E250" i="1"/>
  <c r="F250" i="1" s="1"/>
  <c r="I249" i="1"/>
  <c r="H249" i="1"/>
  <c r="J249" i="1" s="1"/>
  <c r="E249" i="1"/>
  <c r="F249" i="1" s="1"/>
  <c r="J248" i="1"/>
  <c r="I248" i="1"/>
  <c r="H248" i="1"/>
  <c r="E248" i="1"/>
  <c r="F248" i="1" s="1"/>
  <c r="K247" i="1"/>
  <c r="J247" i="1"/>
  <c r="I247" i="1"/>
  <c r="H247" i="1"/>
  <c r="F247" i="1"/>
  <c r="E247" i="1"/>
  <c r="L246" i="1"/>
  <c r="K246" i="1"/>
  <c r="I246" i="1"/>
  <c r="H246" i="1"/>
  <c r="J246" i="1" s="1"/>
  <c r="G246" i="1"/>
  <c r="F246" i="1"/>
  <c r="E246" i="1"/>
  <c r="I245" i="1"/>
  <c r="H245" i="1"/>
  <c r="J245" i="1" s="1"/>
  <c r="E245" i="1"/>
  <c r="F245" i="1" s="1"/>
  <c r="I244" i="1"/>
  <c r="J244" i="1" s="1"/>
  <c r="H244" i="1"/>
  <c r="F244" i="1"/>
  <c r="E244" i="1"/>
  <c r="K243" i="1"/>
  <c r="J243" i="1"/>
  <c r="I243" i="1"/>
  <c r="H243" i="1"/>
  <c r="G243" i="1"/>
  <c r="F243" i="1"/>
  <c r="E243" i="1"/>
  <c r="K242" i="1"/>
  <c r="I242" i="1"/>
  <c r="H242" i="1"/>
  <c r="J242" i="1" s="1"/>
  <c r="E242" i="1"/>
  <c r="F242" i="1" s="1"/>
  <c r="L241" i="1"/>
  <c r="I241" i="1"/>
  <c r="H241" i="1"/>
  <c r="J241" i="1" s="1"/>
  <c r="F241" i="1"/>
  <c r="G241" i="1" s="1"/>
  <c r="E241" i="1"/>
  <c r="J240" i="1"/>
  <c r="I240" i="1"/>
  <c r="H240" i="1"/>
  <c r="G240" i="1"/>
  <c r="E240" i="1"/>
  <c r="F240" i="1" s="1"/>
  <c r="K239" i="1"/>
  <c r="I239" i="1"/>
  <c r="H239" i="1"/>
  <c r="J239" i="1" s="1"/>
  <c r="E239" i="1"/>
  <c r="F239" i="1" s="1"/>
  <c r="I238" i="1"/>
  <c r="J238" i="1" s="1"/>
  <c r="H238" i="1"/>
  <c r="F238" i="1"/>
  <c r="E238" i="1"/>
  <c r="M237" i="1"/>
  <c r="L237" i="1"/>
  <c r="J237" i="1"/>
  <c r="I237" i="1"/>
  <c r="H237" i="1"/>
  <c r="G237" i="1"/>
  <c r="F237" i="1"/>
  <c r="E237" i="1"/>
  <c r="I236" i="1"/>
  <c r="H236" i="1"/>
  <c r="J236" i="1" s="1"/>
  <c r="E236" i="1"/>
  <c r="F236" i="1" s="1"/>
  <c r="I235" i="1"/>
  <c r="H235" i="1"/>
  <c r="J235" i="1" s="1"/>
  <c r="E235" i="1"/>
  <c r="F235" i="1" s="1"/>
  <c r="J234" i="1"/>
  <c r="I234" i="1"/>
  <c r="H234" i="1"/>
  <c r="F234" i="1"/>
  <c r="E234" i="1"/>
  <c r="K233" i="1"/>
  <c r="J233" i="1"/>
  <c r="I233" i="1"/>
  <c r="H233" i="1"/>
  <c r="E233" i="1"/>
  <c r="F233" i="1" s="1"/>
  <c r="I232" i="1"/>
  <c r="H232" i="1"/>
  <c r="J232" i="1" s="1"/>
  <c r="F232" i="1"/>
  <c r="L232" i="1" s="1"/>
  <c r="E232" i="1"/>
  <c r="M231" i="1"/>
  <c r="I231" i="1"/>
  <c r="J231" i="1" s="1"/>
  <c r="H231" i="1"/>
  <c r="G231" i="1"/>
  <c r="F231" i="1"/>
  <c r="E231" i="1"/>
  <c r="I230" i="1"/>
  <c r="H230" i="1"/>
  <c r="J230" i="1" s="1"/>
  <c r="E230" i="1"/>
  <c r="F230" i="1" s="1"/>
  <c r="I229" i="1"/>
  <c r="H229" i="1"/>
  <c r="J229" i="1" s="1"/>
  <c r="E229" i="1"/>
  <c r="F229" i="1" s="1"/>
  <c r="J228" i="1"/>
  <c r="I228" i="1"/>
  <c r="H228" i="1"/>
  <c r="E228" i="1"/>
  <c r="F228" i="1" s="1"/>
  <c r="K227" i="1"/>
  <c r="J227" i="1"/>
  <c r="I227" i="1"/>
  <c r="H227" i="1"/>
  <c r="F227" i="1"/>
  <c r="E227" i="1"/>
  <c r="L226" i="1"/>
  <c r="K226" i="1"/>
  <c r="I226" i="1"/>
  <c r="H226" i="1"/>
  <c r="J226" i="1" s="1"/>
  <c r="G226" i="1"/>
  <c r="F226" i="1"/>
  <c r="E226" i="1"/>
  <c r="I225" i="1"/>
  <c r="H225" i="1"/>
  <c r="J225" i="1" s="1"/>
  <c r="E225" i="1"/>
  <c r="F225" i="1" s="1"/>
  <c r="I224" i="1"/>
  <c r="J224" i="1" s="1"/>
  <c r="H224" i="1"/>
  <c r="F224" i="1"/>
  <c r="E224" i="1"/>
  <c r="K223" i="1"/>
  <c r="J223" i="1"/>
  <c r="I223" i="1"/>
  <c r="H223" i="1"/>
  <c r="G223" i="1"/>
  <c r="F223" i="1"/>
  <c r="E223" i="1"/>
  <c r="I222" i="1"/>
  <c r="H222" i="1"/>
  <c r="J222" i="1" s="1"/>
  <c r="E222" i="1"/>
  <c r="F222" i="1" s="1"/>
  <c r="M221" i="1"/>
  <c r="L221" i="1"/>
  <c r="I221" i="1"/>
  <c r="H221" i="1"/>
  <c r="J221" i="1" s="1"/>
  <c r="F221" i="1"/>
  <c r="E221" i="1"/>
  <c r="J220" i="1"/>
  <c r="I220" i="1"/>
  <c r="H220" i="1"/>
  <c r="G220" i="1"/>
  <c r="E220" i="1"/>
  <c r="F220" i="1" s="1"/>
  <c r="M220" i="1" s="1"/>
  <c r="I219" i="1"/>
  <c r="H219" i="1"/>
  <c r="J219" i="1" s="1"/>
  <c r="E219" i="1"/>
  <c r="F219" i="1" s="1"/>
  <c r="L218" i="1"/>
  <c r="I218" i="1"/>
  <c r="J218" i="1" s="1"/>
  <c r="H218" i="1"/>
  <c r="F218" i="1"/>
  <c r="E218" i="1"/>
  <c r="M217" i="1"/>
  <c r="L217" i="1"/>
  <c r="J217" i="1"/>
  <c r="I217" i="1"/>
  <c r="H217" i="1"/>
  <c r="G217" i="1"/>
  <c r="F217" i="1"/>
  <c r="E217" i="1"/>
  <c r="K216" i="1"/>
  <c r="I216" i="1"/>
  <c r="H216" i="1"/>
  <c r="J216" i="1" s="1"/>
  <c r="E216" i="1"/>
  <c r="F216" i="1" s="1"/>
  <c r="I215" i="1"/>
  <c r="H215" i="1"/>
  <c r="J215" i="1" s="1"/>
  <c r="E215" i="1"/>
  <c r="F215" i="1" s="1"/>
  <c r="J214" i="1"/>
  <c r="I214" i="1"/>
  <c r="H214" i="1"/>
  <c r="F214" i="1"/>
  <c r="E214" i="1"/>
  <c r="K213" i="1"/>
  <c r="J213" i="1"/>
  <c r="I213" i="1"/>
  <c r="H213" i="1"/>
  <c r="E213" i="1"/>
  <c r="F213" i="1" s="1"/>
  <c r="I212" i="1"/>
  <c r="H212" i="1"/>
  <c r="J212" i="1" s="1"/>
  <c r="F212" i="1"/>
  <c r="E212" i="1"/>
  <c r="M211" i="1"/>
  <c r="L211" i="1"/>
  <c r="I211" i="1"/>
  <c r="J211" i="1" s="1"/>
  <c r="H211" i="1"/>
  <c r="G211" i="1"/>
  <c r="F211" i="1"/>
  <c r="E211" i="1"/>
  <c r="I210" i="1"/>
  <c r="H210" i="1"/>
  <c r="J210" i="1" s="1"/>
  <c r="E210" i="1"/>
  <c r="F210" i="1" s="1"/>
  <c r="K209" i="1"/>
  <c r="I209" i="1"/>
  <c r="H209" i="1"/>
  <c r="E209" i="1"/>
  <c r="F209" i="1" s="1"/>
  <c r="L208" i="1"/>
  <c r="J208" i="1"/>
  <c r="I208" i="1"/>
  <c r="H208" i="1"/>
  <c r="F208" i="1"/>
  <c r="E208" i="1"/>
  <c r="M207" i="1"/>
  <c r="K207" i="1"/>
  <c r="J207" i="1"/>
  <c r="I207" i="1"/>
  <c r="H207" i="1"/>
  <c r="G207" i="1"/>
  <c r="F207" i="1"/>
  <c r="E207" i="1"/>
  <c r="L206" i="1"/>
  <c r="K206" i="1"/>
  <c r="I206" i="1"/>
  <c r="H206" i="1"/>
  <c r="J206" i="1" s="1"/>
  <c r="G206" i="1"/>
  <c r="F206" i="1"/>
  <c r="E206" i="1"/>
  <c r="M205" i="1"/>
  <c r="I205" i="1"/>
  <c r="H205" i="1"/>
  <c r="J205" i="1" s="1"/>
  <c r="E205" i="1"/>
  <c r="F205" i="1" s="1"/>
  <c r="J204" i="1"/>
  <c r="I204" i="1"/>
  <c r="H204" i="1"/>
  <c r="E204" i="1"/>
  <c r="F204" i="1" s="1"/>
  <c r="J203" i="1"/>
  <c r="I203" i="1"/>
  <c r="H203" i="1"/>
  <c r="F203" i="1"/>
  <c r="E203" i="1"/>
  <c r="I202" i="1"/>
  <c r="H202" i="1"/>
  <c r="J202" i="1" s="1"/>
  <c r="G202" i="1"/>
  <c r="E202" i="1"/>
  <c r="F202" i="1" s="1"/>
  <c r="I201" i="1"/>
  <c r="H201" i="1"/>
  <c r="F201" i="1"/>
  <c r="E201" i="1"/>
  <c r="J200" i="1"/>
  <c r="I200" i="1"/>
  <c r="H200" i="1"/>
  <c r="E200" i="1"/>
  <c r="F200" i="1" s="1"/>
  <c r="J199" i="1"/>
  <c r="I199" i="1"/>
  <c r="H199" i="1"/>
  <c r="E199" i="1"/>
  <c r="F199" i="1" s="1"/>
  <c r="I198" i="1"/>
  <c r="J198" i="1" s="1"/>
  <c r="H198" i="1"/>
  <c r="F198" i="1"/>
  <c r="E198" i="1"/>
  <c r="M197" i="1"/>
  <c r="L197" i="1"/>
  <c r="J197" i="1"/>
  <c r="I197" i="1"/>
  <c r="H197" i="1"/>
  <c r="F197" i="1"/>
  <c r="E197" i="1"/>
  <c r="K196" i="1"/>
  <c r="I196" i="1"/>
  <c r="H196" i="1"/>
  <c r="J196" i="1" s="1"/>
  <c r="G196" i="1"/>
  <c r="E196" i="1"/>
  <c r="F196" i="1" s="1"/>
  <c r="I195" i="1"/>
  <c r="H195" i="1"/>
  <c r="J195" i="1" s="1"/>
  <c r="E195" i="1"/>
  <c r="F195" i="1" s="1"/>
  <c r="M194" i="1"/>
  <c r="I194" i="1"/>
  <c r="J194" i="1" s="1"/>
  <c r="H194" i="1"/>
  <c r="F194" i="1"/>
  <c r="E194" i="1"/>
  <c r="K193" i="1"/>
  <c r="J193" i="1"/>
  <c r="I193" i="1"/>
  <c r="H193" i="1"/>
  <c r="E193" i="1"/>
  <c r="F193" i="1" s="1"/>
  <c r="I192" i="1"/>
  <c r="H192" i="1"/>
  <c r="J192" i="1" s="1"/>
  <c r="F192" i="1"/>
  <c r="E192" i="1"/>
  <c r="M191" i="1"/>
  <c r="L191" i="1"/>
  <c r="I191" i="1"/>
  <c r="J191" i="1" s="1"/>
  <c r="H191" i="1"/>
  <c r="G191" i="1"/>
  <c r="F191" i="1"/>
  <c r="E191" i="1"/>
  <c r="I190" i="1"/>
  <c r="H190" i="1"/>
  <c r="J190" i="1" s="1"/>
  <c r="E190" i="1"/>
  <c r="F190" i="1" s="1"/>
  <c r="I189" i="1"/>
  <c r="H189" i="1"/>
  <c r="E189" i="1"/>
  <c r="F189" i="1" s="1"/>
  <c r="J188" i="1"/>
  <c r="I188" i="1"/>
  <c r="H188" i="1"/>
  <c r="F188" i="1"/>
  <c r="E188" i="1"/>
  <c r="M187" i="1"/>
  <c r="J187" i="1"/>
  <c r="I187" i="1"/>
  <c r="H187" i="1"/>
  <c r="F187" i="1"/>
  <c r="E187" i="1"/>
  <c r="L186" i="1"/>
  <c r="K186" i="1"/>
  <c r="I186" i="1"/>
  <c r="H186" i="1"/>
  <c r="J186" i="1" s="1"/>
  <c r="G186" i="1"/>
  <c r="F186" i="1"/>
  <c r="E186" i="1"/>
  <c r="I185" i="1"/>
  <c r="H185" i="1"/>
  <c r="J185" i="1" s="1"/>
  <c r="E185" i="1"/>
  <c r="F185" i="1" s="1"/>
  <c r="I184" i="1"/>
  <c r="J184" i="1" s="1"/>
  <c r="H184" i="1"/>
  <c r="F184" i="1"/>
  <c r="E184" i="1"/>
  <c r="K183" i="1"/>
  <c r="J183" i="1"/>
  <c r="I183" i="1"/>
  <c r="H183" i="1"/>
  <c r="F183" i="1"/>
  <c r="E183" i="1"/>
  <c r="K182" i="1"/>
  <c r="I182" i="1"/>
  <c r="H182" i="1"/>
  <c r="J182" i="1" s="1"/>
  <c r="G182" i="1"/>
  <c r="E182" i="1"/>
  <c r="F182" i="1" s="1"/>
  <c r="M181" i="1"/>
  <c r="I181" i="1"/>
  <c r="H181" i="1"/>
  <c r="J181" i="1" s="1"/>
  <c r="F181" i="1"/>
  <c r="E181" i="1"/>
  <c r="J180" i="1"/>
  <c r="I180" i="1"/>
  <c r="H180" i="1"/>
  <c r="E180" i="1"/>
  <c r="F180" i="1" s="1"/>
  <c r="K179" i="1"/>
  <c r="I179" i="1"/>
  <c r="H179" i="1"/>
  <c r="J179" i="1" s="1"/>
  <c r="E179" i="1"/>
  <c r="F179" i="1" s="1"/>
  <c r="K178" i="1"/>
  <c r="I178" i="1"/>
  <c r="J178" i="1" s="1"/>
  <c r="H178" i="1"/>
  <c r="F178" i="1"/>
  <c r="E178" i="1"/>
  <c r="J177" i="1"/>
  <c r="I177" i="1"/>
  <c r="H177" i="1"/>
  <c r="F177" i="1"/>
  <c r="E177" i="1"/>
  <c r="L176" i="1"/>
  <c r="K176" i="1"/>
  <c r="I176" i="1"/>
  <c r="H176" i="1"/>
  <c r="J176" i="1" s="1"/>
  <c r="E176" i="1"/>
  <c r="F176" i="1" s="1"/>
  <c r="M176" i="1" s="1"/>
  <c r="I175" i="1"/>
  <c r="H175" i="1"/>
  <c r="E175" i="1"/>
  <c r="F175" i="1" s="1"/>
  <c r="J174" i="1"/>
  <c r="I174" i="1"/>
  <c r="H174" i="1"/>
  <c r="F174" i="1"/>
  <c r="E174" i="1"/>
  <c r="J173" i="1"/>
  <c r="I173" i="1"/>
  <c r="H173" i="1"/>
  <c r="G173" i="1"/>
  <c r="E173" i="1"/>
  <c r="F173" i="1" s="1"/>
  <c r="I172" i="1"/>
  <c r="H172" i="1"/>
  <c r="J172" i="1" s="1"/>
  <c r="E172" i="1"/>
  <c r="F172" i="1" s="1"/>
  <c r="I171" i="1"/>
  <c r="J171" i="1" s="1"/>
  <c r="H171" i="1"/>
  <c r="G171" i="1"/>
  <c r="F171" i="1"/>
  <c r="E171" i="1"/>
  <c r="I170" i="1"/>
  <c r="H170" i="1"/>
  <c r="J170" i="1" s="1"/>
  <c r="E170" i="1"/>
  <c r="F170" i="1" s="1"/>
  <c r="I169" i="1"/>
  <c r="H169" i="1"/>
  <c r="J169" i="1" s="1"/>
  <c r="E169" i="1"/>
  <c r="F169" i="1" s="1"/>
  <c r="I168" i="1"/>
  <c r="J168" i="1" s="1"/>
  <c r="H168" i="1"/>
  <c r="E168" i="1"/>
  <c r="F168" i="1" s="1"/>
  <c r="J167" i="1"/>
  <c r="I167" i="1"/>
  <c r="H167" i="1"/>
  <c r="F167" i="1"/>
  <c r="E167" i="1"/>
  <c r="L166" i="1"/>
  <c r="K166" i="1"/>
  <c r="I166" i="1"/>
  <c r="H166" i="1"/>
  <c r="J166" i="1" s="1"/>
  <c r="G166" i="1"/>
  <c r="F166" i="1"/>
  <c r="E166" i="1"/>
  <c r="I165" i="1"/>
  <c r="H165" i="1"/>
  <c r="G165" i="1"/>
  <c r="E165" i="1"/>
  <c r="F165" i="1" s="1"/>
  <c r="J164" i="1"/>
  <c r="I164" i="1"/>
  <c r="H164" i="1"/>
  <c r="F164" i="1"/>
  <c r="E164" i="1"/>
  <c r="J163" i="1"/>
  <c r="I163" i="1"/>
  <c r="H163" i="1"/>
  <c r="F163" i="1"/>
  <c r="E163" i="1"/>
  <c r="I162" i="1"/>
  <c r="H162" i="1"/>
  <c r="J162" i="1" s="1"/>
  <c r="E162" i="1"/>
  <c r="F162" i="1" s="1"/>
  <c r="L161" i="1"/>
  <c r="K161" i="1"/>
  <c r="I161" i="1"/>
  <c r="H161" i="1"/>
  <c r="J161" i="1" s="1"/>
  <c r="G161" i="1"/>
  <c r="F161" i="1"/>
  <c r="E161" i="1"/>
  <c r="M160" i="1"/>
  <c r="J160" i="1"/>
  <c r="I160" i="1"/>
  <c r="H160" i="1"/>
  <c r="G160" i="1"/>
  <c r="E160" i="1"/>
  <c r="F160" i="1" s="1"/>
  <c r="I159" i="1"/>
  <c r="H159" i="1"/>
  <c r="J159" i="1" s="1"/>
  <c r="E159" i="1"/>
  <c r="F159" i="1" s="1"/>
  <c r="M159" i="1" s="1"/>
  <c r="I158" i="1"/>
  <c r="J158" i="1" s="1"/>
  <c r="H158" i="1"/>
  <c r="E158" i="1"/>
  <c r="F158" i="1" s="1"/>
  <c r="L157" i="1"/>
  <c r="J157" i="1"/>
  <c r="I157" i="1"/>
  <c r="H157" i="1"/>
  <c r="F157" i="1"/>
  <c r="E157" i="1"/>
  <c r="K156" i="1"/>
  <c r="I156" i="1"/>
  <c r="H156" i="1"/>
  <c r="J156" i="1" s="1"/>
  <c r="G156" i="1"/>
  <c r="E156" i="1"/>
  <c r="F156" i="1" s="1"/>
  <c r="M155" i="1"/>
  <c r="L155" i="1"/>
  <c r="I155" i="1"/>
  <c r="H155" i="1"/>
  <c r="E155" i="1"/>
  <c r="F155" i="1" s="1"/>
  <c r="J154" i="1"/>
  <c r="I154" i="1"/>
  <c r="H154" i="1"/>
  <c r="F154" i="1"/>
  <c r="E154" i="1"/>
  <c r="J153" i="1"/>
  <c r="I153" i="1"/>
  <c r="H153" i="1"/>
  <c r="E153" i="1"/>
  <c r="F153" i="1" s="1"/>
  <c r="I152" i="1"/>
  <c r="H152" i="1"/>
  <c r="J152" i="1" s="1"/>
  <c r="E152" i="1"/>
  <c r="F152" i="1" s="1"/>
  <c r="I151" i="1"/>
  <c r="J151" i="1" s="1"/>
  <c r="H151" i="1"/>
  <c r="F151" i="1"/>
  <c r="E151" i="1"/>
  <c r="M150" i="1"/>
  <c r="J150" i="1"/>
  <c r="I150" i="1"/>
  <c r="H150" i="1"/>
  <c r="G150" i="1"/>
  <c r="E150" i="1"/>
  <c r="F150" i="1" s="1"/>
  <c r="K149" i="1"/>
  <c r="I149" i="1"/>
  <c r="H149" i="1"/>
  <c r="J149" i="1" s="1"/>
  <c r="E149" i="1"/>
  <c r="F149" i="1" s="1"/>
  <c r="I148" i="1"/>
  <c r="J148" i="1" s="1"/>
  <c r="H148" i="1"/>
  <c r="E148" i="1"/>
  <c r="F148" i="1" s="1"/>
  <c r="J147" i="1"/>
  <c r="I147" i="1"/>
  <c r="H147" i="1"/>
  <c r="E147" i="1"/>
  <c r="F147" i="1" s="1"/>
  <c r="I146" i="1"/>
  <c r="H146" i="1"/>
  <c r="J146" i="1" s="1"/>
  <c r="F146" i="1"/>
  <c r="E146" i="1"/>
  <c r="M145" i="1"/>
  <c r="L145" i="1"/>
  <c r="I145" i="1"/>
  <c r="H145" i="1"/>
  <c r="J145" i="1" s="1"/>
  <c r="E145" i="1"/>
  <c r="F145" i="1" s="1"/>
  <c r="G145" i="1" s="1"/>
  <c r="I144" i="1"/>
  <c r="H144" i="1"/>
  <c r="J144" i="1" s="1"/>
  <c r="E144" i="1"/>
  <c r="F144" i="1" s="1"/>
  <c r="I143" i="1"/>
  <c r="J143" i="1" s="1"/>
  <c r="H143" i="1"/>
  <c r="F143" i="1"/>
  <c r="E143" i="1"/>
  <c r="I142" i="1"/>
  <c r="H142" i="1"/>
  <c r="J142" i="1" s="1"/>
  <c r="E142" i="1"/>
  <c r="F142" i="1" s="1"/>
  <c r="M141" i="1"/>
  <c r="L141" i="1"/>
  <c r="K141" i="1"/>
  <c r="I141" i="1"/>
  <c r="H141" i="1"/>
  <c r="J141" i="1" s="1"/>
  <c r="G141" i="1"/>
  <c r="F141" i="1"/>
  <c r="E141" i="1"/>
  <c r="I140" i="1"/>
  <c r="J140" i="1" s="1"/>
  <c r="H140" i="1"/>
  <c r="E140" i="1"/>
  <c r="F140" i="1" s="1"/>
  <c r="I139" i="1"/>
  <c r="H139" i="1"/>
  <c r="J139" i="1" s="1"/>
  <c r="E139" i="1"/>
  <c r="F139" i="1" s="1"/>
  <c r="J138" i="1"/>
  <c r="I138" i="1"/>
  <c r="H138" i="1"/>
  <c r="E138" i="1"/>
  <c r="F138" i="1" s="1"/>
  <c r="L137" i="1"/>
  <c r="I137" i="1"/>
  <c r="H137" i="1"/>
  <c r="J137" i="1" s="1"/>
  <c r="F137" i="1"/>
  <c r="E137" i="1"/>
  <c r="M136" i="1"/>
  <c r="K136" i="1"/>
  <c r="I136" i="1"/>
  <c r="H136" i="1"/>
  <c r="J136" i="1" s="1"/>
  <c r="G136" i="1"/>
  <c r="E136" i="1"/>
  <c r="F136" i="1" s="1"/>
  <c r="M135" i="1"/>
  <c r="J135" i="1"/>
  <c r="I135" i="1"/>
  <c r="H135" i="1"/>
  <c r="E135" i="1"/>
  <c r="F135" i="1" s="1"/>
  <c r="I134" i="1"/>
  <c r="J134" i="1" s="1"/>
  <c r="H134" i="1"/>
  <c r="F134" i="1"/>
  <c r="E134" i="1"/>
  <c r="J133" i="1"/>
  <c r="I133" i="1"/>
  <c r="H133" i="1"/>
  <c r="E133" i="1"/>
  <c r="F133" i="1" s="1"/>
  <c r="I132" i="1"/>
  <c r="H132" i="1"/>
  <c r="E132" i="1"/>
  <c r="F132" i="1" s="1"/>
  <c r="J131" i="1"/>
  <c r="I131" i="1"/>
  <c r="H131" i="1"/>
  <c r="F131" i="1"/>
  <c r="K131" i="1" s="1"/>
  <c r="E131" i="1"/>
  <c r="L130" i="1"/>
  <c r="K130" i="1"/>
  <c r="I130" i="1"/>
  <c r="H130" i="1"/>
  <c r="J130" i="1" s="1"/>
  <c r="G130" i="1"/>
  <c r="M130" i="1" s="1"/>
  <c r="F130" i="1"/>
  <c r="E130" i="1"/>
  <c r="I129" i="1"/>
  <c r="H129" i="1"/>
  <c r="G129" i="1"/>
  <c r="E129" i="1"/>
  <c r="F129" i="1" s="1"/>
  <c r="K129" i="1" s="1"/>
  <c r="M129" i="1" s="1"/>
  <c r="L128" i="1"/>
  <c r="I128" i="1"/>
  <c r="H128" i="1"/>
  <c r="J128" i="1" s="1"/>
  <c r="F128" i="1"/>
  <c r="G128" i="1" s="1"/>
  <c r="E128" i="1"/>
  <c r="I127" i="1"/>
  <c r="H127" i="1"/>
  <c r="J127" i="1" s="1"/>
  <c r="E127" i="1"/>
  <c r="F127" i="1" s="1"/>
  <c r="I126" i="1"/>
  <c r="H126" i="1"/>
  <c r="J126" i="1" s="1"/>
  <c r="E126" i="1"/>
  <c r="F126" i="1" s="1"/>
  <c r="I125" i="1"/>
  <c r="H125" i="1"/>
  <c r="J125" i="1" s="1"/>
  <c r="F125" i="1"/>
  <c r="E125" i="1"/>
  <c r="J124" i="1"/>
  <c r="I124" i="1"/>
  <c r="H124" i="1"/>
  <c r="G124" i="1"/>
  <c r="F124" i="1"/>
  <c r="M124" i="1" s="1"/>
  <c r="E124" i="1"/>
  <c r="I123" i="1"/>
  <c r="H123" i="1"/>
  <c r="J123" i="1" s="1"/>
  <c r="E123" i="1"/>
  <c r="F123" i="1" s="1"/>
  <c r="I122" i="1"/>
  <c r="J122" i="1" s="1"/>
  <c r="H122" i="1"/>
  <c r="E122" i="1"/>
  <c r="F122" i="1" s="1"/>
  <c r="J121" i="1"/>
  <c r="I121" i="1"/>
  <c r="H121" i="1"/>
  <c r="F121" i="1"/>
  <c r="E121" i="1"/>
  <c r="J120" i="1"/>
  <c r="I120" i="1"/>
  <c r="H120" i="1"/>
  <c r="E120" i="1"/>
  <c r="F120" i="1" s="1"/>
  <c r="I119" i="1"/>
  <c r="H119" i="1"/>
  <c r="J119" i="1" s="1"/>
  <c r="E119" i="1"/>
  <c r="F119" i="1" s="1"/>
  <c r="I118" i="1"/>
  <c r="J118" i="1" s="1"/>
  <c r="H118" i="1"/>
  <c r="F118" i="1"/>
  <c r="E118" i="1"/>
  <c r="J117" i="1"/>
  <c r="I117" i="1"/>
  <c r="H117" i="1"/>
  <c r="E117" i="1"/>
  <c r="F117" i="1" s="1"/>
  <c r="I116" i="1"/>
  <c r="H116" i="1"/>
  <c r="J116" i="1" s="1"/>
  <c r="E116" i="1"/>
  <c r="F116" i="1" s="1"/>
  <c r="I115" i="1"/>
  <c r="J115" i="1" s="1"/>
  <c r="H115" i="1"/>
  <c r="F115" i="1"/>
  <c r="E115" i="1"/>
  <c r="J114" i="1"/>
  <c r="I114" i="1"/>
  <c r="H114" i="1"/>
  <c r="E114" i="1"/>
  <c r="F114" i="1" s="1"/>
  <c r="I113" i="1"/>
  <c r="H113" i="1"/>
  <c r="J113" i="1" s="1"/>
  <c r="F113" i="1"/>
  <c r="E113" i="1"/>
  <c r="I112" i="1"/>
  <c r="H112" i="1"/>
  <c r="J112" i="1" s="1"/>
  <c r="E112" i="1"/>
  <c r="F112" i="1" s="1"/>
  <c r="I111" i="1"/>
  <c r="H111" i="1"/>
  <c r="J111" i="1" s="1"/>
  <c r="E111" i="1"/>
  <c r="F111" i="1" s="1"/>
  <c r="K110" i="1"/>
  <c r="I110" i="1"/>
  <c r="J110" i="1" s="1"/>
  <c r="H110" i="1"/>
  <c r="F110" i="1"/>
  <c r="G110" i="1" s="1"/>
  <c r="E110" i="1"/>
  <c r="J109" i="1"/>
  <c r="I109" i="1"/>
  <c r="H109" i="1"/>
  <c r="E109" i="1"/>
  <c r="F109" i="1" s="1"/>
  <c r="M108" i="1"/>
  <c r="K108" i="1"/>
  <c r="I108" i="1"/>
  <c r="H108" i="1"/>
  <c r="J108" i="1" s="1"/>
  <c r="F108" i="1"/>
  <c r="G108" i="1" s="1"/>
  <c r="E108" i="1"/>
  <c r="I107" i="1"/>
  <c r="H107" i="1"/>
  <c r="J107" i="1" s="1"/>
  <c r="E107" i="1"/>
  <c r="F107" i="1" s="1"/>
  <c r="I106" i="1"/>
  <c r="H106" i="1"/>
  <c r="J106" i="1" s="1"/>
  <c r="E106" i="1"/>
  <c r="F106" i="1" s="1"/>
  <c r="I105" i="1"/>
  <c r="H105" i="1"/>
  <c r="J105" i="1" s="1"/>
  <c r="F105" i="1"/>
  <c r="L105" i="1" s="1"/>
  <c r="E105" i="1"/>
  <c r="J104" i="1"/>
  <c r="I104" i="1"/>
  <c r="H104" i="1"/>
  <c r="G104" i="1"/>
  <c r="F104" i="1"/>
  <c r="M104" i="1" s="1"/>
  <c r="E104" i="1"/>
  <c r="I103" i="1"/>
  <c r="H103" i="1"/>
  <c r="J103" i="1" s="1"/>
  <c r="E103" i="1"/>
  <c r="F103" i="1" s="1"/>
  <c r="I102" i="1"/>
  <c r="H102" i="1"/>
  <c r="J102" i="1" s="1"/>
  <c r="E102" i="1"/>
  <c r="F102" i="1" s="1"/>
  <c r="J101" i="1"/>
  <c r="I101" i="1"/>
  <c r="H101" i="1"/>
  <c r="F101" i="1"/>
  <c r="E101" i="1"/>
  <c r="J100" i="1"/>
  <c r="I100" i="1"/>
  <c r="H100" i="1"/>
  <c r="E100" i="1"/>
  <c r="F100" i="1" s="1"/>
  <c r="I99" i="1"/>
  <c r="H99" i="1"/>
  <c r="J99" i="1" s="1"/>
  <c r="E99" i="1"/>
  <c r="F99" i="1" s="1"/>
  <c r="I98" i="1"/>
  <c r="J98" i="1" s="1"/>
  <c r="H98" i="1"/>
  <c r="F98" i="1"/>
  <c r="E98" i="1"/>
  <c r="J97" i="1"/>
  <c r="I97" i="1"/>
  <c r="H97" i="1"/>
  <c r="E97" i="1"/>
  <c r="F97" i="1" s="1"/>
  <c r="I96" i="1"/>
  <c r="H96" i="1"/>
  <c r="J96" i="1" s="1"/>
  <c r="E96" i="1"/>
  <c r="F96" i="1" s="1"/>
  <c r="I95" i="1"/>
  <c r="J95" i="1" s="1"/>
  <c r="H95" i="1"/>
  <c r="F95" i="1"/>
  <c r="E95" i="1"/>
  <c r="J94" i="1"/>
  <c r="I94" i="1"/>
  <c r="H94" i="1"/>
  <c r="E94" i="1"/>
  <c r="F94" i="1" s="1"/>
  <c r="I93" i="1"/>
  <c r="H93" i="1"/>
  <c r="J93" i="1" s="1"/>
  <c r="F93" i="1"/>
  <c r="E93" i="1"/>
  <c r="I92" i="1"/>
  <c r="H92" i="1"/>
  <c r="J92" i="1" s="1"/>
  <c r="E92" i="1"/>
  <c r="F92" i="1" s="1"/>
  <c r="I91" i="1"/>
  <c r="H91" i="1"/>
  <c r="J91" i="1" s="1"/>
  <c r="E91" i="1"/>
  <c r="F91" i="1" s="1"/>
  <c r="K90" i="1"/>
  <c r="I90" i="1"/>
  <c r="J90" i="1" s="1"/>
  <c r="H90" i="1"/>
  <c r="F90" i="1"/>
  <c r="G90" i="1" s="1"/>
  <c r="E90" i="1"/>
  <c r="J89" i="1"/>
  <c r="I89" i="1"/>
  <c r="H89" i="1"/>
  <c r="E89" i="1"/>
  <c r="F89" i="1" s="1"/>
  <c r="M88" i="1"/>
  <c r="K88" i="1"/>
  <c r="I88" i="1"/>
  <c r="H88" i="1"/>
  <c r="J88" i="1" s="1"/>
  <c r="F88" i="1"/>
  <c r="G88" i="1" s="1"/>
  <c r="E88" i="1"/>
  <c r="I87" i="1"/>
  <c r="H87" i="1"/>
  <c r="J87" i="1" s="1"/>
  <c r="E87" i="1"/>
  <c r="F87" i="1" s="1"/>
  <c r="I86" i="1"/>
  <c r="H86" i="1"/>
  <c r="J86" i="1" s="1"/>
  <c r="E86" i="1"/>
  <c r="F86" i="1" s="1"/>
  <c r="I85" i="1"/>
  <c r="H85" i="1"/>
  <c r="J85" i="1" s="1"/>
  <c r="F85" i="1"/>
  <c r="E85" i="1"/>
  <c r="L84" i="1"/>
  <c r="J84" i="1"/>
  <c r="I84" i="1"/>
  <c r="H84" i="1"/>
  <c r="G84" i="1"/>
  <c r="F84" i="1"/>
  <c r="E84" i="1"/>
  <c r="I83" i="1"/>
  <c r="H83" i="1"/>
  <c r="J83" i="1" s="1"/>
  <c r="E83" i="1"/>
  <c r="F83" i="1" s="1"/>
  <c r="I82" i="1"/>
  <c r="H82" i="1"/>
  <c r="J82" i="1" s="1"/>
  <c r="E82" i="1"/>
  <c r="F82" i="1" s="1"/>
  <c r="J81" i="1"/>
  <c r="I81" i="1"/>
  <c r="H81" i="1"/>
  <c r="F81" i="1"/>
  <c r="E81" i="1"/>
  <c r="J80" i="1"/>
  <c r="I80" i="1"/>
  <c r="H80" i="1"/>
  <c r="E80" i="1"/>
  <c r="F80" i="1" s="1"/>
  <c r="I79" i="1"/>
  <c r="H79" i="1"/>
  <c r="J79" i="1" s="1"/>
  <c r="E79" i="1"/>
  <c r="F79" i="1" s="1"/>
  <c r="M78" i="1"/>
  <c r="I78" i="1"/>
  <c r="J78" i="1" s="1"/>
  <c r="H78" i="1"/>
  <c r="F78" i="1"/>
  <c r="E78" i="1"/>
  <c r="J77" i="1"/>
  <c r="I77" i="1"/>
  <c r="H77" i="1"/>
  <c r="E77" i="1"/>
  <c r="F77" i="1" s="1"/>
  <c r="I76" i="1"/>
  <c r="H76" i="1"/>
  <c r="J76" i="1" s="1"/>
  <c r="E76" i="1"/>
  <c r="F76" i="1" s="1"/>
  <c r="I75" i="1"/>
  <c r="J75" i="1" s="1"/>
  <c r="H75" i="1"/>
  <c r="F75" i="1"/>
  <c r="E75" i="1"/>
  <c r="J74" i="1"/>
  <c r="I74" i="1"/>
  <c r="H74" i="1"/>
  <c r="E74" i="1"/>
  <c r="F74" i="1" s="1"/>
  <c r="I73" i="1"/>
  <c r="H73" i="1"/>
  <c r="J73" i="1" s="1"/>
  <c r="F73" i="1"/>
  <c r="E73" i="1"/>
  <c r="I72" i="1"/>
  <c r="H72" i="1"/>
  <c r="J72" i="1" s="1"/>
  <c r="E72" i="1"/>
  <c r="F72" i="1" s="1"/>
  <c r="I71" i="1"/>
  <c r="H71" i="1"/>
  <c r="J71" i="1" s="1"/>
  <c r="E71" i="1"/>
  <c r="F71" i="1" s="1"/>
  <c r="K70" i="1"/>
  <c r="I70" i="1"/>
  <c r="J70" i="1" s="1"/>
  <c r="H70" i="1"/>
  <c r="F70" i="1"/>
  <c r="G70" i="1" s="1"/>
  <c r="E70" i="1"/>
  <c r="J69" i="1"/>
  <c r="I69" i="1"/>
  <c r="H69" i="1"/>
  <c r="E69" i="1"/>
  <c r="F69" i="1" s="1"/>
  <c r="M68" i="1"/>
  <c r="K68" i="1"/>
  <c r="I68" i="1"/>
  <c r="H68" i="1"/>
  <c r="J68" i="1" s="1"/>
  <c r="F68" i="1"/>
  <c r="G68" i="1" s="1"/>
  <c r="E68" i="1"/>
  <c r="I67" i="1"/>
  <c r="H67" i="1"/>
  <c r="J67" i="1" s="1"/>
  <c r="E67" i="1"/>
  <c r="F67" i="1" s="1"/>
  <c r="I66" i="1"/>
  <c r="H66" i="1"/>
  <c r="J66" i="1" s="1"/>
  <c r="E66" i="1"/>
  <c r="F66" i="1" s="1"/>
  <c r="I65" i="1"/>
  <c r="H65" i="1"/>
  <c r="J65" i="1" s="1"/>
  <c r="F65" i="1"/>
  <c r="L65" i="1" s="1"/>
  <c r="E65" i="1"/>
  <c r="L64" i="1"/>
  <c r="J64" i="1"/>
  <c r="I64" i="1"/>
  <c r="H64" i="1"/>
  <c r="G64" i="1"/>
  <c r="F64" i="1"/>
  <c r="M64" i="1" s="1"/>
  <c r="E64" i="1"/>
  <c r="I63" i="1"/>
  <c r="H63" i="1"/>
  <c r="J63" i="1" s="1"/>
  <c r="E63" i="1"/>
  <c r="F63" i="1" s="1"/>
  <c r="I62" i="1"/>
  <c r="H62" i="1"/>
  <c r="J62" i="1" s="1"/>
  <c r="E62" i="1"/>
  <c r="F62" i="1" s="1"/>
  <c r="J61" i="1"/>
  <c r="I61" i="1"/>
  <c r="H61" i="1"/>
  <c r="F61" i="1"/>
  <c r="E61" i="1"/>
  <c r="J60" i="1"/>
  <c r="I60" i="1"/>
  <c r="H60" i="1"/>
  <c r="E60" i="1"/>
  <c r="F60" i="1" s="1"/>
  <c r="I59" i="1"/>
  <c r="H59" i="1"/>
  <c r="J59" i="1" s="1"/>
  <c r="E59" i="1"/>
  <c r="F59" i="1" s="1"/>
  <c r="M58" i="1"/>
  <c r="I58" i="1"/>
  <c r="J58" i="1" s="1"/>
  <c r="H58" i="1"/>
  <c r="F58" i="1"/>
  <c r="E58" i="1"/>
  <c r="J57" i="1"/>
  <c r="I57" i="1"/>
  <c r="H57" i="1"/>
  <c r="E57" i="1"/>
  <c r="F57" i="1" s="1"/>
  <c r="I56" i="1"/>
  <c r="H56" i="1"/>
  <c r="J56" i="1" s="1"/>
  <c r="E56" i="1"/>
  <c r="F56" i="1" s="1"/>
  <c r="I55" i="1"/>
  <c r="J55" i="1" s="1"/>
  <c r="H55" i="1"/>
  <c r="F55" i="1"/>
  <c r="E55" i="1"/>
  <c r="J54" i="1"/>
  <c r="I54" i="1"/>
  <c r="H54" i="1"/>
  <c r="E54" i="1"/>
  <c r="F54" i="1" s="1"/>
  <c r="I53" i="1"/>
  <c r="H53" i="1"/>
  <c r="J53" i="1" s="1"/>
  <c r="F53" i="1"/>
  <c r="E53" i="1"/>
  <c r="I52" i="1"/>
  <c r="H52" i="1"/>
  <c r="J52" i="1" s="1"/>
  <c r="E52" i="1"/>
  <c r="F52" i="1" s="1"/>
  <c r="I51" i="1"/>
  <c r="H51" i="1"/>
  <c r="J51" i="1" s="1"/>
  <c r="E51" i="1"/>
  <c r="F51" i="1" s="1"/>
  <c r="K50" i="1"/>
  <c r="I50" i="1"/>
  <c r="J50" i="1" s="1"/>
  <c r="H50" i="1"/>
  <c r="F50" i="1"/>
  <c r="G50" i="1" s="1"/>
  <c r="E50" i="1"/>
  <c r="J49" i="1"/>
  <c r="I49" i="1"/>
  <c r="H49" i="1"/>
  <c r="E49" i="1"/>
  <c r="F49" i="1" s="1"/>
  <c r="M48" i="1"/>
  <c r="K48" i="1"/>
  <c r="I48" i="1"/>
  <c r="H48" i="1"/>
  <c r="J48" i="1" s="1"/>
  <c r="F48" i="1"/>
  <c r="G48" i="1" s="1"/>
  <c r="E48" i="1"/>
  <c r="I47" i="1"/>
  <c r="H47" i="1"/>
  <c r="J47" i="1" s="1"/>
  <c r="E47" i="1"/>
  <c r="F47" i="1" s="1"/>
  <c r="I46" i="1"/>
  <c r="H46" i="1"/>
  <c r="J46" i="1" s="1"/>
  <c r="E46" i="1"/>
  <c r="F46" i="1" s="1"/>
  <c r="I45" i="1"/>
  <c r="H45" i="1"/>
  <c r="J45" i="1" s="1"/>
  <c r="F45" i="1"/>
  <c r="L45" i="1" s="1"/>
  <c r="E45" i="1"/>
  <c r="L44" i="1"/>
  <c r="J44" i="1"/>
  <c r="I44" i="1"/>
  <c r="H44" i="1"/>
  <c r="G44" i="1"/>
  <c r="F44" i="1"/>
  <c r="E44" i="1"/>
  <c r="I43" i="1"/>
  <c r="H43" i="1"/>
  <c r="J43" i="1" s="1"/>
  <c r="E43" i="1"/>
  <c r="F43" i="1" s="1"/>
  <c r="I42" i="1"/>
  <c r="H42" i="1"/>
  <c r="J42" i="1" s="1"/>
  <c r="E42" i="1"/>
  <c r="F42" i="1" s="1"/>
  <c r="J41" i="1"/>
  <c r="I41" i="1"/>
  <c r="H41" i="1"/>
  <c r="F41" i="1"/>
  <c r="E41" i="1"/>
  <c r="J40" i="1"/>
  <c r="I40" i="1"/>
  <c r="H40" i="1"/>
  <c r="E40" i="1"/>
  <c r="F40" i="1" s="1"/>
  <c r="I39" i="1"/>
  <c r="H39" i="1"/>
  <c r="J39" i="1" s="1"/>
  <c r="E39" i="1"/>
  <c r="F39" i="1" s="1"/>
  <c r="M38" i="1"/>
  <c r="I38" i="1"/>
  <c r="J38" i="1" s="1"/>
  <c r="H38" i="1"/>
  <c r="F38" i="1"/>
  <c r="E38" i="1"/>
  <c r="J37" i="1"/>
  <c r="I37" i="1"/>
  <c r="H37" i="1"/>
  <c r="E37" i="1"/>
  <c r="F37" i="1" s="1"/>
  <c r="I36" i="1"/>
  <c r="H36" i="1"/>
  <c r="J36" i="1" s="1"/>
  <c r="E36" i="1"/>
  <c r="F36" i="1" s="1"/>
  <c r="I35" i="1"/>
  <c r="J35" i="1" s="1"/>
  <c r="H35" i="1"/>
  <c r="F35" i="1"/>
  <c r="E35" i="1"/>
  <c r="J34" i="1"/>
  <c r="I34" i="1"/>
  <c r="H34" i="1"/>
  <c r="E34" i="1"/>
  <c r="F34" i="1" s="1"/>
  <c r="I33" i="1"/>
  <c r="H33" i="1"/>
  <c r="J33" i="1" s="1"/>
  <c r="F33" i="1"/>
  <c r="E33" i="1"/>
  <c r="I32" i="1"/>
  <c r="H32" i="1"/>
  <c r="J32" i="1" s="1"/>
  <c r="E32" i="1"/>
  <c r="F32" i="1" s="1"/>
  <c r="I31" i="1"/>
  <c r="H31" i="1"/>
  <c r="J31" i="1" s="1"/>
  <c r="E31" i="1"/>
  <c r="F31" i="1" s="1"/>
  <c r="K30" i="1"/>
  <c r="I30" i="1"/>
  <c r="J30" i="1" s="1"/>
  <c r="H30" i="1"/>
  <c r="F30" i="1"/>
  <c r="G30" i="1" s="1"/>
  <c r="E30" i="1"/>
  <c r="J29" i="1"/>
  <c r="I29" i="1"/>
  <c r="H29" i="1"/>
  <c r="E29" i="1"/>
  <c r="F29" i="1" s="1"/>
  <c r="M28" i="1"/>
  <c r="K28" i="1"/>
  <c r="I28" i="1"/>
  <c r="H28" i="1"/>
  <c r="J28" i="1" s="1"/>
  <c r="F28" i="1"/>
  <c r="G28" i="1" s="1"/>
  <c r="E28" i="1"/>
  <c r="I27" i="1"/>
  <c r="H27" i="1"/>
  <c r="J27" i="1" s="1"/>
  <c r="E27" i="1"/>
  <c r="F27" i="1" s="1"/>
  <c r="I26" i="1"/>
  <c r="H26" i="1"/>
  <c r="J26" i="1" s="1"/>
  <c r="E26" i="1"/>
  <c r="F26" i="1" s="1"/>
  <c r="I25" i="1"/>
  <c r="H25" i="1"/>
  <c r="J25" i="1" s="1"/>
  <c r="F25" i="1"/>
  <c r="L25" i="1" s="1"/>
  <c r="E25" i="1"/>
  <c r="J24" i="1"/>
  <c r="I24" i="1"/>
  <c r="H24" i="1"/>
  <c r="G24" i="1"/>
  <c r="F24" i="1"/>
  <c r="M24" i="1" s="1"/>
  <c r="E24" i="1"/>
  <c r="I23" i="1"/>
  <c r="H23" i="1"/>
  <c r="J23" i="1" s="1"/>
  <c r="E23" i="1"/>
  <c r="F23" i="1" s="1"/>
  <c r="I22" i="1"/>
  <c r="H22" i="1"/>
  <c r="J22" i="1" s="1"/>
  <c r="E22" i="1"/>
  <c r="F22" i="1" s="1"/>
  <c r="J21" i="1"/>
  <c r="I21" i="1"/>
  <c r="H21" i="1"/>
  <c r="F21" i="1"/>
  <c r="E21" i="1"/>
  <c r="J20" i="1"/>
  <c r="I20" i="1"/>
  <c r="H20" i="1"/>
  <c r="E20" i="1"/>
  <c r="F20" i="1" s="1"/>
  <c r="I19" i="1"/>
  <c r="H19" i="1"/>
  <c r="J19" i="1" s="1"/>
  <c r="E19" i="1"/>
  <c r="F19" i="1" s="1"/>
  <c r="M18" i="1"/>
  <c r="I18" i="1"/>
  <c r="J18" i="1" s="1"/>
  <c r="H18" i="1"/>
  <c r="F18" i="1"/>
  <c r="E18" i="1"/>
  <c r="J17" i="1"/>
  <c r="I17" i="1"/>
  <c r="H17" i="1"/>
  <c r="E17" i="1"/>
  <c r="F17" i="1" s="1"/>
  <c r="I16" i="1"/>
  <c r="H16" i="1"/>
  <c r="J16" i="1" s="1"/>
  <c r="E16" i="1"/>
  <c r="F16" i="1" s="1"/>
  <c r="I15" i="1"/>
  <c r="J15" i="1" s="1"/>
  <c r="H15" i="1"/>
  <c r="F15" i="1"/>
  <c r="E15" i="1"/>
  <c r="J14" i="1"/>
  <c r="I14" i="1"/>
  <c r="H14" i="1"/>
  <c r="E14" i="1"/>
  <c r="F14" i="1" s="1"/>
  <c r="I13" i="1"/>
  <c r="H13" i="1"/>
  <c r="J13" i="1" s="1"/>
  <c r="F13" i="1"/>
  <c r="E13" i="1"/>
  <c r="I12" i="1"/>
  <c r="H12" i="1"/>
  <c r="J12" i="1" s="1"/>
  <c r="E12" i="1"/>
  <c r="F12" i="1" s="1"/>
  <c r="I11" i="1"/>
  <c r="H11" i="1"/>
  <c r="J11" i="1" s="1"/>
  <c r="E11" i="1"/>
  <c r="F11" i="1" s="1"/>
  <c r="K10" i="1"/>
  <c r="I10" i="1"/>
  <c r="J10" i="1" s="1"/>
  <c r="H10" i="1"/>
  <c r="F10" i="1"/>
  <c r="G10" i="1" s="1"/>
  <c r="E10" i="1"/>
  <c r="J9" i="1"/>
  <c r="I9" i="1"/>
  <c r="H9" i="1"/>
  <c r="E9" i="1"/>
  <c r="F9" i="1" s="1"/>
  <c r="M8" i="1"/>
  <c r="K8" i="1"/>
  <c r="I8" i="1"/>
  <c r="H8" i="1"/>
  <c r="J8" i="1" s="1"/>
  <c r="F8" i="1"/>
  <c r="G8" i="1" s="1"/>
  <c r="E8" i="1"/>
  <c r="I7" i="1"/>
  <c r="H7" i="1"/>
  <c r="J7" i="1" s="1"/>
  <c r="E7" i="1"/>
  <c r="F7" i="1" s="1"/>
  <c r="I6" i="1"/>
  <c r="H6" i="1"/>
  <c r="J6" i="1" s="1"/>
  <c r="E6" i="1"/>
  <c r="F6" i="1" s="1"/>
  <c r="I5" i="1"/>
  <c r="H5" i="1"/>
  <c r="J5" i="1" s="1"/>
  <c r="F5" i="1"/>
  <c r="L5" i="1" s="1"/>
  <c r="E5" i="1"/>
  <c r="L4" i="1"/>
  <c r="J4" i="1"/>
  <c r="I4" i="1"/>
  <c r="H4" i="1"/>
  <c r="G4" i="1"/>
  <c r="F4" i="1"/>
  <c r="M4" i="1" s="1"/>
  <c r="E4" i="1"/>
  <c r="I3" i="1"/>
  <c r="H3" i="1"/>
  <c r="J3" i="1" s="1"/>
  <c r="E3" i="1"/>
  <c r="F3" i="1" s="1"/>
  <c r="U2" i="1"/>
  <c r="O2" i="1"/>
  <c r="I2" i="1"/>
  <c r="H2" i="1"/>
  <c r="J2" i="1" s="1"/>
  <c r="E2" i="1"/>
  <c r="F2" i="1" s="1"/>
  <c r="K126" i="1" l="1"/>
  <c r="G126" i="1"/>
  <c r="M126" i="1"/>
  <c r="L126" i="1"/>
  <c r="M158" i="1"/>
  <c r="G158" i="1"/>
  <c r="L158" i="1"/>
  <c r="K158" i="1"/>
  <c r="L116" i="1"/>
  <c r="K116" i="1"/>
  <c r="G116" i="1"/>
  <c r="M116" i="1" s="1"/>
  <c r="K106" i="1"/>
  <c r="G106" i="1"/>
  <c r="M106" i="1"/>
  <c r="L106" i="1"/>
  <c r="M172" i="1"/>
  <c r="G172" i="1"/>
  <c r="L172" i="1" s="1"/>
  <c r="K172" i="1"/>
  <c r="M36" i="1"/>
  <c r="L36" i="1"/>
  <c r="K36" i="1"/>
  <c r="G36" i="1"/>
  <c r="M56" i="1"/>
  <c r="L56" i="1"/>
  <c r="K56" i="1"/>
  <c r="G56" i="1"/>
  <c r="M76" i="1"/>
  <c r="L76" i="1"/>
  <c r="K76" i="1"/>
  <c r="G76" i="1"/>
  <c r="M96" i="1"/>
  <c r="K96" i="1"/>
  <c r="G96" i="1"/>
  <c r="L96" i="1" s="1"/>
  <c r="L111" i="1"/>
  <c r="K111" i="1"/>
  <c r="G111" i="1"/>
  <c r="M111" i="1" s="1"/>
  <c r="G127" i="1"/>
  <c r="M127" i="1" s="1"/>
  <c r="L127" i="1"/>
  <c r="K127" i="1"/>
  <c r="N2" i="1"/>
  <c r="O3" i="1" s="1"/>
  <c r="M2" i="1"/>
  <c r="V2" i="1" s="1"/>
  <c r="L2" i="1"/>
  <c r="K2" i="1"/>
  <c r="G2" i="1"/>
  <c r="P2" i="1"/>
  <c r="M16" i="1"/>
  <c r="L16" i="1"/>
  <c r="K16" i="1"/>
  <c r="G16" i="1"/>
  <c r="K26" i="1"/>
  <c r="G26" i="1"/>
  <c r="M26" i="1"/>
  <c r="L26" i="1"/>
  <c r="K46" i="1"/>
  <c r="G46" i="1"/>
  <c r="M46" i="1"/>
  <c r="L46" i="1"/>
  <c r="K66" i="1"/>
  <c r="G66" i="1"/>
  <c r="M66" i="1"/>
  <c r="L66" i="1"/>
  <c r="K86" i="1"/>
  <c r="G86" i="1"/>
  <c r="L86" i="1" s="1"/>
  <c r="M86" i="1"/>
  <c r="L117" i="1"/>
  <c r="K117" i="1"/>
  <c r="G117" i="1"/>
  <c r="M117" i="1" s="1"/>
  <c r="M122" i="1"/>
  <c r="L122" i="1"/>
  <c r="K122" i="1"/>
  <c r="G122" i="1"/>
  <c r="K6" i="1"/>
  <c r="G6" i="1"/>
  <c r="M6" i="1" s="1"/>
  <c r="L6" i="1"/>
  <c r="L31" i="1"/>
  <c r="K31" i="1"/>
  <c r="G31" i="1"/>
  <c r="M31" i="1" s="1"/>
  <c r="M51" i="1"/>
  <c r="L51" i="1"/>
  <c r="K51" i="1"/>
  <c r="G51" i="1"/>
  <c r="M71" i="1"/>
  <c r="L71" i="1"/>
  <c r="K71" i="1"/>
  <c r="G71" i="1"/>
  <c r="L91" i="1"/>
  <c r="K91" i="1"/>
  <c r="G91" i="1"/>
  <c r="M91" i="1" s="1"/>
  <c r="G107" i="1"/>
  <c r="L107" i="1" s="1"/>
  <c r="M107" i="1"/>
  <c r="K107" i="1"/>
  <c r="M11" i="1"/>
  <c r="L11" i="1"/>
  <c r="K11" i="1"/>
  <c r="G11" i="1"/>
  <c r="M37" i="1"/>
  <c r="L37" i="1"/>
  <c r="K37" i="1"/>
  <c r="G37" i="1"/>
  <c r="M57" i="1"/>
  <c r="L57" i="1"/>
  <c r="K57" i="1"/>
  <c r="G57" i="1"/>
  <c r="M77" i="1"/>
  <c r="L77" i="1"/>
  <c r="K77" i="1"/>
  <c r="G77" i="1"/>
  <c r="M97" i="1"/>
  <c r="K97" i="1"/>
  <c r="G97" i="1"/>
  <c r="L97" i="1" s="1"/>
  <c r="M102" i="1"/>
  <c r="L102" i="1"/>
  <c r="K102" i="1"/>
  <c r="G102" i="1"/>
  <c r="M112" i="1"/>
  <c r="L112" i="1"/>
  <c r="K112" i="1"/>
  <c r="G112" i="1"/>
  <c r="M17" i="1"/>
  <c r="L17" i="1"/>
  <c r="K17" i="1"/>
  <c r="G17" i="1"/>
  <c r="G27" i="1"/>
  <c r="M27" i="1"/>
  <c r="L27" i="1"/>
  <c r="K27" i="1"/>
  <c r="M42" i="1"/>
  <c r="L42" i="1"/>
  <c r="K42" i="1"/>
  <c r="G42" i="1"/>
  <c r="G47" i="1"/>
  <c r="M47" i="1"/>
  <c r="L47" i="1"/>
  <c r="K47" i="1"/>
  <c r="M62" i="1"/>
  <c r="L62" i="1"/>
  <c r="K62" i="1"/>
  <c r="G62" i="1"/>
  <c r="G67" i="1"/>
  <c r="M67" i="1"/>
  <c r="L67" i="1"/>
  <c r="K67" i="1"/>
  <c r="L82" i="1"/>
  <c r="K82" i="1"/>
  <c r="G82" i="1"/>
  <c r="M82" i="1" s="1"/>
  <c r="G87" i="1"/>
  <c r="L87" i="1" s="1"/>
  <c r="M87" i="1"/>
  <c r="K87" i="1"/>
  <c r="M123" i="1"/>
  <c r="L123" i="1"/>
  <c r="K123" i="1"/>
  <c r="G123" i="1"/>
  <c r="G132" i="1"/>
  <c r="M132" i="1"/>
  <c r="L132" i="1"/>
  <c r="K132" i="1"/>
  <c r="G7" i="1"/>
  <c r="M7" i="1" s="1"/>
  <c r="L7" i="1"/>
  <c r="K7" i="1"/>
  <c r="M22" i="1"/>
  <c r="L22" i="1"/>
  <c r="K22" i="1"/>
  <c r="G22" i="1"/>
  <c r="M32" i="1"/>
  <c r="L32" i="1"/>
  <c r="K32" i="1"/>
  <c r="G32" i="1"/>
  <c r="M52" i="1"/>
  <c r="L52" i="1"/>
  <c r="K52" i="1"/>
  <c r="G52" i="1"/>
  <c r="M72" i="1"/>
  <c r="L72" i="1"/>
  <c r="K72" i="1"/>
  <c r="G72" i="1"/>
  <c r="M92" i="1"/>
  <c r="K92" i="1"/>
  <c r="G92" i="1"/>
  <c r="L92" i="1" s="1"/>
  <c r="K168" i="1"/>
  <c r="G168" i="1"/>
  <c r="M168" i="1" s="1"/>
  <c r="L168" i="1"/>
  <c r="M12" i="1"/>
  <c r="L12" i="1"/>
  <c r="K12" i="1"/>
  <c r="G12" i="1"/>
  <c r="M103" i="1"/>
  <c r="L103" i="1"/>
  <c r="K103" i="1"/>
  <c r="G103" i="1"/>
  <c r="G204" i="1"/>
  <c r="M204" i="1"/>
  <c r="L204" i="1"/>
  <c r="K204" i="1"/>
  <c r="M43" i="1"/>
  <c r="L43" i="1"/>
  <c r="K43" i="1"/>
  <c r="G43" i="1"/>
  <c r="M63" i="1"/>
  <c r="L63" i="1"/>
  <c r="K63" i="1"/>
  <c r="G63" i="1"/>
  <c r="M83" i="1"/>
  <c r="K83" i="1"/>
  <c r="G83" i="1"/>
  <c r="L83" i="1" s="1"/>
  <c r="M3" i="1"/>
  <c r="L3" i="1"/>
  <c r="N3" i="1" s="1"/>
  <c r="K3" i="1"/>
  <c r="G3" i="1"/>
  <c r="P3" i="1"/>
  <c r="M23" i="1"/>
  <c r="L23" i="1"/>
  <c r="K23" i="1"/>
  <c r="G23" i="1"/>
  <c r="L147" i="1"/>
  <c r="M147" i="1"/>
  <c r="K147" i="1"/>
  <c r="G147" i="1"/>
  <c r="M119" i="1"/>
  <c r="K119" i="1"/>
  <c r="G119" i="1"/>
  <c r="L119" i="1" s="1"/>
  <c r="M142" i="1"/>
  <c r="L142" i="1"/>
  <c r="K142" i="1"/>
  <c r="G142" i="1"/>
  <c r="M152" i="1"/>
  <c r="G152" i="1"/>
  <c r="L152" i="1"/>
  <c r="K152" i="1"/>
  <c r="L114" i="1"/>
  <c r="K114" i="1"/>
  <c r="G114" i="1"/>
  <c r="M99" i="1"/>
  <c r="L99" i="1"/>
  <c r="K99" i="1"/>
  <c r="G99" i="1"/>
  <c r="G109" i="1"/>
  <c r="M109" i="1" s="1"/>
  <c r="L109" i="1"/>
  <c r="K109" i="1"/>
  <c r="L138" i="1"/>
  <c r="K138" i="1"/>
  <c r="G138" i="1"/>
  <c r="M138" i="1" s="1"/>
  <c r="L34" i="1"/>
  <c r="K34" i="1"/>
  <c r="G34" i="1"/>
  <c r="M34" i="1" s="1"/>
  <c r="L39" i="1"/>
  <c r="K39" i="1"/>
  <c r="G39" i="1"/>
  <c r="M39" i="1" s="1"/>
  <c r="M54" i="1"/>
  <c r="L54" i="1"/>
  <c r="K54" i="1"/>
  <c r="G54" i="1"/>
  <c r="M59" i="1"/>
  <c r="L59" i="1"/>
  <c r="K59" i="1"/>
  <c r="G59" i="1"/>
  <c r="M74" i="1"/>
  <c r="L74" i="1"/>
  <c r="K74" i="1"/>
  <c r="G74" i="1"/>
  <c r="M79" i="1"/>
  <c r="L79" i="1"/>
  <c r="K79" i="1"/>
  <c r="G79" i="1"/>
  <c r="M94" i="1"/>
  <c r="L94" i="1"/>
  <c r="K94" i="1"/>
  <c r="G94" i="1"/>
  <c r="M120" i="1"/>
  <c r="L120" i="1"/>
  <c r="K120" i="1"/>
  <c r="G120" i="1"/>
  <c r="M148" i="1"/>
  <c r="K148" i="1"/>
  <c r="G148" i="1"/>
  <c r="L148" i="1"/>
  <c r="M14" i="1"/>
  <c r="L14" i="1"/>
  <c r="K14" i="1"/>
  <c r="G14" i="1"/>
  <c r="M19" i="1"/>
  <c r="L19" i="1"/>
  <c r="K19" i="1"/>
  <c r="G19" i="1"/>
  <c r="G29" i="1"/>
  <c r="L29" i="1"/>
  <c r="K29" i="1"/>
  <c r="M29" i="1" s="1"/>
  <c r="G49" i="1"/>
  <c r="M49" i="1"/>
  <c r="L49" i="1"/>
  <c r="K49" i="1"/>
  <c r="G69" i="1"/>
  <c r="M69" i="1"/>
  <c r="L69" i="1"/>
  <c r="K69" i="1"/>
  <c r="G89" i="1"/>
  <c r="M89" i="1"/>
  <c r="L89" i="1"/>
  <c r="K89" i="1"/>
  <c r="G9" i="1"/>
  <c r="M9" i="1"/>
  <c r="L9" i="1"/>
  <c r="K9" i="1"/>
  <c r="L100" i="1"/>
  <c r="K100" i="1"/>
  <c r="G100" i="1"/>
  <c r="M100" i="1" s="1"/>
  <c r="M40" i="1"/>
  <c r="L40" i="1"/>
  <c r="K40" i="1"/>
  <c r="G40" i="1"/>
  <c r="M60" i="1"/>
  <c r="L60" i="1"/>
  <c r="K60" i="1"/>
  <c r="G60" i="1"/>
  <c r="M80" i="1"/>
  <c r="K80" i="1"/>
  <c r="G80" i="1"/>
  <c r="L80" i="1" s="1"/>
  <c r="G139" i="1"/>
  <c r="M139" i="1"/>
  <c r="K139" i="1"/>
  <c r="L139" i="1" s="1"/>
  <c r="M20" i="1"/>
  <c r="L20" i="1"/>
  <c r="K20" i="1"/>
  <c r="G20" i="1"/>
  <c r="G144" i="1"/>
  <c r="L144" i="1"/>
  <c r="K144" i="1"/>
  <c r="M144" i="1"/>
  <c r="M162" i="1"/>
  <c r="G162" i="1"/>
  <c r="L162" i="1"/>
  <c r="K162" i="1"/>
  <c r="M5" i="1"/>
  <c r="M25" i="1"/>
  <c r="M45" i="1"/>
  <c r="M85" i="1"/>
  <c r="M125" i="1"/>
  <c r="K128" i="1"/>
  <c r="L129" i="1"/>
  <c r="J155" i="1"/>
  <c r="M165" i="1"/>
  <c r="M173" i="1"/>
  <c r="L173" i="1"/>
  <c r="G176" i="1"/>
  <c r="G193" i="1"/>
  <c r="L198" i="1"/>
  <c r="M208" i="1"/>
  <c r="K208" i="1"/>
  <c r="G208" i="1"/>
  <c r="M210" i="1"/>
  <c r="L210" i="1"/>
  <c r="K210" i="1"/>
  <c r="G210" i="1"/>
  <c r="M216" i="1"/>
  <c r="L216" i="1"/>
  <c r="G216" i="1"/>
  <c r="M218" i="1"/>
  <c r="K218" i="1"/>
  <c r="G218" i="1"/>
  <c r="M230" i="1"/>
  <c r="L230" i="1"/>
  <c r="K230" i="1"/>
  <c r="G230" i="1"/>
  <c r="K240" i="1"/>
  <c r="L240" i="1"/>
  <c r="L259" i="1"/>
  <c r="G259" i="1"/>
  <c r="M259" i="1"/>
  <c r="M273" i="1"/>
  <c r="L273" i="1"/>
  <c r="G273" i="1"/>
  <c r="K322" i="1"/>
  <c r="L328" i="1"/>
  <c r="K328" i="1"/>
  <c r="G328" i="1"/>
  <c r="M328" i="1" s="1"/>
  <c r="M356" i="1"/>
  <c r="L356" i="1"/>
  <c r="K356" i="1"/>
  <c r="G356" i="1"/>
  <c r="L359" i="1"/>
  <c r="G359" i="1"/>
  <c r="M359" i="1"/>
  <c r="K420" i="1"/>
  <c r="G420" i="1"/>
  <c r="M420" i="1"/>
  <c r="L420" i="1"/>
  <c r="L445" i="1"/>
  <c r="K445" i="1"/>
  <c r="M445" i="1" s="1"/>
  <c r="G445" i="1"/>
  <c r="M353" i="1"/>
  <c r="L353" i="1"/>
  <c r="G353" i="1"/>
  <c r="M370" i="1"/>
  <c r="L370" i="1"/>
  <c r="K370" i="1"/>
  <c r="G370" i="1"/>
  <c r="M413" i="1"/>
  <c r="L413" i="1"/>
  <c r="K413" i="1"/>
  <c r="G413" i="1"/>
  <c r="G462" i="1"/>
  <c r="M462" i="1" s="1"/>
  <c r="V462" i="1" s="1"/>
  <c r="L462" i="1"/>
  <c r="K462" i="1"/>
  <c r="L170" i="1"/>
  <c r="K170" i="1"/>
  <c r="L8" i="1"/>
  <c r="G13" i="1"/>
  <c r="L28" i="1"/>
  <c r="G33" i="1"/>
  <c r="M33" i="1" s="1"/>
  <c r="L48" i="1"/>
  <c r="G53" i="1"/>
  <c r="L68" i="1"/>
  <c r="G73" i="1"/>
  <c r="L88" i="1"/>
  <c r="G93" i="1"/>
  <c r="L108" i="1"/>
  <c r="G113" i="1"/>
  <c r="M128" i="1"/>
  <c r="L135" i="1"/>
  <c r="G170" i="1"/>
  <c r="G181" i="1"/>
  <c r="K181" i="1"/>
  <c r="M195" i="1"/>
  <c r="K195" i="1"/>
  <c r="G195" i="1"/>
  <c r="M235" i="1"/>
  <c r="K235" i="1"/>
  <c r="G235" i="1"/>
  <c r="K265" i="1"/>
  <c r="G265" i="1"/>
  <c r="L265" i="1" s="1"/>
  <c r="M276" i="1"/>
  <c r="L276" i="1"/>
  <c r="K276" i="1"/>
  <c r="G276" i="1"/>
  <c r="G284" i="1"/>
  <c r="M284" i="1"/>
  <c r="L284" i="1"/>
  <c r="K284" i="1"/>
  <c r="L295" i="1"/>
  <c r="K295" i="1"/>
  <c r="G295" i="1"/>
  <c r="M295" i="1" s="1"/>
  <c r="T295" i="1" s="1"/>
  <c r="U296" i="1" s="1"/>
  <c r="L309" i="1"/>
  <c r="K309" i="1"/>
  <c r="G309" i="1"/>
  <c r="M309" i="1" s="1"/>
  <c r="M350" i="1"/>
  <c r="K350" i="1"/>
  <c r="G350" i="1"/>
  <c r="L350" i="1" s="1"/>
  <c r="K380" i="1"/>
  <c r="G380" i="1"/>
  <c r="M380" i="1"/>
  <c r="L380" i="1"/>
  <c r="M408" i="1"/>
  <c r="L408" i="1"/>
  <c r="K408" i="1"/>
  <c r="G408" i="1"/>
  <c r="M449" i="1"/>
  <c r="L449" i="1"/>
  <c r="K449" i="1"/>
  <c r="G449" i="1"/>
  <c r="L134" i="1"/>
  <c r="K151" i="1"/>
  <c r="G164" i="1"/>
  <c r="L164" i="1"/>
  <c r="K164" i="1"/>
  <c r="M188" i="1"/>
  <c r="K188" i="1"/>
  <c r="G188" i="1"/>
  <c r="M212" i="1"/>
  <c r="K212" i="1"/>
  <c r="G212" i="1"/>
  <c r="M287" i="1"/>
  <c r="L287" i="1"/>
  <c r="G287" i="1"/>
  <c r="M290" i="1"/>
  <c r="L290" i="1"/>
  <c r="K290" i="1"/>
  <c r="G290" i="1"/>
  <c r="K320" i="1"/>
  <c r="G320" i="1"/>
  <c r="L320" i="1"/>
  <c r="L10" i="1"/>
  <c r="G15" i="1"/>
  <c r="L30" i="1"/>
  <c r="G35" i="1"/>
  <c r="L50" i="1"/>
  <c r="G55" i="1"/>
  <c r="L70" i="1"/>
  <c r="G75" i="1"/>
  <c r="L90" i="1"/>
  <c r="G95" i="1"/>
  <c r="L110" i="1"/>
  <c r="G115" i="1"/>
  <c r="G134" i="1"/>
  <c r="G151" i="1"/>
  <c r="G167" i="1"/>
  <c r="L167" i="1" s="1"/>
  <c r="M183" i="1"/>
  <c r="L183" i="1"/>
  <c r="K197" i="1"/>
  <c r="M233" i="1"/>
  <c r="L233" i="1"/>
  <c r="G233" i="1"/>
  <c r="K262" i="1"/>
  <c r="M312" i="1"/>
  <c r="K312" i="1"/>
  <c r="G312" i="1"/>
  <c r="M335" i="1"/>
  <c r="L335" i="1"/>
  <c r="K335" i="1"/>
  <c r="G335" i="1"/>
  <c r="G344" i="1"/>
  <c r="M344" i="1" s="1"/>
  <c r="L344" i="1"/>
  <c r="K344" i="1"/>
  <c r="M10" i="1"/>
  <c r="M30" i="1"/>
  <c r="M50" i="1"/>
  <c r="M70" i="1"/>
  <c r="M90" i="1"/>
  <c r="M110" i="1"/>
  <c r="K173" i="1"/>
  <c r="L181" i="1"/>
  <c r="G183" i="1"/>
  <c r="L190" i="1"/>
  <c r="K190" i="1"/>
  <c r="G190" i="1"/>
  <c r="M190" i="1" s="1"/>
  <c r="L195" i="1"/>
  <c r="G197" i="1"/>
  <c r="G221" i="1"/>
  <c r="K221" i="1"/>
  <c r="M228" i="1"/>
  <c r="L228" i="1"/>
  <c r="K228" i="1"/>
  <c r="G228" i="1"/>
  <c r="L235" i="1"/>
  <c r="M240" i="1"/>
  <c r="M265" i="1"/>
  <c r="M268" i="1"/>
  <c r="L268" i="1"/>
  <c r="K268" i="1"/>
  <c r="G268" i="1"/>
  <c r="L279" i="1"/>
  <c r="G279" i="1"/>
  <c r="M279" i="1"/>
  <c r="M293" i="1"/>
  <c r="G293" i="1"/>
  <c r="L293" i="1" s="1"/>
  <c r="M298" i="1"/>
  <c r="K298" i="1"/>
  <c r="G298" i="1"/>
  <c r="M332" i="1"/>
  <c r="K332" i="1"/>
  <c r="G332" i="1"/>
  <c r="J335" i="1"/>
  <c r="M338" i="1"/>
  <c r="K338" i="1"/>
  <c r="G338" i="1"/>
  <c r="K353" i="1"/>
  <c r="K360" i="1"/>
  <c r="G360" i="1"/>
  <c r="M360" i="1"/>
  <c r="L360" i="1"/>
  <c r="J401" i="1"/>
  <c r="M433" i="1"/>
  <c r="K433" i="1"/>
  <c r="G433" i="1"/>
  <c r="L433" i="1" s="1"/>
  <c r="G442" i="1"/>
  <c r="M442" i="1"/>
  <c r="K442" i="1"/>
  <c r="L442" i="1" s="1"/>
  <c r="L450" i="1"/>
  <c r="K450" i="1"/>
  <c r="G450" i="1"/>
  <c r="M450" i="1" s="1"/>
  <c r="K13" i="1"/>
  <c r="K33" i="1"/>
  <c r="K53" i="1"/>
  <c r="K73" i="1"/>
  <c r="K93" i="1"/>
  <c r="L93" i="1" s="1"/>
  <c r="K113" i="1"/>
  <c r="M133" i="1"/>
  <c r="L154" i="1"/>
  <c r="K154" i="1"/>
  <c r="G154" i="1"/>
  <c r="M170" i="1"/>
  <c r="M178" i="1"/>
  <c r="G178" i="1"/>
  <c r="L185" i="1"/>
  <c r="K185" i="1"/>
  <c r="G185" i="1"/>
  <c r="L199" i="1"/>
  <c r="G199" i="1"/>
  <c r="M199" i="1"/>
  <c r="M203" i="1"/>
  <c r="L203" i="1"/>
  <c r="L205" i="1"/>
  <c r="K205" i="1"/>
  <c r="G205" i="1"/>
  <c r="L212" i="1"/>
  <c r="M249" i="1"/>
  <c r="L249" i="1"/>
  <c r="K249" i="1"/>
  <c r="G249" i="1"/>
  <c r="G282" i="1"/>
  <c r="M282" i="1"/>
  <c r="L282" i="1"/>
  <c r="M315" i="1"/>
  <c r="L315" i="1"/>
  <c r="K315" i="1"/>
  <c r="G315" i="1"/>
  <c r="M329" i="1"/>
  <c r="L329" i="1"/>
  <c r="K329" i="1"/>
  <c r="G329" i="1"/>
  <c r="G384" i="1"/>
  <c r="L384" i="1" s="1"/>
  <c r="M384" i="1"/>
  <c r="K384" i="1"/>
  <c r="L405" i="1"/>
  <c r="K405" i="1"/>
  <c r="G405" i="1"/>
  <c r="L409" i="1"/>
  <c r="K409" i="1"/>
  <c r="G409" i="1"/>
  <c r="M455" i="1"/>
  <c r="L455" i="1"/>
  <c r="K455" i="1"/>
  <c r="G455" i="1"/>
  <c r="L13" i="1"/>
  <c r="G18" i="1"/>
  <c r="L33" i="1"/>
  <c r="G38" i="1"/>
  <c r="L53" i="1"/>
  <c r="G58" i="1"/>
  <c r="L73" i="1"/>
  <c r="G78" i="1"/>
  <c r="G98" i="1"/>
  <c r="L113" i="1"/>
  <c r="G118" i="1"/>
  <c r="G133" i="1"/>
  <c r="L151" i="1"/>
  <c r="M164" i="1"/>
  <c r="K175" i="1"/>
  <c r="G175" i="1"/>
  <c r="L188" i="1"/>
  <c r="G201" i="1"/>
  <c r="K201" i="1"/>
  <c r="G203" i="1"/>
  <c r="L219" i="1"/>
  <c r="G219" i="1"/>
  <c r="M219" i="1"/>
  <c r="M238" i="1"/>
  <c r="K238" i="1"/>
  <c r="G238" i="1"/>
  <c r="K260" i="1"/>
  <c r="G260" i="1"/>
  <c r="L260" i="1"/>
  <c r="L285" i="1"/>
  <c r="K285" i="1"/>
  <c r="G285" i="1"/>
  <c r="K287" i="1"/>
  <c r="M320" i="1"/>
  <c r="M371" i="1"/>
  <c r="L425" i="1"/>
  <c r="K425" i="1"/>
  <c r="G425" i="1"/>
  <c r="M425" i="1" s="1"/>
  <c r="G262" i="1"/>
  <c r="M262" i="1"/>
  <c r="L262" i="1"/>
  <c r="M13" i="1"/>
  <c r="K15" i="1"/>
  <c r="L15" i="1" s="1"/>
  <c r="K35" i="1"/>
  <c r="M53" i="1"/>
  <c r="K55" i="1"/>
  <c r="M73" i="1"/>
  <c r="K75" i="1"/>
  <c r="M93" i="1"/>
  <c r="K95" i="1"/>
  <c r="M113" i="1"/>
  <c r="K115" i="1"/>
  <c r="K134" i="1"/>
  <c r="G137" i="1"/>
  <c r="L150" i="1"/>
  <c r="K150" i="1"/>
  <c r="M151" i="1"/>
  <c r="G157" i="1"/>
  <c r="K160" i="1"/>
  <c r="L160" i="1" s="1"/>
  <c r="M161" i="1"/>
  <c r="K167" i="1"/>
  <c r="J175" i="1"/>
  <c r="J201" i="1"/>
  <c r="L207" i="1"/>
  <c r="M252" i="1"/>
  <c r="K252" i="1"/>
  <c r="G252" i="1"/>
  <c r="M296" i="1"/>
  <c r="T296" i="1" s="1"/>
  <c r="L296" i="1"/>
  <c r="K296" i="1"/>
  <c r="G296" i="1"/>
  <c r="G304" i="1"/>
  <c r="L304" i="1" s="1"/>
  <c r="M304" i="1"/>
  <c r="K304" i="1"/>
  <c r="L307" i="1"/>
  <c r="G307" i="1"/>
  <c r="M307" i="1" s="1"/>
  <c r="M310" i="1"/>
  <c r="L310" i="1"/>
  <c r="K310" i="1"/>
  <c r="G310" i="1"/>
  <c r="M395" i="1"/>
  <c r="L395" i="1"/>
  <c r="K395" i="1"/>
  <c r="G395" i="1"/>
  <c r="L35" i="1"/>
  <c r="L55" i="1"/>
  <c r="L75" i="1"/>
  <c r="L95" i="1"/>
  <c r="L115" i="1"/>
  <c r="M134" i="1"/>
  <c r="M163" i="1"/>
  <c r="M167" i="1"/>
  <c r="M169" i="1"/>
  <c r="L169" i="1"/>
  <c r="G169" i="1"/>
  <c r="K180" i="1"/>
  <c r="L180" i="1"/>
  <c r="G192" i="1"/>
  <c r="L231" i="1"/>
  <c r="M236" i="1"/>
  <c r="L236" i="1"/>
  <c r="G236" i="1"/>
  <c r="K282" i="1"/>
  <c r="M336" i="1"/>
  <c r="L336" i="1"/>
  <c r="K336" i="1"/>
  <c r="G336" i="1"/>
  <c r="G342" i="1"/>
  <c r="M342" i="1"/>
  <c r="L342" i="1"/>
  <c r="K342" i="1"/>
  <c r="L345" i="1"/>
  <c r="K345" i="1"/>
  <c r="G345" i="1"/>
  <c r="G364" i="1"/>
  <c r="M364" i="1"/>
  <c r="L364" i="1"/>
  <c r="K364" i="1"/>
  <c r="L388" i="1"/>
  <c r="K388" i="1"/>
  <c r="G388" i="1"/>
  <c r="G402" i="1"/>
  <c r="L402" i="1" s="1"/>
  <c r="M402" i="1"/>
  <c r="K402" i="1"/>
  <c r="M405" i="1"/>
  <c r="M410" i="1"/>
  <c r="K410" i="1"/>
  <c r="G410" i="1"/>
  <c r="L410" i="1" s="1"/>
  <c r="M456" i="1"/>
  <c r="L456" i="1"/>
  <c r="K456" i="1"/>
  <c r="G456" i="1"/>
  <c r="M15" i="1"/>
  <c r="G21" i="1"/>
  <c r="M35" i="1"/>
  <c r="G41" i="1"/>
  <c r="M55" i="1"/>
  <c r="G61" i="1"/>
  <c r="M75" i="1"/>
  <c r="G81" i="1"/>
  <c r="M95" i="1"/>
  <c r="G101" i="1"/>
  <c r="M115" i="1"/>
  <c r="G121" i="1"/>
  <c r="K140" i="1"/>
  <c r="M153" i="1"/>
  <c r="L153" i="1"/>
  <c r="M154" i="1"/>
  <c r="G163" i="1"/>
  <c r="L163" i="1" s="1"/>
  <c r="L175" i="1"/>
  <c r="L178" i="1"/>
  <c r="G180" i="1"/>
  <c r="L187" i="1"/>
  <c r="K199" i="1"/>
  <c r="L201" i="1"/>
  <c r="M209" i="1"/>
  <c r="L209" i="1"/>
  <c r="G209" i="1"/>
  <c r="K219" i="1"/>
  <c r="L238" i="1"/>
  <c r="M285" i="1"/>
  <c r="M288" i="1"/>
  <c r="L288" i="1"/>
  <c r="K288" i="1"/>
  <c r="G288" i="1"/>
  <c r="L313" i="1"/>
  <c r="G313" i="1"/>
  <c r="M313" i="1" s="1"/>
  <c r="M318" i="1"/>
  <c r="K318" i="1"/>
  <c r="G318" i="1"/>
  <c r="M333" i="1"/>
  <c r="L333" i="1"/>
  <c r="G333" i="1"/>
  <c r="L339" i="1"/>
  <c r="G339" i="1"/>
  <c r="M339" i="1"/>
  <c r="K385" i="1"/>
  <c r="G385" i="1"/>
  <c r="L385" i="1" s="1"/>
  <c r="M392" i="1"/>
  <c r="L392" i="1"/>
  <c r="K392" i="1"/>
  <c r="G392" i="1"/>
  <c r="G422" i="1"/>
  <c r="M422" i="1"/>
  <c r="L422" i="1"/>
  <c r="K422" i="1"/>
  <c r="M429" i="1"/>
  <c r="L429" i="1"/>
  <c r="K429" i="1"/>
  <c r="G429" i="1"/>
  <c r="K18" i="1"/>
  <c r="K38" i="1"/>
  <c r="K58" i="1"/>
  <c r="K78" i="1"/>
  <c r="K98" i="1"/>
  <c r="K118" i="1"/>
  <c r="K133" i="1"/>
  <c r="G140" i="1"/>
  <c r="M140" i="1" s="1"/>
  <c r="G153" i="1"/>
  <c r="M175" i="1"/>
  <c r="G187" i="1"/>
  <c r="M201" i="1"/>
  <c r="K203" i="1"/>
  <c r="J209" i="1"/>
  <c r="G224" i="1"/>
  <c r="L224" i="1"/>
  <c r="K224" i="1"/>
  <c r="G244" i="1"/>
  <c r="M244" i="1" s="1"/>
  <c r="L244" i="1"/>
  <c r="K244" i="1"/>
  <c r="L252" i="1"/>
  <c r="M255" i="1"/>
  <c r="L255" i="1"/>
  <c r="K255" i="1"/>
  <c r="G255" i="1"/>
  <c r="M260" i="1"/>
  <c r="L299" i="1"/>
  <c r="G299" i="1"/>
  <c r="M299" i="1"/>
  <c r="M330" i="1"/>
  <c r="L330" i="1"/>
  <c r="K330" i="1"/>
  <c r="G330" i="1"/>
  <c r="L348" i="1"/>
  <c r="K348" i="1"/>
  <c r="G348" i="1"/>
  <c r="M348" i="1" s="1"/>
  <c r="M375" i="1"/>
  <c r="L375" i="1"/>
  <c r="K375" i="1"/>
  <c r="G375" i="1"/>
  <c r="J429" i="1"/>
  <c r="M468" i="1"/>
  <c r="L468" i="1"/>
  <c r="K468" i="1"/>
  <c r="G468" i="1"/>
  <c r="L18" i="1"/>
  <c r="L38" i="1"/>
  <c r="L58" i="1"/>
  <c r="L78" i="1"/>
  <c r="L98" i="1"/>
  <c r="L118" i="1"/>
  <c r="J132" i="1"/>
  <c r="L133" i="1"/>
  <c r="K137" i="1"/>
  <c r="K157" i="1"/>
  <c r="K169" i="1"/>
  <c r="M182" i="1"/>
  <c r="K192" i="1"/>
  <c r="M192" i="1" s="1"/>
  <c r="L194" i="1"/>
  <c r="K194" i="1"/>
  <c r="G194" i="1"/>
  <c r="L196" i="1"/>
  <c r="L213" i="1"/>
  <c r="G213" i="1"/>
  <c r="M213" i="1" s="1"/>
  <c r="M215" i="1"/>
  <c r="K215" i="1"/>
  <c r="G215" i="1"/>
  <c r="G222" i="1"/>
  <c r="M222" i="1"/>
  <c r="K236" i="1"/>
  <c r="M247" i="1"/>
  <c r="L247" i="1"/>
  <c r="G247" i="1"/>
  <c r="M250" i="1"/>
  <c r="L250" i="1"/>
  <c r="K250" i="1"/>
  <c r="G250" i="1"/>
  <c r="J255" i="1"/>
  <c r="M269" i="1"/>
  <c r="L269" i="1"/>
  <c r="K269" i="1"/>
  <c r="G269" i="1"/>
  <c r="K280" i="1"/>
  <c r="G280" i="1"/>
  <c r="L280" i="1"/>
  <c r="G302" i="1"/>
  <c r="M302" i="1"/>
  <c r="L302" i="1"/>
  <c r="K307" i="1"/>
  <c r="M316" i="1"/>
  <c r="L316" i="1"/>
  <c r="K316" i="1"/>
  <c r="G316" i="1"/>
  <c r="J321" i="1"/>
  <c r="M345" i="1"/>
  <c r="J361" i="1"/>
  <c r="M368" i="1"/>
  <c r="K368" i="1"/>
  <c r="G368" i="1"/>
  <c r="L368" i="1" s="1"/>
  <c r="M118" i="1"/>
  <c r="M143" i="1"/>
  <c r="L143" i="1"/>
  <c r="M146" i="1"/>
  <c r="K177" i="1"/>
  <c r="L192" i="1"/>
  <c r="M229" i="1"/>
  <c r="K229" i="1"/>
  <c r="G229" i="1"/>
  <c r="L229" i="1" s="1"/>
  <c r="L239" i="1"/>
  <c r="G239" i="1"/>
  <c r="M239" i="1"/>
  <c r="L305" i="1"/>
  <c r="K305" i="1"/>
  <c r="G305" i="1"/>
  <c r="G324" i="1"/>
  <c r="M324" i="1"/>
  <c r="L324" i="1"/>
  <c r="K324" i="1"/>
  <c r="L365" i="1"/>
  <c r="K365" i="1"/>
  <c r="G365" i="1"/>
  <c r="M372" i="1"/>
  <c r="L372" i="1"/>
  <c r="K372" i="1"/>
  <c r="G372" i="1"/>
  <c r="G382" i="1"/>
  <c r="M382" i="1"/>
  <c r="L382" i="1"/>
  <c r="K382" i="1"/>
  <c r="M396" i="1"/>
  <c r="L396" i="1"/>
  <c r="K396" i="1"/>
  <c r="G396" i="1"/>
  <c r="L399" i="1"/>
  <c r="G399" i="1"/>
  <c r="M399" i="1"/>
  <c r="L415" i="1"/>
  <c r="K415" i="1"/>
  <c r="G415" i="1"/>
  <c r="M415" i="1" s="1"/>
  <c r="L430" i="1"/>
  <c r="K430" i="1"/>
  <c r="G430" i="1"/>
  <c r="M430" i="1" s="1"/>
  <c r="K460" i="1"/>
  <c r="G460" i="1"/>
  <c r="M460" i="1"/>
  <c r="L460" i="1"/>
  <c r="G5" i="1"/>
  <c r="K21" i="1"/>
  <c r="M21" i="1" s="1"/>
  <c r="G25" i="1"/>
  <c r="K41" i="1"/>
  <c r="G45" i="1"/>
  <c r="K61" i="1"/>
  <c r="G65" i="1"/>
  <c r="K81" i="1"/>
  <c r="G85" i="1"/>
  <c r="L85" i="1" s="1"/>
  <c r="K101" i="1"/>
  <c r="G105" i="1"/>
  <c r="M105" i="1" s="1"/>
  <c r="T105" i="1" s="1"/>
  <c r="U106" i="1" s="1"/>
  <c r="V106" i="1" s="1"/>
  <c r="K121" i="1"/>
  <c r="G125" i="1"/>
  <c r="L125" i="1" s="1"/>
  <c r="M137" i="1"/>
  <c r="G143" i="1"/>
  <c r="G146" i="1"/>
  <c r="M157" i="1"/>
  <c r="K163" i="1"/>
  <c r="G177" i="1"/>
  <c r="M180" i="1"/>
  <c r="M189" i="1"/>
  <c r="L189" i="1"/>
  <c r="G189" i="1"/>
  <c r="M253" i="1"/>
  <c r="L253" i="1"/>
  <c r="G253" i="1"/>
  <c r="M258" i="1"/>
  <c r="K258" i="1"/>
  <c r="G258" i="1"/>
  <c r="M272" i="1"/>
  <c r="K272" i="1"/>
  <c r="G272" i="1"/>
  <c r="N389" i="1"/>
  <c r="O390" i="1" s="1"/>
  <c r="M389" i="1"/>
  <c r="L389" i="1"/>
  <c r="K389" i="1"/>
  <c r="G389" i="1"/>
  <c r="M393" i="1"/>
  <c r="L393" i="1"/>
  <c r="K393" i="1"/>
  <c r="G393" i="1"/>
  <c r="L439" i="1"/>
  <c r="K439" i="1"/>
  <c r="G439" i="1"/>
  <c r="M439" i="1" s="1"/>
  <c r="T439" i="1" s="1"/>
  <c r="U440" i="1" s="1"/>
  <c r="L469" i="1"/>
  <c r="G469" i="1"/>
  <c r="K469" i="1"/>
  <c r="M469" i="1" s="1"/>
  <c r="L21" i="1"/>
  <c r="L41" i="1"/>
  <c r="L61" i="1"/>
  <c r="L81" i="1"/>
  <c r="L101" i="1"/>
  <c r="L121" i="1"/>
  <c r="G131" i="1"/>
  <c r="M131" i="1" s="1"/>
  <c r="L140" i="1"/>
  <c r="M149" i="1"/>
  <c r="L149" i="1"/>
  <c r="G149" i="1"/>
  <c r="K153" i="1"/>
  <c r="L159" i="1"/>
  <c r="G159" i="1"/>
  <c r="K165" i="1"/>
  <c r="K171" i="1"/>
  <c r="M171" i="1" s="1"/>
  <c r="L174" i="1"/>
  <c r="K174" i="1"/>
  <c r="G174" i="1"/>
  <c r="K187" i="1"/>
  <c r="J189" i="1"/>
  <c r="M202" i="1"/>
  <c r="L215" i="1"/>
  <c r="K220" i="1"/>
  <c r="L220" i="1" s="1"/>
  <c r="K222" i="1"/>
  <c r="G242" i="1"/>
  <c r="M242" i="1"/>
  <c r="L242" i="1"/>
  <c r="K302" i="1"/>
  <c r="M308" i="1"/>
  <c r="L308" i="1"/>
  <c r="K308" i="1"/>
  <c r="G308" i="1"/>
  <c r="M355" i="1"/>
  <c r="L355" i="1"/>
  <c r="K355" i="1"/>
  <c r="G355" i="1"/>
  <c r="J389" i="1"/>
  <c r="M435" i="1"/>
  <c r="K435" i="1"/>
  <c r="G435" i="1"/>
  <c r="M41" i="1"/>
  <c r="M61" i="1"/>
  <c r="M81" i="1"/>
  <c r="M101" i="1"/>
  <c r="M121" i="1"/>
  <c r="G184" i="1"/>
  <c r="M184" i="1"/>
  <c r="L184" i="1"/>
  <c r="K184" i="1"/>
  <c r="M198" i="1"/>
  <c r="G198" i="1"/>
  <c r="K200" i="1"/>
  <c r="L200" i="1"/>
  <c r="M227" i="1"/>
  <c r="L245" i="1"/>
  <c r="K245" i="1"/>
  <c r="G245" i="1"/>
  <c r="M275" i="1"/>
  <c r="L275" i="1"/>
  <c r="K275" i="1"/>
  <c r="G275" i="1"/>
  <c r="M305" i="1"/>
  <c r="L319" i="1"/>
  <c r="G319" i="1"/>
  <c r="M319" i="1"/>
  <c r="K340" i="1"/>
  <c r="G340" i="1"/>
  <c r="M340" i="1"/>
  <c r="L340" i="1"/>
  <c r="M352" i="1"/>
  <c r="K352" i="1"/>
  <c r="G352" i="1"/>
  <c r="G362" i="1"/>
  <c r="M362" i="1"/>
  <c r="L362" i="1"/>
  <c r="K362" i="1"/>
  <c r="M365" i="1"/>
  <c r="L376" i="1"/>
  <c r="K376" i="1"/>
  <c r="G376" i="1"/>
  <c r="M376" i="1" s="1"/>
  <c r="L419" i="1"/>
  <c r="K419" i="1"/>
  <c r="G419" i="1"/>
  <c r="M419" i="1" s="1"/>
  <c r="K4" i="1"/>
  <c r="K24" i="1"/>
  <c r="L24" i="1" s="1"/>
  <c r="K44" i="1"/>
  <c r="M44" i="1" s="1"/>
  <c r="K64" i="1"/>
  <c r="K84" i="1"/>
  <c r="M84" i="1" s="1"/>
  <c r="K104" i="1"/>
  <c r="L104" i="1" s="1"/>
  <c r="K124" i="1"/>
  <c r="L124" i="1" s="1"/>
  <c r="J129" i="1"/>
  <c r="L136" i="1"/>
  <c r="K146" i="1"/>
  <c r="L156" i="1"/>
  <c r="J165" i="1"/>
  <c r="L179" i="1"/>
  <c r="G179" i="1"/>
  <c r="M179" i="1"/>
  <c r="L182" i="1"/>
  <c r="K189" i="1"/>
  <c r="M196" i="1"/>
  <c r="G200" i="1"/>
  <c r="G227" i="1"/>
  <c r="L227" i="1" s="1"/>
  <c r="K232" i="1"/>
  <c r="G232" i="1"/>
  <c r="M232" i="1" s="1"/>
  <c r="M256" i="1"/>
  <c r="L256" i="1"/>
  <c r="K256" i="1"/>
  <c r="G256" i="1"/>
  <c r="L258" i="1"/>
  <c r="G264" i="1"/>
  <c r="M264" i="1"/>
  <c r="L264" i="1"/>
  <c r="K264" i="1"/>
  <c r="M289" i="1"/>
  <c r="L289" i="1"/>
  <c r="K289" i="1"/>
  <c r="G289" i="1"/>
  <c r="G322" i="1"/>
  <c r="M322" i="1" s="1"/>
  <c r="L322" i="1"/>
  <c r="L349" i="1"/>
  <c r="K349" i="1"/>
  <c r="G349" i="1"/>
  <c r="M349" i="1" s="1"/>
  <c r="M369" i="1"/>
  <c r="L369" i="1"/>
  <c r="K369" i="1"/>
  <c r="G369" i="1"/>
  <c r="M373" i="1"/>
  <c r="L373" i="1"/>
  <c r="K373" i="1"/>
  <c r="G373" i="1"/>
  <c r="L379" i="1"/>
  <c r="G379" i="1"/>
  <c r="M379" i="1" s="1"/>
  <c r="M416" i="1"/>
  <c r="L416" i="1"/>
  <c r="N417" i="1" s="1"/>
  <c r="K416" i="1"/>
  <c r="G416" i="1"/>
  <c r="K440" i="1"/>
  <c r="L440" i="1" s="1"/>
  <c r="G440" i="1"/>
  <c r="V440" i="1"/>
  <c r="M440" i="1"/>
  <c r="T440" i="1" s="1"/>
  <c r="U441" i="1" s="1"/>
  <c r="K5" i="1"/>
  <c r="K25" i="1"/>
  <c r="K45" i="1"/>
  <c r="K65" i="1"/>
  <c r="K85" i="1"/>
  <c r="K105" i="1"/>
  <c r="K125" i="1"/>
  <c r="K135" i="1"/>
  <c r="G135" i="1"/>
  <c r="K143" i="1"/>
  <c r="L146" i="1"/>
  <c r="M156" i="1"/>
  <c r="L177" i="1"/>
  <c r="L225" i="1"/>
  <c r="K225" i="1"/>
  <c r="G225" i="1"/>
  <c r="M225" i="1" s="1"/>
  <c r="K253" i="1"/>
  <c r="M267" i="1"/>
  <c r="L267" i="1"/>
  <c r="G267" i="1"/>
  <c r="M270" i="1"/>
  <c r="L270" i="1"/>
  <c r="K270" i="1"/>
  <c r="G270" i="1"/>
  <c r="K300" i="1"/>
  <c r="G300" i="1"/>
  <c r="L300" i="1" s="1"/>
  <c r="L325" i="1"/>
  <c r="K325" i="1"/>
  <c r="G325" i="1"/>
  <c r="L390" i="1"/>
  <c r="K390" i="1"/>
  <c r="G390" i="1"/>
  <c r="M390" i="1" s="1"/>
  <c r="K400" i="1"/>
  <c r="G400" i="1"/>
  <c r="M400" i="1"/>
  <c r="M412" i="1"/>
  <c r="L412" i="1"/>
  <c r="K412" i="1"/>
  <c r="G412" i="1"/>
  <c r="M436" i="1"/>
  <c r="K436" i="1"/>
  <c r="G436" i="1"/>
  <c r="L436" i="1" s="1"/>
  <c r="M453" i="1"/>
  <c r="K453" i="1"/>
  <c r="G453" i="1"/>
  <c r="L453" i="1" s="1"/>
  <c r="G482" i="1"/>
  <c r="M482" i="1"/>
  <c r="K482" i="1"/>
  <c r="L482" i="1"/>
  <c r="L131" i="1"/>
  <c r="K145" i="1"/>
  <c r="K155" i="1"/>
  <c r="G155" i="1"/>
  <c r="K159" i="1"/>
  <c r="L165" i="1"/>
  <c r="L171" i="1"/>
  <c r="M174" i="1"/>
  <c r="M177" i="1"/>
  <c r="M193" i="1"/>
  <c r="L193" i="1"/>
  <c r="K198" i="1"/>
  <c r="K202" i="1"/>
  <c r="L202" i="1" s="1"/>
  <c r="M245" i="1"/>
  <c r="M248" i="1"/>
  <c r="L248" i="1"/>
  <c r="K248" i="1"/>
  <c r="G248" i="1"/>
  <c r="M278" i="1"/>
  <c r="K278" i="1"/>
  <c r="G278" i="1"/>
  <c r="M292" i="1"/>
  <c r="K292" i="1"/>
  <c r="G292" i="1"/>
  <c r="K319" i="1"/>
  <c r="L352" i="1"/>
  <c r="K241" i="1"/>
  <c r="K261" i="1"/>
  <c r="M261" i="1" s="1"/>
  <c r="K281" i="1"/>
  <c r="K301" i="1"/>
  <c r="M301" i="1" s="1"/>
  <c r="T302" i="1" s="1"/>
  <c r="U303" i="1" s="1"/>
  <c r="K321" i="1"/>
  <c r="K341" i="1"/>
  <c r="K361" i="1"/>
  <c r="K381" i="1"/>
  <c r="K401" i="1"/>
  <c r="K421" i="1"/>
  <c r="M421" i="1" s="1"/>
  <c r="K441" i="1"/>
  <c r="M459" i="1"/>
  <c r="K461" i="1"/>
  <c r="M467" i="1"/>
  <c r="L485" i="1"/>
  <c r="L499" i="1"/>
  <c r="G499" i="1"/>
  <c r="G501" i="1"/>
  <c r="L501" i="1"/>
  <c r="M576" i="1"/>
  <c r="K576" i="1"/>
  <c r="L576" i="1" s="1"/>
  <c r="G576" i="1"/>
  <c r="K584" i="1"/>
  <c r="L584" i="1"/>
  <c r="G584" i="1"/>
  <c r="M584" i="1" s="1"/>
  <c r="L421" i="1"/>
  <c r="L441" i="1"/>
  <c r="L461" i="1"/>
  <c r="K466" i="1"/>
  <c r="M466" i="1" s="1"/>
  <c r="K475" i="1"/>
  <c r="L475" i="1" s="1"/>
  <c r="K480" i="1"/>
  <c r="L480" i="1" s="1"/>
  <c r="M480" i="1"/>
  <c r="L489" i="1"/>
  <c r="G489" i="1"/>
  <c r="L497" i="1"/>
  <c r="K497" i="1"/>
  <c r="J501" i="1"/>
  <c r="M510" i="1"/>
  <c r="K510" i="1"/>
  <c r="L519" i="1"/>
  <c r="G519" i="1"/>
  <c r="M533" i="1"/>
  <c r="K533" i="1"/>
  <c r="G533" i="1"/>
  <c r="L533" i="1" s="1"/>
  <c r="M556" i="1"/>
  <c r="L556" i="1"/>
  <c r="K556" i="1"/>
  <c r="G556" i="1"/>
  <c r="M241" i="1"/>
  <c r="M281" i="1"/>
  <c r="M321" i="1"/>
  <c r="G327" i="1"/>
  <c r="M341" i="1"/>
  <c r="G347" i="1"/>
  <c r="M361" i="1"/>
  <c r="G367" i="1"/>
  <c r="L367" i="1" s="1"/>
  <c r="N367" i="1" s="1"/>
  <c r="O368" i="1" s="1"/>
  <c r="M381" i="1"/>
  <c r="G387" i="1"/>
  <c r="M401" i="1"/>
  <c r="G407" i="1"/>
  <c r="M441" i="1"/>
  <c r="M461" i="1"/>
  <c r="M512" i="1"/>
  <c r="K512" i="1"/>
  <c r="G512" i="1"/>
  <c r="M536" i="1"/>
  <c r="G536" i="1"/>
  <c r="L536" i="1" s="1"/>
  <c r="G612" i="1"/>
  <c r="M612" i="1" s="1"/>
  <c r="L612" i="1"/>
  <c r="K612" i="1"/>
  <c r="K616" i="1"/>
  <c r="M616" i="1"/>
  <c r="L616" i="1"/>
  <c r="G616" i="1"/>
  <c r="K628" i="1"/>
  <c r="G628" i="1"/>
  <c r="M628" i="1"/>
  <c r="L628" i="1"/>
  <c r="K641" i="1"/>
  <c r="M641" i="1"/>
  <c r="L641" i="1"/>
  <c r="G641" i="1"/>
  <c r="G701" i="1"/>
  <c r="L701" i="1"/>
  <c r="K701" i="1"/>
  <c r="M701" i="1"/>
  <c r="L223" i="1"/>
  <c r="L243" i="1"/>
  <c r="L263" i="1"/>
  <c r="L283" i="1"/>
  <c r="L303" i="1"/>
  <c r="N303" i="1" s="1"/>
  <c r="O304" i="1" s="1"/>
  <c r="P304" i="1" s="1"/>
  <c r="L323" i="1"/>
  <c r="L343" i="1"/>
  <c r="L363" i="1"/>
  <c r="L383" i="1"/>
  <c r="L403" i="1"/>
  <c r="K404" i="1"/>
  <c r="L404" i="1" s="1"/>
  <c r="L423" i="1"/>
  <c r="K424" i="1"/>
  <c r="G428" i="1"/>
  <c r="L443" i="1"/>
  <c r="K444" i="1"/>
  <c r="M444" i="1" s="1"/>
  <c r="G448" i="1"/>
  <c r="L463" i="1"/>
  <c r="K464" i="1"/>
  <c r="K465" i="1"/>
  <c r="K472" i="1"/>
  <c r="M472" i="1" s="1"/>
  <c r="M495" i="1"/>
  <c r="K495" i="1"/>
  <c r="K499" i="1"/>
  <c r="K501" i="1"/>
  <c r="G522" i="1"/>
  <c r="M522" i="1"/>
  <c r="K522" i="1"/>
  <c r="L539" i="1"/>
  <c r="K539" i="1"/>
  <c r="G539" i="1"/>
  <c r="L577" i="1"/>
  <c r="K577" i="1"/>
  <c r="G577" i="1"/>
  <c r="G585" i="1"/>
  <c r="M585" i="1"/>
  <c r="K585" i="1"/>
  <c r="M645" i="1"/>
  <c r="K645" i="1"/>
  <c r="G645" i="1"/>
  <c r="L645" i="1" s="1"/>
  <c r="N645" i="1" s="1"/>
  <c r="O646" i="1" s="1"/>
  <c r="M223" i="1"/>
  <c r="M243" i="1"/>
  <c r="M263" i="1"/>
  <c r="T263" i="1" s="1"/>
  <c r="U264" i="1" s="1"/>
  <c r="M283" i="1"/>
  <c r="M303" i="1"/>
  <c r="V303" i="1" s="1"/>
  <c r="M323" i="1"/>
  <c r="M343" i="1"/>
  <c r="M363" i="1"/>
  <c r="M383" i="1"/>
  <c r="M403" i="1"/>
  <c r="M423" i="1"/>
  <c r="L424" i="1"/>
  <c r="M443" i="1"/>
  <c r="L444" i="1"/>
  <c r="M463" i="1"/>
  <c r="L464" i="1"/>
  <c r="L465" i="1"/>
  <c r="G472" i="1"/>
  <c r="K489" i="1"/>
  <c r="M493" i="1"/>
  <c r="L493" i="1"/>
  <c r="G493" i="1"/>
  <c r="G495" i="1"/>
  <c r="M499" i="1"/>
  <c r="M501" i="1"/>
  <c r="M508" i="1"/>
  <c r="L508" i="1"/>
  <c r="K508" i="1"/>
  <c r="G508" i="1"/>
  <c r="M525" i="1"/>
  <c r="L525" i="1"/>
  <c r="K525" i="1"/>
  <c r="L551" i="1"/>
  <c r="K551" i="1"/>
  <c r="G551" i="1"/>
  <c r="M551" i="1" s="1"/>
  <c r="G655" i="1"/>
  <c r="K655" i="1"/>
  <c r="M655" i="1"/>
  <c r="L655" i="1"/>
  <c r="K306" i="1"/>
  <c r="M306" i="1" s="1"/>
  <c r="K326" i="1"/>
  <c r="M326" i="1" s="1"/>
  <c r="K346" i="1"/>
  <c r="K366" i="1"/>
  <c r="K386" i="1"/>
  <c r="M404" i="1"/>
  <c r="K406" i="1"/>
  <c r="L406" i="1" s="1"/>
  <c r="N406" i="1" s="1"/>
  <c r="O407" i="1" s="1"/>
  <c r="M424" i="1"/>
  <c r="K426" i="1"/>
  <c r="L426" i="1" s="1"/>
  <c r="K446" i="1"/>
  <c r="M464" i="1"/>
  <c r="L477" i="1"/>
  <c r="M489" i="1"/>
  <c r="L491" i="1"/>
  <c r="G491" i="1"/>
  <c r="J493" i="1"/>
  <c r="M506" i="1"/>
  <c r="L506" i="1"/>
  <c r="G506" i="1"/>
  <c r="J508" i="1"/>
  <c r="L517" i="1"/>
  <c r="K517" i="1"/>
  <c r="G517" i="1"/>
  <c r="M517" i="1" s="1"/>
  <c r="M519" i="1"/>
  <c r="G525" i="1"/>
  <c r="M528" i="1"/>
  <c r="L528" i="1"/>
  <c r="K528" i="1"/>
  <c r="G528" i="1"/>
  <c r="K536" i="1"/>
  <c r="G542" i="1"/>
  <c r="L542" i="1"/>
  <c r="K542" i="1"/>
  <c r="M545" i="1"/>
  <c r="L545" i="1"/>
  <c r="K545" i="1"/>
  <c r="G545" i="1"/>
  <c r="L557" i="1"/>
  <c r="M557" i="1"/>
  <c r="T557" i="1" s="1"/>
  <c r="U558" i="1" s="1"/>
  <c r="K557" i="1"/>
  <c r="M591" i="1"/>
  <c r="L591" i="1"/>
  <c r="K591" i="1"/>
  <c r="G591" i="1"/>
  <c r="G484" i="1"/>
  <c r="M484" i="1" s="1"/>
  <c r="L484" i="1"/>
  <c r="K484" i="1"/>
  <c r="L567" i="1"/>
  <c r="M567" i="1"/>
  <c r="K567" i="1"/>
  <c r="G567" i="1"/>
  <c r="K598" i="1"/>
  <c r="M598" i="1"/>
  <c r="L598" i="1"/>
  <c r="G598" i="1"/>
  <c r="L625" i="1"/>
  <c r="K625" i="1"/>
  <c r="M625" i="1" s="1"/>
  <c r="G625" i="1"/>
  <c r="M166" i="1"/>
  <c r="M186" i="1"/>
  <c r="M206" i="1"/>
  <c r="M226" i="1"/>
  <c r="M246" i="1"/>
  <c r="M266" i="1"/>
  <c r="M286" i="1"/>
  <c r="L327" i="1"/>
  <c r="M346" i="1"/>
  <c r="L347" i="1"/>
  <c r="M366" i="1"/>
  <c r="M386" i="1"/>
  <c r="L387" i="1"/>
  <c r="M406" i="1"/>
  <c r="L407" i="1"/>
  <c r="P407" i="1" s="1"/>
  <c r="M426" i="1"/>
  <c r="L427" i="1"/>
  <c r="K428" i="1"/>
  <c r="G432" i="1"/>
  <c r="M446" i="1"/>
  <c r="L447" i="1"/>
  <c r="K448" i="1"/>
  <c r="G452" i="1"/>
  <c r="K493" i="1"/>
  <c r="L495" i="1"/>
  <c r="G504" i="1"/>
  <c r="N504" i="1"/>
  <c r="O505" i="1" s="1"/>
  <c r="P505" i="1" s="1"/>
  <c r="L504" i="1"/>
  <c r="K504" i="1"/>
  <c r="L522" i="1"/>
  <c r="M577" i="1"/>
  <c r="M586" i="1"/>
  <c r="K586" i="1"/>
  <c r="G586" i="1"/>
  <c r="L595" i="1"/>
  <c r="K595" i="1"/>
  <c r="G595" i="1"/>
  <c r="M595" i="1" s="1"/>
  <c r="L617" i="1"/>
  <c r="K617" i="1"/>
  <c r="M617" i="1" s="1"/>
  <c r="G617" i="1"/>
  <c r="L689" i="1"/>
  <c r="K689" i="1"/>
  <c r="G689" i="1"/>
  <c r="M689" i="1"/>
  <c r="M327" i="1"/>
  <c r="M347" i="1"/>
  <c r="M367" i="1"/>
  <c r="M387" i="1"/>
  <c r="M407" i="1"/>
  <c r="M486" i="1"/>
  <c r="L486" i="1"/>
  <c r="G486" i="1"/>
  <c r="G502" i="1"/>
  <c r="M502" i="1"/>
  <c r="K502" i="1"/>
  <c r="K520" i="1"/>
  <c r="M520" i="1"/>
  <c r="L537" i="1"/>
  <c r="K537" i="1"/>
  <c r="M537" i="1" s="1"/>
  <c r="G537" i="1"/>
  <c r="K571" i="1"/>
  <c r="M571" i="1"/>
  <c r="K578" i="1"/>
  <c r="L578" i="1"/>
  <c r="G578" i="1"/>
  <c r="M578" i="1" s="1"/>
  <c r="T578" i="1" s="1"/>
  <c r="U579" i="1" s="1"/>
  <c r="M606" i="1"/>
  <c r="L606" i="1"/>
  <c r="K606" i="1"/>
  <c r="G606" i="1"/>
  <c r="M656" i="1"/>
  <c r="G656" i="1"/>
  <c r="L656" i="1"/>
  <c r="K656" i="1"/>
  <c r="G214" i="1"/>
  <c r="M214" i="1" s="1"/>
  <c r="G234" i="1"/>
  <c r="M234" i="1" s="1"/>
  <c r="G254" i="1"/>
  <c r="G274" i="1"/>
  <c r="G294" i="1"/>
  <c r="T301" i="1"/>
  <c r="U302" i="1" s="1"/>
  <c r="G314" i="1"/>
  <c r="G334" i="1"/>
  <c r="M334" i="1" s="1"/>
  <c r="T341" i="1"/>
  <c r="U342" i="1" s="1"/>
  <c r="G354" i="1"/>
  <c r="G374" i="1"/>
  <c r="L374" i="1" s="1"/>
  <c r="G394" i="1"/>
  <c r="N407" i="1"/>
  <c r="O408" i="1" s="1"/>
  <c r="P408" i="1" s="1"/>
  <c r="G414" i="1"/>
  <c r="M428" i="1"/>
  <c r="G434" i="1"/>
  <c r="M448" i="1"/>
  <c r="G454" i="1"/>
  <c r="T461" i="1"/>
  <c r="U462" i="1" s="1"/>
  <c r="M491" i="1"/>
  <c r="K500" i="1"/>
  <c r="M500" i="1"/>
  <c r="M515" i="1"/>
  <c r="K515" i="1"/>
  <c r="G520" i="1"/>
  <c r="K540" i="1"/>
  <c r="M540" i="1"/>
  <c r="G571" i="1"/>
  <c r="G592" i="1"/>
  <c r="M592" i="1"/>
  <c r="L592" i="1"/>
  <c r="K592" i="1"/>
  <c r="M599" i="1"/>
  <c r="L599" i="1"/>
  <c r="K599" i="1"/>
  <c r="L647" i="1"/>
  <c r="K647" i="1"/>
  <c r="M647" i="1"/>
  <c r="G647" i="1"/>
  <c r="K191" i="1"/>
  <c r="K211" i="1"/>
  <c r="K231" i="1"/>
  <c r="K251" i="1"/>
  <c r="K271" i="1"/>
  <c r="K291" i="1"/>
  <c r="M291" i="1" s="1"/>
  <c r="K311" i="1"/>
  <c r="K331" i="1"/>
  <c r="K351" i="1"/>
  <c r="K371" i="1"/>
  <c r="K391" i="1"/>
  <c r="K411" i="1"/>
  <c r="M411" i="1" s="1"/>
  <c r="K431" i="1"/>
  <c r="M431" i="1" s="1"/>
  <c r="K451" i="1"/>
  <c r="L474" i="1"/>
  <c r="K474" i="1"/>
  <c r="G474" i="1"/>
  <c r="K477" i="1"/>
  <c r="L479" i="1"/>
  <c r="G479" i="1"/>
  <c r="G500" i="1"/>
  <c r="G515" i="1"/>
  <c r="M523" i="1"/>
  <c r="L523" i="1"/>
  <c r="G540" i="1"/>
  <c r="G599" i="1"/>
  <c r="G769" i="1"/>
  <c r="M769" i="1"/>
  <c r="K769" i="1"/>
  <c r="L769" i="1"/>
  <c r="L391" i="1"/>
  <c r="L411" i="1"/>
  <c r="L431" i="1"/>
  <c r="K432" i="1"/>
  <c r="L451" i="1"/>
  <c r="K452" i="1"/>
  <c r="M452" i="1" s="1"/>
  <c r="L471" i="1"/>
  <c r="G471" i="1"/>
  <c r="M471" i="1" s="1"/>
  <c r="M477" i="1"/>
  <c r="T477" i="1" s="1"/>
  <c r="U478" i="1" s="1"/>
  <c r="J479" i="1"/>
  <c r="K486" i="1"/>
  <c r="M488" i="1"/>
  <c r="K488" i="1"/>
  <c r="G488" i="1"/>
  <c r="L526" i="1"/>
  <c r="K526" i="1"/>
  <c r="G526" i="1"/>
  <c r="M526" i="1" s="1"/>
  <c r="L529" i="1"/>
  <c r="K529" i="1"/>
  <c r="G529" i="1"/>
  <c r="M549" i="1"/>
  <c r="K549" i="1"/>
  <c r="G549" i="1"/>
  <c r="L549" i="1" s="1"/>
  <c r="G552" i="1"/>
  <c r="L552" i="1"/>
  <c r="K552" i="1"/>
  <c r="M552" i="1" s="1"/>
  <c r="L586" i="1"/>
  <c r="K618" i="1"/>
  <c r="N618" i="1"/>
  <c r="O619" i="1" s="1"/>
  <c r="P619" i="1" s="1"/>
  <c r="M618" i="1"/>
  <c r="G618" i="1"/>
  <c r="L618" i="1" s="1"/>
  <c r="L657" i="1"/>
  <c r="G657" i="1"/>
  <c r="M657" i="1"/>
  <c r="K657" i="1"/>
  <c r="L432" i="1"/>
  <c r="L452" i="1"/>
  <c r="J471" i="1"/>
  <c r="M490" i="1"/>
  <c r="K490" i="1"/>
  <c r="K498" i="1"/>
  <c r="M498" i="1" s="1"/>
  <c r="G498" i="1"/>
  <c r="L502" i="1"/>
  <c r="L509" i="1"/>
  <c r="K509" i="1"/>
  <c r="G509" i="1"/>
  <c r="M509" i="1" s="1"/>
  <c r="M513" i="1"/>
  <c r="L513" i="1"/>
  <c r="G513" i="1"/>
  <c r="M546" i="1"/>
  <c r="K558" i="1"/>
  <c r="M558" i="1"/>
  <c r="L558" i="1"/>
  <c r="G558" i="1"/>
  <c r="L607" i="1"/>
  <c r="M607" i="1"/>
  <c r="K607" i="1"/>
  <c r="G607" i="1"/>
  <c r="K214" i="1"/>
  <c r="N231" i="1"/>
  <c r="O232" i="1" s="1"/>
  <c r="P232" i="1" s="1"/>
  <c r="K234" i="1"/>
  <c r="K254" i="1"/>
  <c r="K274" i="1"/>
  <c r="K294" i="1"/>
  <c r="K314" i="1"/>
  <c r="K334" i="1"/>
  <c r="K354" i="1"/>
  <c r="G358" i="1"/>
  <c r="K374" i="1"/>
  <c r="G378" i="1"/>
  <c r="M378" i="1" s="1"/>
  <c r="K394" i="1"/>
  <c r="G398" i="1"/>
  <c r="L398" i="1" s="1"/>
  <c r="K414" i="1"/>
  <c r="G418" i="1"/>
  <c r="M418" i="1" s="1"/>
  <c r="K434" i="1"/>
  <c r="G438" i="1"/>
  <c r="K454" i="1"/>
  <c r="L481" i="1"/>
  <c r="G490" i="1"/>
  <c r="L490" i="1" s="1"/>
  <c r="M496" i="1"/>
  <c r="L496" i="1"/>
  <c r="G496" i="1"/>
  <c r="M507" i="1"/>
  <c r="L507" i="1"/>
  <c r="K507" i="1"/>
  <c r="L511" i="1"/>
  <c r="G511" i="1"/>
  <c r="J513" i="1"/>
  <c r="L515" i="1"/>
  <c r="L520" i="1"/>
  <c r="L565" i="1"/>
  <c r="K565" i="1"/>
  <c r="G565" i="1"/>
  <c r="K568" i="1"/>
  <c r="G568" i="1"/>
  <c r="M568" i="1"/>
  <c r="L568" i="1"/>
  <c r="L571" i="1"/>
  <c r="M579" i="1"/>
  <c r="L579" i="1"/>
  <c r="K579" i="1"/>
  <c r="G579" i="1"/>
  <c r="G600" i="1"/>
  <c r="M600" i="1"/>
  <c r="L600" i="1"/>
  <c r="N600" i="1" s="1"/>
  <c r="K648" i="1"/>
  <c r="M648" i="1"/>
  <c r="L648" i="1"/>
  <c r="G648" i="1"/>
  <c r="L214" i="1"/>
  <c r="L234" i="1"/>
  <c r="L254" i="1"/>
  <c r="L274" i="1"/>
  <c r="L294" i="1"/>
  <c r="L314" i="1"/>
  <c r="L334" i="1"/>
  <c r="L354" i="1"/>
  <c r="L394" i="1"/>
  <c r="L414" i="1"/>
  <c r="L434" i="1"/>
  <c r="L454" i="1"/>
  <c r="G459" i="1"/>
  <c r="L459" i="1" s="1"/>
  <c r="G467" i="1"/>
  <c r="M476" i="1"/>
  <c r="G476" i="1"/>
  <c r="L476" i="1" s="1"/>
  <c r="G481" i="1"/>
  <c r="M483" i="1"/>
  <c r="L483" i="1"/>
  <c r="L488" i="1"/>
  <c r="M492" i="1"/>
  <c r="K492" i="1"/>
  <c r="G492" i="1"/>
  <c r="L500" i="1"/>
  <c r="G507" i="1"/>
  <c r="M529" i="1"/>
  <c r="M532" i="1"/>
  <c r="L532" i="1"/>
  <c r="K532" i="1"/>
  <c r="G532" i="1"/>
  <c r="M535" i="1"/>
  <c r="K535" i="1"/>
  <c r="L540" i="1"/>
  <c r="M614" i="1"/>
  <c r="L614" i="1"/>
  <c r="K614" i="1"/>
  <c r="G614" i="1"/>
  <c r="M619" i="1"/>
  <c r="L619" i="1"/>
  <c r="K619" i="1"/>
  <c r="M505" i="1"/>
  <c r="K505" i="1"/>
  <c r="M555" i="1"/>
  <c r="L555" i="1"/>
  <c r="K555" i="1"/>
  <c r="G555" i="1"/>
  <c r="M639" i="1"/>
  <c r="L639" i="1"/>
  <c r="K639" i="1"/>
  <c r="G639" i="1"/>
  <c r="K217" i="1"/>
  <c r="K237" i="1"/>
  <c r="K257" i="1"/>
  <c r="K277" i="1"/>
  <c r="M277" i="1" s="1"/>
  <c r="M470" i="1"/>
  <c r="K470" i="1"/>
  <c r="M485" i="1"/>
  <c r="K485" i="1"/>
  <c r="G505" i="1"/>
  <c r="M527" i="1"/>
  <c r="L527" i="1"/>
  <c r="K527" i="1"/>
  <c r="M559" i="1"/>
  <c r="L559" i="1"/>
  <c r="K559" i="1"/>
  <c r="L575" i="1"/>
  <c r="K575" i="1"/>
  <c r="G575" i="1"/>
  <c r="L583" i="1"/>
  <c r="M583" i="1"/>
  <c r="K583" i="1"/>
  <c r="G583" i="1"/>
  <c r="M670" i="1"/>
  <c r="L670" i="1"/>
  <c r="K670" i="1"/>
  <c r="G670" i="1"/>
  <c r="K358" i="1"/>
  <c r="K378" i="1"/>
  <c r="K398" i="1"/>
  <c r="K418" i="1"/>
  <c r="K438" i="1"/>
  <c r="G470" i="1"/>
  <c r="L470" i="1" s="1"/>
  <c r="G485" i="1"/>
  <c r="M503" i="1"/>
  <c r="L503" i="1"/>
  <c r="N503" i="1" s="1"/>
  <c r="O504" i="1" s="1"/>
  <c r="P504" i="1" s="1"/>
  <c r="G521" i="1"/>
  <c r="M521" i="1" s="1"/>
  <c r="L521" i="1"/>
  <c r="G527" i="1"/>
  <c r="K541" i="1"/>
  <c r="L550" i="1"/>
  <c r="K550" i="1"/>
  <c r="G550" i="1"/>
  <c r="M550" i="1" s="1"/>
  <c r="G559" i="1"/>
  <c r="K600" i="1"/>
  <c r="L487" i="1"/>
  <c r="K487" i="1"/>
  <c r="G503" i="1"/>
  <c r="L516" i="1"/>
  <c r="G516" i="1"/>
  <c r="M516" i="1" s="1"/>
  <c r="M530" i="1"/>
  <c r="K530" i="1"/>
  <c r="G530" i="1"/>
  <c r="G541" i="1"/>
  <c r="M541" i="1" s="1"/>
  <c r="L547" i="1"/>
  <c r="K547" i="1"/>
  <c r="G547" i="1"/>
  <c r="M580" i="1"/>
  <c r="L580" i="1"/>
  <c r="K580" i="1"/>
  <c r="G580" i="1"/>
  <c r="G601" i="1"/>
  <c r="L601" i="1" s="1"/>
  <c r="G620" i="1"/>
  <c r="L620" i="1"/>
  <c r="G465" i="1"/>
  <c r="M465" i="1" s="1"/>
  <c r="J466" i="1"/>
  <c r="L467" i="1"/>
  <c r="J473" i="1"/>
  <c r="M478" i="1"/>
  <c r="K478" i="1"/>
  <c r="G478" i="1"/>
  <c r="L478" i="1" s="1"/>
  <c r="G487" i="1"/>
  <c r="L505" i="1"/>
  <c r="M566" i="1"/>
  <c r="L566" i="1"/>
  <c r="K566" i="1"/>
  <c r="G566" i="1"/>
  <c r="K640" i="1"/>
  <c r="M640" i="1"/>
  <c r="L640" i="1"/>
  <c r="G640" i="1"/>
  <c r="L705" i="1"/>
  <c r="M705" i="1"/>
  <c r="G705" i="1"/>
  <c r="K705" i="1"/>
  <c r="J559" i="1"/>
  <c r="K570" i="1"/>
  <c r="K593" i="1"/>
  <c r="M629" i="1"/>
  <c r="L634" i="1"/>
  <c r="G637" i="1"/>
  <c r="K651" i="1"/>
  <c r="K664" i="1"/>
  <c r="M664" i="1"/>
  <c r="L664" i="1"/>
  <c r="M684" i="1"/>
  <c r="K684" i="1"/>
  <c r="G684" i="1"/>
  <c r="M716" i="1"/>
  <c r="L716" i="1"/>
  <c r="G716" i="1"/>
  <c r="K716" i="1"/>
  <c r="M729" i="1"/>
  <c r="M735" i="1"/>
  <c r="L735" i="1"/>
  <c r="K735" i="1"/>
  <c r="G735" i="1"/>
  <c r="J742" i="1"/>
  <c r="K746" i="1"/>
  <c r="M746" i="1"/>
  <c r="L746" i="1"/>
  <c r="G746" i="1"/>
  <c r="K524" i="1"/>
  <c r="T546" i="1"/>
  <c r="U547" i="1" s="1"/>
  <c r="V547" i="1" s="1"/>
  <c r="K560" i="1"/>
  <c r="K561" i="1"/>
  <c r="L569" i="1"/>
  <c r="M570" i="1"/>
  <c r="M593" i="1"/>
  <c r="M608" i="1"/>
  <c r="K615" i="1"/>
  <c r="L623" i="1"/>
  <c r="G643" i="1"/>
  <c r="M680" i="1"/>
  <c r="L680" i="1"/>
  <c r="G680" i="1"/>
  <c r="G682" i="1"/>
  <c r="M682" i="1" s="1"/>
  <c r="L682" i="1"/>
  <c r="M699" i="1"/>
  <c r="K699" i="1"/>
  <c r="G699" i="1"/>
  <c r="M704" i="1"/>
  <c r="K704" i="1"/>
  <c r="G704" i="1"/>
  <c r="G709" i="1"/>
  <c r="M709" i="1"/>
  <c r="L709" i="1"/>
  <c r="L524" i="1"/>
  <c r="L560" i="1"/>
  <c r="L561" i="1"/>
  <c r="M569" i="1"/>
  <c r="J598" i="1"/>
  <c r="G623" i="1"/>
  <c r="G632" i="1"/>
  <c r="K633" i="1"/>
  <c r="M637" i="1"/>
  <c r="K646" i="1"/>
  <c r="J648" i="1"/>
  <c r="M650" i="1"/>
  <c r="G650" i="1"/>
  <c r="M666" i="1"/>
  <c r="L666" i="1"/>
  <c r="K666" i="1"/>
  <c r="G666" i="1"/>
  <c r="M694" i="1"/>
  <c r="K694" i="1"/>
  <c r="G694" i="1"/>
  <c r="G730" i="1"/>
  <c r="M730" i="1"/>
  <c r="L730" i="1"/>
  <c r="K730" i="1"/>
  <c r="M524" i="1"/>
  <c r="M560" i="1"/>
  <c r="M561" i="1"/>
  <c r="M582" i="1"/>
  <c r="G582" i="1"/>
  <c r="K597" i="1"/>
  <c r="L627" i="1"/>
  <c r="K627" i="1"/>
  <c r="K636" i="1"/>
  <c r="M636" i="1"/>
  <c r="L636" i="1"/>
  <c r="M659" i="1"/>
  <c r="K659" i="1"/>
  <c r="K719" i="1"/>
  <c r="M719" i="1"/>
  <c r="M739" i="1"/>
  <c r="L739" i="1"/>
  <c r="K739" i="1"/>
  <c r="G739" i="1"/>
  <c r="G770" i="1"/>
  <c r="M770" i="1"/>
  <c r="L770" i="1"/>
  <c r="K770" i="1"/>
  <c r="G531" i="1"/>
  <c r="G597" i="1"/>
  <c r="L597" i="1" s="1"/>
  <c r="G605" i="1"/>
  <c r="G627" i="1"/>
  <c r="G636" i="1"/>
  <c r="G659" i="1"/>
  <c r="K668" i="1"/>
  <c r="M668" i="1"/>
  <c r="G668" i="1"/>
  <c r="K682" i="1"/>
  <c r="L687" i="1"/>
  <c r="K687" i="1"/>
  <c r="M687" i="1"/>
  <c r="G687" i="1"/>
  <c r="L699" i="1"/>
  <c r="L707" i="1"/>
  <c r="K707" i="1"/>
  <c r="M707" i="1"/>
  <c r="K709" i="1"/>
  <c r="G719" i="1"/>
  <c r="L719" i="1" s="1"/>
  <c r="L727" i="1"/>
  <c r="K727" i="1"/>
  <c r="M727" i="1"/>
  <c r="G727" i="1"/>
  <c r="G574" i="1"/>
  <c r="K643" i="1"/>
  <c r="K680" i="1"/>
  <c r="L697" i="1"/>
  <c r="K697" i="1"/>
  <c r="G697" i="1"/>
  <c r="M697" i="1" s="1"/>
  <c r="M736" i="1"/>
  <c r="L736" i="1"/>
  <c r="G736" i="1"/>
  <c r="L755" i="1"/>
  <c r="G755" i="1"/>
  <c r="M755" i="1" s="1"/>
  <c r="K755" i="1"/>
  <c r="M779" i="1"/>
  <c r="L779" i="1"/>
  <c r="K779" i="1"/>
  <c r="G779" i="1"/>
  <c r="L801" i="1"/>
  <c r="K801" i="1"/>
  <c r="G801" i="1"/>
  <c r="M801" i="1"/>
  <c r="G581" i="1"/>
  <c r="M596" i="1"/>
  <c r="L596" i="1"/>
  <c r="M622" i="1"/>
  <c r="G622" i="1"/>
  <c r="K623" i="1"/>
  <c r="M623" i="1" s="1"/>
  <c r="K632" i="1"/>
  <c r="L643" i="1"/>
  <c r="K650" i="1"/>
  <c r="L674" i="1"/>
  <c r="K674" i="1"/>
  <c r="G674" i="1"/>
  <c r="J676" i="1"/>
  <c r="K692" i="1"/>
  <c r="G692" i="1"/>
  <c r="M692" i="1" s="1"/>
  <c r="L692" i="1"/>
  <c r="J724" i="1"/>
  <c r="G494" i="1"/>
  <c r="G514" i="1"/>
  <c r="G534" i="1"/>
  <c r="M534" i="1" s="1"/>
  <c r="G548" i="1"/>
  <c r="J549" i="1"/>
  <c r="K553" i="1"/>
  <c r="M553" i="1" s="1"/>
  <c r="K554" i="1"/>
  <c r="M554" i="1" s="1"/>
  <c r="G573" i="1"/>
  <c r="L573" i="1" s="1"/>
  <c r="K582" i="1"/>
  <c r="K590" i="1"/>
  <c r="G596" i="1"/>
  <c r="G604" i="1"/>
  <c r="K605" i="1"/>
  <c r="K613" i="1"/>
  <c r="M613" i="1" s="1"/>
  <c r="M626" i="1"/>
  <c r="L626" i="1"/>
  <c r="N626" i="1" s="1"/>
  <c r="O627" i="1" s="1"/>
  <c r="G631" i="1"/>
  <c r="L632" i="1"/>
  <c r="M643" i="1"/>
  <c r="L650" i="1"/>
  <c r="K652" i="1"/>
  <c r="G652" i="1"/>
  <c r="M652" i="1"/>
  <c r="L652" i="1"/>
  <c r="L659" i="1"/>
  <c r="M661" i="1"/>
  <c r="K661" i="1"/>
  <c r="G661" i="1"/>
  <c r="L668" i="1"/>
  <c r="G690" i="1"/>
  <c r="L690" i="1" s="1"/>
  <c r="M690" i="1"/>
  <c r="K690" i="1"/>
  <c r="J692" i="1"/>
  <c r="K588" i="1"/>
  <c r="G588" i="1"/>
  <c r="L603" i="1"/>
  <c r="L635" i="1"/>
  <c r="M635" i="1"/>
  <c r="M663" i="1"/>
  <c r="K663" i="1"/>
  <c r="M685" i="1"/>
  <c r="K685" i="1"/>
  <c r="G685" i="1"/>
  <c r="M740" i="1"/>
  <c r="L740" i="1"/>
  <c r="K740" i="1"/>
  <c r="G740" i="1"/>
  <c r="L531" i="1"/>
  <c r="G546" i="1"/>
  <c r="J565" i="1"/>
  <c r="K574" i="1"/>
  <c r="M590" i="1"/>
  <c r="G603" i="1"/>
  <c r="M605" i="1"/>
  <c r="G611" i="1"/>
  <c r="N627" i="1"/>
  <c r="O628" i="1" s="1"/>
  <c r="P628" i="1" s="1"/>
  <c r="G635" i="1"/>
  <c r="G642" i="1"/>
  <c r="G663" i="1"/>
  <c r="M665" i="1"/>
  <c r="K700" i="1"/>
  <c r="G700" i="1"/>
  <c r="K736" i="1"/>
  <c r="K748" i="1"/>
  <c r="M748" i="1"/>
  <c r="G748" i="1"/>
  <c r="M531" i="1"/>
  <c r="G572" i="1"/>
  <c r="L572" i="1" s="1"/>
  <c r="L587" i="1"/>
  <c r="G621" i="1"/>
  <c r="M621" i="1" s="1"/>
  <c r="T621" i="1" s="1"/>
  <c r="U622" i="1" s="1"/>
  <c r="G681" i="1"/>
  <c r="M695" i="1"/>
  <c r="K695" i="1"/>
  <c r="G695" i="1"/>
  <c r="G710" i="1"/>
  <c r="L710" i="1" s="1"/>
  <c r="M710" i="1"/>
  <c r="K710" i="1"/>
  <c r="M720" i="1"/>
  <c r="L737" i="1"/>
  <c r="K737" i="1"/>
  <c r="M737" i="1"/>
  <c r="M780" i="1"/>
  <c r="L780" i="1"/>
  <c r="K780" i="1"/>
  <c r="G780" i="1"/>
  <c r="L473" i="1"/>
  <c r="K494" i="1"/>
  <c r="K514" i="1"/>
  <c r="G518" i="1"/>
  <c r="M518" i="1" s="1"/>
  <c r="K534" i="1"/>
  <c r="G538" i="1"/>
  <c r="G543" i="1"/>
  <c r="G544" i="1"/>
  <c r="L548" i="1"/>
  <c r="G564" i="1"/>
  <c r="K573" i="1"/>
  <c r="M574" i="1"/>
  <c r="L581" i="1"/>
  <c r="G587" i="1"/>
  <c r="K596" i="1"/>
  <c r="M602" i="1"/>
  <c r="G602" i="1"/>
  <c r="L604" i="1"/>
  <c r="G610" i="1"/>
  <c r="L622" i="1"/>
  <c r="G630" i="1"/>
  <c r="M630" i="1" s="1"/>
  <c r="K631" i="1"/>
  <c r="G649" i="1"/>
  <c r="M649" i="1" s="1"/>
  <c r="L685" i="1"/>
  <c r="L725" i="1"/>
  <c r="M725" i="1"/>
  <c r="K725" i="1"/>
  <c r="G725" i="1"/>
  <c r="G737" i="1"/>
  <c r="M473" i="1"/>
  <c r="L494" i="1"/>
  <c r="M548" i="1"/>
  <c r="L563" i="1"/>
  <c r="M581" i="1"/>
  <c r="L588" i="1"/>
  <c r="M604" i="1"/>
  <c r="K626" i="1"/>
  <c r="L631" i="1"/>
  <c r="L663" i="1"/>
  <c r="K679" i="1"/>
  <c r="M679" i="1"/>
  <c r="L679" i="1"/>
  <c r="K688" i="1"/>
  <c r="L688" i="1"/>
  <c r="G688" i="1"/>
  <c r="M749" i="1"/>
  <c r="L749" i="1"/>
  <c r="G749" i="1"/>
  <c r="M634" i="1"/>
  <c r="K638" i="1"/>
  <c r="L667" i="1"/>
  <c r="K667" i="1"/>
  <c r="M667" i="1"/>
  <c r="M703" i="1"/>
  <c r="K703" i="1"/>
  <c r="G703" i="1"/>
  <c r="K708" i="1"/>
  <c r="M708" i="1"/>
  <c r="G708" i="1"/>
  <c r="L708" i="1" s="1"/>
  <c r="M760" i="1"/>
  <c r="K760" i="1"/>
  <c r="G760" i="1"/>
  <c r="L760" i="1"/>
  <c r="L546" i="1"/>
  <c r="K572" i="1"/>
  <c r="M603" i="1"/>
  <c r="L611" i="1"/>
  <c r="G629" i="1"/>
  <c r="G634" i="1"/>
  <c r="G638" i="1"/>
  <c r="G667" i="1"/>
  <c r="K669" i="1"/>
  <c r="G669" i="1"/>
  <c r="K698" i="1"/>
  <c r="M698" i="1"/>
  <c r="G698" i="1"/>
  <c r="G741" i="1"/>
  <c r="L741" i="1"/>
  <c r="K741" i="1"/>
  <c r="K518" i="1"/>
  <c r="K538" i="1"/>
  <c r="M538" i="1" s="1"/>
  <c r="K543" i="1"/>
  <c r="K544" i="1"/>
  <c r="G562" i="1"/>
  <c r="M562" i="1" s="1"/>
  <c r="L564" i="1"/>
  <c r="K587" i="1"/>
  <c r="G593" i="1"/>
  <c r="K602" i="1"/>
  <c r="T605" i="1"/>
  <c r="U606" i="1" s="1"/>
  <c r="V606" i="1" s="1"/>
  <c r="K610" i="1"/>
  <c r="M611" i="1"/>
  <c r="L621" i="1"/>
  <c r="K630" i="1"/>
  <c r="M642" i="1"/>
  <c r="K644" i="1"/>
  <c r="G644" i="1"/>
  <c r="L649" i="1"/>
  <c r="M660" i="1"/>
  <c r="L660" i="1"/>
  <c r="K660" i="1"/>
  <c r="L665" i="1"/>
  <c r="L681" i="1"/>
  <c r="M688" i="1"/>
  <c r="L713" i="1"/>
  <c r="G713" i="1"/>
  <c r="K720" i="1"/>
  <c r="K749" i="1"/>
  <c r="K608" i="1"/>
  <c r="G608" i="1"/>
  <c r="L615" i="1"/>
  <c r="M615" i="1"/>
  <c r="L651" i="1"/>
  <c r="G651" i="1"/>
  <c r="M651" i="1"/>
  <c r="L671" i="1"/>
  <c r="G671" i="1"/>
  <c r="M671" i="1"/>
  <c r="K671" i="1"/>
  <c r="M675" i="1"/>
  <c r="K675" i="1"/>
  <c r="G675" i="1"/>
  <c r="M681" i="1"/>
  <c r="M686" i="1"/>
  <c r="L686" i="1"/>
  <c r="K686" i="1"/>
  <c r="L703" i="1"/>
  <c r="L729" i="1"/>
  <c r="K729" i="1"/>
  <c r="G729" i="1"/>
  <c r="L745" i="1"/>
  <c r="M745" i="1"/>
  <c r="K745" i="1"/>
  <c r="G745" i="1"/>
  <c r="L777" i="1"/>
  <c r="K777" i="1"/>
  <c r="G777" i="1"/>
  <c r="M777" i="1" s="1"/>
  <c r="M543" i="1"/>
  <c r="K563" i="1"/>
  <c r="M563" i="1" s="1"/>
  <c r="G569" i="1"/>
  <c r="J585" i="1"/>
  <c r="G615" i="1"/>
  <c r="K624" i="1"/>
  <c r="L624" i="1" s="1"/>
  <c r="K629" i="1"/>
  <c r="L638" i="1"/>
  <c r="L653" i="1"/>
  <c r="G653" i="1"/>
  <c r="M653" i="1" s="1"/>
  <c r="L669" i="1"/>
  <c r="G686" i="1"/>
  <c r="L698" i="1"/>
  <c r="K706" i="1"/>
  <c r="M706" i="1"/>
  <c r="L706" i="1"/>
  <c r="G706" i="1"/>
  <c r="M741" i="1"/>
  <c r="L629" i="1"/>
  <c r="K634" i="1"/>
  <c r="L637" i="1"/>
  <c r="K637" i="1"/>
  <c r="M638" i="1"/>
  <c r="M646" i="1"/>
  <c r="L646" i="1"/>
  <c r="G646" i="1"/>
  <c r="J653" i="1"/>
  <c r="G662" i="1"/>
  <c r="M669" i="1"/>
  <c r="M696" i="1"/>
  <c r="L696" i="1"/>
  <c r="G696" i="1"/>
  <c r="K713" i="1"/>
  <c r="L677" i="1"/>
  <c r="K718" i="1"/>
  <c r="M733" i="1"/>
  <c r="L742" i="1"/>
  <c r="M754" i="1"/>
  <c r="L768" i="1"/>
  <c r="K768" i="1"/>
  <c r="M772" i="1"/>
  <c r="M787" i="1"/>
  <c r="L787" i="1"/>
  <c r="K787" i="1"/>
  <c r="M792" i="1"/>
  <c r="K792" i="1"/>
  <c r="G792" i="1"/>
  <c r="M823" i="1"/>
  <c r="L823" i="1"/>
  <c r="G823" i="1"/>
  <c r="L832" i="1"/>
  <c r="L845" i="1"/>
  <c r="K845" i="1"/>
  <c r="G845" i="1"/>
  <c r="M845" i="1"/>
  <c r="M873" i="1"/>
  <c r="K873" i="1"/>
  <c r="G873" i="1"/>
  <c r="K943" i="1"/>
  <c r="G943" i="1"/>
  <c r="M943" i="1"/>
  <c r="L943" i="1"/>
  <c r="G654" i="1"/>
  <c r="M654" i="1" s="1"/>
  <c r="G677" i="1"/>
  <c r="M677" i="1" s="1"/>
  <c r="G718" i="1"/>
  <c r="J727" i="1"/>
  <c r="M742" i="1"/>
  <c r="L751" i="1"/>
  <c r="K751" i="1"/>
  <c r="G751" i="1"/>
  <c r="G754" i="1"/>
  <c r="L754" i="1" s="1"/>
  <c r="N754" i="1" s="1"/>
  <c r="O755" i="1" s="1"/>
  <c r="P755" i="1" s="1"/>
  <c r="K762" i="1"/>
  <c r="G762" i="1"/>
  <c r="G768" i="1"/>
  <c r="M768" i="1" s="1"/>
  <c r="G787" i="1"/>
  <c r="J792" i="1"/>
  <c r="M807" i="1"/>
  <c r="K807" i="1"/>
  <c r="L807" i="1" s="1"/>
  <c r="M817" i="1"/>
  <c r="L817" i="1"/>
  <c r="K817" i="1"/>
  <c r="M836" i="1"/>
  <c r="L836" i="1"/>
  <c r="K836" i="1"/>
  <c r="G836" i="1"/>
  <c r="M853" i="1"/>
  <c r="L853" i="1"/>
  <c r="K853" i="1"/>
  <c r="G853" i="1"/>
  <c r="M863" i="1"/>
  <c r="L863" i="1"/>
  <c r="K863" i="1"/>
  <c r="G863" i="1"/>
  <c r="L893" i="1"/>
  <c r="K893" i="1"/>
  <c r="G893" i="1"/>
  <c r="M893" i="1" s="1"/>
  <c r="K1028" i="1"/>
  <c r="G1028" i="1"/>
  <c r="L1028" i="1" s="1"/>
  <c r="M1028" i="1"/>
  <c r="M833" i="1"/>
  <c r="L833" i="1"/>
  <c r="G833" i="1"/>
  <c r="L884" i="1"/>
  <c r="K884" i="1"/>
  <c r="M884" i="1"/>
  <c r="G884" i="1"/>
  <c r="L925" i="1"/>
  <c r="K925" i="1"/>
  <c r="M925" i="1"/>
  <c r="G925" i="1"/>
  <c r="L678" i="1"/>
  <c r="K714" i="1"/>
  <c r="G722" i="1"/>
  <c r="K723" i="1"/>
  <c r="L731" i="1"/>
  <c r="G731" i="1"/>
  <c r="M775" i="1"/>
  <c r="L775" i="1"/>
  <c r="G775" i="1"/>
  <c r="G790" i="1"/>
  <c r="M790" i="1"/>
  <c r="L790" i="1"/>
  <c r="M798" i="1"/>
  <c r="L798" i="1"/>
  <c r="K798" i="1"/>
  <c r="G798" i="1"/>
  <c r="G849" i="1"/>
  <c r="M849" i="1"/>
  <c r="K849" i="1"/>
  <c r="M676" i="1"/>
  <c r="G676" i="1"/>
  <c r="J713" i="1"/>
  <c r="L714" i="1"/>
  <c r="L717" i="1"/>
  <c r="K717" i="1"/>
  <c r="L723" i="1"/>
  <c r="K726" i="1"/>
  <c r="M726" i="1" s="1"/>
  <c r="L726" i="1"/>
  <c r="L759" i="1"/>
  <c r="G773" i="1"/>
  <c r="G830" i="1"/>
  <c r="M830" i="1"/>
  <c r="L830" i="1"/>
  <c r="L874" i="1"/>
  <c r="K874" i="1"/>
  <c r="M874" i="1"/>
  <c r="G874" i="1"/>
  <c r="K903" i="1"/>
  <c r="M903" i="1"/>
  <c r="L903" i="1"/>
  <c r="T903" i="1"/>
  <c r="U904" i="1" s="1"/>
  <c r="G903" i="1"/>
  <c r="J766" i="1"/>
  <c r="M778" i="1"/>
  <c r="L778" i="1"/>
  <c r="N778" i="1" s="1"/>
  <c r="O779" i="1" s="1"/>
  <c r="K778" i="1"/>
  <c r="M795" i="1"/>
  <c r="L795" i="1"/>
  <c r="G795" i="1"/>
  <c r="K833" i="1"/>
  <c r="M843" i="1"/>
  <c r="L843" i="1"/>
  <c r="G843" i="1"/>
  <c r="G869" i="1"/>
  <c r="M869" i="1"/>
  <c r="L869" i="1"/>
  <c r="K869" i="1"/>
  <c r="G926" i="1"/>
  <c r="K926" i="1"/>
  <c r="M926" i="1"/>
  <c r="L926" i="1"/>
  <c r="M744" i="1"/>
  <c r="L747" i="1"/>
  <c r="K747" i="1"/>
  <c r="L756" i="1"/>
  <c r="K756" i="1"/>
  <c r="G756" i="1"/>
  <c r="M756" i="1" s="1"/>
  <c r="L785" i="1"/>
  <c r="K785" i="1"/>
  <c r="G785" i="1"/>
  <c r="M785" i="1"/>
  <c r="L811" i="1"/>
  <c r="K811" i="1"/>
  <c r="G811" i="1"/>
  <c r="L827" i="1"/>
  <c r="K827" i="1"/>
  <c r="M837" i="1"/>
  <c r="L837" i="1"/>
  <c r="K837" i="1"/>
  <c r="M859" i="1"/>
  <c r="K859" i="1"/>
  <c r="L859" i="1" s="1"/>
  <c r="G859" i="1"/>
  <c r="G917" i="1"/>
  <c r="M917" i="1"/>
  <c r="L917" i="1"/>
  <c r="K917" i="1"/>
  <c r="K712" i="1"/>
  <c r="G712" i="1"/>
  <c r="K722" i="1"/>
  <c r="K731" i="1"/>
  <c r="G744" i="1"/>
  <c r="G747" i="1"/>
  <c r="G753" i="1"/>
  <c r="L771" i="1"/>
  <c r="K771" i="1"/>
  <c r="G771" i="1"/>
  <c r="K773" i="1"/>
  <c r="K775" i="1"/>
  <c r="K790" i="1"/>
  <c r="L793" i="1"/>
  <c r="G793" i="1"/>
  <c r="M793" i="1" s="1"/>
  <c r="L821" i="1"/>
  <c r="K821" i="1"/>
  <c r="G821" i="1"/>
  <c r="M821" i="1" s="1"/>
  <c r="G827" i="1"/>
  <c r="M827" i="1" s="1"/>
  <c r="G837" i="1"/>
  <c r="K875" i="1"/>
  <c r="M875" i="1"/>
  <c r="L875" i="1"/>
  <c r="G875" i="1"/>
  <c r="V904" i="1"/>
  <c r="L904" i="1"/>
  <c r="K904" i="1"/>
  <c r="M904" i="1"/>
  <c r="T904" i="1" s="1"/>
  <c r="U905" i="1" s="1"/>
  <c r="G904" i="1"/>
  <c r="G721" i="1"/>
  <c r="G750" i="1"/>
  <c r="M750" i="1"/>
  <c r="L750" i="1"/>
  <c r="M783" i="1"/>
  <c r="G783" i="1"/>
  <c r="L788" i="1"/>
  <c r="K788" i="1"/>
  <c r="M799" i="1"/>
  <c r="L799" i="1"/>
  <c r="K799" i="1"/>
  <c r="G799" i="1"/>
  <c r="M802" i="1"/>
  <c r="K802" i="1"/>
  <c r="G802" i="1"/>
  <c r="G808" i="1"/>
  <c r="L808" i="1" s="1"/>
  <c r="K808" i="1"/>
  <c r="M818" i="1"/>
  <c r="L818" i="1"/>
  <c r="N818" i="1" s="1"/>
  <c r="O819" i="1" s="1"/>
  <c r="P819" i="1" s="1"/>
  <c r="K818" i="1"/>
  <c r="G818" i="1"/>
  <c r="K843" i="1"/>
  <c r="G850" i="1"/>
  <c r="M850" i="1"/>
  <c r="L850" i="1"/>
  <c r="G870" i="1"/>
  <c r="M870" i="1"/>
  <c r="L870" i="1"/>
  <c r="K870" i="1"/>
  <c r="L676" i="1"/>
  <c r="K683" i="1"/>
  <c r="M717" i="1"/>
  <c r="M722" i="1"/>
  <c r="M759" i="1"/>
  <c r="L761" i="1"/>
  <c r="G761" i="1"/>
  <c r="M773" i="1"/>
  <c r="G788" i="1"/>
  <c r="K658" i="1"/>
  <c r="L683" i="1"/>
  <c r="M747" i="1"/>
  <c r="K753" i="1"/>
  <c r="M776" i="1"/>
  <c r="L776" i="1"/>
  <c r="K776" i="1"/>
  <c r="G776" i="1"/>
  <c r="M796" i="1"/>
  <c r="L796" i="1"/>
  <c r="K796" i="1"/>
  <c r="G796" i="1"/>
  <c r="L805" i="1"/>
  <c r="K805" i="1"/>
  <c r="G805" i="1"/>
  <c r="M805" i="1" s="1"/>
  <c r="T805" i="1" s="1"/>
  <c r="U806" i="1" s="1"/>
  <c r="M811" i="1"/>
  <c r="M876" i="1"/>
  <c r="L876" i="1"/>
  <c r="K876" i="1"/>
  <c r="G876" i="1"/>
  <c r="G946" i="1"/>
  <c r="L946" i="1" s="1"/>
  <c r="N946" i="1" s="1"/>
  <c r="O947" i="1" s="1"/>
  <c r="P947" i="1" s="1"/>
  <c r="K946" i="1"/>
  <c r="M946" i="1"/>
  <c r="G658" i="1"/>
  <c r="G673" i="1"/>
  <c r="M683" i="1"/>
  <c r="G693" i="1"/>
  <c r="G702" i="1"/>
  <c r="L711" i="1"/>
  <c r="G711" i="1"/>
  <c r="L712" i="1"/>
  <c r="G734" i="1"/>
  <c r="G743" i="1"/>
  <c r="K744" i="1"/>
  <c r="L753" i="1"/>
  <c r="K758" i="1"/>
  <c r="M758" i="1" s="1"/>
  <c r="M767" i="1"/>
  <c r="L767" i="1"/>
  <c r="K767" i="1"/>
  <c r="M771" i="1"/>
  <c r="L781" i="1"/>
  <c r="K781" i="1"/>
  <c r="G781" i="1"/>
  <c r="K783" i="1"/>
  <c r="M808" i="1"/>
  <c r="L831" i="1"/>
  <c r="K831" i="1"/>
  <c r="G831" i="1"/>
  <c r="M847" i="1"/>
  <c r="L847" i="1"/>
  <c r="K847" i="1"/>
  <c r="L865" i="1"/>
  <c r="K865" i="1"/>
  <c r="G865" i="1"/>
  <c r="M865" i="1"/>
  <c r="M973" i="1"/>
  <c r="L973" i="1"/>
  <c r="K973" i="1"/>
  <c r="G973" i="1"/>
  <c r="K738" i="1"/>
  <c r="L744" i="1"/>
  <c r="M753" i="1"/>
  <c r="L783" i="1"/>
  <c r="M788" i="1"/>
  <c r="L791" i="1"/>
  <c r="K791" i="1"/>
  <c r="G791" i="1"/>
  <c r="L802" i="1"/>
  <c r="M812" i="1"/>
  <c r="K812" i="1"/>
  <c r="G812" i="1"/>
  <c r="M815" i="1"/>
  <c r="L815" i="1"/>
  <c r="K815" i="1"/>
  <c r="G815" i="1"/>
  <c r="L841" i="1"/>
  <c r="K841" i="1"/>
  <c r="G841" i="1"/>
  <c r="K850" i="1"/>
  <c r="K936" i="1"/>
  <c r="G936" i="1"/>
  <c r="M936" i="1"/>
  <c r="L936" i="1"/>
  <c r="K672" i="1"/>
  <c r="G672" i="1"/>
  <c r="L721" i="1"/>
  <c r="G738" i="1"/>
  <c r="G763" i="1"/>
  <c r="G809" i="1"/>
  <c r="M809" i="1" s="1"/>
  <c r="K809" i="1"/>
  <c r="M819" i="1"/>
  <c r="L819" i="1"/>
  <c r="K819" i="1"/>
  <c r="G819" i="1"/>
  <c r="M822" i="1"/>
  <c r="K822" i="1"/>
  <c r="G822" i="1"/>
  <c r="G828" i="1"/>
  <c r="L828" i="1" s="1"/>
  <c r="K828" i="1"/>
  <c r="M838" i="1"/>
  <c r="L838" i="1"/>
  <c r="K838" i="1"/>
  <c r="G838" i="1"/>
  <c r="M877" i="1"/>
  <c r="L877" i="1"/>
  <c r="K877" i="1"/>
  <c r="G877" i="1"/>
  <c r="M721" i="1"/>
  <c r="M724" i="1"/>
  <c r="K728" i="1"/>
  <c r="J738" i="1"/>
  <c r="K752" i="1"/>
  <c r="G752" i="1"/>
  <c r="J763" i="1"/>
  <c r="L765" i="1"/>
  <c r="K765" i="1"/>
  <c r="M765" i="1"/>
  <c r="M851" i="1"/>
  <c r="L851" i="1"/>
  <c r="K851" i="1"/>
  <c r="G851" i="1"/>
  <c r="M861" i="1"/>
  <c r="L861" i="1"/>
  <c r="K861" i="1"/>
  <c r="G861" i="1"/>
  <c r="M896" i="1"/>
  <c r="L896" i="1"/>
  <c r="K896" i="1"/>
  <c r="G896" i="1"/>
  <c r="G742" i="1"/>
  <c r="J752" i="1"/>
  <c r="J786" i="1"/>
  <c r="M803" i="1"/>
  <c r="L803" i="1"/>
  <c r="G803" i="1"/>
  <c r="L825" i="1"/>
  <c r="K825" i="1"/>
  <c r="G825" i="1"/>
  <c r="M825" i="1"/>
  <c r="L882" i="1"/>
  <c r="M882" i="1"/>
  <c r="K882" i="1"/>
  <c r="G882" i="1"/>
  <c r="G937" i="1"/>
  <c r="M937" i="1"/>
  <c r="L937" i="1"/>
  <c r="K937" i="1"/>
  <c r="K772" i="1"/>
  <c r="G772" i="1"/>
  <c r="G789" i="1"/>
  <c r="M789" i="1"/>
  <c r="K789" i="1"/>
  <c r="M797" i="1"/>
  <c r="L797" i="1"/>
  <c r="K797" i="1"/>
  <c r="M816" i="1"/>
  <c r="L816" i="1"/>
  <c r="K816" i="1"/>
  <c r="G816" i="1"/>
  <c r="M856" i="1"/>
  <c r="L856" i="1"/>
  <c r="K856" i="1"/>
  <c r="G856" i="1"/>
  <c r="K923" i="1"/>
  <c r="M923" i="1"/>
  <c r="L923" i="1"/>
  <c r="G923" i="1"/>
  <c r="M813" i="1"/>
  <c r="L813" i="1"/>
  <c r="G813" i="1"/>
  <c r="K832" i="1"/>
  <c r="G832" i="1"/>
  <c r="M835" i="1"/>
  <c r="L835" i="1"/>
  <c r="K835" i="1"/>
  <c r="G835" i="1"/>
  <c r="M862" i="1"/>
  <c r="K862" i="1"/>
  <c r="G862" i="1"/>
  <c r="L862" i="1" s="1"/>
  <c r="M872" i="1"/>
  <c r="L872" i="1"/>
  <c r="K872" i="1"/>
  <c r="G872" i="1"/>
  <c r="G878" i="1"/>
  <c r="M878" i="1"/>
  <c r="L878" i="1"/>
  <c r="K878" i="1"/>
  <c r="G887" i="1"/>
  <c r="M887" i="1"/>
  <c r="L887" i="1"/>
  <c r="K887" i="1"/>
  <c r="G897" i="1"/>
  <c r="M897" i="1"/>
  <c r="L897" i="1"/>
  <c r="K897" i="1"/>
  <c r="K956" i="1"/>
  <c r="G956" i="1"/>
  <c r="M956" i="1" s="1"/>
  <c r="L956" i="1"/>
  <c r="K678" i="1"/>
  <c r="M678" i="1" s="1"/>
  <c r="L757" i="1"/>
  <c r="K757" i="1"/>
  <c r="K803" i="1"/>
  <c r="G829" i="1"/>
  <c r="M829" i="1"/>
  <c r="K829" i="1"/>
  <c r="L829" i="1" s="1"/>
  <c r="L839" i="1"/>
  <c r="K839" i="1"/>
  <c r="G839" i="1"/>
  <c r="M839" i="1" s="1"/>
  <c r="M842" i="1"/>
  <c r="K842" i="1"/>
  <c r="G842" i="1"/>
  <c r="G848" i="1"/>
  <c r="L848" i="1"/>
  <c r="K848" i="1"/>
  <c r="M852" i="1"/>
  <c r="L852" i="1"/>
  <c r="K852" i="1"/>
  <c r="G852" i="1"/>
  <c r="G867" i="1"/>
  <c r="L867" i="1" s="1"/>
  <c r="M867" i="1"/>
  <c r="K867" i="1"/>
  <c r="M892" i="1"/>
  <c r="L892" i="1"/>
  <c r="K892" i="1"/>
  <c r="G892" i="1"/>
  <c r="M1005" i="1"/>
  <c r="K1005" i="1"/>
  <c r="G1005" i="1"/>
  <c r="L1005" i="1"/>
  <c r="G678" i="1"/>
  <c r="L691" i="1"/>
  <c r="N691" i="1" s="1"/>
  <c r="O692" i="1" s="1"/>
  <c r="P692" i="1" s="1"/>
  <c r="G691" i="1"/>
  <c r="G714" i="1"/>
  <c r="K715" i="1"/>
  <c r="M715" i="1" s="1"/>
  <c r="G723" i="1"/>
  <c r="K724" i="1"/>
  <c r="L724" i="1" s="1"/>
  <c r="N724" i="1" s="1"/>
  <c r="O725" i="1" s="1"/>
  <c r="M728" i="1"/>
  <c r="K732" i="1"/>
  <c r="G732" i="1"/>
  <c r="L733" i="1"/>
  <c r="K742" i="1"/>
  <c r="G757" i="1"/>
  <c r="L772" i="1"/>
  <c r="K782" i="1"/>
  <c r="G782" i="1"/>
  <c r="L789" i="1"/>
  <c r="G810" i="1"/>
  <c r="M810" i="1"/>
  <c r="L810" i="1"/>
  <c r="M857" i="1"/>
  <c r="L857" i="1"/>
  <c r="K857" i="1"/>
  <c r="G857" i="1"/>
  <c r="M924" i="1"/>
  <c r="L924" i="1"/>
  <c r="K924" i="1"/>
  <c r="G924" i="1"/>
  <c r="G966" i="1"/>
  <c r="K966" i="1"/>
  <c r="M966" i="1"/>
  <c r="L966" i="1"/>
  <c r="L766" i="1"/>
  <c r="L786" i="1"/>
  <c r="L806" i="1"/>
  <c r="L826" i="1"/>
  <c r="N826" i="1" s="1"/>
  <c r="O827" i="1" s="1"/>
  <c r="P827" i="1" s="1"/>
  <c r="L846" i="1"/>
  <c r="L866" i="1"/>
  <c r="M879" i="1"/>
  <c r="M888" i="1"/>
  <c r="M898" i="1"/>
  <c r="K901" i="1"/>
  <c r="L911" i="1"/>
  <c r="L928" i="1"/>
  <c r="G928" i="1"/>
  <c r="L939" i="1"/>
  <c r="K958" i="1"/>
  <c r="K960" i="1"/>
  <c r="L977" i="1"/>
  <c r="M766" i="1"/>
  <c r="M786" i="1"/>
  <c r="M806" i="1"/>
  <c r="M826" i="1"/>
  <c r="M846" i="1"/>
  <c r="M866" i="1"/>
  <c r="K868" i="1"/>
  <c r="M868" i="1" s="1"/>
  <c r="K871" i="1"/>
  <c r="M894" i="1"/>
  <c r="M900" i="1"/>
  <c r="K907" i="1"/>
  <c r="G910" i="1"/>
  <c r="M939" i="1"/>
  <c r="M945" i="1"/>
  <c r="M958" i="1"/>
  <c r="L960" i="1"/>
  <c r="K968" i="1"/>
  <c r="M988" i="1"/>
  <c r="L988" i="1"/>
  <c r="G988" i="1"/>
  <c r="M1119" i="1"/>
  <c r="L1119" i="1"/>
  <c r="G1119" i="1"/>
  <c r="K1119" i="1"/>
  <c r="L868" i="1"/>
  <c r="L871" i="1"/>
  <c r="K891" i="1"/>
  <c r="L907" i="1"/>
  <c r="J910" i="1"/>
  <c r="M913" i="1"/>
  <c r="L913" i="1"/>
  <c r="K913" i="1"/>
  <c r="G913" i="1"/>
  <c r="K947" i="1"/>
  <c r="M968" i="1"/>
  <c r="K983" i="1"/>
  <c r="G983" i="1"/>
  <c r="M983" i="1"/>
  <c r="L983" i="1"/>
  <c r="M1001" i="1"/>
  <c r="L1001" i="1"/>
  <c r="K1001" i="1"/>
  <c r="G1001" i="1"/>
  <c r="K1008" i="1"/>
  <c r="G1008" i="1"/>
  <c r="L1017" i="1"/>
  <c r="M1017" i="1"/>
  <c r="K1017" i="1"/>
  <c r="K1020" i="1"/>
  <c r="L1031" i="1"/>
  <c r="G1031" i="1"/>
  <c r="M1031" i="1"/>
  <c r="G906" i="1"/>
  <c r="M933" i="1"/>
  <c r="L933" i="1"/>
  <c r="K933" i="1"/>
  <c r="G933" i="1"/>
  <c r="G938" i="1"/>
  <c r="L955" i="1"/>
  <c r="K955" i="1"/>
  <c r="M955" i="1" s="1"/>
  <c r="G1017" i="1"/>
  <c r="L1049" i="1"/>
  <c r="K1049" i="1"/>
  <c r="M1049" i="1" s="1"/>
  <c r="G1049" i="1"/>
  <c r="G1129" i="1"/>
  <c r="M1129" i="1"/>
  <c r="L1129" i="1"/>
  <c r="K1129" i="1"/>
  <c r="G855" i="1"/>
  <c r="G890" i="1"/>
  <c r="L920" i="1"/>
  <c r="M953" i="1"/>
  <c r="L953" i="1"/>
  <c r="K953" i="1"/>
  <c r="G953" i="1"/>
  <c r="G957" i="1"/>
  <c r="M957" i="1" s="1"/>
  <c r="M978" i="1"/>
  <c r="L978" i="1"/>
  <c r="G978" i="1"/>
  <c r="M993" i="1"/>
  <c r="L993" i="1"/>
  <c r="K993" i="1"/>
  <c r="G993" i="1"/>
  <c r="J890" i="1"/>
  <c r="L910" i="1"/>
  <c r="G919" i="1"/>
  <c r="L922" i="1"/>
  <c r="K922" i="1"/>
  <c r="M922" i="1"/>
  <c r="M928" i="1"/>
  <c r="L935" i="1"/>
  <c r="K935" i="1"/>
  <c r="M935" i="1" s="1"/>
  <c r="J953" i="1"/>
  <c r="G986" i="1"/>
  <c r="K986" i="1"/>
  <c r="M996" i="1"/>
  <c r="L996" i="1"/>
  <c r="K996" i="1"/>
  <c r="G996" i="1"/>
  <c r="L1008" i="1"/>
  <c r="K1021" i="1"/>
  <c r="G1021" i="1"/>
  <c r="L1059" i="1"/>
  <c r="K1059" i="1"/>
  <c r="G1059" i="1"/>
  <c r="M1059" i="1" s="1"/>
  <c r="M881" i="1"/>
  <c r="K885" i="1"/>
  <c r="K906" i="1"/>
  <c r="G927" i="1"/>
  <c r="M927" i="1"/>
  <c r="G930" i="1"/>
  <c r="M930" i="1" s="1"/>
  <c r="M944" i="1"/>
  <c r="L944" i="1"/>
  <c r="K944" i="1"/>
  <c r="G967" i="1"/>
  <c r="M967" i="1"/>
  <c r="G1014" i="1"/>
  <c r="M1014" i="1" s="1"/>
  <c r="L1014" i="1"/>
  <c r="K1014" i="1"/>
  <c r="G858" i="1"/>
  <c r="G881" i="1"/>
  <c r="G885" i="1"/>
  <c r="K890" i="1"/>
  <c r="L906" i="1"/>
  <c r="K938" i="1"/>
  <c r="M940" i="1"/>
  <c r="G940" i="1"/>
  <c r="G944" i="1"/>
  <c r="K959" i="1"/>
  <c r="G959" i="1"/>
  <c r="L965" i="1"/>
  <c r="K965" i="1"/>
  <c r="K976" i="1"/>
  <c r="G976" i="1"/>
  <c r="M1050" i="1"/>
  <c r="L1050" i="1"/>
  <c r="K1050" i="1"/>
  <c r="G1050" i="1"/>
  <c r="K855" i="1"/>
  <c r="L890" i="1"/>
  <c r="G899" i="1"/>
  <c r="L902" i="1"/>
  <c r="K902" i="1"/>
  <c r="M902" i="1"/>
  <c r="K905" i="1"/>
  <c r="M906" i="1"/>
  <c r="M912" i="1"/>
  <c r="K915" i="1"/>
  <c r="L938" i="1"/>
  <c r="K942" i="1"/>
  <c r="M942" i="1"/>
  <c r="K963" i="1"/>
  <c r="G963" i="1"/>
  <c r="M963" i="1"/>
  <c r="L963" i="1"/>
  <c r="G984" i="1"/>
  <c r="M984" i="1"/>
  <c r="L984" i="1"/>
  <c r="K984" i="1"/>
  <c r="M1060" i="1"/>
  <c r="L1060" i="1"/>
  <c r="K1060" i="1"/>
  <c r="G1060" i="1"/>
  <c r="M774" i="1"/>
  <c r="M794" i="1"/>
  <c r="G800" i="1"/>
  <c r="M814" i="1"/>
  <c r="G820" i="1"/>
  <c r="M834" i="1"/>
  <c r="G840" i="1"/>
  <c r="M854" i="1"/>
  <c r="L855" i="1"/>
  <c r="G860" i="1"/>
  <c r="M890" i="1"/>
  <c r="G902" i="1"/>
  <c r="G905" i="1"/>
  <c r="G912" i="1"/>
  <c r="L912" i="1" s="1"/>
  <c r="G915" i="1"/>
  <c r="K930" i="1"/>
  <c r="M938" i="1"/>
  <c r="G942" i="1"/>
  <c r="G1069" i="1"/>
  <c r="L1069" i="1"/>
  <c r="K1069" i="1"/>
  <c r="M1069" i="1" s="1"/>
  <c r="T1069" i="1" s="1"/>
  <c r="U1070" i="1" s="1"/>
  <c r="V806" i="1"/>
  <c r="M855" i="1"/>
  <c r="L885" i="1"/>
  <c r="K927" i="1"/>
  <c r="L930" i="1"/>
  <c r="K940" i="1"/>
  <c r="G948" i="1"/>
  <c r="L948" i="1" s="1"/>
  <c r="N948" i="1" s="1"/>
  <c r="O949" i="1" s="1"/>
  <c r="K967" i="1"/>
  <c r="M974" i="1"/>
  <c r="L974" i="1"/>
  <c r="K974" i="1"/>
  <c r="G974" i="1"/>
  <c r="L976" i="1"/>
  <c r="K1065" i="1"/>
  <c r="G1065" i="1"/>
  <c r="M1065" i="1"/>
  <c r="L1065" i="1"/>
  <c r="K858" i="1"/>
  <c r="G880" i="1"/>
  <c r="K881" i="1"/>
  <c r="M885" i="1"/>
  <c r="K895" i="1"/>
  <c r="G918" i="1"/>
  <c r="M918" i="1" s="1"/>
  <c r="M919" i="1"/>
  <c r="L927" i="1"/>
  <c r="M932" i="1"/>
  <c r="L932" i="1"/>
  <c r="L940" i="1"/>
  <c r="L959" i="1"/>
  <c r="M965" i="1"/>
  <c r="L967" i="1"/>
  <c r="M976" i="1"/>
  <c r="N994" i="1"/>
  <c r="O995" i="1" s="1"/>
  <c r="M994" i="1"/>
  <c r="K994" i="1"/>
  <c r="L994" i="1" s="1"/>
  <c r="G994" i="1"/>
  <c r="L1051" i="1"/>
  <c r="K1051" i="1"/>
  <c r="G1051" i="1"/>
  <c r="M1051" i="1"/>
  <c r="L858" i="1"/>
  <c r="L881" i="1"/>
  <c r="K899" i="1"/>
  <c r="L905" i="1"/>
  <c r="L908" i="1"/>
  <c r="G908" i="1"/>
  <c r="L915" i="1"/>
  <c r="M921" i="1"/>
  <c r="L921" i="1"/>
  <c r="M950" i="1"/>
  <c r="G950" i="1"/>
  <c r="M954" i="1"/>
  <c r="K954" i="1"/>
  <c r="M959" i="1"/>
  <c r="L979" i="1"/>
  <c r="K979" i="1"/>
  <c r="G979" i="1"/>
  <c r="G987" i="1"/>
  <c r="M987" i="1"/>
  <c r="L997" i="1"/>
  <c r="M997" i="1"/>
  <c r="K997" i="1"/>
  <c r="G997" i="1"/>
  <c r="L1025" i="1"/>
  <c r="K1025" i="1"/>
  <c r="G1025" i="1"/>
  <c r="G764" i="1"/>
  <c r="G784" i="1"/>
  <c r="K800" i="1"/>
  <c r="G804" i="1"/>
  <c r="K820" i="1"/>
  <c r="G824" i="1"/>
  <c r="K840" i="1"/>
  <c r="G844" i="1"/>
  <c r="M858" i="1"/>
  <c r="K860" i="1"/>
  <c r="G864" i="1"/>
  <c r="M864" i="1" s="1"/>
  <c r="L899" i="1"/>
  <c r="M905" i="1"/>
  <c r="K912" i="1"/>
  <c r="M915" i="1"/>
  <c r="G921" i="1"/>
  <c r="M934" i="1"/>
  <c r="L934" i="1"/>
  <c r="K934" i="1"/>
  <c r="G954" i="1"/>
  <c r="L954" i="1" s="1"/>
  <c r="G1015" i="1"/>
  <c r="M1015" i="1"/>
  <c r="L1015" i="1"/>
  <c r="K1015" i="1"/>
  <c r="M1019" i="1"/>
  <c r="L1019" i="1"/>
  <c r="G1019" i="1"/>
  <c r="L800" i="1"/>
  <c r="L820" i="1"/>
  <c r="L840" i="1"/>
  <c r="L860" i="1"/>
  <c r="G898" i="1"/>
  <c r="M899" i="1"/>
  <c r="M911" i="1"/>
  <c r="L914" i="1"/>
  <c r="K914" i="1"/>
  <c r="G934" i="1"/>
  <c r="L952" i="1"/>
  <c r="K952" i="1"/>
  <c r="L982" i="1"/>
  <c r="K982" i="1"/>
  <c r="M982" i="1"/>
  <c r="K1040" i="1"/>
  <c r="G1040" i="1"/>
  <c r="L1040" i="1" s="1"/>
  <c r="M1040" i="1"/>
  <c r="K1047" i="1"/>
  <c r="M1047" i="1"/>
  <c r="L1047" i="1"/>
  <c r="G1047" i="1"/>
  <c r="G766" i="1"/>
  <c r="G786" i="1"/>
  <c r="M800" i="1"/>
  <c r="G806" i="1"/>
  <c r="M820" i="1"/>
  <c r="G826" i="1"/>
  <c r="M840" i="1"/>
  <c r="G846" i="1"/>
  <c r="M860" i="1"/>
  <c r="G866" i="1"/>
  <c r="L888" i="1"/>
  <c r="G888" i="1"/>
  <c r="M901" i="1"/>
  <c r="L901" i="1"/>
  <c r="G911" i="1"/>
  <c r="G914" i="1"/>
  <c r="J934" i="1"/>
  <c r="K950" i="1"/>
  <c r="G952" i="1"/>
  <c r="L972" i="1"/>
  <c r="K972" i="1"/>
  <c r="M972" i="1" s="1"/>
  <c r="M977" i="1"/>
  <c r="G977" i="1"/>
  <c r="G982" i="1"/>
  <c r="M1010" i="1"/>
  <c r="L1010" i="1"/>
  <c r="K1010" i="1"/>
  <c r="G1010" i="1"/>
  <c r="L1080" i="1"/>
  <c r="K1080" i="1"/>
  <c r="G1080" i="1"/>
  <c r="M1080" i="1" s="1"/>
  <c r="K883" i="1"/>
  <c r="L883" i="1"/>
  <c r="K939" i="1"/>
  <c r="G939" i="1"/>
  <c r="L958" i="1"/>
  <c r="G958" i="1"/>
  <c r="M964" i="1"/>
  <c r="L964" i="1"/>
  <c r="K964" i="1"/>
  <c r="M970" i="1"/>
  <c r="L970" i="1"/>
  <c r="G970" i="1"/>
  <c r="K1019" i="1"/>
  <c r="G871" i="1"/>
  <c r="G883" i="1"/>
  <c r="M883" i="1" s="1"/>
  <c r="M891" i="1"/>
  <c r="L894" i="1"/>
  <c r="K894" i="1"/>
  <c r="G907" i="1"/>
  <c r="M907" i="1"/>
  <c r="L945" i="1"/>
  <c r="K945" i="1"/>
  <c r="M960" i="1"/>
  <c r="G960" i="1"/>
  <c r="G964" i="1"/>
  <c r="L968" i="1"/>
  <c r="G968" i="1"/>
  <c r="G1003" i="1"/>
  <c r="M1003" i="1"/>
  <c r="L1003" i="1"/>
  <c r="K1003" i="1"/>
  <c r="K1007" i="1"/>
  <c r="M1007" i="1"/>
  <c r="L1007" i="1"/>
  <c r="G1007" i="1"/>
  <c r="G891" i="1"/>
  <c r="G894" i="1"/>
  <c r="N920" i="1"/>
  <c r="O921" i="1" s="1"/>
  <c r="M920" i="1"/>
  <c r="G945" i="1"/>
  <c r="G947" i="1"/>
  <c r="M947" i="1"/>
  <c r="L962" i="1"/>
  <c r="K962" i="1"/>
  <c r="M962" i="1"/>
  <c r="M995" i="1"/>
  <c r="L995" i="1"/>
  <c r="K995" i="1"/>
  <c r="G995" i="1"/>
  <c r="M1020" i="1"/>
  <c r="G1020" i="1"/>
  <c r="G1026" i="1"/>
  <c r="M1026" i="1"/>
  <c r="K1026" i="1"/>
  <c r="L1026" i="1" s="1"/>
  <c r="M1099" i="1"/>
  <c r="L1099" i="1"/>
  <c r="G1099" i="1"/>
  <c r="K1099" i="1"/>
  <c r="L879" i="1"/>
  <c r="K888" i="1"/>
  <c r="L898" i="1"/>
  <c r="K911" i="1"/>
  <c r="G920" i="1"/>
  <c r="G962" i="1"/>
  <c r="K970" i="1"/>
  <c r="K977" i="1"/>
  <c r="M980" i="1"/>
  <c r="K980" i="1"/>
  <c r="G980" i="1"/>
  <c r="M990" i="1"/>
  <c r="L990" i="1"/>
  <c r="K990" i="1"/>
  <c r="G990" i="1"/>
  <c r="L1030" i="1"/>
  <c r="K1030" i="1"/>
  <c r="G1030" i="1"/>
  <c r="M1030" i="1" s="1"/>
  <c r="G1002" i="1"/>
  <c r="K1016" i="1"/>
  <c r="G1037" i="1"/>
  <c r="K1039" i="1"/>
  <c r="M1041" i="1"/>
  <c r="K1048" i="1"/>
  <c r="L1058" i="1"/>
  <c r="L1083" i="1"/>
  <c r="L1102" i="1"/>
  <c r="M1115" i="1"/>
  <c r="L1115" i="1"/>
  <c r="K1115" i="1"/>
  <c r="G1115" i="1"/>
  <c r="L1132" i="1"/>
  <c r="L1145" i="1"/>
  <c r="N1145" i="1" s="1"/>
  <c r="O1146" i="1" s="1"/>
  <c r="K1145" i="1"/>
  <c r="G1145" i="1"/>
  <c r="M1153" i="1"/>
  <c r="L1153" i="1"/>
  <c r="K1153" i="1"/>
  <c r="G1153" i="1"/>
  <c r="G889" i="1"/>
  <c r="G909" i="1"/>
  <c r="G929" i="1"/>
  <c r="G949" i="1"/>
  <c r="G969" i="1"/>
  <c r="K985" i="1"/>
  <c r="G989" i="1"/>
  <c r="K1004" i="1"/>
  <c r="G1013" i="1"/>
  <c r="L1016" i="1"/>
  <c r="L1027" i="1"/>
  <c r="L1039" i="1"/>
  <c r="L1048" i="1"/>
  <c r="N1048" i="1" s="1"/>
  <c r="O1049" i="1" s="1"/>
  <c r="J1051" i="1"/>
  <c r="K1055" i="1"/>
  <c r="L1085" i="1"/>
  <c r="K1092" i="1"/>
  <c r="G1092" i="1"/>
  <c r="M1096" i="1"/>
  <c r="L1096" i="1"/>
  <c r="K1096" i="1"/>
  <c r="G1096" i="1"/>
  <c r="M1102" i="1"/>
  <c r="K1104" i="1"/>
  <c r="L1111" i="1"/>
  <c r="K1111" i="1"/>
  <c r="G1111" i="1"/>
  <c r="M1128" i="1"/>
  <c r="K1128" i="1"/>
  <c r="M1132" i="1"/>
  <c r="M1183" i="1"/>
  <c r="K1183" i="1"/>
  <c r="L1183" i="1"/>
  <c r="G1183" i="1"/>
  <c r="L985" i="1"/>
  <c r="L1004" i="1"/>
  <c r="J1013" i="1"/>
  <c r="M1027" i="1"/>
  <c r="M1036" i="1"/>
  <c r="G1036" i="1"/>
  <c r="M1039" i="1"/>
  <c r="L1055" i="1"/>
  <c r="L1067" i="1"/>
  <c r="K1067" i="1"/>
  <c r="K1072" i="1"/>
  <c r="G1072" i="1"/>
  <c r="M1090" i="1"/>
  <c r="L1090" i="1"/>
  <c r="K1090" i="1"/>
  <c r="J1096" i="1"/>
  <c r="M1104" i="1"/>
  <c r="G1109" i="1"/>
  <c r="M1109" i="1"/>
  <c r="L1109" i="1"/>
  <c r="M1004" i="1"/>
  <c r="G1054" i="1"/>
  <c r="K1062" i="1"/>
  <c r="G1062" i="1"/>
  <c r="M1094" i="1"/>
  <c r="L1094" i="1"/>
  <c r="G1094" i="1"/>
  <c r="L1107" i="1"/>
  <c r="K1107" i="1"/>
  <c r="G1126" i="1"/>
  <c r="M1126" i="1"/>
  <c r="L1126" i="1"/>
  <c r="J1128" i="1"/>
  <c r="K1166" i="1"/>
  <c r="G1166" i="1"/>
  <c r="M1166" i="1"/>
  <c r="L1166" i="1"/>
  <c r="M1224" i="1"/>
  <c r="L1224" i="1"/>
  <c r="K1224" i="1"/>
  <c r="G1224" i="1"/>
  <c r="L1011" i="1"/>
  <c r="G1011" i="1"/>
  <c r="L1046" i="1"/>
  <c r="L1057" i="1"/>
  <c r="K1057" i="1"/>
  <c r="M1078" i="1"/>
  <c r="K1078" i="1"/>
  <c r="L1135" i="1"/>
  <c r="K1135" i="1"/>
  <c r="M1140" i="1"/>
  <c r="K1140" i="1"/>
  <c r="G1140" i="1"/>
  <c r="K1157" i="1"/>
  <c r="M1157" i="1"/>
  <c r="L1157" i="1"/>
  <c r="G1157" i="1"/>
  <c r="K1160" i="1"/>
  <c r="G1160" i="1"/>
  <c r="M1160" i="1" s="1"/>
  <c r="L1160" i="1"/>
  <c r="K889" i="1"/>
  <c r="K909" i="1"/>
  <c r="K929" i="1"/>
  <c r="K949" i="1"/>
  <c r="K969" i="1"/>
  <c r="K989" i="1"/>
  <c r="G998" i="1"/>
  <c r="G999" i="1"/>
  <c r="M999" i="1" s="1"/>
  <c r="L1002" i="1"/>
  <c r="G1034" i="1"/>
  <c r="G1046" i="1"/>
  <c r="G1057" i="1"/>
  <c r="L1072" i="1"/>
  <c r="M1074" i="1"/>
  <c r="G1074" i="1"/>
  <c r="M1076" i="1"/>
  <c r="K1076" i="1"/>
  <c r="L1076" i="1" s="1"/>
  <c r="G1076" i="1"/>
  <c r="G1078" i="1"/>
  <c r="K1082" i="1"/>
  <c r="G1082" i="1"/>
  <c r="M1088" i="1"/>
  <c r="K1088" i="1"/>
  <c r="K1109" i="1"/>
  <c r="K1122" i="1"/>
  <c r="G1122" i="1"/>
  <c r="L1124" i="1"/>
  <c r="G1124" i="1"/>
  <c r="G1135" i="1"/>
  <c r="K1163" i="1"/>
  <c r="L1163" i="1"/>
  <c r="G1163" i="1"/>
  <c r="L1199" i="1"/>
  <c r="G1199" i="1"/>
  <c r="M1199" i="1"/>
  <c r="K1199" i="1"/>
  <c r="M1204" i="1"/>
  <c r="L1204" i="1"/>
  <c r="K1204" i="1"/>
  <c r="G1204" i="1"/>
  <c r="G1022" i="1"/>
  <c r="M1103" i="1"/>
  <c r="K1105" i="1"/>
  <c r="G1105" i="1"/>
  <c r="M1105" i="1"/>
  <c r="M1120" i="1"/>
  <c r="L1120" i="1"/>
  <c r="K1120" i="1"/>
  <c r="G1120" i="1"/>
  <c r="M1154" i="1"/>
  <c r="G1154" i="1"/>
  <c r="G1169" i="1"/>
  <c r="L1169" i="1"/>
  <c r="M1169" i="1"/>
  <c r="K1169" i="1"/>
  <c r="M1184" i="1"/>
  <c r="L1184" i="1"/>
  <c r="G1184" i="1"/>
  <c r="K1184" i="1"/>
  <c r="G975" i="1"/>
  <c r="G1009" i="1"/>
  <c r="G1033" i="1"/>
  <c r="M1033" i="1" s="1"/>
  <c r="G1045" i="1"/>
  <c r="K1054" i="1"/>
  <c r="L1064" i="1"/>
  <c r="L1084" i="1"/>
  <c r="G1084" i="1"/>
  <c r="G1086" i="1"/>
  <c r="M1086" i="1"/>
  <c r="L1086" i="1"/>
  <c r="K1094" i="1"/>
  <c r="G1103" i="1"/>
  <c r="M1118" i="1"/>
  <c r="K1118" i="1"/>
  <c r="K1146" i="1"/>
  <c r="G1146" i="1"/>
  <c r="M1146" i="1"/>
  <c r="L1146" i="1"/>
  <c r="K992" i="1"/>
  <c r="K999" i="1"/>
  <c r="K1011" i="1"/>
  <c r="K1023" i="1"/>
  <c r="L1023" i="1" s="1"/>
  <c r="G1032" i="1"/>
  <c r="M1032" i="1" s="1"/>
  <c r="K1035" i="1"/>
  <c r="M1035" i="1" s="1"/>
  <c r="L1054" i="1"/>
  <c r="G1064" i="1"/>
  <c r="L1078" i="1"/>
  <c r="L1101" i="1"/>
  <c r="K1101" i="1"/>
  <c r="G1101" i="1"/>
  <c r="M1107" i="1"/>
  <c r="G1118" i="1"/>
  <c r="M1135" i="1"/>
  <c r="L1140" i="1"/>
  <c r="M931" i="1"/>
  <c r="M951" i="1"/>
  <c r="M971" i="1"/>
  <c r="M991" i="1"/>
  <c r="T991" i="1" s="1"/>
  <c r="U992" i="1" s="1"/>
  <c r="V992" i="1" s="1"/>
  <c r="L992" i="1"/>
  <c r="L998" i="1"/>
  <c r="L999" i="1"/>
  <c r="M1000" i="1"/>
  <c r="M1011" i="1"/>
  <c r="M1024" i="1"/>
  <c r="K1034" i="1"/>
  <c r="L1035" i="1"/>
  <c r="G1044" i="1"/>
  <c r="K1046" i="1"/>
  <c r="G1053" i="1"/>
  <c r="M1054" i="1"/>
  <c r="M1057" i="1"/>
  <c r="L1097" i="1"/>
  <c r="K1097" i="1"/>
  <c r="K1112" i="1"/>
  <c r="G1112" i="1"/>
  <c r="M1116" i="1"/>
  <c r="L1116" i="1"/>
  <c r="K1116" i="1"/>
  <c r="G1116" i="1"/>
  <c r="L1131" i="1"/>
  <c r="K1131" i="1"/>
  <c r="G1131" i="1"/>
  <c r="K1154" i="1"/>
  <c r="L1185" i="1"/>
  <c r="K1185" i="1"/>
  <c r="M1185" i="1" s="1"/>
  <c r="M992" i="1"/>
  <c r="M998" i="1"/>
  <c r="K1022" i="1"/>
  <c r="M1023" i="1"/>
  <c r="K1033" i="1"/>
  <c r="L1034" i="1"/>
  <c r="G1043" i="1"/>
  <c r="M1046" i="1"/>
  <c r="L1074" i="1"/>
  <c r="K1086" i="1"/>
  <c r="G1097" i="1"/>
  <c r="M1097" i="1" s="1"/>
  <c r="K1103" i="1"/>
  <c r="L1105" i="1"/>
  <c r="M1110" i="1"/>
  <c r="L1110" i="1"/>
  <c r="K1110" i="1"/>
  <c r="M1124" i="1"/>
  <c r="L1154" i="1"/>
  <c r="M1158" i="1"/>
  <c r="K1158" i="1"/>
  <c r="G1158" i="1"/>
  <c r="G1185" i="1"/>
  <c r="K975" i="1"/>
  <c r="K1009" i="1"/>
  <c r="L1022" i="1"/>
  <c r="L1033" i="1"/>
  <c r="M1034" i="1"/>
  <c r="K1045" i="1"/>
  <c r="M1056" i="1"/>
  <c r="L1056" i="1"/>
  <c r="G1056" i="1"/>
  <c r="G1066" i="1"/>
  <c r="M1066" i="1"/>
  <c r="L1066" i="1"/>
  <c r="K1084" i="1"/>
  <c r="M1101" i="1"/>
  <c r="L1103" i="1"/>
  <c r="G1110" i="1"/>
  <c r="M1114" i="1"/>
  <c r="L1114" i="1"/>
  <c r="G1114" i="1"/>
  <c r="L1118" i="1"/>
  <c r="L1127" i="1"/>
  <c r="K1127" i="1"/>
  <c r="L1141" i="1"/>
  <c r="G1141" i="1"/>
  <c r="M1141" i="1"/>
  <c r="K1141" i="1"/>
  <c r="M1164" i="1"/>
  <c r="L1164" i="1"/>
  <c r="G1164" i="1"/>
  <c r="K1164" i="1"/>
  <c r="L975" i="1"/>
  <c r="L1009" i="1"/>
  <c r="K1018" i="1"/>
  <c r="J1019" i="1"/>
  <c r="M1022" i="1"/>
  <c r="L1032" i="1"/>
  <c r="G1042" i="1"/>
  <c r="L1045" i="1"/>
  <c r="K1053" i="1"/>
  <c r="L1061" i="1"/>
  <c r="K1061" i="1"/>
  <c r="G1061" i="1"/>
  <c r="K1064" i="1"/>
  <c r="J1066" i="1"/>
  <c r="L1071" i="1"/>
  <c r="K1071" i="1"/>
  <c r="G1071" i="1"/>
  <c r="M1084" i="1"/>
  <c r="M1095" i="1"/>
  <c r="L1095" i="1"/>
  <c r="K1095" i="1"/>
  <c r="G1095" i="1"/>
  <c r="L1112" i="1"/>
  <c r="K1052" i="1"/>
  <c r="M1064" i="1"/>
  <c r="J1071" i="1"/>
  <c r="L1091" i="1"/>
  <c r="K1091" i="1"/>
  <c r="G1091" i="1"/>
  <c r="M1108" i="1"/>
  <c r="K1108" i="1"/>
  <c r="M1063" i="1"/>
  <c r="K1077" i="1"/>
  <c r="M1079" i="1"/>
  <c r="L1079" i="1"/>
  <c r="G1089" i="1"/>
  <c r="M1089" i="1"/>
  <c r="L1089" i="1"/>
  <c r="M1123" i="1"/>
  <c r="K1125" i="1"/>
  <c r="G1125" i="1"/>
  <c r="M1125" i="1"/>
  <c r="L1144" i="1"/>
  <c r="N1144" i="1" s="1"/>
  <c r="O1145" i="1" s="1"/>
  <c r="P1145" i="1" s="1"/>
  <c r="G1144" i="1"/>
  <c r="P1144" i="1"/>
  <c r="K1144" i="1"/>
  <c r="G1063" i="1"/>
  <c r="M1068" i="1"/>
  <c r="K1068" i="1"/>
  <c r="L1075" i="1"/>
  <c r="G1075" i="1"/>
  <c r="M1075" i="1" s="1"/>
  <c r="G1077" i="1"/>
  <c r="L1077" i="1" s="1"/>
  <c r="G1079" i="1"/>
  <c r="L1081" i="1"/>
  <c r="K1081" i="1"/>
  <c r="G1081" i="1"/>
  <c r="M1083" i="1"/>
  <c r="L1087" i="1"/>
  <c r="K1087" i="1"/>
  <c r="G1106" i="1"/>
  <c r="M1106" i="1"/>
  <c r="L1106" i="1"/>
  <c r="J1108" i="1"/>
  <c r="G1123" i="1"/>
  <c r="M1174" i="1"/>
  <c r="L1174" i="1"/>
  <c r="G1174" i="1"/>
  <c r="K1174" i="1"/>
  <c r="G1016" i="1"/>
  <c r="M1016" i="1" s="1"/>
  <c r="K1027" i="1"/>
  <c r="J1028" i="1"/>
  <c r="M1048" i="1"/>
  <c r="K1058" i="1"/>
  <c r="J1077" i="1"/>
  <c r="L1121" i="1"/>
  <c r="K1121" i="1"/>
  <c r="G1121" i="1"/>
  <c r="L1159" i="1"/>
  <c r="M1159" i="1"/>
  <c r="K1159" i="1"/>
  <c r="L1171" i="1"/>
  <c r="M1171" i="1"/>
  <c r="K1171" i="1"/>
  <c r="G1171" i="1"/>
  <c r="T1192" i="1"/>
  <c r="U1193" i="1" s="1"/>
  <c r="K1197" i="1"/>
  <c r="M1197" i="1"/>
  <c r="L1197" i="1"/>
  <c r="G1197" i="1"/>
  <c r="M1055" i="1"/>
  <c r="G1055" i="1"/>
  <c r="G1058" i="1"/>
  <c r="M1058" i="1" s="1"/>
  <c r="K1085" i="1"/>
  <c r="G1085" i="1"/>
  <c r="M1085" i="1"/>
  <c r="K1089" i="1"/>
  <c r="K1102" i="1"/>
  <c r="G1102" i="1"/>
  <c r="L1104" i="1"/>
  <c r="G1104" i="1"/>
  <c r="L1117" i="1"/>
  <c r="K1117" i="1"/>
  <c r="K1132" i="1"/>
  <c r="G1132" i="1"/>
  <c r="M1134" i="1"/>
  <c r="G1134" i="1"/>
  <c r="L1134" i="1"/>
  <c r="K1134" i="1"/>
  <c r="L1139" i="1"/>
  <c r="M1139" i="1"/>
  <c r="K1139" i="1"/>
  <c r="G1159" i="1"/>
  <c r="L941" i="1"/>
  <c r="L961" i="1"/>
  <c r="L981" i="1"/>
  <c r="M1006" i="1"/>
  <c r="M1018" i="1"/>
  <c r="L1029" i="1"/>
  <c r="K1038" i="1"/>
  <c r="K1041" i="1"/>
  <c r="M1042" i="1"/>
  <c r="M1052" i="1"/>
  <c r="K1063" i="1"/>
  <c r="M1070" i="1"/>
  <c r="L1070" i="1"/>
  <c r="K1070" i="1"/>
  <c r="M1077" i="1"/>
  <c r="K1079" i="1"/>
  <c r="M1081" i="1"/>
  <c r="M1100" i="1"/>
  <c r="L1100" i="1"/>
  <c r="K1100" i="1"/>
  <c r="G1100" i="1"/>
  <c r="K1106" i="1"/>
  <c r="G1117" i="1"/>
  <c r="K1123" i="1"/>
  <c r="L1125" i="1"/>
  <c r="M1130" i="1"/>
  <c r="L1130" i="1"/>
  <c r="K1130" i="1"/>
  <c r="G1139" i="1"/>
  <c r="M1029" i="1"/>
  <c r="G1038" i="1"/>
  <c r="M1038" i="1" s="1"/>
  <c r="L1041" i="1"/>
  <c r="L1063" i="1"/>
  <c r="L1068" i="1"/>
  <c r="G1070" i="1"/>
  <c r="K1075" i="1"/>
  <c r="K1083" i="1"/>
  <c r="M1098" i="1"/>
  <c r="K1098" i="1"/>
  <c r="M1121" i="1"/>
  <c r="L1123" i="1"/>
  <c r="G1130" i="1"/>
  <c r="L1179" i="1"/>
  <c r="G1179" i="1"/>
  <c r="M1179" i="1"/>
  <c r="K1179" i="1"/>
  <c r="J1166" i="1"/>
  <c r="M1194" i="1"/>
  <c r="L1194" i="1"/>
  <c r="G1194" i="1"/>
  <c r="J1196" i="1"/>
  <c r="K1198" i="1"/>
  <c r="G1205" i="1"/>
  <c r="K1207" i="1"/>
  <c r="G1207" i="1"/>
  <c r="M1207" i="1" s="1"/>
  <c r="G1215" i="1"/>
  <c r="M1219" i="1"/>
  <c r="L1255" i="1"/>
  <c r="K1255" i="1"/>
  <c r="G1255" i="1"/>
  <c r="M1255" i="1" s="1"/>
  <c r="M1265" i="1"/>
  <c r="L1265" i="1"/>
  <c r="K1265" i="1"/>
  <c r="M1335" i="1"/>
  <c r="L1335" i="1"/>
  <c r="G1335" i="1"/>
  <c r="K1335" i="1"/>
  <c r="L1152" i="1"/>
  <c r="J1157" i="1"/>
  <c r="J1163" i="1"/>
  <c r="J1171" i="1"/>
  <c r="G1211" i="1"/>
  <c r="L1211" i="1"/>
  <c r="K1227" i="1"/>
  <c r="G1227" i="1"/>
  <c r="M1227" i="1"/>
  <c r="K1239" i="1"/>
  <c r="G1265" i="1"/>
  <c r="L1291" i="1"/>
  <c r="G1291" i="1"/>
  <c r="M1291" i="1"/>
  <c r="K1291" i="1"/>
  <c r="G1190" i="1"/>
  <c r="M1190" i="1"/>
  <c r="K1190" i="1"/>
  <c r="M1196" i="1"/>
  <c r="M1203" i="1"/>
  <c r="K1203" i="1"/>
  <c r="M1213" i="1"/>
  <c r="G1213" i="1"/>
  <c r="M1225" i="1"/>
  <c r="L1225" i="1"/>
  <c r="K1225" i="1"/>
  <c r="M1234" i="1"/>
  <c r="L1234" i="1"/>
  <c r="G1234" i="1"/>
  <c r="J1243" i="1"/>
  <c r="G1281" i="1"/>
  <c r="M1281" i="1" s="1"/>
  <c r="L1281" i="1"/>
  <c r="K1281" i="1"/>
  <c r="M1389" i="1"/>
  <c r="L1389" i="1"/>
  <c r="K1389" i="1"/>
  <c r="G1389" i="1"/>
  <c r="M1173" i="1"/>
  <c r="K1177" i="1"/>
  <c r="G1203" i="1"/>
  <c r="L1203" i="1" s="1"/>
  <c r="M1220" i="1"/>
  <c r="K1220" i="1"/>
  <c r="G1220" i="1"/>
  <c r="L1237" i="1"/>
  <c r="K1237" i="1"/>
  <c r="G1237" i="1"/>
  <c r="M1240" i="1"/>
  <c r="K1240" i="1"/>
  <c r="G1240" i="1"/>
  <c r="K1247" i="1"/>
  <c r="G1247" i="1"/>
  <c r="L1247" i="1" s="1"/>
  <c r="M1247" i="1"/>
  <c r="L1278" i="1"/>
  <c r="K1278" i="1"/>
  <c r="G1278" i="1"/>
  <c r="G1138" i="1"/>
  <c r="L1165" i="1"/>
  <c r="K1165" i="1"/>
  <c r="G1173" i="1"/>
  <c r="M1175" i="1"/>
  <c r="L1175" i="1"/>
  <c r="K1175" i="1"/>
  <c r="G1177" i="1"/>
  <c r="L1201" i="1"/>
  <c r="G1201" i="1"/>
  <c r="M1201" i="1" s="1"/>
  <c r="T1201" i="1"/>
  <c r="U1202" i="1" s="1"/>
  <c r="V1202" i="1" s="1"/>
  <c r="M1262" i="1"/>
  <c r="K1262" i="1"/>
  <c r="G1262" i="1"/>
  <c r="J1151" i="1"/>
  <c r="G1165" i="1"/>
  <c r="M1165" i="1" s="1"/>
  <c r="J1173" i="1"/>
  <c r="G1175" i="1"/>
  <c r="M1181" i="1"/>
  <c r="L1181" i="1"/>
  <c r="G1181" i="1"/>
  <c r="J1201" i="1"/>
  <c r="M1211" i="1"/>
  <c r="K1213" i="1"/>
  <c r="K1234" i="1"/>
  <c r="G1250" i="1"/>
  <c r="M1250" i="1" s="1"/>
  <c r="L1250" i="1"/>
  <c r="K1250" i="1"/>
  <c r="K1282" i="1"/>
  <c r="M1282" i="1"/>
  <c r="G1282" i="1"/>
  <c r="M1244" i="1"/>
  <c r="L1244" i="1"/>
  <c r="K1244" i="1"/>
  <c r="G1244" i="1"/>
  <c r="K1187" i="1"/>
  <c r="G1187" i="1"/>
  <c r="M1187" i="1"/>
  <c r="T1187" i="1" s="1"/>
  <c r="U1188" i="1" s="1"/>
  <c r="L1223" i="1"/>
  <c r="K1223" i="1"/>
  <c r="M1223" i="1" s="1"/>
  <c r="L1259" i="1"/>
  <c r="G1259" i="1"/>
  <c r="K1272" i="1"/>
  <c r="M1272" i="1" s="1"/>
  <c r="G1272" i="1"/>
  <c r="L1272" i="1"/>
  <c r="L1156" i="1"/>
  <c r="N1156" i="1" s="1"/>
  <c r="O1157" i="1" s="1"/>
  <c r="K1156" i="1"/>
  <c r="G1156" i="1"/>
  <c r="G1170" i="1"/>
  <c r="M1170" i="1"/>
  <c r="K1170" i="1"/>
  <c r="L1173" i="1"/>
  <c r="M1177" i="1"/>
  <c r="G1223" i="1"/>
  <c r="K1266" i="1"/>
  <c r="G1266" i="1"/>
  <c r="L1266" i="1" s="1"/>
  <c r="M1266" i="1"/>
  <c r="M1285" i="1"/>
  <c r="L1285" i="1"/>
  <c r="K1285" i="1"/>
  <c r="G1285" i="1"/>
  <c r="G1137" i="1"/>
  <c r="G1147" i="1"/>
  <c r="M1195" i="1"/>
  <c r="L1195" i="1"/>
  <c r="K1195" i="1"/>
  <c r="L1216" i="1"/>
  <c r="K1216" i="1"/>
  <c r="G1216" i="1"/>
  <c r="G1230" i="1"/>
  <c r="M1230" i="1"/>
  <c r="L1230" i="1"/>
  <c r="K1230" i="1"/>
  <c r="M1235" i="1"/>
  <c r="L1235" i="1"/>
  <c r="K1235" i="1"/>
  <c r="G1235" i="1"/>
  <c r="M1241" i="1"/>
  <c r="L1241" i="1"/>
  <c r="G1241" i="1"/>
  <c r="G1248" i="1"/>
  <c r="M1248" i="1"/>
  <c r="L1248" i="1"/>
  <c r="K1248" i="1"/>
  <c r="L1369" i="1"/>
  <c r="K1369" i="1"/>
  <c r="G1369" i="1"/>
  <c r="M1369" i="1" s="1"/>
  <c r="G1150" i="1"/>
  <c r="M1150" i="1"/>
  <c r="K1150" i="1"/>
  <c r="G1167" i="1"/>
  <c r="L1187" i="1"/>
  <c r="G1195" i="1"/>
  <c r="G1208" i="1"/>
  <c r="M1208" i="1"/>
  <c r="L1208" i="1"/>
  <c r="M1214" i="1"/>
  <c r="L1214" i="1"/>
  <c r="G1214" i="1"/>
  <c r="G1228" i="1"/>
  <c r="M1228" i="1"/>
  <c r="L1228" i="1"/>
  <c r="M1245" i="1"/>
  <c r="L1245" i="1"/>
  <c r="N1246" i="1" s="1"/>
  <c r="O1247" i="1" s="1"/>
  <c r="K1245" i="1"/>
  <c r="L1309" i="1"/>
  <c r="K1309" i="1"/>
  <c r="M1309" i="1"/>
  <c r="G1309" i="1"/>
  <c r="J1153" i="1"/>
  <c r="M1161" i="1"/>
  <c r="L1161" i="1"/>
  <c r="G1161" i="1"/>
  <c r="G1191" i="1"/>
  <c r="M1191" i="1" s="1"/>
  <c r="T1191" i="1"/>
  <c r="U1192" i="1" s="1"/>
  <c r="V1192" i="1" s="1"/>
  <c r="L1191" i="1"/>
  <c r="K1206" i="1"/>
  <c r="G1206" i="1"/>
  <c r="L1221" i="1"/>
  <c r="G1221" i="1"/>
  <c r="M1221" i="1" s="1"/>
  <c r="G1245" i="1"/>
  <c r="G1251" i="1"/>
  <c r="M1251" i="1"/>
  <c r="L1251" i="1"/>
  <c r="K1251" i="1"/>
  <c r="K1259" i="1"/>
  <c r="G1301" i="1"/>
  <c r="L1301" i="1"/>
  <c r="M1301" i="1"/>
  <c r="K1301" i="1"/>
  <c r="M1329" i="1"/>
  <c r="L1329" i="1"/>
  <c r="K1329" i="1"/>
  <c r="G1329" i="1"/>
  <c r="M1349" i="1"/>
  <c r="L1349" i="1"/>
  <c r="K1349" i="1"/>
  <c r="G1349" i="1"/>
  <c r="V1193" i="1"/>
  <c r="T1193" i="1"/>
  <c r="U1194" i="1" s="1"/>
  <c r="V1194" i="1" s="1"/>
  <c r="M1193" i="1"/>
  <c r="G1193" i="1"/>
  <c r="M1202" i="1"/>
  <c r="L1202" i="1"/>
  <c r="K1202" i="1"/>
  <c r="G1210" i="1"/>
  <c r="M1210" i="1" s="1"/>
  <c r="K1210" i="1"/>
  <c r="M1259" i="1"/>
  <c r="M1286" i="1"/>
  <c r="G1286" i="1"/>
  <c r="K1286" i="1"/>
  <c r="M1289" i="1"/>
  <c r="L1137" i="1"/>
  <c r="G1202" i="1"/>
  <c r="L1226" i="1"/>
  <c r="K1226" i="1"/>
  <c r="G1226" i="1"/>
  <c r="L1257" i="1"/>
  <c r="K1257" i="1"/>
  <c r="G1257" i="1"/>
  <c r="M1260" i="1"/>
  <c r="T1260" i="1" s="1"/>
  <c r="U1261" i="1" s="1"/>
  <c r="K1260" i="1"/>
  <c r="G1260" i="1"/>
  <c r="K1267" i="1"/>
  <c r="G1267" i="1"/>
  <c r="L1267" i="1" s="1"/>
  <c r="M1267" i="1"/>
  <c r="M1370" i="1"/>
  <c r="L1370" i="1"/>
  <c r="K1370" i="1"/>
  <c r="G1370" i="1"/>
  <c r="K1136" i="1"/>
  <c r="G1136" i="1"/>
  <c r="M1137" i="1"/>
  <c r="M1147" i="1"/>
  <c r="L1155" i="1"/>
  <c r="M1178" i="1"/>
  <c r="M1242" i="1"/>
  <c r="L1242" i="1"/>
  <c r="K1242" i="1"/>
  <c r="G1242" i="1"/>
  <c r="L1254" i="1"/>
  <c r="G1254" i="1"/>
  <c r="M1254" i="1" s="1"/>
  <c r="M1350" i="1"/>
  <c r="L1350" i="1"/>
  <c r="K1350" i="1"/>
  <c r="G1350" i="1"/>
  <c r="N1143" i="1"/>
  <c r="O1144" i="1" s="1"/>
  <c r="M1143" i="1"/>
  <c r="G1155" i="1"/>
  <c r="M1155" i="1" s="1"/>
  <c r="L1176" i="1"/>
  <c r="K1176" i="1"/>
  <c r="G1176" i="1"/>
  <c r="G1178" i="1"/>
  <c r="M1180" i="1"/>
  <c r="K1180" i="1"/>
  <c r="G1180" i="1"/>
  <c r="K1193" i="1"/>
  <c r="M1200" i="1"/>
  <c r="K1200" i="1"/>
  <c r="G1200" i="1"/>
  <c r="L1210" i="1"/>
  <c r="L1219" i="1"/>
  <c r="G1219" i="1"/>
  <c r="K1270" i="1"/>
  <c r="G1270" i="1"/>
  <c r="M1270" i="1" s="1"/>
  <c r="L1270" i="1"/>
  <c r="L1286" i="1"/>
  <c r="M1330" i="1"/>
  <c r="L1330" i="1"/>
  <c r="K1330" i="1"/>
  <c r="G1330" i="1"/>
  <c r="K1152" i="1"/>
  <c r="J1176" i="1"/>
  <c r="L1193" i="1"/>
  <c r="M1198" i="1"/>
  <c r="T1198" i="1" s="1"/>
  <c r="U1199" i="1" s="1"/>
  <c r="K1217" i="1"/>
  <c r="G1217" i="1"/>
  <c r="M1217" i="1" s="1"/>
  <c r="M1226" i="1"/>
  <c r="G1231" i="1"/>
  <c r="M1231" i="1"/>
  <c r="L1231" i="1"/>
  <c r="K1231" i="1"/>
  <c r="M1257" i="1"/>
  <c r="M1264" i="1"/>
  <c r="L1264" i="1"/>
  <c r="K1264" i="1"/>
  <c r="G1264" i="1"/>
  <c r="L1371" i="1"/>
  <c r="K1371" i="1"/>
  <c r="G1371" i="1"/>
  <c r="M1371" i="1"/>
  <c r="G1380" i="1"/>
  <c r="M1380" i="1"/>
  <c r="K1380" i="1"/>
  <c r="L1380" i="1"/>
  <c r="L1239" i="1"/>
  <c r="G1239" i="1"/>
  <c r="M1239" i="1" s="1"/>
  <c r="L1260" i="1"/>
  <c r="M1290" i="1"/>
  <c r="K1290" i="1"/>
  <c r="G1290" i="1"/>
  <c r="L1290" i="1"/>
  <c r="L1326" i="1"/>
  <c r="G1326" i="1"/>
  <c r="K1326" i="1"/>
  <c r="L1351" i="1"/>
  <c r="K1351" i="1"/>
  <c r="G1351" i="1"/>
  <c r="M1351" i="1" s="1"/>
  <c r="L1136" i="1"/>
  <c r="J1146" i="1"/>
  <c r="G1149" i="1"/>
  <c r="L1149" i="1"/>
  <c r="M1176" i="1"/>
  <c r="K1178" i="1"/>
  <c r="L1186" i="1"/>
  <c r="K1186" i="1"/>
  <c r="G1186" i="1"/>
  <c r="T1202" i="1"/>
  <c r="U1203" i="1" s="1"/>
  <c r="V1203" i="1" s="1"/>
  <c r="L1222" i="1"/>
  <c r="K1222" i="1"/>
  <c r="M1222" i="1" s="1"/>
  <c r="J1236" i="1"/>
  <c r="L1246" i="1"/>
  <c r="K1246" i="1"/>
  <c r="G1246" i="1"/>
  <c r="M1246" i="1"/>
  <c r="L1196" i="1"/>
  <c r="K1196" i="1"/>
  <c r="G1196" i="1"/>
  <c r="M1205" i="1"/>
  <c r="L1205" i="1"/>
  <c r="K1205" i="1"/>
  <c r="L1215" i="1"/>
  <c r="K1215" i="1"/>
  <c r="M1215" i="1" s="1"/>
  <c r="M1261" i="1"/>
  <c r="G1261" i="1"/>
  <c r="L1261" i="1" s="1"/>
  <c r="N1261" i="1" s="1"/>
  <c r="O1262" i="1" s="1"/>
  <c r="G1268" i="1"/>
  <c r="L1268" i="1" s="1"/>
  <c r="M1268" i="1"/>
  <c r="K1268" i="1"/>
  <c r="M1306" i="1"/>
  <c r="L1306" i="1"/>
  <c r="G1306" i="1"/>
  <c r="K1306" i="1"/>
  <c r="K1276" i="1"/>
  <c r="L1312" i="1"/>
  <c r="G1321" i="1"/>
  <c r="L1321" i="1"/>
  <c r="K1379" i="1"/>
  <c r="L1379" i="1"/>
  <c r="K1401" i="1"/>
  <c r="L1401" i="1" s="1"/>
  <c r="K1189" i="1"/>
  <c r="K1209" i="1"/>
  <c r="M1209" i="1" s="1"/>
  <c r="K1229" i="1"/>
  <c r="G1233" i="1"/>
  <c r="M1233" i="1" s="1"/>
  <c r="K1249" i="1"/>
  <c r="L1249" i="1" s="1"/>
  <c r="G1253" i="1"/>
  <c r="K1269" i="1"/>
  <c r="L1269" i="1" s="1"/>
  <c r="M1276" i="1"/>
  <c r="K1279" i="1"/>
  <c r="M1295" i="1"/>
  <c r="T1295" i="1" s="1"/>
  <c r="U1296" i="1" s="1"/>
  <c r="M1300" i="1"/>
  <c r="M1305" i="1"/>
  <c r="L1307" i="1"/>
  <c r="K1307" i="1"/>
  <c r="M1348" i="1"/>
  <c r="L1348" i="1"/>
  <c r="K1348" i="1"/>
  <c r="L1373" i="1"/>
  <c r="G1373" i="1"/>
  <c r="G1379" i="1"/>
  <c r="M1386" i="1"/>
  <c r="L1386" i="1"/>
  <c r="K1386" i="1"/>
  <c r="G1386" i="1"/>
  <c r="M1401" i="1"/>
  <c r="K1405" i="1"/>
  <c r="G1405" i="1"/>
  <c r="L1405" i="1"/>
  <c r="M1148" i="1"/>
  <c r="M1168" i="1"/>
  <c r="M1188" i="1"/>
  <c r="L1189" i="1"/>
  <c r="L1209" i="1"/>
  <c r="L1229" i="1"/>
  <c r="G1279" i="1"/>
  <c r="L1279" i="1" s="1"/>
  <c r="G1283" i="1"/>
  <c r="M1283" i="1" s="1"/>
  <c r="G1295" i="1"/>
  <c r="G1300" i="1"/>
  <c r="G1305" i="1"/>
  <c r="L1305" i="1" s="1"/>
  <c r="G1307" i="1"/>
  <c r="M1307" i="1" s="1"/>
  <c r="G1348" i="1"/>
  <c r="L1377" i="1"/>
  <c r="K1377" i="1"/>
  <c r="M1377" i="1" s="1"/>
  <c r="J1386" i="1"/>
  <c r="M1393" i="1"/>
  <c r="L1393" i="1"/>
  <c r="K1393" i="1"/>
  <c r="G1393" i="1"/>
  <c r="L1423" i="1"/>
  <c r="M1292" i="1"/>
  <c r="K1292" i="1"/>
  <c r="G1292" i="1"/>
  <c r="L1338" i="1"/>
  <c r="K1338" i="1"/>
  <c r="G1338" i="1"/>
  <c r="M1375" i="1"/>
  <c r="T1375" i="1" s="1"/>
  <c r="U1376" i="1" s="1"/>
  <c r="L1375" i="1"/>
  <c r="G1375" i="1"/>
  <c r="L1390" i="1"/>
  <c r="K1390" i="1"/>
  <c r="G1390" i="1"/>
  <c r="M1390" i="1" s="1"/>
  <c r="K1399" i="1"/>
  <c r="G1399" i="1"/>
  <c r="L1399" i="1"/>
  <c r="G1402" i="1"/>
  <c r="K1402" i="1"/>
  <c r="L1151" i="1"/>
  <c r="K1172" i="1"/>
  <c r="K1192" i="1"/>
  <c r="L1192" i="1" s="1"/>
  <c r="K1212" i="1"/>
  <c r="M1212" i="1" s="1"/>
  <c r="K1232" i="1"/>
  <c r="G1236" i="1"/>
  <c r="K1252" i="1"/>
  <c r="G1256" i="1"/>
  <c r="G1274" i="1"/>
  <c r="M1316" i="1"/>
  <c r="K1316" i="1"/>
  <c r="L1316" i="1" s="1"/>
  <c r="G1316" i="1"/>
  <c r="K1321" i="1"/>
  <c r="G1340" i="1"/>
  <c r="M1340" i="1"/>
  <c r="K1373" i="1"/>
  <c r="M1379" i="1"/>
  <c r="M1384" i="1"/>
  <c r="T1384" i="1" s="1"/>
  <c r="U1385" i="1" s="1"/>
  <c r="G1384" i="1"/>
  <c r="K1233" i="1"/>
  <c r="K1253" i="1"/>
  <c r="M1253" i="1" s="1"/>
  <c r="L1289" i="1"/>
  <c r="M1297" i="1"/>
  <c r="L1297" i="1"/>
  <c r="K1297" i="1"/>
  <c r="L1311" i="1"/>
  <c r="G1311" i="1"/>
  <c r="J1323" i="1"/>
  <c r="L1327" i="1"/>
  <c r="K1327" i="1"/>
  <c r="M1327" i="1" s="1"/>
  <c r="L1331" i="1"/>
  <c r="K1331" i="1"/>
  <c r="G1331" i="1"/>
  <c r="G1342" i="1"/>
  <c r="M1342" i="1" s="1"/>
  <c r="K1342" i="1"/>
  <c r="G1344" i="1"/>
  <c r="M1346" i="1"/>
  <c r="L1346" i="1"/>
  <c r="G1346" i="1"/>
  <c r="M1367" i="1"/>
  <c r="L1367" i="1"/>
  <c r="K1367" i="1"/>
  <c r="M1387" i="1"/>
  <c r="L1387" i="1"/>
  <c r="K1387" i="1"/>
  <c r="G1409" i="1"/>
  <c r="M1409" i="1"/>
  <c r="K1409" i="1"/>
  <c r="L1409" i="1" s="1"/>
  <c r="L1444" i="1"/>
  <c r="G1444" i="1"/>
  <c r="M1444" i="1"/>
  <c r="K1444" i="1"/>
  <c r="G1302" i="1"/>
  <c r="K1302" i="1"/>
  <c r="L1318" i="1"/>
  <c r="K1318" i="1"/>
  <c r="G1318" i="1"/>
  <c r="M1325" i="1"/>
  <c r="M1338" i="1"/>
  <c r="M1279" i="1"/>
  <c r="L1292" i="1"/>
  <c r="G1325" i="1"/>
  <c r="L1333" i="1"/>
  <c r="G1333" i="1"/>
  <c r="K1359" i="1"/>
  <c r="L1359" i="1"/>
  <c r="G1361" i="1"/>
  <c r="L1361" i="1"/>
  <c r="G1406" i="1"/>
  <c r="K1406" i="1"/>
  <c r="M1406" i="1"/>
  <c r="L1406" i="1"/>
  <c r="M1432" i="1"/>
  <c r="K1432" i="1"/>
  <c r="L1432" i="1" s="1"/>
  <c r="G1432" i="1"/>
  <c r="K1236" i="1"/>
  <c r="K1256" i="1"/>
  <c r="G1273" i="1"/>
  <c r="M1273" i="1" s="1"/>
  <c r="K1274" i="1"/>
  <c r="K1299" i="1"/>
  <c r="K1311" i="1"/>
  <c r="M1311" i="1" s="1"/>
  <c r="L1313" i="1"/>
  <c r="G1313" i="1"/>
  <c r="M1313" i="1" s="1"/>
  <c r="M1331" i="1"/>
  <c r="L1353" i="1"/>
  <c r="G1353" i="1"/>
  <c r="G1359" i="1"/>
  <c r="G1382" i="1"/>
  <c r="K1382" i="1"/>
  <c r="L1382" i="1" s="1"/>
  <c r="K1445" i="1"/>
  <c r="G1445" i="1"/>
  <c r="M1445" i="1"/>
  <c r="L1445" i="1"/>
  <c r="M1492" i="1"/>
  <c r="K1492" i="1"/>
  <c r="G1492" i="1"/>
  <c r="L1492" i="1" s="1"/>
  <c r="L1236" i="1"/>
  <c r="L1256" i="1"/>
  <c r="L1274" i="1"/>
  <c r="K1289" i="1"/>
  <c r="G1299" i="1"/>
  <c r="J1313" i="1"/>
  <c r="M1318" i="1"/>
  <c r="G1320" i="1"/>
  <c r="M1320" i="1"/>
  <c r="L1342" i="1"/>
  <c r="K1344" i="1"/>
  <c r="K1346" i="1"/>
  <c r="M1357" i="1"/>
  <c r="L1357" i="1"/>
  <c r="K1357" i="1"/>
  <c r="L1384" i="1"/>
  <c r="M1391" i="1"/>
  <c r="L1391" i="1"/>
  <c r="K1391" i="1"/>
  <c r="G1391" i="1"/>
  <c r="M1414" i="1"/>
  <c r="L1414" i="1"/>
  <c r="G1414" i="1"/>
  <c r="K1414" i="1"/>
  <c r="M1277" i="1"/>
  <c r="K1277" i="1"/>
  <c r="L1302" i="1"/>
  <c r="M1355" i="1"/>
  <c r="L1355" i="1"/>
  <c r="G1355" i="1"/>
  <c r="J1363" i="1"/>
  <c r="M1372" i="1"/>
  <c r="K1372" i="1"/>
  <c r="G1372" i="1"/>
  <c r="M1397" i="1"/>
  <c r="L1397" i="1"/>
  <c r="K1397" i="1"/>
  <c r="G1397" i="1"/>
  <c r="K1425" i="1"/>
  <c r="M1425" i="1"/>
  <c r="L1425" i="1"/>
  <c r="G1425" i="1"/>
  <c r="M1472" i="1"/>
  <c r="K1472" i="1"/>
  <c r="G1472" i="1"/>
  <c r="L1472" i="1"/>
  <c r="M1218" i="1"/>
  <c r="M1238" i="1"/>
  <c r="M1258" i="1"/>
  <c r="L1273" i="1"/>
  <c r="M1288" i="1"/>
  <c r="K1288" i="1"/>
  <c r="M1308" i="1"/>
  <c r="L1308" i="1"/>
  <c r="K1308" i="1"/>
  <c r="M1315" i="1"/>
  <c r="L1315" i="1"/>
  <c r="G1322" i="1"/>
  <c r="K1322" i="1"/>
  <c r="L1325" i="1"/>
  <c r="M1337" i="1"/>
  <c r="L1337" i="1"/>
  <c r="K1337" i="1"/>
  <c r="K1339" i="1"/>
  <c r="L1347" i="1"/>
  <c r="K1347" i="1"/>
  <c r="M1347" i="1" s="1"/>
  <c r="M1353" i="1"/>
  <c r="M1361" i="1"/>
  <c r="L1378" i="1"/>
  <c r="K1378" i="1"/>
  <c r="M1378" i="1" s="1"/>
  <c r="G1378" i="1"/>
  <c r="M1388" i="1"/>
  <c r="L1388" i="1"/>
  <c r="K1388" i="1"/>
  <c r="M1310" i="1"/>
  <c r="K1310" i="1"/>
  <c r="K1142" i="1"/>
  <c r="M1142" i="1" s="1"/>
  <c r="K1162" i="1"/>
  <c r="M1162" i="1" s="1"/>
  <c r="K1182" i="1"/>
  <c r="M1296" i="1"/>
  <c r="T1296" i="1" s="1"/>
  <c r="U1297" i="1" s="1"/>
  <c r="L1296" i="1"/>
  <c r="G1296" i="1"/>
  <c r="G1310" i="1"/>
  <c r="M1317" i="1"/>
  <c r="L1317" i="1"/>
  <c r="K1317" i="1"/>
  <c r="G1341" i="1"/>
  <c r="L1341" i="1"/>
  <c r="M1368" i="1"/>
  <c r="L1368" i="1"/>
  <c r="K1368" i="1"/>
  <c r="L1372" i="1"/>
  <c r="M1426" i="1"/>
  <c r="G1426" i="1"/>
  <c r="L1426" i="1" s="1"/>
  <c r="K1426" i="1"/>
  <c r="K1243" i="1"/>
  <c r="K1263" i="1"/>
  <c r="L1277" i="1"/>
  <c r="N1277" i="1" s="1"/>
  <c r="O1278" i="1" s="1"/>
  <c r="L1304" i="1"/>
  <c r="G1317" i="1"/>
  <c r="G1324" i="1"/>
  <c r="M1328" i="1"/>
  <c r="L1328" i="1"/>
  <c r="K1328" i="1"/>
  <c r="M1332" i="1"/>
  <c r="K1332" i="1"/>
  <c r="G1332" i="1"/>
  <c r="G1368" i="1"/>
  <c r="N1372" i="1"/>
  <c r="O1373" i="1" s="1"/>
  <c r="P1373" i="1" s="1"/>
  <c r="L1392" i="1"/>
  <c r="K1392" i="1"/>
  <c r="M1392" i="1" s="1"/>
  <c r="G1392" i="1"/>
  <c r="L1243" i="1"/>
  <c r="L1263" i="1"/>
  <c r="L1271" i="1"/>
  <c r="L1276" i="1"/>
  <c r="G1276" i="1"/>
  <c r="L1293" i="1"/>
  <c r="G1293" i="1"/>
  <c r="M1293" i="1" s="1"/>
  <c r="M1312" i="1"/>
  <c r="K1312" i="1"/>
  <c r="G1312" i="1"/>
  <c r="K1319" i="1"/>
  <c r="G1401" i="1"/>
  <c r="G1419" i="1"/>
  <c r="M1419" i="1"/>
  <c r="K1419" i="1"/>
  <c r="L1419" i="1" s="1"/>
  <c r="L1464" i="1"/>
  <c r="M1464" i="1"/>
  <c r="K1464" i="1"/>
  <c r="G1464" i="1"/>
  <c r="M1243" i="1"/>
  <c r="M1263" i="1"/>
  <c r="G1271" i="1"/>
  <c r="M1271" i="1" s="1"/>
  <c r="L1288" i="1"/>
  <c r="L1310" i="1"/>
  <c r="G1319" i="1"/>
  <c r="M1322" i="1"/>
  <c r="M1339" i="1"/>
  <c r="M1352" i="1"/>
  <c r="K1352" i="1"/>
  <c r="G1352" i="1"/>
  <c r="M1395" i="1"/>
  <c r="L1395" i="1"/>
  <c r="K1395" i="1"/>
  <c r="G1395" i="1"/>
  <c r="K1412" i="1"/>
  <c r="G1412" i="1"/>
  <c r="L1412" i="1" s="1"/>
  <c r="M1412" i="1"/>
  <c r="J1271" i="1"/>
  <c r="G1280" i="1"/>
  <c r="M1280" i="1" s="1"/>
  <c r="L1287" i="1"/>
  <c r="K1296" i="1"/>
  <c r="L1298" i="1"/>
  <c r="K1298" i="1"/>
  <c r="G1298" i="1"/>
  <c r="M1298" i="1" s="1"/>
  <c r="K1341" i="1"/>
  <c r="G1360" i="1"/>
  <c r="M1360" i="1"/>
  <c r="K1360" i="1"/>
  <c r="G1362" i="1"/>
  <c r="K1362" i="1"/>
  <c r="G1364" i="1"/>
  <c r="M1366" i="1"/>
  <c r="L1366" i="1"/>
  <c r="G1366" i="1"/>
  <c r="J1383" i="1"/>
  <c r="M1275" i="1"/>
  <c r="J1280" i="1"/>
  <c r="K1293" i="1"/>
  <c r="J1298" i="1"/>
  <c r="K1358" i="1"/>
  <c r="G1358" i="1"/>
  <c r="L1358" i="1" s="1"/>
  <c r="M1358" i="1"/>
  <c r="G1381" i="1"/>
  <c r="L1381" i="1"/>
  <c r="K1423" i="1"/>
  <c r="M1423" i="1" s="1"/>
  <c r="G1423" i="1"/>
  <c r="K1465" i="1"/>
  <c r="G1465" i="1"/>
  <c r="M1465" i="1"/>
  <c r="L1465" i="1"/>
  <c r="G1484" i="1"/>
  <c r="L1484" i="1"/>
  <c r="K1484" i="1"/>
  <c r="M1398" i="1"/>
  <c r="K1400" i="1"/>
  <c r="J1411" i="1"/>
  <c r="J1416" i="1"/>
  <c r="L1431" i="1"/>
  <c r="K1431" i="1"/>
  <c r="M1431" i="1" s="1"/>
  <c r="G1439" i="1"/>
  <c r="J1446" i="1"/>
  <c r="G1461" i="1"/>
  <c r="M1461" i="1"/>
  <c r="L1461" i="1"/>
  <c r="K1461" i="1"/>
  <c r="M1512" i="1"/>
  <c r="K1512" i="1"/>
  <c r="G1512" i="1"/>
  <c r="L1512" i="1" s="1"/>
  <c r="M1515" i="1"/>
  <c r="L1515" i="1"/>
  <c r="K1515" i="1"/>
  <c r="G1515" i="1"/>
  <c r="L1530" i="1"/>
  <c r="K1530" i="1"/>
  <c r="G1530" i="1"/>
  <c r="M1530" i="1" s="1"/>
  <c r="G1541" i="1"/>
  <c r="M1541" i="1"/>
  <c r="L1541" i="1"/>
  <c r="K1541" i="1"/>
  <c r="M1545" i="1"/>
  <c r="L1545" i="1"/>
  <c r="K1545" i="1"/>
  <c r="G1545" i="1"/>
  <c r="M1410" i="1"/>
  <c r="K1410" i="1"/>
  <c r="G1459" i="1"/>
  <c r="M1459" i="1" s="1"/>
  <c r="L1598" i="1"/>
  <c r="G1598" i="1"/>
  <c r="K1598" i="1"/>
  <c r="M1400" i="1"/>
  <c r="G1410" i="1"/>
  <c r="L1415" i="1"/>
  <c r="K1415" i="1"/>
  <c r="K1420" i="1"/>
  <c r="J1431" i="1"/>
  <c r="M1448" i="1"/>
  <c r="K1500" i="1"/>
  <c r="G1500" i="1"/>
  <c r="M1500" i="1"/>
  <c r="L1500" i="1"/>
  <c r="L1509" i="1"/>
  <c r="K1509" i="1"/>
  <c r="G1509" i="1"/>
  <c r="M1526" i="1"/>
  <c r="K1526" i="1"/>
  <c r="G1526" i="1"/>
  <c r="L1526" i="1" s="1"/>
  <c r="N1526" i="1" s="1"/>
  <c r="O1527" i="1" s="1"/>
  <c r="G1561" i="1"/>
  <c r="L1561" i="1"/>
  <c r="K1561" i="1"/>
  <c r="M1561" i="1"/>
  <c r="G1590" i="1"/>
  <c r="L1590" i="1"/>
  <c r="K1590" i="1"/>
  <c r="M1590" i="1"/>
  <c r="M1428" i="1"/>
  <c r="L1433" i="1"/>
  <c r="L1450" i="1"/>
  <c r="K1450" i="1"/>
  <c r="L1487" i="1"/>
  <c r="G1487" i="1"/>
  <c r="M1487" i="1" s="1"/>
  <c r="L1490" i="1"/>
  <c r="K1490" i="1"/>
  <c r="M1490" i="1" s="1"/>
  <c r="M1495" i="1"/>
  <c r="K1495" i="1"/>
  <c r="G1495" i="1"/>
  <c r="L1495" i="1" s="1"/>
  <c r="G1503" i="1"/>
  <c r="L1503" i="1" s="1"/>
  <c r="M1503" i="1"/>
  <c r="K1503" i="1"/>
  <c r="G1506" i="1"/>
  <c r="M1506" i="1" s="1"/>
  <c r="G1450" i="1"/>
  <c r="L1470" i="1"/>
  <c r="K1470" i="1"/>
  <c r="M1470" i="1" s="1"/>
  <c r="K1480" i="1"/>
  <c r="G1480" i="1"/>
  <c r="M1480" i="1"/>
  <c r="L1480" i="1"/>
  <c r="G1490" i="1"/>
  <c r="M1557" i="1"/>
  <c r="K1557" i="1"/>
  <c r="G1557" i="1"/>
  <c r="L1557" i="1"/>
  <c r="G1570" i="1"/>
  <c r="M1570" i="1" s="1"/>
  <c r="K1570" i="1"/>
  <c r="L1570" i="1"/>
  <c r="M1443" i="1"/>
  <c r="K1443" i="1"/>
  <c r="M1452" i="1"/>
  <c r="K1452" i="1"/>
  <c r="G1452" i="1"/>
  <c r="G1478" i="1"/>
  <c r="L1478" i="1" s="1"/>
  <c r="M1546" i="1"/>
  <c r="L1546" i="1"/>
  <c r="K1546" i="1"/>
  <c r="G1546" i="1"/>
  <c r="G1550" i="1"/>
  <c r="M1550" i="1"/>
  <c r="L1550" i="1"/>
  <c r="K1550" i="1"/>
  <c r="L1410" i="1"/>
  <c r="G1443" i="1"/>
  <c r="L1443" i="1" s="1"/>
  <c r="M1466" i="1"/>
  <c r="G1466" i="1"/>
  <c r="K1485" i="1"/>
  <c r="G1485" i="1"/>
  <c r="L1493" i="1"/>
  <c r="G1493" i="1"/>
  <c r="M1493" i="1" s="1"/>
  <c r="M1510" i="1"/>
  <c r="L1510" i="1"/>
  <c r="K1510" i="1"/>
  <c r="L1513" i="1"/>
  <c r="K1513" i="1"/>
  <c r="G1513" i="1"/>
  <c r="M1513" i="1" s="1"/>
  <c r="P1527" i="1"/>
  <c r="L1527" i="1"/>
  <c r="K1527" i="1"/>
  <c r="G1527" i="1"/>
  <c r="M1527" i="1" s="1"/>
  <c r="L1578" i="1"/>
  <c r="G1578" i="1"/>
  <c r="M1578" i="1"/>
  <c r="K1578" i="1"/>
  <c r="M1345" i="1"/>
  <c r="M1365" i="1"/>
  <c r="V1376" i="1"/>
  <c r="M1385" i="1"/>
  <c r="V1385" i="1" s="1"/>
  <c r="L1422" i="1"/>
  <c r="K1422" i="1"/>
  <c r="M1430" i="1"/>
  <c r="L1430" i="1"/>
  <c r="K1430" i="1"/>
  <c r="K1433" i="1"/>
  <c r="M1433" i="1" s="1"/>
  <c r="K1487" i="1"/>
  <c r="L1506" i="1"/>
  <c r="G1510" i="1"/>
  <c r="K1519" i="1"/>
  <c r="L1519" i="1" s="1"/>
  <c r="G1519" i="1"/>
  <c r="M1519" i="1"/>
  <c r="G1422" i="1"/>
  <c r="M1422" i="1" s="1"/>
  <c r="G1430" i="1"/>
  <c r="G1438" i="1"/>
  <c r="L1452" i="1"/>
  <c r="G1501" i="1"/>
  <c r="M1501" i="1" s="1"/>
  <c r="L1501" i="1"/>
  <c r="K1501" i="1"/>
  <c r="G1523" i="1"/>
  <c r="M1523" i="1"/>
  <c r="K1523" i="1"/>
  <c r="M1535" i="1"/>
  <c r="L1535" i="1"/>
  <c r="K1535" i="1"/>
  <c r="G1535" i="1"/>
  <c r="L1558" i="1"/>
  <c r="G1558" i="1"/>
  <c r="M1558" i="1"/>
  <c r="K1558" i="1"/>
  <c r="G1630" i="1"/>
  <c r="K1630" i="1"/>
  <c r="L1630" i="1" s="1"/>
  <c r="M1630" i="1"/>
  <c r="L1435" i="1"/>
  <c r="K1435" i="1"/>
  <c r="G1435" i="1"/>
  <c r="K1466" i="1"/>
  <c r="K1478" i="1"/>
  <c r="M1483" i="1"/>
  <c r="K1483" i="1"/>
  <c r="K1493" i="1"/>
  <c r="G1504" i="1"/>
  <c r="M1504" i="1" s="1"/>
  <c r="L1504" i="1"/>
  <c r="M1507" i="1"/>
  <c r="L1507" i="1"/>
  <c r="G1507" i="1"/>
  <c r="L1547" i="1"/>
  <c r="K1547" i="1"/>
  <c r="G1547" i="1"/>
  <c r="G1294" i="1"/>
  <c r="G1314" i="1"/>
  <c r="G1334" i="1"/>
  <c r="G1354" i="1"/>
  <c r="G1374" i="1"/>
  <c r="G1394" i="1"/>
  <c r="G1408" i="1"/>
  <c r="G1418" i="1"/>
  <c r="L1427" i="1"/>
  <c r="G1427" i="1"/>
  <c r="L1447" i="1"/>
  <c r="G1447" i="1"/>
  <c r="M1447" i="1" s="1"/>
  <c r="L1466" i="1"/>
  <c r="T1470" i="1"/>
  <c r="U1471" i="1" s="1"/>
  <c r="V1471" i="1" s="1"/>
  <c r="G1483" i="1"/>
  <c r="L1485" i="1"/>
  <c r="M1488" i="1"/>
  <c r="L1488" i="1"/>
  <c r="K1488" i="1"/>
  <c r="M1528" i="1"/>
  <c r="L1528" i="1"/>
  <c r="K1528" i="1"/>
  <c r="G1551" i="1"/>
  <c r="M1551" i="1" s="1"/>
  <c r="L1551" i="1"/>
  <c r="K1551" i="1"/>
  <c r="M1413" i="1"/>
  <c r="L1424" i="1"/>
  <c r="G1458" i="1"/>
  <c r="M1458" i="1" s="1"/>
  <c r="G1460" i="1"/>
  <c r="M1460" i="1"/>
  <c r="L1460" i="1"/>
  <c r="M1478" i="1"/>
  <c r="M1485" i="1"/>
  <c r="L1491" i="1"/>
  <c r="K1491" i="1"/>
  <c r="M1532" i="1"/>
  <c r="L1532" i="1"/>
  <c r="K1532" i="1"/>
  <c r="G1532" i="1"/>
  <c r="K1539" i="1"/>
  <c r="G1539" i="1"/>
  <c r="L1539" i="1" s="1"/>
  <c r="M1539" i="1"/>
  <c r="G1543" i="1"/>
  <c r="M1543" i="1" s="1"/>
  <c r="K1543" i="1"/>
  <c r="G1336" i="1"/>
  <c r="G1356" i="1"/>
  <c r="M1356" i="1" s="1"/>
  <c r="G1376" i="1"/>
  <c r="G1396" i="1"/>
  <c r="G1407" i="1"/>
  <c r="G1413" i="1"/>
  <c r="G1424" i="1"/>
  <c r="M1424" i="1" s="1"/>
  <c r="N1430" i="1"/>
  <c r="O1431" i="1" s="1"/>
  <c r="M1435" i="1"/>
  <c r="K1438" i="1"/>
  <c r="G1440" i="1"/>
  <c r="M1440" i="1"/>
  <c r="T1440" i="1" s="1"/>
  <c r="U1441" i="1" s="1"/>
  <c r="L1440" i="1"/>
  <c r="G1481" i="1"/>
  <c r="M1481" i="1"/>
  <c r="L1481" i="1"/>
  <c r="K1481" i="1"/>
  <c r="G1491" i="1"/>
  <c r="K1504" i="1"/>
  <c r="G1524" i="1"/>
  <c r="M1524" i="1" s="1"/>
  <c r="L1524" i="1"/>
  <c r="K1559" i="1"/>
  <c r="L1559" i="1"/>
  <c r="G1559" i="1"/>
  <c r="M1559" i="1" s="1"/>
  <c r="M1473" i="1"/>
  <c r="L1473" i="1"/>
  <c r="G1473" i="1"/>
  <c r="M1511" i="1"/>
  <c r="L1511" i="1"/>
  <c r="K1511" i="1"/>
  <c r="K1517" i="1"/>
  <c r="G1517" i="1"/>
  <c r="M1517" i="1" s="1"/>
  <c r="K1520" i="1"/>
  <c r="G1520" i="1"/>
  <c r="M1520" i="1"/>
  <c r="L1520" i="1"/>
  <c r="K1548" i="1"/>
  <c r="M1548" i="1"/>
  <c r="L1548" i="1"/>
  <c r="G1548" i="1"/>
  <c r="K1294" i="1"/>
  <c r="K1314" i="1"/>
  <c r="K1334" i="1"/>
  <c r="K1354" i="1"/>
  <c r="K1374" i="1"/>
  <c r="T1385" i="1"/>
  <c r="U1386" i="1" s="1"/>
  <c r="V1386" i="1" s="1"/>
  <c r="K1394" i="1"/>
  <c r="G1398" i="1"/>
  <c r="K1408" i="1"/>
  <c r="G1417" i="1"/>
  <c r="K1418" i="1"/>
  <c r="L1451" i="1"/>
  <c r="K1451" i="1"/>
  <c r="L1471" i="1"/>
  <c r="K1471" i="1"/>
  <c r="M1475" i="1"/>
  <c r="K1475" i="1"/>
  <c r="G1475" i="1"/>
  <c r="K1477" i="1"/>
  <c r="G1511" i="1"/>
  <c r="L1543" i="1"/>
  <c r="L1442" i="1"/>
  <c r="K1442" i="1"/>
  <c r="M1442" i="1" s="1"/>
  <c r="V1442" i="1" s="1"/>
  <c r="L1449" i="1"/>
  <c r="K1449" i="1"/>
  <c r="M1449" i="1" s="1"/>
  <c r="G1449" i="1"/>
  <c r="L1453" i="1"/>
  <c r="G1453" i="1"/>
  <c r="K1458" i="1"/>
  <c r="K1460" i="1"/>
  <c r="L1467" i="1"/>
  <c r="G1467" i="1"/>
  <c r="G1479" i="1"/>
  <c r="L1479" i="1" s="1"/>
  <c r="M1479" i="1"/>
  <c r="M1486" i="1"/>
  <c r="G1486" i="1"/>
  <c r="M1491" i="1"/>
  <c r="L1499" i="1"/>
  <c r="K1499" i="1"/>
  <c r="G1499" i="1"/>
  <c r="M1499" i="1"/>
  <c r="M1508" i="1"/>
  <c r="L1508" i="1"/>
  <c r="K1508" i="1"/>
  <c r="K1524" i="1"/>
  <c r="G1544" i="1"/>
  <c r="M1544" i="1"/>
  <c r="T1545" i="1" s="1"/>
  <c r="U1546" i="1" s="1"/>
  <c r="V1546" i="1" s="1"/>
  <c r="L1544" i="1"/>
  <c r="K1336" i="1"/>
  <c r="K1356" i="1"/>
  <c r="K1376" i="1"/>
  <c r="K1396" i="1"/>
  <c r="K1407" i="1"/>
  <c r="L1413" i="1"/>
  <c r="G1442" i="1"/>
  <c r="L1458" i="1"/>
  <c r="K1473" i="1"/>
  <c r="K1505" i="1"/>
  <c r="G1505" i="1"/>
  <c r="M1505" i="1" s="1"/>
  <c r="L1517" i="1"/>
  <c r="L1529" i="1"/>
  <c r="K1529" i="1"/>
  <c r="G1529" i="1"/>
  <c r="M1529" i="1" s="1"/>
  <c r="M1533" i="1"/>
  <c r="L1533" i="1"/>
  <c r="K1533" i="1"/>
  <c r="G1533" i="1"/>
  <c r="K1540" i="1"/>
  <c r="G1540" i="1"/>
  <c r="M1540" i="1" s="1"/>
  <c r="L1540" i="1"/>
  <c r="L1336" i="1"/>
  <c r="L1356" i="1"/>
  <c r="L1376" i="1"/>
  <c r="L1396" i="1"/>
  <c r="J1406" i="1"/>
  <c r="L1407" i="1"/>
  <c r="K1417" i="1"/>
  <c r="M1429" i="1"/>
  <c r="L1429" i="1"/>
  <c r="G1429" i="1"/>
  <c r="M1434" i="1"/>
  <c r="L1434" i="1"/>
  <c r="K1434" i="1"/>
  <c r="G1434" i="1"/>
  <c r="J1442" i="1"/>
  <c r="M1469" i="1"/>
  <c r="L1469" i="1"/>
  <c r="K1469" i="1"/>
  <c r="G1469" i="1"/>
  <c r="G1521" i="1"/>
  <c r="L1521" i="1" s="1"/>
  <c r="M1521" i="1"/>
  <c r="K1521" i="1"/>
  <c r="L1525" i="1"/>
  <c r="K1525" i="1"/>
  <c r="M1525" i="1" s="1"/>
  <c r="G1525" i="1"/>
  <c r="M1336" i="1"/>
  <c r="M1376" i="1"/>
  <c r="M1396" i="1"/>
  <c r="K1398" i="1"/>
  <c r="L1404" i="1"/>
  <c r="M1407" i="1"/>
  <c r="L1411" i="1"/>
  <c r="L1417" i="1"/>
  <c r="G1420" i="1"/>
  <c r="L1420" i="1" s="1"/>
  <c r="M1420" i="1"/>
  <c r="K1437" i="1"/>
  <c r="M1437" i="1" s="1"/>
  <c r="M1451" i="1"/>
  <c r="K1453" i="1"/>
  <c r="M1453" i="1" s="1"/>
  <c r="L1455" i="1"/>
  <c r="K1455" i="1"/>
  <c r="G1455" i="1"/>
  <c r="K1463" i="1"/>
  <c r="M1471" i="1"/>
  <c r="K1486" i="1"/>
  <c r="M1489" i="1"/>
  <c r="L1489" i="1"/>
  <c r="K1489" i="1"/>
  <c r="G1489" i="1"/>
  <c r="M1497" i="1"/>
  <c r="K1497" i="1"/>
  <c r="K1544" i="1"/>
  <c r="G1404" i="1"/>
  <c r="G1411" i="1"/>
  <c r="M1411" i="1" s="1"/>
  <c r="K1416" i="1"/>
  <c r="G1416" i="1"/>
  <c r="M1417" i="1"/>
  <c r="J1426" i="1"/>
  <c r="L1437" i="1"/>
  <c r="M1446" i="1"/>
  <c r="G1446" i="1"/>
  <c r="G1463" i="1"/>
  <c r="M1463" i="1" s="1"/>
  <c r="K1467" i="1"/>
  <c r="M1467" i="1" s="1"/>
  <c r="M1477" i="1"/>
  <c r="K1479" i="1"/>
  <c r="L1486" i="1"/>
  <c r="J1489" i="1"/>
  <c r="G1497" i="1"/>
  <c r="M1537" i="1"/>
  <c r="K1537" i="1"/>
  <c r="G1537" i="1"/>
  <c r="G1560" i="1"/>
  <c r="L1587" i="1"/>
  <c r="K1587" i="1"/>
  <c r="G1587" i="1"/>
  <c r="L1615" i="1"/>
  <c r="M1629" i="1"/>
  <c r="L1629" i="1"/>
  <c r="K1629" i="1"/>
  <c r="L1638" i="1"/>
  <c r="K1638" i="1"/>
  <c r="G1638" i="1"/>
  <c r="M1699" i="1"/>
  <c r="K1699" i="1"/>
  <c r="G1699" i="1"/>
  <c r="L1699" i="1"/>
  <c r="G1772" i="1"/>
  <c r="M1772" i="1"/>
  <c r="L1772" i="1"/>
  <c r="K1772" i="1"/>
  <c r="L1421" i="1"/>
  <c r="L1441" i="1"/>
  <c r="K1462" i="1"/>
  <c r="K1482" i="1"/>
  <c r="M1482" i="1" s="1"/>
  <c r="K1502" i="1"/>
  <c r="K1522" i="1"/>
  <c r="M1522" i="1" s="1"/>
  <c r="K1542" i="1"/>
  <c r="M1542" i="1" s="1"/>
  <c r="G1556" i="1"/>
  <c r="L1556" i="1" s="1"/>
  <c r="M1573" i="1"/>
  <c r="L1573" i="1"/>
  <c r="M1589" i="1"/>
  <c r="L1589" i="1"/>
  <c r="G1611" i="1"/>
  <c r="M1611" i="1" s="1"/>
  <c r="K1611" i="1"/>
  <c r="G1629" i="1"/>
  <c r="L1631" i="1"/>
  <c r="M1715" i="1"/>
  <c r="T1715" i="1" s="1"/>
  <c r="K1715" i="1"/>
  <c r="G1715" i="1"/>
  <c r="L1715" i="1"/>
  <c r="M1441" i="1"/>
  <c r="V1441" i="1" s="1"/>
  <c r="L1462" i="1"/>
  <c r="L1482" i="1"/>
  <c r="L1502" i="1"/>
  <c r="L1522" i="1"/>
  <c r="L1542" i="1"/>
  <c r="K1564" i="1"/>
  <c r="M1567" i="1"/>
  <c r="G1573" i="1"/>
  <c r="G1589" i="1"/>
  <c r="M1645" i="1"/>
  <c r="L1645" i="1"/>
  <c r="G1645" i="1"/>
  <c r="M1673" i="1"/>
  <c r="L1673" i="1"/>
  <c r="K1673" i="1"/>
  <c r="G1673" i="1"/>
  <c r="M1609" i="1"/>
  <c r="L1609" i="1"/>
  <c r="K1609" i="1"/>
  <c r="L1618" i="1"/>
  <c r="K1618" i="1"/>
  <c r="G1618" i="1"/>
  <c r="M1638" i="1"/>
  <c r="G1650" i="1"/>
  <c r="L1650" i="1"/>
  <c r="K1650" i="1"/>
  <c r="M1655" i="1"/>
  <c r="K1655" i="1"/>
  <c r="G1655" i="1"/>
  <c r="T1476" i="1"/>
  <c r="U1477" i="1" s="1"/>
  <c r="V1477" i="1" s="1"/>
  <c r="L1552" i="1"/>
  <c r="L1560" i="1"/>
  <c r="G1563" i="1"/>
  <c r="M1563" i="1" s="1"/>
  <c r="M1566" i="1"/>
  <c r="L1566" i="1"/>
  <c r="K1566" i="1"/>
  <c r="M1575" i="1"/>
  <c r="K1575" i="1"/>
  <c r="L1575" i="1" s="1"/>
  <c r="J1580" i="1"/>
  <c r="L1582" i="1"/>
  <c r="G1591" i="1"/>
  <c r="K1591" i="1"/>
  <c r="G1609" i="1"/>
  <c r="L1611" i="1"/>
  <c r="J1618" i="1"/>
  <c r="J1627" i="1"/>
  <c r="J1655" i="1"/>
  <c r="G1732" i="1"/>
  <c r="L1732" i="1"/>
  <c r="K1732" i="1"/>
  <c r="M1732" i="1"/>
  <c r="M1555" i="1"/>
  <c r="L1569" i="1"/>
  <c r="M1605" i="1"/>
  <c r="L1605" i="1"/>
  <c r="G1605" i="1"/>
  <c r="J1607" i="1"/>
  <c r="M1688" i="1"/>
  <c r="K1688" i="1"/>
  <c r="L1688" i="1"/>
  <c r="G1688" i="1"/>
  <c r="G1712" i="1"/>
  <c r="K1712" i="1"/>
  <c r="M1712" i="1"/>
  <c r="L1712" i="1"/>
  <c r="G1531" i="1"/>
  <c r="G1555" i="1"/>
  <c r="M1584" i="1"/>
  <c r="M1593" i="1"/>
  <c r="L1593" i="1"/>
  <c r="K1603" i="1"/>
  <c r="G1603" i="1"/>
  <c r="M1618" i="1"/>
  <c r="M1625" i="1"/>
  <c r="L1625" i="1"/>
  <c r="G1625" i="1"/>
  <c r="M1666" i="1"/>
  <c r="L1666" i="1"/>
  <c r="K1666" i="1"/>
  <c r="G1666" i="1"/>
  <c r="J1555" i="1"/>
  <c r="G1584" i="1"/>
  <c r="G1593" i="1"/>
  <c r="G1632" i="1"/>
  <c r="M1632" i="1"/>
  <c r="K1639" i="1"/>
  <c r="M1639" i="1" s="1"/>
  <c r="G1639" i="1"/>
  <c r="M1641" i="1"/>
  <c r="L1641" i="1"/>
  <c r="K1641" i="1"/>
  <c r="G1641" i="1"/>
  <c r="K1648" i="1"/>
  <c r="M1648" i="1"/>
  <c r="L1648" i="1"/>
  <c r="M1653" i="1"/>
  <c r="L1653" i="1"/>
  <c r="G1653" i="1"/>
  <c r="M1658" i="1"/>
  <c r="L1658" i="1"/>
  <c r="K1658" i="1"/>
  <c r="G1658" i="1"/>
  <c r="G1572" i="1"/>
  <c r="M1572" i="1"/>
  <c r="M1577" i="1"/>
  <c r="K1577" i="1"/>
  <c r="M1586" i="1"/>
  <c r="L1586" i="1"/>
  <c r="K1586" i="1"/>
  <c r="M1599" i="1"/>
  <c r="K1599" i="1"/>
  <c r="G1599" i="1"/>
  <c r="M1601" i="1"/>
  <c r="T1601" i="1" s="1"/>
  <c r="L1601" i="1"/>
  <c r="K1601" i="1"/>
  <c r="G1601" i="1"/>
  <c r="G1648" i="1"/>
  <c r="K1681" i="1"/>
  <c r="M1681" i="1" s="1"/>
  <c r="G1681" i="1"/>
  <c r="L1681" i="1"/>
  <c r="T1441" i="1"/>
  <c r="U1442" i="1" s="1"/>
  <c r="G1454" i="1"/>
  <c r="G1474" i="1"/>
  <c r="M1474" i="1" s="1"/>
  <c r="G1494" i="1"/>
  <c r="G1514" i="1"/>
  <c r="G1534" i="1"/>
  <c r="K1555" i="1"/>
  <c r="G1562" i="1"/>
  <c r="L1563" i="1"/>
  <c r="K1569" i="1"/>
  <c r="G1577" i="1"/>
  <c r="L1577" i="1" s="1"/>
  <c r="G1586" i="1"/>
  <c r="K1588" i="1"/>
  <c r="M1588" i="1"/>
  <c r="M1595" i="1"/>
  <c r="K1595" i="1"/>
  <c r="G1595" i="1"/>
  <c r="L1603" i="1"/>
  <c r="K1605" i="1"/>
  <c r="K1531" i="1"/>
  <c r="K1554" i="1"/>
  <c r="L1555" i="1"/>
  <c r="M1569" i="1"/>
  <c r="M1579" i="1"/>
  <c r="K1579" i="1"/>
  <c r="G1579" i="1"/>
  <c r="K1584" i="1"/>
  <c r="G1588" i="1"/>
  <c r="J1595" i="1"/>
  <c r="M1597" i="1"/>
  <c r="K1597" i="1"/>
  <c r="M1603" i="1"/>
  <c r="G1612" i="1"/>
  <c r="M1612" i="1"/>
  <c r="M1619" i="1"/>
  <c r="K1619" i="1"/>
  <c r="G1619" i="1"/>
  <c r="K1625" i="1"/>
  <c r="K1632" i="1"/>
  <c r="L1639" i="1"/>
  <c r="M1646" i="1"/>
  <c r="L1646" i="1"/>
  <c r="K1646" i="1"/>
  <c r="G1646" i="1"/>
  <c r="L1661" i="1"/>
  <c r="K1661" i="1"/>
  <c r="M1661" i="1" s="1"/>
  <c r="G1661" i="1"/>
  <c r="G1670" i="1"/>
  <c r="M1670" i="1"/>
  <c r="L1670" i="1"/>
  <c r="K1670" i="1"/>
  <c r="G1752" i="1"/>
  <c r="M1752" i="1"/>
  <c r="L1752" i="1"/>
  <c r="K1752" i="1"/>
  <c r="G1436" i="1"/>
  <c r="M1436" i="1" s="1"/>
  <c r="T1436" i="1" s="1"/>
  <c r="U1437" i="1" s="1"/>
  <c r="G1456" i="1"/>
  <c r="G1476" i="1"/>
  <c r="M1476" i="1" s="1"/>
  <c r="G1496" i="1"/>
  <c r="L1496" i="1" s="1"/>
  <c r="G1516" i="1"/>
  <c r="L1516" i="1" s="1"/>
  <c r="L1531" i="1"/>
  <c r="G1536" i="1"/>
  <c r="L1536" i="1" s="1"/>
  <c r="G1549" i="1"/>
  <c r="J1558" i="1"/>
  <c r="K1568" i="1"/>
  <c r="M1568" i="1"/>
  <c r="L1584" i="1"/>
  <c r="K1593" i="1"/>
  <c r="M1621" i="1"/>
  <c r="L1621" i="1"/>
  <c r="K1621" i="1"/>
  <c r="G1621" i="1"/>
  <c r="K1628" i="1"/>
  <c r="M1628" i="1"/>
  <c r="L1628" i="1"/>
  <c r="L1632" i="1"/>
  <c r="L1637" i="1"/>
  <c r="K1637" i="1"/>
  <c r="M1637" i="1" s="1"/>
  <c r="G1651" i="1"/>
  <c r="K1651" i="1"/>
  <c r="K1653" i="1"/>
  <c r="M1656" i="1"/>
  <c r="M1531" i="1"/>
  <c r="M1565" i="1"/>
  <c r="L1565" i="1"/>
  <c r="G1565" i="1"/>
  <c r="G1610" i="1"/>
  <c r="L1610" i="1"/>
  <c r="K1610" i="1"/>
  <c r="M1644" i="1"/>
  <c r="M1659" i="1"/>
  <c r="L1659" i="1"/>
  <c r="K1659" i="1"/>
  <c r="G1659" i="1"/>
  <c r="M1664" i="1"/>
  <c r="K1664" i="1"/>
  <c r="G1664" i="1"/>
  <c r="M1682" i="1"/>
  <c r="L1682" i="1"/>
  <c r="G1682" i="1"/>
  <c r="M1706" i="1"/>
  <c r="G1706" i="1"/>
  <c r="L1706" i="1"/>
  <c r="K1706" i="1"/>
  <c r="K1454" i="1"/>
  <c r="K1474" i="1"/>
  <c r="K1494" i="1"/>
  <c r="G1498" i="1"/>
  <c r="K1514" i="1"/>
  <c r="G1518" i="1"/>
  <c r="M1518" i="1" s="1"/>
  <c r="K1534" i="1"/>
  <c r="G1538" i="1"/>
  <c r="K1562" i="1"/>
  <c r="M1562" i="1" s="1"/>
  <c r="K1608" i="1"/>
  <c r="L1608" i="1"/>
  <c r="L1454" i="1"/>
  <c r="L1474" i="1"/>
  <c r="L1494" i="1"/>
  <c r="L1514" i="1"/>
  <c r="L1534" i="1"/>
  <c r="L1562" i="1"/>
  <c r="G1571" i="1"/>
  <c r="L1574" i="1"/>
  <c r="K1574" i="1"/>
  <c r="G1574" i="1"/>
  <c r="M1581" i="1"/>
  <c r="K1581" i="1"/>
  <c r="G1581" i="1"/>
  <c r="M1604" i="1"/>
  <c r="M1606" i="1"/>
  <c r="L1606" i="1"/>
  <c r="K1606" i="1"/>
  <c r="G1606" i="1"/>
  <c r="G1608" i="1"/>
  <c r="M1608" i="1" s="1"/>
  <c r="M1617" i="1"/>
  <c r="L1617" i="1"/>
  <c r="K1617" i="1"/>
  <c r="M1626" i="1"/>
  <c r="L1626" i="1"/>
  <c r="K1626" i="1"/>
  <c r="G1626" i="1"/>
  <c r="K1635" i="1"/>
  <c r="G1635" i="1"/>
  <c r="G1671" i="1"/>
  <c r="M1671" i="1"/>
  <c r="L1671" i="1"/>
  <c r="K1671" i="1"/>
  <c r="M1675" i="1"/>
  <c r="L1675" i="1"/>
  <c r="K1675" i="1"/>
  <c r="G1675" i="1"/>
  <c r="L1549" i="1"/>
  <c r="G1553" i="1"/>
  <c r="L1554" i="1"/>
  <c r="L1568" i="1"/>
  <c r="G1592" i="1"/>
  <c r="L1592" i="1" s="1"/>
  <c r="M1592" i="1"/>
  <c r="G1604" i="1"/>
  <c r="G1617" i="1"/>
  <c r="J1635" i="1"/>
  <c r="L1642" i="1"/>
  <c r="K1642" i="1"/>
  <c r="G1642" i="1"/>
  <c r="M1649" i="1"/>
  <c r="L1649" i="1"/>
  <c r="K1649" i="1"/>
  <c r="M1651" i="1"/>
  <c r="L1664" i="1"/>
  <c r="K1682" i="1"/>
  <c r="K1565" i="1"/>
  <c r="K1583" i="1"/>
  <c r="G1583" i="1"/>
  <c r="L1602" i="1"/>
  <c r="K1602" i="1"/>
  <c r="M1610" i="1"/>
  <c r="M1624" i="1"/>
  <c r="M1633" i="1"/>
  <c r="L1633" i="1"/>
  <c r="G1633" i="1"/>
  <c r="M1683" i="1"/>
  <c r="G1683" i="1"/>
  <c r="L1683" i="1"/>
  <c r="K1683" i="1"/>
  <c r="L1698" i="1"/>
  <c r="M1698" i="1"/>
  <c r="K1698" i="1"/>
  <c r="G1698" i="1"/>
  <c r="M1564" i="1"/>
  <c r="M1615" i="1"/>
  <c r="K1615" i="1"/>
  <c r="G1615" i="1"/>
  <c r="L1644" i="1"/>
  <c r="L1662" i="1"/>
  <c r="K1662" i="1"/>
  <c r="G1662" i="1"/>
  <c r="L1498" i="1"/>
  <c r="L1518" i="1"/>
  <c r="L1538" i="1"/>
  <c r="G1564" i="1"/>
  <c r="L1567" i="1"/>
  <c r="K1567" i="1"/>
  <c r="M1585" i="1"/>
  <c r="L1585" i="1"/>
  <c r="G1585" i="1"/>
  <c r="G1631" i="1"/>
  <c r="K1631" i="1"/>
  <c r="G1672" i="1"/>
  <c r="M1672" i="1"/>
  <c r="L1672" i="1"/>
  <c r="K1672" i="1"/>
  <c r="G1552" i="1"/>
  <c r="M1552" i="1"/>
  <c r="G1567" i="1"/>
  <c r="L1594" i="1"/>
  <c r="K1594" i="1"/>
  <c r="G1594" i="1"/>
  <c r="M1594" i="1" s="1"/>
  <c r="T1600" i="1"/>
  <c r="U1601" i="1" s="1"/>
  <c r="L1604" i="1"/>
  <c r="M1613" i="1"/>
  <c r="L1613" i="1"/>
  <c r="G1613" i="1"/>
  <c r="K1622" i="1"/>
  <c r="L1622" i="1" s="1"/>
  <c r="G1622" i="1"/>
  <c r="G1652" i="1"/>
  <c r="M1652" i="1"/>
  <c r="K1668" i="1"/>
  <c r="G1668" i="1"/>
  <c r="M1668" i="1"/>
  <c r="L1668" i="1"/>
  <c r="M1679" i="1"/>
  <c r="K1679" i="1"/>
  <c r="L1679" i="1"/>
  <c r="G1679" i="1"/>
  <c r="K1669" i="1"/>
  <c r="L1680" i="1"/>
  <c r="N1685" i="1"/>
  <c r="K1685" i="1"/>
  <c r="G1685" i="1"/>
  <c r="L1685" i="1" s="1"/>
  <c r="L1689" i="1"/>
  <c r="G1689" i="1"/>
  <c r="M1689" i="1" s="1"/>
  <c r="L1702" i="1"/>
  <c r="M1722" i="1"/>
  <c r="K1724" i="1"/>
  <c r="M1736" i="1"/>
  <c r="M1747" i="1"/>
  <c r="L1747" i="1"/>
  <c r="G1747" i="1"/>
  <c r="K1751" i="1"/>
  <c r="M1783" i="1"/>
  <c r="L1783" i="1"/>
  <c r="K1783" i="1"/>
  <c r="G1783" i="1"/>
  <c r="K1807" i="1"/>
  <c r="G1614" i="1"/>
  <c r="G1634" i="1"/>
  <c r="G1654" i="1"/>
  <c r="L1669" i="1"/>
  <c r="G1674" i="1"/>
  <c r="G1680" i="1"/>
  <c r="J1689" i="1"/>
  <c r="G1702" i="1"/>
  <c r="M1743" i="1"/>
  <c r="L1743" i="1"/>
  <c r="K1743" i="1"/>
  <c r="G1743" i="1"/>
  <c r="K1810" i="1"/>
  <c r="G1810" i="1"/>
  <c r="M1810" i="1"/>
  <c r="L1810" i="1"/>
  <c r="L1813" i="1"/>
  <c r="M1846" i="1"/>
  <c r="K1846" i="1"/>
  <c r="G1846" i="1"/>
  <c r="L1846" i="1"/>
  <c r="M1669" i="1"/>
  <c r="J1680" i="1"/>
  <c r="M1741" i="1"/>
  <c r="K1741" i="1"/>
  <c r="G1741" i="1"/>
  <c r="L1756" i="1"/>
  <c r="G1756" i="1"/>
  <c r="M1797" i="1"/>
  <c r="K1797" i="1"/>
  <c r="G1797" i="1"/>
  <c r="M1802" i="1"/>
  <c r="L1802" i="1"/>
  <c r="T1805" i="1"/>
  <c r="U1806" i="1" s="1"/>
  <c r="V1806" i="1" s="1"/>
  <c r="L1805" i="1"/>
  <c r="G1805" i="1"/>
  <c r="M1850" i="1"/>
  <c r="K1850" i="1"/>
  <c r="G1850" i="1"/>
  <c r="L1850" i="1"/>
  <c r="L1684" i="1"/>
  <c r="K1705" i="1"/>
  <c r="G1705" i="1"/>
  <c r="K1770" i="1"/>
  <c r="M1770" i="1"/>
  <c r="M1781" i="1"/>
  <c r="K1781" i="1"/>
  <c r="G1781" i="1"/>
  <c r="M1788" i="1"/>
  <c r="L1788" i="1"/>
  <c r="K1788" i="1"/>
  <c r="G1788" i="1"/>
  <c r="M1795" i="1"/>
  <c r="K1795" i="1"/>
  <c r="G1802" i="1"/>
  <c r="G1692" i="1"/>
  <c r="M1695" i="1"/>
  <c r="K1695" i="1"/>
  <c r="M1708" i="1"/>
  <c r="K1708" i="1"/>
  <c r="M1719" i="1"/>
  <c r="K1719" i="1"/>
  <c r="G1719" i="1"/>
  <c r="M1737" i="1"/>
  <c r="K1737" i="1"/>
  <c r="G1737" i="1"/>
  <c r="M1739" i="1"/>
  <c r="L1739" i="1"/>
  <c r="K1739" i="1"/>
  <c r="G1739" i="1"/>
  <c r="K1747" i="1"/>
  <c r="M1763" i="1"/>
  <c r="L1763" i="1"/>
  <c r="K1763" i="1"/>
  <c r="G1763" i="1"/>
  <c r="G1770" i="1"/>
  <c r="G1795" i="1"/>
  <c r="M1814" i="1"/>
  <c r="L1814" i="1"/>
  <c r="G1814" i="1"/>
  <c r="K1814" i="1"/>
  <c r="K1614" i="1"/>
  <c r="K1634" i="1"/>
  <c r="K1654" i="1"/>
  <c r="K1674" i="1"/>
  <c r="G1678" i="1"/>
  <c r="M1680" i="1"/>
  <c r="M1685" i="1"/>
  <c r="G1695" i="1"/>
  <c r="M1702" i="1"/>
  <c r="G1708" i="1"/>
  <c r="M1735" i="1"/>
  <c r="K1735" i="1"/>
  <c r="L1741" i="1"/>
  <c r="K1756" i="1"/>
  <c r="M1786" i="1"/>
  <c r="G1793" i="1"/>
  <c r="M1793" i="1"/>
  <c r="L1793" i="1"/>
  <c r="K1793" i="1"/>
  <c r="K1805" i="1"/>
  <c r="G1843" i="1"/>
  <c r="K1843" i="1"/>
  <c r="L1843" i="1"/>
  <c r="L1614" i="1"/>
  <c r="L1634" i="1"/>
  <c r="L1654" i="1"/>
  <c r="L1674" i="1"/>
  <c r="M1721" i="1"/>
  <c r="K1721" i="1"/>
  <c r="G1721" i="1"/>
  <c r="G1733" i="1"/>
  <c r="M1733" i="1"/>
  <c r="K1733" i="1"/>
  <c r="G1735" i="1"/>
  <c r="M1756" i="1"/>
  <c r="M1777" i="1"/>
  <c r="K1777" i="1"/>
  <c r="G1777" i="1"/>
  <c r="L1781" i="1"/>
  <c r="G1786" i="1"/>
  <c r="L1797" i="1"/>
  <c r="K1802" i="1"/>
  <c r="M1805" i="1"/>
  <c r="M1701" i="1"/>
  <c r="K1701" i="1"/>
  <c r="G1701" i="1"/>
  <c r="M1723" i="1"/>
  <c r="K1723" i="1"/>
  <c r="G1723" i="1"/>
  <c r="M1731" i="1"/>
  <c r="L1731" i="1"/>
  <c r="K1750" i="1"/>
  <c r="M1750" i="1"/>
  <c r="M1761" i="1"/>
  <c r="K1761" i="1"/>
  <c r="G1761" i="1"/>
  <c r="M1768" i="1"/>
  <c r="L1768" i="1"/>
  <c r="K1768" i="1"/>
  <c r="G1768" i="1"/>
  <c r="M1775" i="1"/>
  <c r="K1775" i="1"/>
  <c r="L1576" i="1"/>
  <c r="L1596" i="1"/>
  <c r="L1616" i="1"/>
  <c r="L1636" i="1"/>
  <c r="L1656" i="1"/>
  <c r="K1657" i="1"/>
  <c r="L1676" i="1"/>
  <c r="K1677" i="1"/>
  <c r="K1684" i="1"/>
  <c r="K1692" i="1"/>
  <c r="L1704" i="1"/>
  <c r="M1705" i="1"/>
  <c r="L1719" i="1"/>
  <c r="G1731" i="1"/>
  <c r="L1737" i="1"/>
  <c r="G1750" i="1"/>
  <c r="G1775" i="1"/>
  <c r="L1784" i="1"/>
  <c r="K1784" i="1"/>
  <c r="G1784" i="1"/>
  <c r="M1791" i="1"/>
  <c r="L1791" i="1"/>
  <c r="L1800" i="1"/>
  <c r="K1800" i="1"/>
  <c r="M1843" i="1"/>
  <c r="K1678" i="1"/>
  <c r="L1692" i="1"/>
  <c r="L1695" i="1"/>
  <c r="L1708" i="1"/>
  <c r="L1716" i="1"/>
  <c r="G1716" i="1"/>
  <c r="M1727" i="1"/>
  <c r="L1727" i="1"/>
  <c r="G1727" i="1"/>
  <c r="M1746" i="1"/>
  <c r="M1748" i="1"/>
  <c r="L1748" i="1"/>
  <c r="K1748" i="1"/>
  <c r="G1748" i="1"/>
  <c r="M1766" i="1"/>
  <c r="G1773" i="1"/>
  <c r="M1773" i="1"/>
  <c r="L1773" i="1"/>
  <c r="K1773" i="1"/>
  <c r="G1803" i="1"/>
  <c r="K1803" i="1"/>
  <c r="L1803" i="1"/>
  <c r="L1829" i="1"/>
  <c r="M1829" i="1"/>
  <c r="K1829" i="1"/>
  <c r="G1829" i="1"/>
  <c r="G1623" i="1"/>
  <c r="L1623" i="1" s="1"/>
  <c r="G1643" i="1"/>
  <c r="M1657" i="1"/>
  <c r="G1663" i="1"/>
  <c r="M1677" i="1"/>
  <c r="L1678" i="1"/>
  <c r="L1687" i="1"/>
  <c r="G1691" i="1"/>
  <c r="M1692" i="1"/>
  <c r="J1716" i="1"/>
  <c r="J1729" i="1"/>
  <c r="L1735" i="1"/>
  <c r="M1742" i="1"/>
  <c r="L1742" i="1"/>
  <c r="L1744" i="1"/>
  <c r="K1744" i="1"/>
  <c r="G1744" i="1"/>
  <c r="G1746" i="1"/>
  <c r="M1757" i="1"/>
  <c r="K1757" i="1"/>
  <c r="G1757" i="1"/>
  <c r="L1761" i="1"/>
  <c r="G1766" i="1"/>
  <c r="L1777" i="1"/>
  <c r="M1782" i="1"/>
  <c r="L1782" i="1"/>
  <c r="L1786" i="1"/>
  <c r="M1678" i="1"/>
  <c r="K1697" i="1"/>
  <c r="M1697" i="1" s="1"/>
  <c r="L1701" i="1"/>
  <c r="G1707" i="1"/>
  <c r="L1707" i="1" s="1"/>
  <c r="K1710" i="1"/>
  <c r="G1713" i="1"/>
  <c r="M1713" i="1"/>
  <c r="L1723" i="1"/>
  <c r="K1731" i="1"/>
  <c r="L1750" i="1"/>
  <c r="M1755" i="1"/>
  <c r="K1755" i="1"/>
  <c r="M1784" i="1"/>
  <c r="K1826" i="1"/>
  <c r="G1826" i="1"/>
  <c r="M1826" i="1"/>
  <c r="L1826" i="1"/>
  <c r="M1833" i="1"/>
  <c r="L1833" i="1"/>
  <c r="G1833" i="1"/>
  <c r="K1833" i="1"/>
  <c r="M1837" i="1"/>
  <c r="L1837" i="1"/>
  <c r="K1837" i="1"/>
  <c r="G1837" i="1"/>
  <c r="G1665" i="1"/>
  <c r="G1694" i="1"/>
  <c r="L1694" i="1"/>
  <c r="G1697" i="1"/>
  <c r="L1700" i="1"/>
  <c r="K1704" i="1"/>
  <c r="G1710" i="1"/>
  <c r="K1716" i="1"/>
  <c r="L1740" i="1"/>
  <c r="K1740" i="1"/>
  <c r="G1755" i="1"/>
  <c r="L1764" i="1"/>
  <c r="K1764" i="1"/>
  <c r="G1764" i="1"/>
  <c r="M1764" i="1" s="1"/>
  <c r="M1771" i="1"/>
  <c r="L1771" i="1"/>
  <c r="L1775" i="1"/>
  <c r="K1791" i="1"/>
  <c r="M1800" i="1"/>
  <c r="M1803" i="1"/>
  <c r="M1822" i="1"/>
  <c r="K1690" i="1"/>
  <c r="K1691" i="1"/>
  <c r="M1716" i="1"/>
  <c r="K1727" i="1"/>
  <c r="K1746" i="1"/>
  <c r="G1753" i="1"/>
  <c r="M1753" i="1"/>
  <c r="L1753" i="1"/>
  <c r="K1753" i="1"/>
  <c r="K1766" i="1"/>
  <c r="K1819" i="1"/>
  <c r="G1819" i="1"/>
  <c r="M1819" i="1"/>
  <c r="L1819" i="1"/>
  <c r="G1607" i="1"/>
  <c r="K1623" i="1"/>
  <c r="G1627" i="1"/>
  <c r="K1643" i="1"/>
  <c r="G1647" i="1"/>
  <c r="K1663" i="1"/>
  <c r="G1667" i="1"/>
  <c r="J1682" i="1"/>
  <c r="G1690" i="1"/>
  <c r="M1690" i="1" s="1"/>
  <c r="L1691" i="1"/>
  <c r="J1700" i="1"/>
  <c r="L1720" i="1"/>
  <c r="J1740" i="1"/>
  <c r="L1746" i="1"/>
  <c r="M1762" i="1"/>
  <c r="L1762" i="1"/>
  <c r="L1766" i="1"/>
  <c r="L1780" i="1"/>
  <c r="K1780" i="1"/>
  <c r="L1796" i="1"/>
  <c r="G1796" i="1"/>
  <c r="M1691" i="1"/>
  <c r="M1703" i="1"/>
  <c r="K1703" i="1"/>
  <c r="G1703" i="1"/>
  <c r="M1787" i="1"/>
  <c r="L1787" i="1"/>
  <c r="G1787" i="1"/>
  <c r="G1823" i="1"/>
  <c r="K1823" i="1"/>
  <c r="M1823" i="1"/>
  <c r="L1736" i="1"/>
  <c r="G1736" i="1"/>
  <c r="M1751" i="1"/>
  <c r="L1751" i="1"/>
  <c r="J1780" i="1"/>
  <c r="M1801" i="1"/>
  <c r="K1801" i="1"/>
  <c r="G1801" i="1"/>
  <c r="L1665" i="1"/>
  <c r="M1694" i="1"/>
  <c r="M1700" i="1"/>
  <c r="G1724" i="1"/>
  <c r="L1724" i="1" s="1"/>
  <c r="K1730" i="1"/>
  <c r="G1751" i="1"/>
  <c r="G1792" i="1"/>
  <c r="M1792" i="1"/>
  <c r="L1792" i="1"/>
  <c r="K1792" i="1"/>
  <c r="G1807" i="1"/>
  <c r="M1807" i="1"/>
  <c r="L1807" i="1"/>
  <c r="M1813" i="1"/>
  <c r="K1813" i="1"/>
  <c r="G1813" i="1"/>
  <c r="K1607" i="1"/>
  <c r="K1627" i="1"/>
  <c r="K1647" i="1"/>
  <c r="M1665" i="1"/>
  <c r="K1667" i="1"/>
  <c r="K1686" i="1"/>
  <c r="M1686" i="1" s="1"/>
  <c r="L1690" i="1"/>
  <c r="G1693" i="1"/>
  <c r="M1693" i="1" s="1"/>
  <c r="K1720" i="1"/>
  <c r="M1726" i="1"/>
  <c r="M1728" i="1"/>
  <c r="L1728" i="1"/>
  <c r="K1728" i="1"/>
  <c r="G1730" i="1"/>
  <c r="M1730" i="1" s="1"/>
  <c r="L1760" i="1"/>
  <c r="K1760" i="1"/>
  <c r="K1762" i="1"/>
  <c r="L1776" i="1"/>
  <c r="G1776" i="1"/>
  <c r="M1776" i="1" s="1"/>
  <c r="M1780" i="1"/>
  <c r="M1796" i="1"/>
  <c r="L1823" i="1"/>
  <c r="L1686" i="1"/>
  <c r="G1696" i="1"/>
  <c r="L1696" i="1" s="1"/>
  <c r="L1703" i="1"/>
  <c r="L1709" i="1"/>
  <c r="G1709" i="1"/>
  <c r="M1717" i="1"/>
  <c r="K1717" i="1"/>
  <c r="M1720" i="1"/>
  <c r="K1722" i="1"/>
  <c r="L1722" i="1" s="1"/>
  <c r="G1726" i="1"/>
  <c r="G1728" i="1"/>
  <c r="K1736" i="1"/>
  <c r="G1760" i="1"/>
  <c r="M1767" i="1"/>
  <c r="L1767" i="1"/>
  <c r="G1767" i="1"/>
  <c r="K1787" i="1"/>
  <c r="K1790" i="1"/>
  <c r="M1790" i="1"/>
  <c r="L1801" i="1"/>
  <c r="K1816" i="1"/>
  <c r="G1820" i="1"/>
  <c r="M1820" i="1"/>
  <c r="M1830" i="1"/>
  <c r="K1830" i="1"/>
  <c r="G1830" i="1"/>
  <c r="G1883" i="1"/>
  <c r="K1883" i="1"/>
  <c r="M1889" i="1"/>
  <c r="L1898" i="1"/>
  <c r="G1898" i="1"/>
  <c r="M1898" i="1"/>
  <c r="G1900" i="1"/>
  <c r="M1900" i="1"/>
  <c r="K1900" i="1"/>
  <c r="M1904" i="1"/>
  <c r="G1904" i="1"/>
  <c r="L1910" i="1"/>
  <c r="M1939" i="1"/>
  <c r="L1939" i="1"/>
  <c r="K1939" i="1"/>
  <c r="G1939" i="1"/>
  <c r="G1816" i="1"/>
  <c r="L1824" i="1"/>
  <c r="L1835" i="1"/>
  <c r="K1835" i="1"/>
  <c r="L1855" i="1"/>
  <c r="K1855" i="1"/>
  <c r="M1873" i="1"/>
  <c r="L1873" i="1"/>
  <c r="L1896" i="1"/>
  <c r="K1896" i="1"/>
  <c r="G1896" i="1"/>
  <c r="M1906" i="1"/>
  <c r="L1906" i="1"/>
  <c r="K1906" i="1"/>
  <c r="G1906" i="1"/>
  <c r="M1913" i="1"/>
  <c r="L1913" i="1"/>
  <c r="K1942" i="1"/>
  <c r="M1942" i="1"/>
  <c r="G1942" i="1"/>
  <c r="M1979" i="1"/>
  <c r="K1979" i="1"/>
  <c r="L1979" i="1"/>
  <c r="G1979" i="1"/>
  <c r="J1816" i="1"/>
  <c r="G1835" i="1"/>
  <c r="M1835" i="1" s="1"/>
  <c r="J1843" i="1"/>
  <c r="G1855" i="1"/>
  <c r="L1871" i="1"/>
  <c r="G1871" i="1"/>
  <c r="G1873" i="1"/>
  <c r="L1918" i="1"/>
  <c r="G1918" i="1"/>
  <c r="L1923" i="1"/>
  <c r="G1923" i="1"/>
  <c r="M1923" i="1" s="1"/>
  <c r="L1945" i="1"/>
  <c r="M1945" i="1"/>
  <c r="K1945" i="1"/>
  <c r="G1945" i="1"/>
  <c r="M1949" i="1"/>
  <c r="L1949" i="1"/>
  <c r="K1949" i="1"/>
  <c r="G1949" i="1"/>
  <c r="M1960" i="1"/>
  <c r="L1960" i="1"/>
  <c r="K1960" i="1"/>
  <c r="G1960" i="1"/>
  <c r="K1820" i="1"/>
  <c r="G1840" i="1"/>
  <c r="M1857" i="1"/>
  <c r="L1869" i="1"/>
  <c r="L1883" i="1"/>
  <c r="M1894" i="1"/>
  <c r="L1894" i="1"/>
  <c r="K1894" i="1"/>
  <c r="G1894" i="1"/>
  <c r="L1900" i="1"/>
  <c r="K1904" i="1"/>
  <c r="M1926" i="1"/>
  <c r="K1926" i="1"/>
  <c r="G1926" i="1"/>
  <c r="M1934" i="1"/>
  <c r="L1934" i="1"/>
  <c r="K1934" i="1"/>
  <c r="G1934" i="1"/>
  <c r="L1714" i="1"/>
  <c r="L1734" i="1"/>
  <c r="L1754" i="1"/>
  <c r="G1759" i="1"/>
  <c r="L1774" i="1"/>
  <c r="G1779" i="1"/>
  <c r="L1794" i="1"/>
  <c r="G1799" i="1"/>
  <c r="J1804" i="1"/>
  <c r="L1806" i="1"/>
  <c r="J1811" i="1"/>
  <c r="L1812" i="1"/>
  <c r="L1815" i="1"/>
  <c r="K1815" i="1"/>
  <c r="L1816" i="1"/>
  <c r="L1820" i="1"/>
  <c r="L1830" i="1"/>
  <c r="M1832" i="1"/>
  <c r="K1832" i="1"/>
  <c r="L1832" i="1" s="1"/>
  <c r="J1840" i="1"/>
  <c r="L1845" i="1"/>
  <c r="G1857" i="1"/>
  <c r="G1869" i="1"/>
  <c r="M1883" i="1"/>
  <c r="M1896" i="1"/>
  <c r="K1898" i="1"/>
  <c r="L1904" i="1"/>
  <c r="L1911" i="1"/>
  <c r="G1911" i="1"/>
  <c r="K1859" i="1"/>
  <c r="G1859" i="1"/>
  <c r="L1859" i="1"/>
  <c r="L1867" i="1"/>
  <c r="K1867" i="1"/>
  <c r="G1867" i="1"/>
  <c r="M1888" i="1"/>
  <c r="K1888" i="1"/>
  <c r="M1890" i="1"/>
  <c r="K1890" i="1"/>
  <c r="G1890" i="1"/>
  <c r="L1942" i="1"/>
  <c r="M2009" i="1"/>
  <c r="L2009" i="1"/>
  <c r="K2009" i="1"/>
  <c r="G2009" i="1"/>
  <c r="K1804" i="1"/>
  <c r="K1811" i="1"/>
  <c r="K1840" i="1"/>
  <c r="M1840" i="1" s="1"/>
  <c r="J1867" i="1"/>
  <c r="M1871" i="1"/>
  <c r="G1888" i="1"/>
  <c r="K1918" i="1"/>
  <c r="M1918" i="1" s="1"/>
  <c r="K1921" i="1"/>
  <c r="L1921" i="1" s="1"/>
  <c r="L1926" i="1"/>
  <c r="M1946" i="1"/>
  <c r="K1946" i="1"/>
  <c r="G1946" i="1"/>
  <c r="L1946" i="1"/>
  <c r="M2041" i="1"/>
  <c r="K2041" i="1"/>
  <c r="G2041" i="1"/>
  <c r="L2041" i="1" s="1"/>
  <c r="M1940" i="1"/>
  <c r="L1940" i="1"/>
  <c r="K1940" i="1"/>
  <c r="G1940" i="1"/>
  <c r="M1950" i="1"/>
  <c r="L1950" i="1"/>
  <c r="K1950" i="1"/>
  <c r="G1950" i="1"/>
  <c r="M1969" i="1"/>
  <c r="L1969" i="1"/>
  <c r="K1969" i="1"/>
  <c r="G1969" i="1"/>
  <c r="M2021" i="1"/>
  <c r="L2021" i="1"/>
  <c r="K2021" i="1"/>
  <c r="G2021" i="1"/>
  <c r="L1718" i="1"/>
  <c r="L1738" i="1"/>
  <c r="L1758" i="1"/>
  <c r="K1759" i="1"/>
  <c r="L1778" i="1"/>
  <c r="K1779" i="1"/>
  <c r="L1798" i="1"/>
  <c r="K1799" i="1"/>
  <c r="M1804" i="1"/>
  <c r="M1811" i="1"/>
  <c r="L1847" i="1"/>
  <c r="G1847" i="1"/>
  <c r="M1852" i="1"/>
  <c r="K1852" i="1"/>
  <c r="G1852" i="1"/>
  <c r="L1857" i="1"/>
  <c r="N1857" i="1" s="1"/>
  <c r="O1858" i="1" s="1"/>
  <c r="P1858" i="1" s="1"/>
  <c r="G1863" i="1"/>
  <c r="K1863" i="1"/>
  <c r="M1867" i="1"/>
  <c r="M1869" i="1"/>
  <c r="L1878" i="1"/>
  <c r="G1878" i="1"/>
  <c r="M1878" i="1"/>
  <c r="G1880" i="1"/>
  <c r="M1880" i="1"/>
  <c r="K1880" i="1"/>
  <c r="M1884" i="1"/>
  <c r="G1884" i="1"/>
  <c r="M1911" i="1"/>
  <c r="M1738" i="1"/>
  <c r="M1758" i="1"/>
  <c r="L1759" i="1"/>
  <c r="M1778" i="1"/>
  <c r="L1779" i="1"/>
  <c r="M1798" i="1"/>
  <c r="L1799" i="1"/>
  <c r="L1842" i="1"/>
  <c r="K1842" i="1"/>
  <c r="M1859" i="1"/>
  <c r="L1876" i="1"/>
  <c r="K1876" i="1"/>
  <c r="G1876" i="1"/>
  <c r="L1886" i="1"/>
  <c r="K1886" i="1"/>
  <c r="G1886" i="1"/>
  <c r="M1886" i="1" s="1"/>
  <c r="L1888" i="1"/>
  <c r="L1890" i="1"/>
  <c r="M1897" i="1"/>
  <c r="K1897" i="1"/>
  <c r="L1907" i="1"/>
  <c r="K1907" i="1"/>
  <c r="G1907" i="1"/>
  <c r="L1927" i="1"/>
  <c r="M1927" i="1"/>
  <c r="G1927" i="1"/>
  <c r="G1935" i="1"/>
  <c r="L1935" i="1"/>
  <c r="K1935" i="1"/>
  <c r="G1725" i="1"/>
  <c r="G1745" i="1"/>
  <c r="M1759" i="1"/>
  <c r="G1765" i="1"/>
  <c r="M1779" i="1"/>
  <c r="G1785" i="1"/>
  <c r="M1799" i="1"/>
  <c r="L1822" i="1"/>
  <c r="K1822" i="1"/>
  <c r="M1834" i="1"/>
  <c r="L1834" i="1"/>
  <c r="K1834" i="1"/>
  <c r="G1834" i="1"/>
  <c r="G1842" i="1"/>
  <c r="G1897" i="1"/>
  <c r="K1899" i="1"/>
  <c r="G1899" i="1"/>
  <c r="L1899" i="1"/>
  <c r="J1907" i="1"/>
  <c r="M1914" i="1"/>
  <c r="L1914" i="1"/>
  <c r="K1914" i="1"/>
  <c r="G1914" i="1"/>
  <c r="K1919" i="1"/>
  <c r="G1919" i="1"/>
  <c r="L1919" i="1"/>
  <c r="M1921" i="1"/>
  <c r="L1818" i="1"/>
  <c r="L1825" i="1"/>
  <c r="L1831" i="1"/>
  <c r="K1839" i="1"/>
  <c r="G1839" i="1"/>
  <c r="M1844" i="1"/>
  <c r="M1854" i="1"/>
  <c r="L1854" i="1"/>
  <c r="K1854" i="1"/>
  <c r="G1854" i="1"/>
  <c r="M1874" i="1"/>
  <c r="L1874" i="1"/>
  <c r="K1874" i="1"/>
  <c r="G1874" i="1"/>
  <c r="L1895" i="1"/>
  <c r="K1895" i="1"/>
  <c r="M1970" i="1"/>
  <c r="L1970" i="1"/>
  <c r="K1970" i="1"/>
  <c r="G1970" i="1"/>
  <c r="T1714" i="1"/>
  <c r="U1715" i="1" s="1"/>
  <c r="V1715" i="1" s="1"/>
  <c r="M1808" i="1"/>
  <c r="G1818" i="1"/>
  <c r="G1825" i="1"/>
  <c r="M1828" i="1"/>
  <c r="G1831" i="1"/>
  <c r="G1844" i="1"/>
  <c r="M1847" i="1"/>
  <c r="L1849" i="1"/>
  <c r="M1876" i="1"/>
  <c r="G1895" i="1"/>
  <c r="M1895" i="1" s="1"/>
  <c r="G1903" i="1"/>
  <c r="K1903" i="1"/>
  <c r="M1907" i="1"/>
  <c r="K1927" i="1"/>
  <c r="L1930" i="1"/>
  <c r="G1930" i="1"/>
  <c r="M1930" i="1" s="1"/>
  <c r="M1935" i="1"/>
  <c r="K1856" i="1"/>
  <c r="G1856" i="1"/>
  <c r="M1868" i="1"/>
  <c r="K1868" i="1"/>
  <c r="M1870" i="1"/>
  <c r="K1870" i="1"/>
  <c r="G1870" i="1"/>
  <c r="M1893" i="1"/>
  <c r="L1893" i="1"/>
  <c r="L1897" i="1"/>
  <c r="M1917" i="1"/>
  <c r="K1917" i="1"/>
  <c r="M1938" i="1"/>
  <c r="L1938" i="1"/>
  <c r="K1938" i="1"/>
  <c r="G1938" i="1"/>
  <c r="K1725" i="1"/>
  <c r="G1729" i="1"/>
  <c r="K1745" i="1"/>
  <c r="G1749" i="1"/>
  <c r="M1749" i="1" s="1"/>
  <c r="K1765" i="1"/>
  <c r="G1769" i="1"/>
  <c r="K1785" i="1"/>
  <c r="G1789" i="1"/>
  <c r="K1836" i="1"/>
  <c r="G1836" i="1"/>
  <c r="M1842" i="1"/>
  <c r="G1868" i="1"/>
  <c r="L1891" i="1"/>
  <c r="G1891" i="1"/>
  <c r="G1893" i="1"/>
  <c r="M1899" i="1"/>
  <c r="G1917" i="1"/>
  <c r="M1919" i="1"/>
  <c r="M1817" i="1"/>
  <c r="L1851" i="1"/>
  <c r="L1858" i="1"/>
  <c r="G1858" i="1"/>
  <c r="M1858" i="1"/>
  <c r="G1860" i="1"/>
  <c r="M1860" i="1"/>
  <c r="K1860" i="1"/>
  <c r="L1889" i="1"/>
  <c r="G1817" i="1"/>
  <c r="K1818" i="1"/>
  <c r="M1824" i="1"/>
  <c r="L1844" i="1"/>
  <c r="G1851" i="1"/>
  <c r="L1856" i="1"/>
  <c r="M1864" i="1"/>
  <c r="G1864" i="1"/>
  <c r="G1889" i="1"/>
  <c r="M1910" i="1"/>
  <c r="K1910" i="1"/>
  <c r="G1910" i="1"/>
  <c r="L1925" i="1"/>
  <c r="K1925" i="1"/>
  <c r="G1925" i="1"/>
  <c r="M1944" i="1"/>
  <c r="L1944" i="1"/>
  <c r="K1944" i="1"/>
  <c r="G1944" i="1"/>
  <c r="K1808" i="1"/>
  <c r="M1818" i="1"/>
  <c r="G1824" i="1"/>
  <c r="M1825" i="1"/>
  <c r="K1828" i="1"/>
  <c r="M1849" i="1"/>
  <c r="J1851" i="1"/>
  <c r="M1856" i="1"/>
  <c r="M1866" i="1"/>
  <c r="L1866" i="1"/>
  <c r="K1866" i="1"/>
  <c r="G1866" i="1"/>
  <c r="L1868" i="1"/>
  <c r="L1870" i="1"/>
  <c r="M1877" i="1"/>
  <c r="K1877" i="1"/>
  <c r="L1887" i="1"/>
  <c r="K1887" i="1"/>
  <c r="G1887" i="1"/>
  <c r="K1891" i="1"/>
  <c r="K1893" i="1"/>
  <c r="M1908" i="1"/>
  <c r="K1908" i="1"/>
  <c r="G1908" i="1"/>
  <c r="M1915" i="1"/>
  <c r="L1915" i="1"/>
  <c r="K1915" i="1"/>
  <c r="L1917" i="1"/>
  <c r="K1729" i="1"/>
  <c r="K1749" i="1"/>
  <c r="K1769" i="1"/>
  <c r="K1789" i="1"/>
  <c r="T1806" i="1"/>
  <c r="U1807" i="1" s="1"/>
  <c r="L1808" i="1"/>
  <c r="L1828" i="1"/>
  <c r="L1860" i="1"/>
  <c r="K1879" i="1"/>
  <c r="G1879" i="1"/>
  <c r="L1879" i="1"/>
  <c r="M1920" i="1"/>
  <c r="L1920" i="1"/>
  <c r="G1920" i="1"/>
  <c r="G1806" i="1"/>
  <c r="G1812" i="1"/>
  <c r="K1817" i="1"/>
  <c r="G1827" i="1"/>
  <c r="L1838" i="1"/>
  <c r="G1838" i="1"/>
  <c r="M1848" i="1"/>
  <c r="K1848" i="1"/>
  <c r="K1851" i="1"/>
  <c r="M1853" i="1"/>
  <c r="L1853" i="1"/>
  <c r="K1858" i="1"/>
  <c r="K1864" i="1"/>
  <c r="M1875" i="1"/>
  <c r="L1875" i="1"/>
  <c r="K1875" i="1"/>
  <c r="K1889" i="1"/>
  <c r="M1925" i="1"/>
  <c r="M1959" i="1"/>
  <c r="K1959" i="1"/>
  <c r="L1959" i="1"/>
  <c r="G1959" i="1"/>
  <c r="G1954" i="1"/>
  <c r="L1971" i="1"/>
  <c r="K1971" i="1"/>
  <c r="M1971" i="1" s="1"/>
  <c r="G1974" i="1"/>
  <c r="M1984" i="1"/>
  <c r="M1989" i="1"/>
  <c r="L1989" i="1"/>
  <c r="K2002" i="1"/>
  <c r="L2007" i="1"/>
  <c r="K2007" i="1"/>
  <c r="M2013" i="1"/>
  <c r="K2064" i="1"/>
  <c r="L2040" i="1"/>
  <c r="M2045" i="1"/>
  <c r="L2045" i="1"/>
  <c r="K2045" i="1"/>
  <c r="G2045" i="1"/>
  <c r="M2051" i="1"/>
  <c r="L2051" i="1"/>
  <c r="K2051" i="1"/>
  <c r="G2051" i="1"/>
  <c r="K1862" i="1"/>
  <c r="L1881" i="1"/>
  <c r="K1882" i="1"/>
  <c r="L1901" i="1"/>
  <c r="K1902" i="1"/>
  <c r="L1929" i="1"/>
  <c r="K1941" i="1"/>
  <c r="L1963" i="1"/>
  <c r="M1968" i="1"/>
  <c r="K1968" i="1"/>
  <c r="K2005" i="1"/>
  <c r="K2015" i="1"/>
  <c r="G2036" i="1"/>
  <c r="L2036" i="1"/>
  <c r="G2040" i="1"/>
  <c r="M2040" i="1" s="1"/>
  <c r="M2061" i="1"/>
  <c r="L2061" i="1"/>
  <c r="K2061" i="1"/>
  <c r="G2061" i="1"/>
  <c r="K2105" i="1"/>
  <c r="M2105" i="1" s="1"/>
  <c r="G2105" i="1"/>
  <c r="L2105" i="1"/>
  <c r="M1821" i="1"/>
  <c r="M1841" i="1"/>
  <c r="M1861" i="1"/>
  <c r="L1862" i="1"/>
  <c r="M1881" i="1"/>
  <c r="L1882" i="1"/>
  <c r="M1901" i="1"/>
  <c r="L1902" i="1"/>
  <c r="J1927" i="1"/>
  <c r="M1941" i="1"/>
  <c r="M1963" i="1"/>
  <c r="G1968" i="1"/>
  <c r="L2015" i="1"/>
  <c r="M2019" i="1"/>
  <c r="K2019" i="1"/>
  <c r="K2023" i="1"/>
  <c r="G2023" i="1"/>
  <c r="K2085" i="1"/>
  <c r="M2085" i="1" s="1"/>
  <c r="G2085" i="1"/>
  <c r="L2085" i="1"/>
  <c r="K1954" i="1"/>
  <c r="K1962" i="1"/>
  <c r="K1974" i="1"/>
  <c r="G1976" i="1"/>
  <c r="M1976" i="1" s="1"/>
  <c r="L1976" i="1"/>
  <c r="K1989" i="1"/>
  <c r="G1994" i="1"/>
  <c r="L2002" i="1"/>
  <c r="M2004" i="1"/>
  <c r="M2007" i="1"/>
  <c r="G2019" i="1"/>
  <c r="L1965" i="1"/>
  <c r="G1965" i="1"/>
  <c r="L1981" i="1"/>
  <c r="K1981" i="1"/>
  <c r="G1981" i="1"/>
  <c r="M1986" i="1"/>
  <c r="L1986" i="1"/>
  <c r="K1986" i="1"/>
  <c r="G1986" i="1"/>
  <c r="L1991" i="1"/>
  <c r="K1991" i="1"/>
  <c r="G1991" i="1"/>
  <c r="K1999" i="1"/>
  <c r="M2025" i="1"/>
  <c r="L2025" i="1"/>
  <c r="G2025" i="1"/>
  <c r="L2027" i="1"/>
  <c r="K2027" i="1"/>
  <c r="G2027" i="1"/>
  <c r="N2038" i="1"/>
  <c r="O2039" i="1" s="1"/>
  <c r="K2040" i="1"/>
  <c r="L1865" i="1"/>
  <c r="L1885" i="1"/>
  <c r="L1905" i="1"/>
  <c r="M1954" i="1"/>
  <c r="G1956" i="1"/>
  <c r="L1956" i="1"/>
  <c r="J1962" i="1"/>
  <c r="M1974" i="1"/>
  <c r="L1984" i="1"/>
  <c r="G1999" i="1"/>
  <c r="M1999" i="1" s="1"/>
  <c r="J2027" i="1"/>
  <c r="M2029" i="1"/>
  <c r="L2029" i="1"/>
  <c r="K2036" i="1"/>
  <c r="J2038" i="1"/>
  <c r="M1865" i="1"/>
  <c r="M1885" i="1"/>
  <c r="M1905" i="1"/>
  <c r="G2014" i="1"/>
  <c r="M2031" i="1"/>
  <c r="L2031" i="1"/>
  <c r="K2031" i="1"/>
  <c r="G2031" i="1"/>
  <c r="L2046" i="1"/>
  <c r="K2046" i="1"/>
  <c r="G2046" i="1"/>
  <c r="M2046" i="1" s="1"/>
  <c r="G2055" i="1"/>
  <c r="L2055" i="1" s="1"/>
  <c r="M2055" i="1"/>
  <c r="K2055" i="1"/>
  <c r="G1872" i="1"/>
  <c r="G1892" i="1"/>
  <c r="M1892" i="1" s="1"/>
  <c r="G1912" i="1"/>
  <c r="G1924" i="1"/>
  <c r="K1932" i="1"/>
  <c r="M1932" i="1" s="1"/>
  <c r="G1932" i="1"/>
  <c r="K1988" i="1"/>
  <c r="M1988" i="1" s="1"/>
  <c r="M1991" i="1"/>
  <c r="G1996" i="1"/>
  <c r="L1996" i="1"/>
  <c r="M2027" i="1"/>
  <c r="L2154" i="1"/>
  <c r="K2154" i="1"/>
  <c r="M2154" i="1"/>
  <c r="G2154" i="1"/>
  <c r="K1965" i="1"/>
  <c r="L1967" i="1"/>
  <c r="M1981" i="1"/>
  <c r="G1983" i="1"/>
  <c r="L2001" i="1"/>
  <c r="K2001" i="1"/>
  <c r="G2001" i="1"/>
  <c r="M2006" i="1"/>
  <c r="L2006" i="1"/>
  <c r="K2006" i="1"/>
  <c r="G2006" i="1"/>
  <c r="L2011" i="1"/>
  <c r="K2011" i="1"/>
  <c r="G2011" i="1"/>
  <c r="G2016" i="1"/>
  <c r="L2016" i="1"/>
  <c r="K2025" i="1"/>
  <c r="K2033" i="1"/>
  <c r="L2049" i="1"/>
  <c r="K2049" i="1"/>
  <c r="G2049" i="1"/>
  <c r="M2049" i="1" s="1"/>
  <c r="L1909" i="1"/>
  <c r="L1931" i="1"/>
  <c r="K1931" i="1"/>
  <c r="M1931" i="1" s="1"/>
  <c r="G1943" i="1"/>
  <c r="J1949" i="1"/>
  <c r="M1953" i="1"/>
  <c r="K1956" i="1"/>
  <c r="M1965" i="1"/>
  <c r="G1967" i="1"/>
  <c r="K1973" i="1"/>
  <c r="L1978" i="1"/>
  <c r="M1994" i="1"/>
  <c r="L1999" i="1"/>
  <c r="L2004" i="1"/>
  <c r="K2029" i="1"/>
  <c r="G2033" i="1"/>
  <c r="L2033" i="1" s="1"/>
  <c r="K1922" i="1"/>
  <c r="L1932" i="1"/>
  <c r="J1943" i="1"/>
  <c r="K1948" i="1"/>
  <c r="K1952" i="1"/>
  <c r="G1952" i="1"/>
  <c r="M1956" i="1"/>
  <c r="J1967" i="1"/>
  <c r="L1973" i="1"/>
  <c r="K2014" i="1"/>
  <c r="M2066" i="1"/>
  <c r="M2102" i="1"/>
  <c r="L2102" i="1"/>
  <c r="G2102" i="1"/>
  <c r="K2102" i="1"/>
  <c r="K2115" i="1"/>
  <c r="G2115" i="1"/>
  <c r="M2115" i="1"/>
  <c r="L2115" i="1"/>
  <c r="K1872" i="1"/>
  <c r="K1892" i="1"/>
  <c r="K1912" i="1"/>
  <c r="G1916" i="1"/>
  <c r="G1922" i="1"/>
  <c r="K1924" i="1"/>
  <c r="M1924" i="1" s="1"/>
  <c r="L1961" i="1"/>
  <c r="K1961" i="1"/>
  <c r="G1961" i="1"/>
  <c r="G1975" i="1"/>
  <c r="M1975" i="1"/>
  <c r="J1978" i="1"/>
  <c r="K1983" i="1"/>
  <c r="M2008" i="1"/>
  <c r="K2008" i="1"/>
  <c r="M2011" i="1"/>
  <c r="L2014" i="1"/>
  <c r="L2022" i="1"/>
  <c r="K2022" i="1"/>
  <c r="N2024" i="1"/>
  <c r="M2024" i="1"/>
  <c r="G2035" i="1"/>
  <c r="M2035" i="1" s="1"/>
  <c r="M2044" i="1"/>
  <c r="L2044" i="1"/>
  <c r="M2063" i="1"/>
  <c r="K2063" i="1"/>
  <c r="L2063" i="1"/>
  <c r="L2124" i="1"/>
  <c r="K2124" i="1"/>
  <c r="G2124" i="1"/>
  <c r="M2124" i="1"/>
  <c r="G1955" i="1"/>
  <c r="M1955" i="1"/>
  <c r="M1980" i="1"/>
  <c r="L1980" i="1"/>
  <c r="M1990" i="1"/>
  <c r="L1990" i="1"/>
  <c r="K1990" i="1"/>
  <c r="G1990" i="1"/>
  <c r="G2003" i="1"/>
  <c r="M2020" i="1"/>
  <c r="L2020" i="1"/>
  <c r="T2039" i="1"/>
  <c r="U2040" i="1" s="1"/>
  <c r="M2039" i="1"/>
  <c r="K2039" i="1"/>
  <c r="M2047" i="1"/>
  <c r="L2047" i="1"/>
  <c r="K2047" i="1"/>
  <c r="G2047" i="1"/>
  <c r="G2056" i="1"/>
  <c r="M2056" i="1"/>
  <c r="L2056" i="1"/>
  <c r="M1872" i="1"/>
  <c r="M1912" i="1"/>
  <c r="L1943" i="1"/>
  <c r="L1947" i="1"/>
  <c r="L1958" i="1"/>
  <c r="M1967" i="1"/>
  <c r="G1980" i="1"/>
  <c r="M1983" i="1"/>
  <c r="L1985" i="1"/>
  <c r="G1985" i="1"/>
  <c r="M1985" i="1" s="1"/>
  <c r="L1998" i="1"/>
  <c r="M2016" i="1"/>
  <c r="G2020" i="1"/>
  <c r="M2033" i="1"/>
  <c r="G2039" i="1"/>
  <c r="L2050" i="1"/>
  <c r="K2050" i="1"/>
  <c r="G2050" i="1"/>
  <c r="M2050" i="1" s="1"/>
  <c r="K2053" i="1"/>
  <c r="G2053" i="1"/>
  <c r="M2053" i="1"/>
  <c r="M1943" i="1"/>
  <c r="G1947" i="1"/>
  <c r="M1952" i="1"/>
  <c r="G1958" i="1"/>
  <c r="G1998" i="1"/>
  <c r="G2013" i="1"/>
  <c r="M2026" i="1"/>
  <c r="L2026" i="1"/>
  <c r="K2026" i="1"/>
  <c r="G2026" i="1"/>
  <c r="K1916" i="1"/>
  <c r="L1916" i="1" s="1"/>
  <c r="L1922" i="1"/>
  <c r="J1947" i="1"/>
  <c r="L1948" i="1"/>
  <c r="L1951" i="1"/>
  <c r="K1951" i="1"/>
  <c r="J1958" i="1"/>
  <c r="M1961" i="1"/>
  <c r="K1975" i="1"/>
  <c r="K1982" i="1"/>
  <c r="L1987" i="1"/>
  <c r="K1987" i="1"/>
  <c r="G1995" i="1"/>
  <c r="M1995" i="1"/>
  <c r="J1998" i="1"/>
  <c r="K2003" i="1"/>
  <c r="L2008" i="1"/>
  <c r="M2022" i="1"/>
  <c r="K2035" i="1"/>
  <c r="K2056" i="1"/>
  <c r="G2138" i="1"/>
  <c r="M2138" i="1"/>
  <c r="K2138" i="1"/>
  <c r="L2138" i="1"/>
  <c r="M1922" i="1"/>
  <c r="M1929" i="1"/>
  <c r="L1941" i="1"/>
  <c r="K1955" i="1"/>
  <c r="M1966" i="1"/>
  <c r="K1966" i="1"/>
  <c r="G1966" i="1"/>
  <c r="J1969" i="1"/>
  <c r="K1980" i="1"/>
  <c r="M2000" i="1"/>
  <c r="L2000" i="1"/>
  <c r="L2003" i="1"/>
  <c r="M2010" i="1"/>
  <c r="L2010" i="1"/>
  <c r="K2010" i="1"/>
  <c r="G2010" i="1"/>
  <c r="K2020" i="1"/>
  <c r="M2030" i="1"/>
  <c r="L2030" i="1"/>
  <c r="K2030" i="1"/>
  <c r="G2030" i="1"/>
  <c r="L2039" i="1"/>
  <c r="N2039" i="1" s="1"/>
  <c r="O2040" i="1" s="1"/>
  <c r="L2060" i="1"/>
  <c r="K2060" i="1"/>
  <c r="M2060" i="1" s="1"/>
  <c r="G2060" i="1"/>
  <c r="L2064" i="1"/>
  <c r="G2064" i="1"/>
  <c r="M2064" i="1"/>
  <c r="L1955" i="1"/>
  <c r="G1963" i="1"/>
  <c r="M2003" i="1"/>
  <c r="L2005" i="1"/>
  <c r="G2005" i="1"/>
  <c r="M2005" i="1" s="1"/>
  <c r="G2015" i="1"/>
  <c r="M2015" i="1" s="1"/>
  <c r="P2039" i="1"/>
  <c r="L2042" i="1"/>
  <c r="K2042" i="1"/>
  <c r="G2042" i="1"/>
  <c r="M2042" i="1" s="1"/>
  <c r="G2057" i="1"/>
  <c r="M2057" i="1"/>
  <c r="L2057" i="1"/>
  <c r="K2074" i="1"/>
  <c r="M2074" i="1"/>
  <c r="L2074" i="1"/>
  <c r="G2074" i="1"/>
  <c r="K1928" i="1"/>
  <c r="J1929" i="1"/>
  <c r="K1936" i="1"/>
  <c r="M1947" i="1"/>
  <c r="M1958" i="1"/>
  <c r="M1998" i="1"/>
  <c r="L2013" i="1"/>
  <c r="L2104" i="1"/>
  <c r="K2104" i="1"/>
  <c r="M2104" i="1"/>
  <c r="G2104" i="1"/>
  <c r="G2117" i="1"/>
  <c r="L2117" i="1"/>
  <c r="K2117" i="1"/>
  <c r="M2133" i="1"/>
  <c r="K2133" i="1"/>
  <c r="G2133" i="1"/>
  <c r="L2133" i="1" s="1"/>
  <c r="M2165" i="1"/>
  <c r="K2165" i="1"/>
  <c r="G2165" i="1"/>
  <c r="G2179" i="1"/>
  <c r="M2179" i="1"/>
  <c r="L2179" i="1"/>
  <c r="M2081" i="1"/>
  <c r="K2081" i="1"/>
  <c r="J2086" i="1"/>
  <c r="M2093" i="1"/>
  <c r="L2093" i="1"/>
  <c r="K2093" i="1"/>
  <c r="G2093" i="1"/>
  <c r="L2106" i="1"/>
  <c r="L2110" i="1"/>
  <c r="M2163" i="1"/>
  <c r="L2163" i="1"/>
  <c r="K2163" i="1"/>
  <c r="M2172" i="1"/>
  <c r="L2172" i="1"/>
  <c r="M2186" i="1"/>
  <c r="L2186" i="1"/>
  <c r="K2186" i="1"/>
  <c r="G2186" i="1"/>
  <c r="K2195" i="1"/>
  <c r="L2195" i="1"/>
  <c r="G2195" i="1"/>
  <c r="M2195" i="1" s="1"/>
  <c r="L2205" i="1"/>
  <c r="M2205" i="1"/>
  <c r="K2205" i="1"/>
  <c r="G2205" i="1"/>
  <c r="M2181" i="1"/>
  <c r="L2181" i="1"/>
  <c r="K2181" i="1"/>
  <c r="G2181" i="1"/>
  <c r="M2069" i="1"/>
  <c r="G2069" i="1"/>
  <c r="G2078" i="1"/>
  <c r="K2078" i="1"/>
  <c r="M2078" i="1" s="1"/>
  <c r="M2083" i="1"/>
  <c r="K2083" i="1"/>
  <c r="L2088" i="1"/>
  <c r="K2095" i="1"/>
  <c r="G2095" i="1"/>
  <c r="J2102" i="1"/>
  <c r="L2108" i="1"/>
  <c r="G2108" i="1"/>
  <c r="M2108" i="1" s="1"/>
  <c r="L2122" i="1"/>
  <c r="K2122" i="1"/>
  <c r="G2122" i="1"/>
  <c r="T2136" i="1"/>
  <c r="U2137" i="1" s="1"/>
  <c r="M2136" i="1"/>
  <c r="L2136" i="1"/>
  <c r="L2165" i="1"/>
  <c r="K2179" i="1"/>
  <c r="M2202" i="1"/>
  <c r="G2202" i="1"/>
  <c r="K2202" i="1"/>
  <c r="L2202" i="1"/>
  <c r="L2062" i="1"/>
  <c r="M2072" i="1"/>
  <c r="T2072" i="1" s="1"/>
  <c r="U2073" i="1" s="1"/>
  <c r="V2073" i="1" s="1"/>
  <c r="L2072" i="1"/>
  <c r="G2075" i="1"/>
  <c r="M2075" i="1" s="1"/>
  <c r="M2131" i="1"/>
  <c r="K2131" i="1"/>
  <c r="G2131" i="1"/>
  <c r="J2154" i="1"/>
  <c r="G2177" i="1"/>
  <c r="L2177" i="1"/>
  <c r="K2177" i="1"/>
  <c r="K2226" i="1"/>
  <c r="G2226" i="1"/>
  <c r="M2226" i="1" s="1"/>
  <c r="L2226" i="1"/>
  <c r="L2018" i="1"/>
  <c r="G2043" i="1"/>
  <c r="M2043" i="1" s="1"/>
  <c r="G2062" i="1"/>
  <c r="G2072" i="1"/>
  <c r="M2145" i="1"/>
  <c r="K2145" i="1"/>
  <c r="G2145" i="1"/>
  <c r="G2159" i="1"/>
  <c r="M2159" i="1"/>
  <c r="L2159" i="1"/>
  <c r="L2170" i="1"/>
  <c r="K2172" i="1"/>
  <c r="M2113" i="1"/>
  <c r="L2113" i="1"/>
  <c r="K2113" i="1"/>
  <c r="G2113" i="1"/>
  <c r="M2143" i="1"/>
  <c r="L2143" i="1"/>
  <c r="K2143" i="1"/>
  <c r="M2152" i="1"/>
  <c r="L2152" i="1"/>
  <c r="M2161" i="1"/>
  <c r="L2161" i="1"/>
  <c r="K2161" i="1"/>
  <c r="G2161" i="1"/>
  <c r="G2170" i="1"/>
  <c r="K2175" i="1"/>
  <c r="G2175" i="1"/>
  <c r="M2175" i="1"/>
  <c r="L2184" i="1"/>
  <c r="K2184" i="1"/>
  <c r="G2184" i="1"/>
  <c r="M2209" i="1"/>
  <c r="L2209" i="1"/>
  <c r="K2209" i="1"/>
  <c r="G2209" i="1"/>
  <c r="G2068" i="1"/>
  <c r="M2068" i="1" s="1"/>
  <c r="K2075" i="1"/>
  <c r="L2090" i="1"/>
  <c r="G2097" i="1"/>
  <c r="L2097" i="1"/>
  <c r="L2134" i="1"/>
  <c r="K2134" i="1"/>
  <c r="G2143" i="1"/>
  <c r="G2152" i="1"/>
  <c r="M2196" i="1"/>
  <c r="L2196" i="1"/>
  <c r="K2196" i="1"/>
  <c r="G2196" i="1"/>
  <c r="M2206" i="1"/>
  <c r="K2206" i="1"/>
  <c r="G2206" i="1"/>
  <c r="L2206" i="1"/>
  <c r="L2212" i="1"/>
  <c r="G2212" i="1"/>
  <c r="K2215" i="1"/>
  <c r="G2215" i="1"/>
  <c r="M2215" i="1"/>
  <c r="L2215" i="1"/>
  <c r="L2069" i="1"/>
  <c r="K2072" i="1"/>
  <c r="L2075" i="1"/>
  <c r="N2080" i="1"/>
  <c r="L2080" i="1"/>
  <c r="L2083" i="1"/>
  <c r="M2088" i="1"/>
  <c r="G2090" i="1"/>
  <c r="G2118" i="1"/>
  <c r="M2118" i="1"/>
  <c r="K2118" i="1"/>
  <c r="L2131" i="1"/>
  <c r="G2134" i="1"/>
  <c r="L2145" i="1"/>
  <c r="K2159" i="1"/>
  <c r="L2168" i="1"/>
  <c r="G2168" i="1"/>
  <c r="M2177" i="1"/>
  <c r="L2227" i="1"/>
  <c r="G2227" i="1"/>
  <c r="M2227" i="1"/>
  <c r="K2227" i="1"/>
  <c r="K2043" i="1"/>
  <c r="K2062" i="1"/>
  <c r="M2092" i="1"/>
  <c r="L2092" i="1"/>
  <c r="G2099" i="1"/>
  <c r="M2099" i="1"/>
  <c r="M2116" i="1"/>
  <c r="J2134" i="1"/>
  <c r="G2157" i="1"/>
  <c r="L2157" i="1"/>
  <c r="K2157" i="1"/>
  <c r="L2166" i="1"/>
  <c r="G2166" i="1"/>
  <c r="K2170" i="1"/>
  <c r="L2175" i="1"/>
  <c r="M2182" i="1"/>
  <c r="K2182" i="1"/>
  <c r="G2182" i="1"/>
  <c r="L2182" i="1" s="1"/>
  <c r="M2184" i="1"/>
  <c r="M2111" i="1"/>
  <c r="K2111" i="1"/>
  <c r="G2111" i="1"/>
  <c r="M2125" i="1"/>
  <c r="K2125" i="1"/>
  <c r="G2125" i="1"/>
  <c r="G2139" i="1"/>
  <c r="M2139" i="1"/>
  <c r="L2139" i="1"/>
  <c r="L2150" i="1"/>
  <c r="K2152" i="1"/>
  <c r="M2170" i="1"/>
  <c r="L2173" i="1"/>
  <c r="K2173" i="1"/>
  <c r="M2173" i="1" s="1"/>
  <c r="G2173" i="1"/>
  <c r="M2193" i="1"/>
  <c r="K2193" i="1"/>
  <c r="L2193" i="1" s="1"/>
  <c r="G2193" i="1"/>
  <c r="M2200" i="1"/>
  <c r="L2200" i="1"/>
  <c r="K2200" i="1"/>
  <c r="G2200" i="1"/>
  <c r="K2212" i="1"/>
  <c r="M2212" i="1" s="1"/>
  <c r="K2068" i="1"/>
  <c r="G2077" i="1"/>
  <c r="M2077" i="1" s="1"/>
  <c r="L2077" i="1"/>
  <c r="L2094" i="1"/>
  <c r="K2094" i="1"/>
  <c r="T2094" i="1"/>
  <c r="U2095" i="1" s="1"/>
  <c r="L2103" i="1"/>
  <c r="K2103" i="1"/>
  <c r="M2123" i="1"/>
  <c r="L2123" i="1"/>
  <c r="K2123" i="1"/>
  <c r="M2132" i="1"/>
  <c r="L2132" i="1"/>
  <c r="M2134" i="1"/>
  <c r="M2141" i="1"/>
  <c r="L2141" i="1"/>
  <c r="K2141" i="1"/>
  <c r="G2141" i="1"/>
  <c r="K2155" i="1"/>
  <c r="G2155" i="1"/>
  <c r="M2155" i="1"/>
  <c r="M2233" i="1"/>
  <c r="K2233" i="1"/>
  <c r="G2233" i="1"/>
  <c r="L2233" i="1" s="1"/>
  <c r="L2068" i="1"/>
  <c r="M2071" i="1"/>
  <c r="K2071" i="1"/>
  <c r="G2071" i="1"/>
  <c r="L2071" i="1" s="1"/>
  <c r="J2074" i="1"/>
  <c r="K2087" i="1"/>
  <c r="G2087" i="1"/>
  <c r="M2087" i="1" s="1"/>
  <c r="V2087" i="1"/>
  <c r="M2090" i="1"/>
  <c r="G2094" i="1"/>
  <c r="M2094" i="1" s="1"/>
  <c r="M2097" i="1"/>
  <c r="M2101" i="1"/>
  <c r="K2101" i="1"/>
  <c r="G2103" i="1"/>
  <c r="M2103" i="1" s="1"/>
  <c r="G2123" i="1"/>
  <c r="G2132" i="1"/>
  <c r="L2164" i="1"/>
  <c r="K2164" i="1"/>
  <c r="G2164" i="1"/>
  <c r="G2178" i="1"/>
  <c r="M2178" i="1"/>
  <c r="K2178" i="1"/>
  <c r="G2197" i="1"/>
  <c r="L2197" i="1"/>
  <c r="M2197" i="1"/>
  <c r="K2197" i="1"/>
  <c r="G2219" i="1"/>
  <c r="M2219" i="1"/>
  <c r="L2219" i="1"/>
  <c r="K2219" i="1"/>
  <c r="L2082" i="1"/>
  <c r="G2082" i="1"/>
  <c r="M2096" i="1"/>
  <c r="M2107" i="1"/>
  <c r="K2107" i="1"/>
  <c r="G2107" i="1"/>
  <c r="L2114" i="1"/>
  <c r="K2114" i="1"/>
  <c r="L2148" i="1"/>
  <c r="G2148" i="1"/>
  <c r="M2162" i="1"/>
  <c r="L2162" i="1"/>
  <c r="K2162" i="1"/>
  <c r="G2162" i="1"/>
  <c r="M2176" i="1"/>
  <c r="L2176" i="1"/>
  <c r="M2185" i="1"/>
  <c r="K2185" i="1"/>
  <c r="G2185" i="1"/>
  <c r="L2207" i="1"/>
  <c r="M2207" i="1"/>
  <c r="G2207" i="1"/>
  <c r="G1972" i="1"/>
  <c r="G1992" i="1"/>
  <c r="G2012" i="1"/>
  <c r="K2028" i="1"/>
  <c r="G2032" i="1"/>
  <c r="K2048" i="1"/>
  <c r="G2052" i="1"/>
  <c r="G2066" i="1"/>
  <c r="M2080" i="1"/>
  <c r="J2082" i="1"/>
  <c r="G2096" i="1"/>
  <c r="L2111" i="1"/>
  <c r="G2114" i="1"/>
  <c r="K2116" i="1"/>
  <c r="L2116" i="1" s="1"/>
  <c r="G2137" i="1"/>
  <c r="L2137" i="1" s="1"/>
  <c r="K2137" i="1"/>
  <c r="L2146" i="1"/>
  <c r="G2146" i="1"/>
  <c r="K2150" i="1"/>
  <c r="L2155" i="1"/>
  <c r="M2171" i="1"/>
  <c r="K2171" i="1"/>
  <c r="G2171" i="1"/>
  <c r="G2176" i="1"/>
  <c r="G2058" i="1"/>
  <c r="K2065" i="1"/>
  <c r="L2130" i="1"/>
  <c r="M2153" i="1"/>
  <c r="L2153" i="1"/>
  <c r="K2153" i="1"/>
  <c r="G2153" i="1"/>
  <c r="M2164" i="1"/>
  <c r="L2178" i="1"/>
  <c r="M2028" i="1"/>
  <c r="M2048" i="1"/>
  <c r="G2065" i="1"/>
  <c r="L2067" i="1"/>
  <c r="M2076" i="1"/>
  <c r="G2079" i="1"/>
  <c r="K2082" i="1"/>
  <c r="L2084" i="1"/>
  <c r="M2089" i="1"/>
  <c r="K2089" i="1"/>
  <c r="G2089" i="1"/>
  <c r="G2119" i="1"/>
  <c r="L2119" i="1"/>
  <c r="M2121" i="1"/>
  <c r="L2121" i="1"/>
  <c r="K2121" i="1"/>
  <c r="G2121" i="1"/>
  <c r="G2130" i="1"/>
  <c r="K2135" i="1"/>
  <c r="G2135" i="1"/>
  <c r="M2135" i="1"/>
  <c r="K2148" i="1"/>
  <c r="M2148" i="1" s="1"/>
  <c r="M2183" i="1"/>
  <c r="L2183" i="1"/>
  <c r="K2183" i="1"/>
  <c r="L2185" i="1"/>
  <c r="K2188" i="1"/>
  <c r="G2188" i="1"/>
  <c r="L2188" i="1"/>
  <c r="M2188" i="1"/>
  <c r="M2191" i="1"/>
  <c r="L2191" i="1"/>
  <c r="K2191" i="1"/>
  <c r="G2191" i="1"/>
  <c r="K2207" i="1"/>
  <c r="L2242" i="1"/>
  <c r="G2242" i="1"/>
  <c r="M2242" i="1" s="1"/>
  <c r="K2242" i="1"/>
  <c r="K2059" i="1"/>
  <c r="K2066" i="1"/>
  <c r="M2067" i="1"/>
  <c r="T2068" i="1"/>
  <c r="U2069" i="1" s="1"/>
  <c r="G2076" i="1"/>
  <c r="L2076" i="1" s="1"/>
  <c r="N2076" i="1" s="1"/>
  <c r="O2077" i="1" s="1"/>
  <c r="P2077" i="1" s="1"/>
  <c r="M2082" i="1"/>
  <c r="G2084" i="1"/>
  <c r="M2084" i="1" s="1"/>
  <c r="L2101" i="1"/>
  <c r="L2107" i="1"/>
  <c r="M2112" i="1"/>
  <c r="L2112" i="1"/>
  <c r="M2114" i="1"/>
  <c r="L2144" i="1"/>
  <c r="K2144" i="1"/>
  <c r="G2144" i="1"/>
  <c r="M2144" i="1" s="1"/>
  <c r="G2158" i="1"/>
  <c r="M2158" i="1"/>
  <c r="K2158" i="1"/>
  <c r="L2174" i="1"/>
  <c r="K2174" i="1"/>
  <c r="G2183" i="1"/>
  <c r="K2198" i="1"/>
  <c r="M2198" i="1"/>
  <c r="L2198" i="1"/>
  <c r="G2198" i="1"/>
  <c r="K2052" i="1"/>
  <c r="L2059" i="1"/>
  <c r="L2066" i="1"/>
  <c r="G2070" i="1"/>
  <c r="L2070" i="1" s="1"/>
  <c r="K2073" i="1"/>
  <c r="G2073" i="1"/>
  <c r="L2073" i="1" s="1"/>
  <c r="J2084" i="1"/>
  <c r="K2096" i="1"/>
  <c r="G2098" i="1"/>
  <c r="K2098" i="1"/>
  <c r="N2107" i="1"/>
  <c r="G2112" i="1"/>
  <c r="L2128" i="1"/>
  <c r="G2128" i="1"/>
  <c r="M2137" i="1"/>
  <c r="M2142" i="1"/>
  <c r="L2142" i="1"/>
  <c r="K2142" i="1"/>
  <c r="G2142" i="1"/>
  <c r="M2146" i="1"/>
  <c r="M2156" i="1"/>
  <c r="L2156" i="1"/>
  <c r="L2171" i="1"/>
  <c r="G2174" i="1"/>
  <c r="K2176" i="1"/>
  <c r="K2058" i="1"/>
  <c r="K2079" i="1"/>
  <c r="M2079" i="1" s="1"/>
  <c r="T2086" i="1"/>
  <c r="U2087" i="1" s="1"/>
  <c r="L2086" i="1"/>
  <c r="M2091" i="1"/>
  <c r="K2091" i="1"/>
  <c r="G2091" i="1"/>
  <c r="L2096" i="1"/>
  <c r="J2112" i="1"/>
  <c r="K2119" i="1"/>
  <c r="M2119" i="1" s="1"/>
  <c r="L2126" i="1"/>
  <c r="G2126" i="1"/>
  <c r="K2130" i="1"/>
  <c r="L2135" i="1"/>
  <c r="M2151" i="1"/>
  <c r="K2151" i="1"/>
  <c r="G2151" i="1"/>
  <c r="G2156" i="1"/>
  <c r="J2174" i="1"/>
  <c r="G2187" i="1"/>
  <c r="G2201" i="1"/>
  <c r="G2221" i="1"/>
  <c r="M2251" i="1"/>
  <c r="L2251" i="1"/>
  <c r="K2251" i="1"/>
  <c r="G2276" i="1"/>
  <c r="M2276" i="1"/>
  <c r="L2276" i="1"/>
  <c r="M2283" i="1"/>
  <c r="L2283" i="1"/>
  <c r="K2283" i="1"/>
  <c r="G2283" i="1"/>
  <c r="M2335" i="1"/>
  <c r="G2335" i="1"/>
  <c r="L2335" i="1"/>
  <c r="K2335" i="1"/>
  <c r="K2391" i="1"/>
  <c r="L2391" i="1"/>
  <c r="G2391" i="1"/>
  <c r="M2391" i="1" s="1"/>
  <c r="L2230" i="1"/>
  <c r="K2230" i="1"/>
  <c r="G2230" i="1"/>
  <c r="G2239" i="1"/>
  <c r="K2239" i="1"/>
  <c r="G2251" i="1"/>
  <c r="L2258" i="1"/>
  <c r="K2258" i="1"/>
  <c r="L2292" i="1"/>
  <c r="K2292" i="1"/>
  <c r="G2292" i="1"/>
  <c r="M2366" i="1"/>
  <c r="K2366" i="1"/>
  <c r="G2366" i="1"/>
  <c r="L2366" i="1"/>
  <c r="M2243" i="1"/>
  <c r="L2243" i="1"/>
  <c r="K2243" i="1"/>
  <c r="G2243" i="1"/>
  <c r="M2249" i="1"/>
  <c r="L2249" i="1"/>
  <c r="G2249" i="1"/>
  <c r="G2267" i="1"/>
  <c r="L2267" i="1" s="1"/>
  <c r="M2300" i="1"/>
  <c r="K2300" i="1"/>
  <c r="G2300" i="1"/>
  <c r="M2340" i="1"/>
  <c r="K2340" i="1"/>
  <c r="L2340" i="1"/>
  <c r="K2187" i="1"/>
  <c r="K2192" i="1"/>
  <c r="K2210" i="1"/>
  <c r="L2223" i="1"/>
  <c r="K2223" i="1"/>
  <c r="G2223" i="1"/>
  <c r="L2232" i="1"/>
  <c r="G2232" i="1"/>
  <c r="M2241" i="1"/>
  <c r="G2241" i="1"/>
  <c r="L2245" i="1"/>
  <c r="K2245" i="1"/>
  <c r="G2245" i="1"/>
  <c r="L2247" i="1"/>
  <c r="G2247" i="1"/>
  <c r="J2249" i="1"/>
  <c r="L2274" i="1"/>
  <c r="G2274" i="1"/>
  <c r="K2276" i="1"/>
  <c r="M2375" i="1"/>
  <c r="G2375" i="1"/>
  <c r="L2375" i="1"/>
  <c r="K2375" i="1"/>
  <c r="L2100" i="1"/>
  <c r="L2120" i="1"/>
  <c r="L2140" i="1"/>
  <c r="M2187" i="1"/>
  <c r="M2192" i="1"/>
  <c r="K2201" i="1"/>
  <c r="J2209" i="1"/>
  <c r="K2221" i="1"/>
  <c r="G2256" i="1"/>
  <c r="M2256" i="1"/>
  <c r="L2265" i="1"/>
  <c r="K2265" i="1"/>
  <c r="G2265" i="1"/>
  <c r="M2281" i="1"/>
  <c r="K2281" i="1"/>
  <c r="G2281" i="1"/>
  <c r="M2320" i="1"/>
  <c r="L2320" i="1"/>
  <c r="K2320" i="1"/>
  <c r="G2320" i="1"/>
  <c r="L2201" i="1"/>
  <c r="M2204" i="1"/>
  <c r="K2204" i="1"/>
  <c r="M2213" i="1"/>
  <c r="K2213" i="1"/>
  <c r="G2217" i="1"/>
  <c r="L2217" i="1"/>
  <c r="L2221" i="1"/>
  <c r="L2225" i="1"/>
  <c r="K2249" i="1"/>
  <c r="M2263" i="1"/>
  <c r="L2263" i="1"/>
  <c r="K2263" i="1"/>
  <c r="G2263" i="1"/>
  <c r="K2267" i="1"/>
  <c r="L2272" i="1"/>
  <c r="K2272" i="1"/>
  <c r="G2272" i="1"/>
  <c r="M2288" i="1"/>
  <c r="K2288" i="1"/>
  <c r="G2288" i="1"/>
  <c r="G2127" i="1"/>
  <c r="G2147" i="1"/>
  <c r="G2167" i="1"/>
  <c r="M2201" i="1"/>
  <c r="G2204" i="1"/>
  <c r="G2213" i="1"/>
  <c r="M2214" i="1"/>
  <c r="G2220" i="1"/>
  <c r="L2220" i="1" s="1"/>
  <c r="N2220" i="1" s="1"/>
  <c r="O2221" i="1" s="1"/>
  <c r="M2221" i="1"/>
  <c r="G2225" i="1"/>
  <c r="K2232" i="1"/>
  <c r="L2234" i="1"/>
  <c r="G2234" i="1"/>
  <c r="M2245" i="1"/>
  <c r="K2247" i="1"/>
  <c r="M2247" i="1" s="1"/>
  <c r="M2267" i="1"/>
  <c r="K2274" i="1"/>
  <c r="G2279" i="1"/>
  <c r="M2279" i="1"/>
  <c r="K2279" i="1"/>
  <c r="K2286" i="1"/>
  <c r="M2295" i="1"/>
  <c r="L2295" i="1"/>
  <c r="K2295" i="1"/>
  <c r="K2348" i="1"/>
  <c r="M2348" i="1"/>
  <c r="L2348" i="1"/>
  <c r="G2348" i="1"/>
  <c r="G2355" i="1"/>
  <c r="M2355" i="1" s="1"/>
  <c r="K2355" i="1"/>
  <c r="L2355" i="1"/>
  <c r="G2190" i="1"/>
  <c r="K2208" i="1"/>
  <c r="G2208" i="1"/>
  <c r="M2223" i="1"/>
  <c r="M2232" i="1"/>
  <c r="L2236" i="1"/>
  <c r="K2241" i="1"/>
  <c r="L2254" i="1"/>
  <c r="G2254" i="1"/>
  <c r="K2256" i="1"/>
  <c r="M2274" i="1"/>
  <c r="G2286" i="1"/>
  <c r="M2286" i="1" s="1"/>
  <c r="L2401" i="1"/>
  <c r="G2401" i="1"/>
  <c r="M2401" i="1"/>
  <c r="K2401" i="1"/>
  <c r="G2109" i="1"/>
  <c r="G2129" i="1"/>
  <c r="G2149" i="1"/>
  <c r="G2169" i="1"/>
  <c r="G2199" i="1"/>
  <c r="G2236" i="1"/>
  <c r="M2236" i="1" s="1"/>
  <c r="L2241" i="1"/>
  <c r="M2272" i="1"/>
  <c r="L2281" i="1"/>
  <c r="M2293" i="1"/>
  <c r="K2293" i="1"/>
  <c r="L2298" i="1"/>
  <c r="K2298" i="1"/>
  <c r="G2298" i="1"/>
  <c r="M2298" i="1"/>
  <c r="L2203" i="1"/>
  <c r="M2229" i="1"/>
  <c r="L2229" i="1"/>
  <c r="K2238" i="1"/>
  <c r="L2252" i="1"/>
  <c r="K2252" i="1"/>
  <c r="G2252" i="1"/>
  <c r="M2261" i="1"/>
  <c r="K2261" i="1"/>
  <c r="G2261" i="1"/>
  <c r="L2261" i="1" s="1"/>
  <c r="L2279" i="1"/>
  <c r="L2288" i="1"/>
  <c r="L2301" i="1"/>
  <c r="K2301" i="1"/>
  <c r="M2301" i="1" s="1"/>
  <c r="G2301" i="1"/>
  <c r="M2304" i="1"/>
  <c r="L2304" i="1"/>
  <c r="K2304" i="1"/>
  <c r="G2304" i="1"/>
  <c r="M2360" i="1"/>
  <c r="K2360" i="1"/>
  <c r="L2360" i="1"/>
  <c r="G2360" i="1"/>
  <c r="K2127" i="1"/>
  <c r="K2147" i="1"/>
  <c r="K2167" i="1"/>
  <c r="G2194" i="1"/>
  <c r="G2203" i="1"/>
  <c r="L2204" i="1"/>
  <c r="L2213" i="1"/>
  <c r="M2217" i="1"/>
  <c r="K2220" i="1"/>
  <c r="M2225" i="1"/>
  <c r="G2229" i="1"/>
  <c r="M2234" i="1"/>
  <c r="G2238" i="1"/>
  <c r="L2238" i="1" s="1"/>
  <c r="K2254" i="1"/>
  <c r="K2268" i="1"/>
  <c r="G2268" i="1"/>
  <c r="M2268" i="1" s="1"/>
  <c r="M2231" i="1"/>
  <c r="K2231" i="1"/>
  <c r="M2246" i="1"/>
  <c r="K2246" i="1"/>
  <c r="G2259" i="1"/>
  <c r="L2259" i="1" s="1"/>
  <c r="M2259" i="1"/>
  <c r="K2259" i="1"/>
  <c r="M2266" i="1"/>
  <c r="K2266" i="1"/>
  <c r="K2275" i="1"/>
  <c r="G2275" i="1"/>
  <c r="M2275" i="1"/>
  <c r="L2286" i="1"/>
  <c r="L2318" i="1"/>
  <c r="K2318" i="1"/>
  <c r="M2318" i="1"/>
  <c r="G2318" i="1"/>
  <c r="G2389" i="1"/>
  <c r="M2389" i="1"/>
  <c r="L2389" i="1"/>
  <c r="K2420" i="1"/>
  <c r="G2420" i="1"/>
  <c r="M2420" i="1" s="1"/>
  <c r="L2420" i="1"/>
  <c r="K2109" i="1"/>
  <c r="K2129" i="1"/>
  <c r="K2149" i="1"/>
  <c r="K2169" i="1"/>
  <c r="J2189" i="1"/>
  <c r="L2190" i="1"/>
  <c r="M2208" i="1"/>
  <c r="M2220" i="1"/>
  <c r="M2222" i="1"/>
  <c r="L2222" i="1"/>
  <c r="G2222" i="1"/>
  <c r="G2231" i="1"/>
  <c r="G2246" i="1"/>
  <c r="M2248" i="1"/>
  <c r="K2248" i="1"/>
  <c r="G2248" i="1"/>
  <c r="L2248" i="1" s="1"/>
  <c r="M2252" i="1"/>
  <c r="T2252" i="1" s="1"/>
  <c r="U2253" i="1" s="1"/>
  <c r="G2266" i="1"/>
  <c r="M2273" i="1"/>
  <c r="K2273" i="1"/>
  <c r="M2282" i="1"/>
  <c r="L2282" i="1"/>
  <c r="G2282" i="1"/>
  <c r="M2291" i="1"/>
  <c r="L2291" i="1"/>
  <c r="K2291" i="1"/>
  <c r="M2315" i="1"/>
  <c r="G2315" i="1"/>
  <c r="K2315" i="1"/>
  <c r="L2361" i="1"/>
  <c r="G2361" i="1"/>
  <c r="K2361" i="1"/>
  <c r="L2280" i="1"/>
  <c r="M2296" i="1"/>
  <c r="L2296" i="1"/>
  <c r="G2296" i="1"/>
  <c r="M2109" i="1"/>
  <c r="M2129" i="1"/>
  <c r="M2149" i="1"/>
  <c r="M2169" i="1"/>
  <c r="M2194" i="1"/>
  <c r="K2203" i="1"/>
  <c r="J2244" i="1"/>
  <c r="G2280" i="1"/>
  <c r="M2289" i="1"/>
  <c r="L2289" i="1"/>
  <c r="G2289" i="1"/>
  <c r="K2373" i="1"/>
  <c r="M2373" i="1"/>
  <c r="L2373" i="1"/>
  <c r="G2373" i="1"/>
  <c r="K2389" i="1"/>
  <c r="L2231" i="1"/>
  <c r="K2255" i="1"/>
  <c r="G2255" i="1"/>
  <c r="M2255" i="1"/>
  <c r="K2299" i="1"/>
  <c r="L2299" i="1"/>
  <c r="G2299" i="1"/>
  <c r="M2299" i="1" s="1"/>
  <c r="T2365" i="1"/>
  <c r="G2369" i="1"/>
  <c r="M2369" i="1"/>
  <c r="K2369" i="1"/>
  <c r="L2369" i="1" s="1"/>
  <c r="M2189" i="1"/>
  <c r="K2222" i="1"/>
  <c r="K2235" i="1"/>
  <c r="G2235" i="1"/>
  <c r="L2235" i="1" s="1"/>
  <c r="M2235" i="1"/>
  <c r="L2246" i="1"/>
  <c r="M2253" i="1"/>
  <c r="K2253" i="1"/>
  <c r="L2266" i="1"/>
  <c r="M2271" i="1"/>
  <c r="L2271" i="1"/>
  <c r="K2271" i="1"/>
  <c r="K2296" i="1"/>
  <c r="K2302" i="1"/>
  <c r="G2302" i="1"/>
  <c r="L2302" i="1"/>
  <c r="G2310" i="1"/>
  <c r="L2310" i="1"/>
  <c r="M2310" i="1"/>
  <c r="K2310" i="1"/>
  <c r="L2315" i="1"/>
  <c r="M2240" i="1"/>
  <c r="G2253" i="1"/>
  <c r="L2262" i="1"/>
  <c r="G2262" i="1"/>
  <c r="M2262" i="1" s="1"/>
  <c r="G2271" i="1"/>
  <c r="L2273" i="1"/>
  <c r="L2278" i="1"/>
  <c r="K2278" i="1"/>
  <c r="L2287" i="1"/>
  <c r="G2287" i="1"/>
  <c r="K2289" i="1"/>
  <c r="M2228" i="1"/>
  <c r="K2228" i="1"/>
  <c r="G2228" i="1"/>
  <c r="L2260" i="1"/>
  <c r="G2278" i="1"/>
  <c r="K2280" i="1"/>
  <c r="M2280" i="1" s="1"/>
  <c r="L2187" i="1"/>
  <c r="L2192" i="1"/>
  <c r="G2192" i="1"/>
  <c r="G2210" i="1"/>
  <c r="L2210" i="1" s="1"/>
  <c r="G2237" i="1"/>
  <c r="M2237" i="1"/>
  <c r="L2237" i="1"/>
  <c r="K2237" i="1"/>
  <c r="L2255" i="1"/>
  <c r="M2269" i="1"/>
  <c r="L2269" i="1"/>
  <c r="G2269" i="1"/>
  <c r="L2285" i="1"/>
  <c r="K2285" i="1"/>
  <c r="G2285" i="1"/>
  <c r="M2285" i="1" s="1"/>
  <c r="L2294" i="1"/>
  <c r="G2294" i="1"/>
  <c r="M2395" i="1"/>
  <c r="G2395" i="1"/>
  <c r="L2395" i="1"/>
  <c r="K2395" i="1"/>
  <c r="K2319" i="1"/>
  <c r="K2329" i="1"/>
  <c r="L2342" i="1"/>
  <c r="G2352" i="1"/>
  <c r="L2352" i="1"/>
  <c r="L2380" i="1"/>
  <c r="K2408" i="1"/>
  <c r="M2419" i="1"/>
  <c r="L2423" i="1"/>
  <c r="K2257" i="1"/>
  <c r="K2277" i="1"/>
  <c r="M2277" i="1" s="1"/>
  <c r="M2303" i="1"/>
  <c r="G2319" i="1"/>
  <c r="L2329" i="1"/>
  <c r="K2331" i="1"/>
  <c r="G2334" i="1"/>
  <c r="M2334" i="1" s="1"/>
  <c r="M2342" i="1"/>
  <c r="M2344" i="1"/>
  <c r="L2344" i="1"/>
  <c r="G2344" i="1"/>
  <c r="L2359" i="1"/>
  <c r="K2359" i="1"/>
  <c r="L2367" i="1"/>
  <c r="G2390" i="1"/>
  <c r="M2390" i="1" s="1"/>
  <c r="L2390" i="1"/>
  <c r="L2393" i="1"/>
  <c r="G2408" i="1"/>
  <c r="M2415" i="1"/>
  <c r="L2415" i="1"/>
  <c r="P2415" i="1" s="1"/>
  <c r="G2415" i="1"/>
  <c r="M2439" i="1"/>
  <c r="L2439" i="1"/>
  <c r="K2439" i="1"/>
  <c r="G2439" i="1"/>
  <c r="M2492" i="1"/>
  <c r="K2492" i="1"/>
  <c r="L2492" i="1"/>
  <c r="G2492" i="1"/>
  <c r="L2257" i="1"/>
  <c r="L2277" i="1"/>
  <c r="L2313" i="1"/>
  <c r="G2331" i="1"/>
  <c r="M2331" i="1" s="1"/>
  <c r="M2339" i="1"/>
  <c r="K2347" i="1"/>
  <c r="G2359" i="1"/>
  <c r="G2367" i="1"/>
  <c r="K2370" i="1"/>
  <c r="M2377" i="1"/>
  <c r="L2377" i="1"/>
  <c r="K2377" i="1"/>
  <c r="G2377" i="1"/>
  <c r="K2382" i="1"/>
  <c r="G2382" i="1"/>
  <c r="M2382" i="1" s="1"/>
  <c r="T2382" i="1"/>
  <c r="U2383" i="1" s="1"/>
  <c r="L2388" i="1"/>
  <c r="M2393" i="1"/>
  <c r="L2432" i="1"/>
  <c r="M2257" i="1"/>
  <c r="L2297" i="1"/>
  <c r="K2306" i="1"/>
  <c r="G2306" i="1"/>
  <c r="M2306" i="1" s="1"/>
  <c r="M2309" i="1"/>
  <c r="K2322" i="1"/>
  <c r="G2322" i="1"/>
  <c r="K2328" i="1"/>
  <c r="L2336" i="1"/>
  <c r="L2341" i="1"/>
  <c r="G2341" i="1"/>
  <c r="M2347" i="1"/>
  <c r="K2352" i="1"/>
  <c r="G2372" i="1"/>
  <c r="M2372" i="1" s="1"/>
  <c r="L2372" i="1"/>
  <c r="L2413" i="1"/>
  <c r="M2428" i="1"/>
  <c r="K2428" i="1"/>
  <c r="G2428" i="1"/>
  <c r="L2428" i="1" s="1"/>
  <c r="G2349" i="1"/>
  <c r="M2349" i="1"/>
  <c r="M2364" i="1"/>
  <c r="G2364" i="1"/>
  <c r="L2364" i="1" s="1"/>
  <c r="L2379" i="1"/>
  <c r="K2379" i="1"/>
  <c r="L2387" i="1"/>
  <c r="G2410" i="1"/>
  <c r="L2410" i="1"/>
  <c r="M2413" i="1"/>
  <c r="J2428" i="1"/>
  <c r="J2309" i="1"/>
  <c r="G2312" i="1"/>
  <c r="L2312" i="1"/>
  <c r="G2379" i="1"/>
  <c r="G2387" i="1"/>
  <c r="M2397" i="1"/>
  <c r="L2397" i="1"/>
  <c r="K2397" i="1"/>
  <c r="G2397" i="1"/>
  <c r="K2402" i="1"/>
  <c r="G2402" i="1"/>
  <c r="L2424" i="1"/>
  <c r="G2424" i="1"/>
  <c r="G2435" i="1"/>
  <c r="M2435" i="1" s="1"/>
  <c r="L2435" i="1"/>
  <c r="K2435" i="1"/>
  <c r="M2445" i="1"/>
  <c r="K2445" i="1"/>
  <c r="L2493" i="1"/>
  <c r="M2493" i="1"/>
  <c r="K2493" i="1"/>
  <c r="G2493" i="1"/>
  <c r="K2333" i="1"/>
  <c r="M2338" i="1"/>
  <c r="L2338" i="1"/>
  <c r="K2338" i="1"/>
  <c r="N2356" i="1"/>
  <c r="O2357" i="1" s="1"/>
  <c r="M2356" i="1"/>
  <c r="L2356" i="1"/>
  <c r="G2392" i="1"/>
  <c r="L2392" i="1"/>
  <c r="M2408" i="1"/>
  <c r="M2418" i="1"/>
  <c r="L2418" i="1"/>
  <c r="K2418" i="1"/>
  <c r="K2422" i="1"/>
  <c r="G2422" i="1"/>
  <c r="G2445" i="1"/>
  <c r="L2451" i="1"/>
  <c r="K2451" i="1"/>
  <c r="G2451" i="1"/>
  <c r="M2455" i="1"/>
  <c r="G2455" i="1"/>
  <c r="L2455" i="1" s="1"/>
  <c r="G2467" i="1"/>
  <c r="L2467" i="1"/>
  <c r="K2467" i="1"/>
  <c r="G2475" i="1"/>
  <c r="M2475" i="1" s="1"/>
  <c r="L2475" i="1"/>
  <c r="K2475" i="1"/>
  <c r="G2333" i="1"/>
  <c r="G2338" i="1"/>
  <c r="K2349" i="1"/>
  <c r="M2351" i="1"/>
  <c r="K2351" i="1"/>
  <c r="G2356" i="1"/>
  <c r="G2374" i="1"/>
  <c r="M2384" i="1"/>
  <c r="L2384" i="1"/>
  <c r="G2384" i="1"/>
  <c r="L2399" i="1"/>
  <c r="K2399" i="1"/>
  <c r="L2407" i="1"/>
  <c r="G2418" i="1"/>
  <c r="L2426" i="1"/>
  <c r="K2426" i="1"/>
  <c r="G2426" i="1"/>
  <c r="M2426" i="1" s="1"/>
  <c r="K2464" i="1"/>
  <c r="G2464" i="1"/>
  <c r="M2464" i="1" s="1"/>
  <c r="L2464" i="1"/>
  <c r="K2224" i="1"/>
  <c r="K2244" i="1"/>
  <c r="K2264" i="1"/>
  <c r="M2264" i="1" s="1"/>
  <c r="K2284" i="1"/>
  <c r="K2297" i="1"/>
  <c r="M2297" i="1" s="1"/>
  <c r="L2305" i="1"/>
  <c r="L2309" i="1"/>
  <c r="K2312" i="1"/>
  <c r="J2318" i="1"/>
  <c r="M2322" i="1"/>
  <c r="L2328" i="1"/>
  <c r="K2336" i="1"/>
  <c r="M2336" i="1" s="1"/>
  <c r="J2338" i="1"/>
  <c r="M2341" i="1"/>
  <c r="M2346" i="1"/>
  <c r="K2346" i="1"/>
  <c r="G2346" i="1"/>
  <c r="L2349" i="1"/>
  <c r="G2351" i="1"/>
  <c r="L2351" i="1" s="1"/>
  <c r="L2354" i="1"/>
  <c r="K2364" i="1"/>
  <c r="J2369" i="1"/>
  <c r="M2379" i="1"/>
  <c r="K2387" i="1"/>
  <c r="G2399" i="1"/>
  <c r="G2407" i="1"/>
  <c r="K2410" i="1"/>
  <c r="L2433" i="1"/>
  <c r="K2433" i="1"/>
  <c r="G2501" i="1"/>
  <c r="M2501" i="1" s="1"/>
  <c r="L2501" i="1"/>
  <c r="K2501" i="1"/>
  <c r="M2553" i="1"/>
  <c r="K2553" i="1"/>
  <c r="G2553" i="1"/>
  <c r="L2553" i="1" s="1"/>
  <c r="K2308" i="1"/>
  <c r="M2312" i="1"/>
  <c r="G2321" i="1"/>
  <c r="L2321" i="1" s="1"/>
  <c r="G2330" i="1"/>
  <c r="L2330" i="1"/>
  <c r="M2343" i="1"/>
  <c r="G2343" i="1"/>
  <c r="M2358" i="1"/>
  <c r="L2358" i="1"/>
  <c r="K2358" i="1"/>
  <c r="M2376" i="1"/>
  <c r="L2376" i="1"/>
  <c r="L2381" i="1"/>
  <c r="G2381" i="1"/>
  <c r="M2387" i="1"/>
  <c r="K2392" i="1"/>
  <c r="L2402" i="1"/>
  <c r="M2410" i="1"/>
  <c r="G2412" i="1"/>
  <c r="L2412" i="1"/>
  <c r="M2416" i="1"/>
  <c r="L2416" i="1"/>
  <c r="K2416" i="1"/>
  <c r="K2424" i="1"/>
  <c r="M2424" i="1" s="1"/>
  <c r="G2433" i="1"/>
  <c r="L2445" i="1"/>
  <c r="M2451" i="1"/>
  <c r="K2455" i="1"/>
  <c r="M2467" i="1"/>
  <c r="K2494" i="1"/>
  <c r="M2494" i="1"/>
  <c r="G2494" i="1"/>
  <c r="L2494" i="1"/>
  <c r="M2224" i="1"/>
  <c r="M2244" i="1"/>
  <c r="G2250" i="1"/>
  <c r="L2250" i="1" s="1"/>
  <c r="G2270" i="1"/>
  <c r="M2284" i="1"/>
  <c r="G2290" i="1"/>
  <c r="G2308" i="1"/>
  <c r="M2311" i="1"/>
  <c r="K2311" i="1"/>
  <c r="M2324" i="1"/>
  <c r="L2327" i="1"/>
  <c r="J2343" i="1"/>
  <c r="K2353" i="1"/>
  <c r="G2358" i="1"/>
  <c r="K2371" i="1"/>
  <c r="M2371" i="1" s="1"/>
  <c r="K2374" i="1"/>
  <c r="G2376" i="1"/>
  <c r="M2392" i="1"/>
  <c r="G2394" i="1"/>
  <c r="M2402" i="1"/>
  <c r="M2404" i="1"/>
  <c r="L2404" i="1"/>
  <c r="G2404" i="1"/>
  <c r="J2412" i="1"/>
  <c r="G2416" i="1"/>
  <c r="L2422" i="1"/>
  <c r="G2476" i="1"/>
  <c r="M2476" i="1"/>
  <c r="L2476" i="1"/>
  <c r="K2476" i="1"/>
  <c r="M2422" i="1"/>
  <c r="K2431" i="1"/>
  <c r="G2431" i="1"/>
  <c r="G2446" i="1"/>
  <c r="K2446" i="1"/>
  <c r="M2446" i="1"/>
  <c r="M2452" i="1"/>
  <c r="K2452" i="1"/>
  <c r="G2452" i="1"/>
  <c r="L2452" i="1" s="1"/>
  <c r="L2456" i="1"/>
  <c r="K2456" i="1"/>
  <c r="G2456" i="1"/>
  <c r="M2456" i="1" s="1"/>
  <c r="M2483" i="1"/>
  <c r="K2483" i="1"/>
  <c r="L2483" i="1"/>
  <c r="G2483" i="1"/>
  <c r="J2327" i="1"/>
  <c r="M2333" i="1"/>
  <c r="K2343" i="1"/>
  <c r="M2363" i="1"/>
  <c r="G2363" i="1"/>
  <c r="J2366" i="1"/>
  <c r="M2374" i="1"/>
  <c r="M2378" i="1"/>
  <c r="L2378" i="1"/>
  <c r="K2378" i="1"/>
  <c r="M2396" i="1"/>
  <c r="L2396" i="1"/>
  <c r="M2407" i="1"/>
  <c r="K2412" i="1"/>
  <c r="M2433" i="1"/>
  <c r="M2534" i="1"/>
  <c r="K2534" i="1"/>
  <c r="G2534" i="1"/>
  <c r="L2534" i="1" s="1"/>
  <c r="G2409" i="1"/>
  <c r="M2409" i="1"/>
  <c r="L2449" i="1"/>
  <c r="K2250" i="1"/>
  <c r="K2270" i="1"/>
  <c r="K2290" i="1"/>
  <c r="L2308" i="1"/>
  <c r="M2317" i="1"/>
  <c r="L2317" i="1"/>
  <c r="K2317" i="1"/>
  <c r="G2317" i="1"/>
  <c r="M2321" i="1"/>
  <c r="M2330" i="1"/>
  <c r="K2368" i="1"/>
  <c r="M2386" i="1"/>
  <c r="K2386" i="1"/>
  <c r="G2386" i="1"/>
  <c r="J2409" i="1"/>
  <c r="L2431" i="1"/>
  <c r="M2495" i="1"/>
  <c r="G2495" i="1"/>
  <c r="L2495" i="1"/>
  <c r="K2495" i="1"/>
  <c r="L2270" i="1"/>
  <c r="L2290" i="1"/>
  <c r="J2299" i="1"/>
  <c r="L2307" i="1"/>
  <c r="M2308" i="1"/>
  <c r="G2332" i="1"/>
  <c r="L2332" i="1"/>
  <c r="G2350" i="1"/>
  <c r="M2350" i="1" s="1"/>
  <c r="L2350" i="1"/>
  <c r="G2368" i="1"/>
  <c r="M2383" i="1"/>
  <c r="V2383" i="1" s="1"/>
  <c r="G2383" i="1"/>
  <c r="J2386" i="1"/>
  <c r="M2398" i="1"/>
  <c r="L2398" i="1"/>
  <c r="K2398" i="1"/>
  <c r="G2421" i="1"/>
  <c r="M2427" i="1"/>
  <c r="L2427" i="1"/>
  <c r="K2427" i="1"/>
  <c r="G2427" i="1"/>
  <c r="M2431" i="1"/>
  <c r="L2446" i="1"/>
  <c r="L2453" i="1"/>
  <c r="K2453" i="1"/>
  <c r="M2453" i="1" s="1"/>
  <c r="G2453" i="1"/>
  <c r="G2303" i="1"/>
  <c r="M2329" i="1"/>
  <c r="M2337" i="1"/>
  <c r="L2337" i="1"/>
  <c r="K2337" i="1"/>
  <c r="G2337" i="1"/>
  <c r="K2342" i="1"/>
  <c r="G2342" i="1"/>
  <c r="M2380" i="1"/>
  <c r="K2380" i="1"/>
  <c r="K2393" i="1"/>
  <c r="K2409" i="1"/>
  <c r="M2411" i="1"/>
  <c r="K2411" i="1"/>
  <c r="L2419" i="1"/>
  <c r="N2419" i="1" s="1"/>
  <c r="O2420" i="1" s="1"/>
  <c r="P2420" i="1" s="1"/>
  <c r="K2419" i="1"/>
  <c r="M2423" i="1"/>
  <c r="G2423" i="1"/>
  <c r="M2434" i="1"/>
  <c r="L2434" i="1"/>
  <c r="K2434" i="1"/>
  <c r="J2303" i="1"/>
  <c r="J2307" i="1"/>
  <c r="K2313" i="1"/>
  <c r="M2313" i="1" s="1"/>
  <c r="L2314" i="1"/>
  <c r="G2323" i="1"/>
  <c r="M2323" i="1" s="1"/>
  <c r="G2329" i="1"/>
  <c r="G2380" i="1"/>
  <c r="L2386" i="1"/>
  <c r="K2388" i="1"/>
  <c r="G2393" i="1"/>
  <c r="M2406" i="1"/>
  <c r="K2406" i="1"/>
  <c r="G2406" i="1"/>
  <c r="L2409" i="1"/>
  <c r="G2411" i="1"/>
  <c r="L2411" i="1" s="1"/>
  <c r="G2419" i="1"/>
  <c r="G2434" i="1"/>
  <c r="M2441" i="1"/>
  <c r="L2441" i="1"/>
  <c r="G2441" i="1"/>
  <c r="K2441" i="1"/>
  <c r="L2339" i="1"/>
  <c r="K2339" i="1"/>
  <c r="L2347" i="1"/>
  <c r="G2370" i="1"/>
  <c r="L2370" i="1"/>
  <c r="K2383" i="1"/>
  <c r="G2388" i="1"/>
  <c r="M2403" i="1"/>
  <c r="G2403" i="1"/>
  <c r="J2406" i="1"/>
  <c r="K2303" i="1"/>
  <c r="K2307" i="1"/>
  <c r="M2316" i="1"/>
  <c r="L2316" i="1"/>
  <c r="K2326" i="1"/>
  <c r="M2326" i="1" s="1"/>
  <c r="G2326" i="1"/>
  <c r="M2332" i="1"/>
  <c r="G2339" i="1"/>
  <c r="G2347" i="1"/>
  <c r="K2350" i="1"/>
  <c r="M2357" i="1"/>
  <c r="L2357" i="1"/>
  <c r="P2357" i="1" s="1"/>
  <c r="K2357" i="1"/>
  <c r="G2357" i="1"/>
  <c r="K2362" i="1"/>
  <c r="G2362" i="1"/>
  <c r="L2368" i="1"/>
  <c r="L2383" i="1"/>
  <c r="M2400" i="1"/>
  <c r="K2400" i="1"/>
  <c r="J2403" i="1"/>
  <c r="G2413" i="1"/>
  <c r="K2413" i="1"/>
  <c r="L2417" i="1"/>
  <c r="K2417" i="1"/>
  <c r="M2417" i="1" s="1"/>
  <c r="G2417" i="1"/>
  <c r="K2421" i="1"/>
  <c r="L2421" i="1" s="1"/>
  <c r="K2423" i="1"/>
  <c r="M2432" i="1"/>
  <c r="K2432" i="1"/>
  <c r="G2432" i="1"/>
  <c r="K2444" i="1"/>
  <c r="M2444" i="1"/>
  <c r="L2444" i="1"/>
  <c r="K2485" i="1"/>
  <c r="M2485" i="1"/>
  <c r="G2485" i="1"/>
  <c r="L2485" i="1"/>
  <c r="G2458" i="1"/>
  <c r="M2468" i="1"/>
  <c r="L2468" i="1"/>
  <c r="K2468" i="1"/>
  <c r="G2468" i="1"/>
  <c r="K2472" i="1"/>
  <c r="G2472" i="1"/>
  <c r="G2474" i="1"/>
  <c r="L2474" i="1"/>
  <c r="L2484" i="1"/>
  <c r="G2484" i="1"/>
  <c r="M2515" i="1"/>
  <c r="L2515" i="1"/>
  <c r="G2515" i="1"/>
  <c r="K2515" i="1"/>
  <c r="L2525" i="1"/>
  <c r="K2525" i="1"/>
  <c r="M2525" i="1"/>
  <c r="L2545" i="1"/>
  <c r="K2545" i="1"/>
  <c r="M2545" i="1"/>
  <c r="M2593" i="1"/>
  <c r="K2593" i="1"/>
  <c r="G2593" i="1"/>
  <c r="L2593" i="1" s="1"/>
  <c r="L2438" i="1"/>
  <c r="J2452" i="1"/>
  <c r="J2468" i="1"/>
  <c r="J2472" i="1"/>
  <c r="M2499" i="1"/>
  <c r="K2499" i="1"/>
  <c r="J2510" i="1"/>
  <c r="G2525" i="1"/>
  <c r="G2545" i="1"/>
  <c r="K2566" i="1"/>
  <c r="G2566" i="1"/>
  <c r="L2566" i="1" s="1"/>
  <c r="G2528" i="1"/>
  <c r="M2528" i="1"/>
  <c r="L2528" i="1"/>
  <c r="K2528" i="1"/>
  <c r="L2578" i="1"/>
  <c r="G2578" i="1"/>
  <c r="M2578" i="1" s="1"/>
  <c r="K2578" i="1"/>
  <c r="K2458" i="1"/>
  <c r="K2463" i="1"/>
  <c r="L2463" i="1"/>
  <c r="G2463" i="1"/>
  <c r="M2463" i="1" s="1"/>
  <c r="L2472" i="1"/>
  <c r="M2478" i="1"/>
  <c r="L2478" i="1"/>
  <c r="K2478" i="1"/>
  <c r="K2484" i="1"/>
  <c r="K2497" i="1"/>
  <c r="L2497" i="1" s="1"/>
  <c r="M2497" i="1"/>
  <c r="K2506" i="1"/>
  <c r="M2506" i="1" s="1"/>
  <c r="L2506" i="1"/>
  <c r="G2538" i="1"/>
  <c r="L2538" i="1" s="1"/>
  <c r="N2538" i="1"/>
  <c r="O2539" i="1" s="1"/>
  <c r="P2539" i="1" s="1"/>
  <c r="K2538" i="1"/>
  <c r="G2518" i="1"/>
  <c r="L2518" i="1"/>
  <c r="K2518" i="1"/>
  <c r="G2561" i="1"/>
  <c r="M2561" i="1"/>
  <c r="L2561" i="1"/>
  <c r="K2561" i="1"/>
  <c r="L2572" i="1"/>
  <c r="K2572" i="1"/>
  <c r="M2572" i="1"/>
  <c r="G2448" i="1"/>
  <c r="M2454" i="1"/>
  <c r="K2454" i="1"/>
  <c r="M2465" i="1"/>
  <c r="K2465" i="1"/>
  <c r="G2533" i="1"/>
  <c r="L2533" i="1" s="1"/>
  <c r="K2533" i="1"/>
  <c r="M2566" i="1"/>
  <c r="G2572" i="1"/>
  <c r="G2454" i="1"/>
  <c r="G2460" i="1"/>
  <c r="G2465" i="1"/>
  <c r="M2504" i="1"/>
  <c r="L2504" i="1"/>
  <c r="G2504" i="1"/>
  <c r="L2513" i="1"/>
  <c r="G2513" i="1"/>
  <c r="K2513" i="1"/>
  <c r="N2414" i="1"/>
  <c r="O2415" i="1" s="1"/>
  <c r="M2518" i="1"/>
  <c r="K2526" i="1"/>
  <c r="M2526" i="1"/>
  <c r="G2526" i="1"/>
  <c r="K2546" i="1"/>
  <c r="G2546" i="1"/>
  <c r="L2564" i="1"/>
  <c r="K2564" i="1"/>
  <c r="G2564" i="1"/>
  <c r="M2564" i="1" s="1"/>
  <c r="G2440" i="1"/>
  <c r="M2440" i="1" s="1"/>
  <c r="G2487" i="1"/>
  <c r="M2487" i="1"/>
  <c r="T2487" i="1" s="1"/>
  <c r="U2488" i="1" s="1"/>
  <c r="G2521" i="1"/>
  <c r="M2521" i="1"/>
  <c r="L2521" i="1"/>
  <c r="K2521" i="1"/>
  <c r="M2533" i="1"/>
  <c r="G2541" i="1"/>
  <c r="M2541" i="1" s="1"/>
  <c r="L2541" i="1"/>
  <c r="K2541" i="1"/>
  <c r="G2567" i="1"/>
  <c r="M2567" i="1"/>
  <c r="T2567" i="1" s="1"/>
  <c r="U2568" i="1" s="1"/>
  <c r="L2567" i="1"/>
  <c r="K2567" i="1"/>
  <c r="K2448" i="1"/>
  <c r="M2469" i="1"/>
  <c r="L2469" i="1"/>
  <c r="K2469" i="1"/>
  <c r="G2469" i="1"/>
  <c r="K2504" i="1"/>
  <c r="M2513" i="1"/>
  <c r="L2443" i="1"/>
  <c r="K2443" i="1"/>
  <c r="G2447" i="1"/>
  <c r="L2448" i="1"/>
  <c r="L2454" i="1"/>
  <c r="K2460" i="1"/>
  <c r="L2465" i="1"/>
  <c r="J2469" i="1"/>
  <c r="G2473" i="1"/>
  <c r="L2473" i="1"/>
  <c r="J2491" i="1"/>
  <c r="L2526" i="1"/>
  <c r="L2546" i="1"/>
  <c r="J2551" i="1"/>
  <c r="M2562" i="1"/>
  <c r="L2562" i="1"/>
  <c r="K2562" i="1"/>
  <c r="M2573" i="1"/>
  <c r="L2573" i="1"/>
  <c r="K2573" i="1"/>
  <c r="G2580" i="1"/>
  <c r="M2580" i="1"/>
  <c r="L2580" i="1"/>
  <c r="G2663" i="1"/>
  <c r="L2663" i="1"/>
  <c r="K2663" i="1"/>
  <c r="M2663" i="1"/>
  <c r="K2440" i="1"/>
  <c r="J2443" i="1"/>
  <c r="N2459" i="1"/>
  <c r="O2460" i="1" s="1"/>
  <c r="P2460" i="1" s="1"/>
  <c r="M2460" i="1"/>
  <c r="M2479" i="1"/>
  <c r="G2479" i="1"/>
  <c r="G2498" i="1"/>
  <c r="L2498" i="1" s="1"/>
  <c r="G2507" i="1"/>
  <c r="M2507" i="1" s="1"/>
  <c r="M2514" i="1"/>
  <c r="K2514" i="1"/>
  <c r="L2514" i="1"/>
  <c r="M2450" i="1"/>
  <c r="L2450" i="1"/>
  <c r="K2477" i="1"/>
  <c r="M2477" i="1" s="1"/>
  <c r="L2477" i="1"/>
  <c r="G2481" i="1"/>
  <c r="M2481" i="1"/>
  <c r="K2481" i="1"/>
  <c r="M2524" i="1"/>
  <c r="L2524" i="1"/>
  <c r="K2524" i="1"/>
  <c r="M2544" i="1"/>
  <c r="L2544" i="1"/>
  <c r="K2544" i="1"/>
  <c r="K2557" i="1"/>
  <c r="M2557" i="1"/>
  <c r="L2557" i="1"/>
  <c r="L2505" i="1"/>
  <c r="K2505" i="1"/>
  <c r="G2505" i="1"/>
  <c r="K2565" i="1"/>
  <c r="G2565" i="1"/>
  <c r="L2565" i="1" s="1"/>
  <c r="T2568" i="1"/>
  <c r="U2569" i="1" s="1"/>
  <c r="M2568" i="1"/>
  <c r="G2568" i="1"/>
  <c r="L2568" i="1" s="1"/>
  <c r="K2568" i="1"/>
  <c r="L2659" i="1"/>
  <c r="K2659" i="1"/>
  <c r="M2659" i="1"/>
  <c r="G2659" i="1"/>
  <c r="M2442" i="1"/>
  <c r="L2442" i="1"/>
  <c r="K2442" i="1"/>
  <c r="M2522" i="1"/>
  <c r="L2522" i="1"/>
  <c r="G2522" i="1"/>
  <c r="M2542" i="1"/>
  <c r="L2542" i="1"/>
  <c r="G2542" i="1"/>
  <c r="L2325" i="1"/>
  <c r="L2345" i="1"/>
  <c r="L2365" i="1"/>
  <c r="L2385" i="1"/>
  <c r="L2405" i="1"/>
  <c r="L2425" i="1"/>
  <c r="L2429" i="1"/>
  <c r="M2430" i="1"/>
  <c r="G2438" i="1"/>
  <c r="G2442" i="1"/>
  <c r="M2447" i="1"/>
  <c r="K2479" i="1"/>
  <c r="L2507" i="1"/>
  <c r="M2565" i="1"/>
  <c r="M2574" i="1"/>
  <c r="G2574" i="1"/>
  <c r="L2574" i="1"/>
  <c r="K2574" i="1"/>
  <c r="K2450" i="1"/>
  <c r="L2459" i="1"/>
  <c r="M2466" i="1"/>
  <c r="K2466" i="1"/>
  <c r="M2470" i="1"/>
  <c r="L2470" i="1"/>
  <c r="K2470" i="1"/>
  <c r="M2505" i="1"/>
  <c r="K2571" i="1"/>
  <c r="G2571" i="1"/>
  <c r="M2571" i="1"/>
  <c r="L2571" i="1"/>
  <c r="M2449" i="1"/>
  <c r="M2459" i="1"/>
  <c r="M2461" i="1"/>
  <c r="G2461" i="1"/>
  <c r="G2466" i="1"/>
  <c r="G2470" i="1"/>
  <c r="M2486" i="1"/>
  <c r="L2486" i="1"/>
  <c r="K2522" i="1"/>
  <c r="M2530" i="1"/>
  <c r="L2530" i="1"/>
  <c r="G2530" i="1"/>
  <c r="M2535" i="1"/>
  <c r="L2535" i="1"/>
  <c r="G2535" i="1"/>
  <c r="K2535" i="1"/>
  <c r="K2542" i="1"/>
  <c r="G2560" i="1"/>
  <c r="L2560" i="1"/>
  <c r="K2560" i="1"/>
  <c r="M2560" i="1" s="1"/>
  <c r="M2563" i="1"/>
  <c r="L2563" i="1"/>
  <c r="K2563" i="1"/>
  <c r="G2563" i="1"/>
  <c r="M2490" i="1"/>
  <c r="L2490" i="1"/>
  <c r="M2503" i="1"/>
  <c r="K2503" i="1"/>
  <c r="J2524" i="1"/>
  <c r="K2527" i="1"/>
  <c r="J2544" i="1"/>
  <c r="M2552" i="1"/>
  <c r="K2552" i="1"/>
  <c r="K2555" i="1"/>
  <c r="K2582" i="1"/>
  <c r="L2582" i="1"/>
  <c r="G2582" i="1"/>
  <c r="M2582" i="1" s="1"/>
  <c r="K2584" i="1"/>
  <c r="L2584" i="1"/>
  <c r="M2588" i="1"/>
  <c r="G2588" i="1"/>
  <c r="K2588" i="1"/>
  <c r="G2595" i="1"/>
  <c r="G2597" i="1"/>
  <c r="L2651" i="1"/>
  <c r="G2651" i="1"/>
  <c r="M2651" i="1" s="1"/>
  <c r="L2673" i="1"/>
  <c r="G2673" i="1"/>
  <c r="M2673" i="1"/>
  <c r="K2673" i="1"/>
  <c r="M2471" i="1"/>
  <c r="L2500" i="1"/>
  <c r="K2586" i="1"/>
  <c r="L2588" i="1"/>
  <c r="M2595" i="1"/>
  <c r="K2597" i="1"/>
  <c r="M2632" i="1"/>
  <c r="K2632" i="1"/>
  <c r="L2632" i="1"/>
  <c r="K2651" i="1"/>
  <c r="J2464" i="1"/>
  <c r="M2500" i="1"/>
  <c r="M2509" i="1"/>
  <c r="G2509" i="1"/>
  <c r="M2512" i="1"/>
  <c r="K2512" i="1"/>
  <c r="M2532" i="1"/>
  <c r="K2532" i="1"/>
  <c r="L2552" i="1"/>
  <c r="L2586" i="1"/>
  <c r="G2632" i="1"/>
  <c r="K2652" i="1"/>
  <c r="M2652" i="1" s="1"/>
  <c r="L2652" i="1"/>
  <c r="G2652" i="1"/>
  <c r="M2678" i="1"/>
  <c r="L2678" i="1"/>
  <c r="G2678" i="1"/>
  <c r="K2678" i="1"/>
  <c r="M2554" i="1"/>
  <c r="K2554" i="1"/>
  <c r="G2554" i="1"/>
  <c r="L2591" i="1"/>
  <c r="K2591" i="1"/>
  <c r="M2591" i="1" s="1"/>
  <c r="G2591" i="1"/>
  <c r="G2623" i="1"/>
  <c r="L2623" i="1"/>
  <c r="K2623" i="1"/>
  <c r="L2686" i="1"/>
  <c r="K2686" i="1"/>
  <c r="G2686" i="1"/>
  <c r="M2686" i="1"/>
  <c r="G2480" i="1"/>
  <c r="M2489" i="1"/>
  <c r="G2489" i="1"/>
  <c r="G2502" i="1"/>
  <c r="L2502" i="1" s="1"/>
  <c r="J2512" i="1"/>
  <c r="M2523" i="1"/>
  <c r="L2523" i="1"/>
  <c r="K2523" i="1"/>
  <c r="J2532" i="1"/>
  <c r="M2543" i="1"/>
  <c r="L2543" i="1"/>
  <c r="K2543" i="1"/>
  <c r="G2559" i="1"/>
  <c r="L2559" i="1" s="1"/>
  <c r="J2564" i="1"/>
  <c r="K2600" i="1"/>
  <c r="G2600" i="1"/>
  <c r="L2600" i="1" s="1"/>
  <c r="T2600" i="1"/>
  <c r="M2600" i="1"/>
  <c r="V2600" i="1"/>
  <c r="J2623" i="1"/>
  <c r="K2517" i="1"/>
  <c r="K2537" i="1"/>
  <c r="L2589" i="1"/>
  <c r="K2589" i="1"/>
  <c r="M2598" i="1"/>
  <c r="L2598" i="1"/>
  <c r="G2598" i="1"/>
  <c r="K2598" i="1"/>
  <c r="M2642" i="1"/>
  <c r="L2642" i="1"/>
  <c r="K2642" i="1"/>
  <c r="G2642" i="1"/>
  <c r="M2711" i="1"/>
  <c r="G2711" i="1"/>
  <c r="K2711" i="1"/>
  <c r="L2711" i="1"/>
  <c r="J2484" i="1"/>
  <c r="G2508" i="1"/>
  <c r="G2517" i="1"/>
  <c r="G2520" i="1"/>
  <c r="G2537" i="1"/>
  <c r="G2540" i="1"/>
  <c r="M2548" i="1"/>
  <c r="G2548" i="1"/>
  <c r="L2554" i="1"/>
  <c r="K2556" i="1"/>
  <c r="G2556" i="1"/>
  <c r="L2556" i="1" s="1"/>
  <c r="L2575" i="1"/>
  <c r="G2575" i="1"/>
  <c r="G2589" i="1"/>
  <c r="K2579" i="1"/>
  <c r="L2579" i="1"/>
  <c r="N2580" i="1" s="1"/>
  <c r="M2594" i="1"/>
  <c r="K2594" i="1"/>
  <c r="G2594" i="1"/>
  <c r="M2621" i="1"/>
  <c r="L2621" i="1"/>
  <c r="G2621" i="1"/>
  <c r="G2624" i="1"/>
  <c r="K2624" i="1"/>
  <c r="M2624" i="1"/>
  <c r="L2624" i="1"/>
  <c r="L2653" i="1"/>
  <c r="G2653" i="1"/>
  <c r="M2653" i="1"/>
  <c r="K2653" i="1"/>
  <c r="M2657" i="1"/>
  <c r="L2657" i="1"/>
  <c r="K2657" i="1"/>
  <c r="K2699" i="1"/>
  <c r="M2699" i="1"/>
  <c r="G2699" i="1"/>
  <c r="L2699" i="1" s="1"/>
  <c r="G2579" i="1"/>
  <c r="M2579" i="1" s="1"/>
  <c r="L2585" i="1"/>
  <c r="K2585" i="1"/>
  <c r="M2585" i="1" s="1"/>
  <c r="M2661" i="1"/>
  <c r="L2661" i="1"/>
  <c r="K2661" i="1"/>
  <c r="G2661" i="1"/>
  <c r="G2603" i="1"/>
  <c r="M2603" i="1" s="1"/>
  <c r="L2603" i="1"/>
  <c r="K2603" i="1"/>
  <c r="K2630" i="1"/>
  <c r="M2630" i="1" s="1"/>
  <c r="L2630" i="1"/>
  <c r="M2649" i="1"/>
  <c r="K2616" i="1"/>
  <c r="G2616" i="1"/>
  <c r="M2616" i="1" s="1"/>
  <c r="L2616" i="1"/>
  <c r="K2621" i="1"/>
  <c r="G2630" i="1"/>
  <c r="G2643" i="1"/>
  <c r="L2643" i="1"/>
  <c r="K2643" i="1"/>
  <c r="M2643" i="1"/>
  <c r="K2680" i="1"/>
  <c r="G2680" i="1"/>
  <c r="M2680" i="1"/>
  <c r="L2496" i="1"/>
  <c r="G2496" i="1"/>
  <c r="L2508" i="1"/>
  <c r="L2520" i="1"/>
  <c r="L2540" i="1"/>
  <c r="G2558" i="1"/>
  <c r="M2558" i="1" s="1"/>
  <c r="T2558" i="1" s="1"/>
  <c r="U2559" i="1" s="1"/>
  <c r="V2559" i="1" s="1"/>
  <c r="K2676" i="1"/>
  <c r="G2676" i="1"/>
  <c r="M2676" i="1"/>
  <c r="L2676" i="1"/>
  <c r="L2488" i="1"/>
  <c r="M2508" i="1"/>
  <c r="L2516" i="1"/>
  <c r="K2516" i="1"/>
  <c r="G2516" i="1"/>
  <c r="G2519" i="1"/>
  <c r="L2519" i="1" s="1"/>
  <c r="M2520" i="1"/>
  <c r="L2536" i="1"/>
  <c r="K2536" i="1"/>
  <c r="G2536" i="1"/>
  <c r="G2539" i="1"/>
  <c r="M2540" i="1"/>
  <c r="T2559" i="1"/>
  <c r="U2560" i="1" s="1"/>
  <c r="L2482" i="1"/>
  <c r="M2488" i="1"/>
  <c r="T2488" i="1" s="1"/>
  <c r="U2489" i="1" s="1"/>
  <c r="L2491" i="1"/>
  <c r="K2491" i="1"/>
  <c r="J2504" i="1"/>
  <c r="M2550" i="1"/>
  <c r="L2550" i="1"/>
  <c r="K2550" i="1"/>
  <c r="G2550" i="1"/>
  <c r="M2717" i="1"/>
  <c r="G2717" i="1"/>
  <c r="L2717" i="1"/>
  <c r="K2717" i="1"/>
  <c r="J2473" i="1"/>
  <c r="M2510" i="1"/>
  <c r="L2510" i="1"/>
  <c r="G2510" i="1"/>
  <c r="G2527" i="1"/>
  <c r="G2547" i="1"/>
  <c r="M2555" i="1"/>
  <c r="L2555" i="1"/>
  <c r="G2555" i="1"/>
  <c r="L2611" i="1"/>
  <c r="G2611" i="1"/>
  <c r="M2611" i="1" s="1"/>
  <c r="K2611" i="1"/>
  <c r="L2631" i="1"/>
  <c r="G2631" i="1"/>
  <c r="M2631" i="1" s="1"/>
  <c r="K2631" i="1"/>
  <c r="M2692" i="1"/>
  <c r="K2692" i="1"/>
  <c r="G2692" i="1"/>
  <c r="L2692" i="1" s="1"/>
  <c r="M2614" i="1"/>
  <c r="K2614" i="1"/>
  <c r="G2614" i="1"/>
  <c r="M2634" i="1"/>
  <c r="K2634" i="1"/>
  <c r="G2634" i="1"/>
  <c r="L2634" i="1"/>
  <c r="L2655" i="1"/>
  <c r="M2655" i="1"/>
  <c r="K2655" i="1"/>
  <c r="J2692" i="1"/>
  <c r="G2586" i="1"/>
  <c r="M2586" i="1" s="1"/>
  <c r="L2595" i="1"/>
  <c r="K2595" i="1"/>
  <c r="M2597" i="1"/>
  <c r="L2597" i="1"/>
  <c r="G2606" i="1"/>
  <c r="M2606" i="1"/>
  <c r="T2606" i="1" s="1"/>
  <c r="U2607" i="1" s="1"/>
  <c r="L2606" i="1"/>
  <c r="K2606" i="1"/>
  <c r="G2644" i="1"/>
  <c r="M2644" i="1"/>
  <c r="K2644" i="1"/>
  <c r="L2644" i="1"/>
  <c r="G2655" i="1"/>
  <c r="J2680" i="1"/>
  <c r="L2706" i="1"/>
  <c r="G2706" i="1"/>
  <c r="K2706" i="1"/>
  <c r="K2758" i="1"/>
  <c r="G2758" i="1"/>
  <c r="L2758" i="1" s="1"/>
  <c r="N2758" i="1" s="1"/>
  <c r="O2759" i="1" s="1"/>
  <c r="M2758" i="1"/>
  <c r="K2636" i="1"/>
  <c r="G2636" i="1"/>
  <c r="M2638" i="1"/>
  <c r="G2638" i="1"/>
  <c r="K2640" i="1"/>
  <c r="G2640" i="1"/>
  <c r="L2640" i="1" s="1"/>
  <c r="M2640" i="1"/>
  <c r="K2690" i="1"/>
  <c r="G2690" i="1"/>
  <c r="V2690" i="1"/>
  <c r="M2690" i="1"/>
  <c r="T2690" i="1" s="1"/>
  <c r="U2691" i="1" s="1"/>
  <c r="J2640" i="1"/>
  <c r="J2690" i="1"/>
  <c r="M2706" i="1"/>
  <c r="K2739" i="1"/>
  <c r="G2739" i="1"/>
  <c r="T2739" i="1"/>
  <c r="U2740" i="1" s="1"/>
  <c r="M2739" i="1"/>
  <c r="V2739" i="1" s="1"/>
  <c r="L2739" i="1"/>
  <c r="G2743" i="1"/>
  <c r="L2743" i="1"/>
  <c r="K2743" i="1"/>
  <c r="M2743" i="1"/>
  <c r="L2788" i="1"/>
  <c r="G2788" i="1"/>
  <c r="K2788" i="1"/>
  <c r="M2788" i="1" s="1"/>
  <c r="K2570" i="1"/>
  <c r="M2592" i="1"/>
  <c r="K2592" i="1"/>
  <c r="K2596" i="1"/>
  <c r="G2596" i="1"/>
  <c r="M2596" i="1" s="1"/>
  <c r="M2618" i="1"/>
  <c r="L2618" i="1"/>
  <c r="G2618" i="1"/>
  <c r="M2667" i="1"/>
  <c r="K2667" i="1"/>
  <c r="G2667" i="1"/>
  <c r="G2688" i="1"/>
  <c r="L2688" i="1" s="1"/>
  <c r="K2688" i="1"/>
  <c r="M2702" i="1"/>
  <c r="L2702" i="1"/>
  <c r="K2702" i="1"/>
  <c r="G2702" i="1"/>
  <c r="M2714" i="1"/>
  <c r="L2714" i="1"/>
  <c r="K2736" i="1"/>
  <c r="M2736" i="1" s="1"/>
  <c r="L2736" i="1"/>
  <c r="G2736" i="1"/>
  <c r="G2529" i="1"/>
  <c r="G2549" i="1"/>
  <c r="G2569" i="1"/>
  <c r="L2569" i="1" s="1"/>
  <c r="G2570" i="1"/>
  <c r="G2592" i="1"/>
  <c r="M2627" i="1"/>
  <c r="K2627" i="1"/>
  <c r="G2627" i="1"/>
  <c r="L2669" i="1"/>
  <c r="K2669" i="1"/>
  <c r="J2688" i="1"/>
  <c r="L2690" i="1"/>
  <c r="G2697" i="1"/>
  <c r="L2697" i="1"/>
  <c r="K2697" i="1"/>
  <c r="L2709" i="1"/>
  <c r="K2709" i="1"/>
  <c r="G2709" i="1"/>
  <c r="G2714" i="1"/>
  <c r="M2725" i="1"/>
  <c r="L2725" i="1"/>
  <c r="K2725" i="1"/>
  <c r="G2725" i="1"/>
  <c r="M2577" i="1"/>
  <c r="G2583" i="1"/>
  <c r="M2583" i="1" s="1"/>
  <c r="L2583" i="1"/>
  <c r="L2599" i="1"/>
  <c r="K2599" i="1"/>
  <c r="M2602" i="1"/>
  <c r="K2602" i="1"/>
  <c r="M2608" i="1"/>
  <c r="G2608" i="1"/>
  <c r="L2608" i="1" s="1"/>
  <c r="K2620" i="1"/>
  <c r="G2620" i="1"/>
  <c r="M2620" i="1" s="1"/>
  <c r="L2636" i="1"/>
  <c r="K2638" i="1"/>
  <c r="L2638" i="1" s="1"/>
  <c r="K2646" i="1"/>
  <c r="G2646" i="1"/>
  <c r="L2646" i="1" s="1"/>
  <c r="N2646" i="1" s="1"/>
  <c r="O2647" i="1" s="1"/>
  <c r="P2647" i="1" s="1"/>
  <c r="L2671" i="1"/>
  <c r="G2671" i="1"/>
  <c r="M2681" i="1"/>
  <c r="L2681" i="1"/>
  <c r="K2707" i="1"/>
  <c r="G2707" i="1"/>
  <c r="M2707" i="1"/>
  <c r="G2613" i="1"/>
  <c r="L2613" i="1" s="1"/>
  <c r="J2620" i="1"/>
  <c r="M2622" i="1"/>
  <c r="L2622" i="1"/>
  <c r="K2622" i="1"/>
  <c r="L2629" i="1"/>
  <c r="N2629" i="1" s="1"/>
  <c r="O2630" i="1" s="1"/>
  <c r="P2630" i="1" s="1"/>
  <c r="K2629" i="1"/>
  <c r="M2636" i="1"/>
  <c r="T2636" i="1" s="1"/>
  <c r="U2637" i="1" s="1"/>
  <c r="L2667" i="1"/>
  <c r="L2675" i="1"/>
  <c r="M2677" i="1"/>
  <c r="L2679" i="1"/>
  <c r="K2679" i="1"/>
  <c r="G2681" i="1"/>
  <c r="M2688" i="1"/>
  <c r="T2689" i="1" s="1"/>
  <c r="U2690" i="1" s="1"/>
  <c r="K2693" i="1"/>
  <c r="L2693" i="1"/>
  <c r="G2740" i="1"/>
  <c r="M2740" i="1"/>
  <c r="K2740" i="1"/>
  <c r="V2740" i="1"/>
  <c r="G2683" i="1"/>
  <c r="L2683" i="1"/>
  <c r="K2683" i="1"/>
  <c r="L2695" i="1"/>
  <c r="M2695" i="1"/>
  <c r="K2695" i="1"/>
  <c r="G2695" i="1"/>
  <c r="G2700" i="1"/>
  <c r="M2700" i="1" s="1"/>
  <c r="K2700" i="1"/>
  <c r="L2712" i="1"/>
  <c r="K2712" i="1"/>
  <c r="G2712" i="1"/>
  <c r="K2714" i="1"/>
  <c r="M2737" i="1"/>
  <c r="G2737" i="1"/>
  <c r="L2737" i="1"/>
  <c r="M2650" i="1"/>
  <c r="K2650" i="1"/>
  <c r="G2650" i="1"/>
  <c r="L2650" i="1" s="1"/>
  <c r="K2654" i="1"/>
  <c r="G2654" i="1"/>
  <c r="M2654" i="1" s="1"/>
  <c r="L2662" i="1"/>
  <c r="K2662" i="1"/>
  <c r="G2664" i="1"/>
  <c r="M2664" i="1" s="1"/>
  <c r="K2664" i="1"/>
  <c r="L2707" i="1"/>
  <c r="M2709" i="1"/>
  <c r="K2576" i="1"/>
  <c r="M2610" i="1"/>
  <c r="K2610" i="1"/>
  <c r="L2615" i="1"/>
  <c r="L2641" i="1"/>
  <c r="K2656" i="1"/>
  <c r="G2656" i="1"/>
  <c r="M2658" i="1"/>
  <c r="G2658" i="1"/>
  <c r="L2658" i="1" s="1"/>
  <c r="K2660" i="1"/>
  <c r="G2660" i="1"/>
  <c r="M2660" i="1" s="1"/>
  <c r="G2662" i="1"/>
  <c r="M2662" i="1" s="1"/>
  <c r="L2691" i="1"/>
  <c r="G2691" i="1"/>
  <c r="G2731" i="1"/>
  <c r="M2731" i="1" s="1"/>
  <c r="L2731" i="1"/>
  <c r="K2731" i="1"/>
  <c r="K2511" i="1"/>
  <c r="M2529" i="1"/>
  <c r="K2531" i="1"/>
  <c r="M2549" i="1"/>
  <c r="K2551" i="1"/>
  <c r="M2569" i="1"/>
  <c r="G2576" i="1"/>
  <c r="L2577" i="1"/>
  <c r="L2581" i="1"/>
  <c r="M2599" i="1"/>
  <c r="T2599" i="1" s="1"/>
  <c r="U2600" i="1" s="1"/>
  <c r="L2602" i="1"/>
  <c r="G2610" i="1"/>
  <c r="G2615" i="1"/>
  <c r="M2637" i="1"/>
  <c r="V2637" i="1" s="1"/>
  <c r="L2639" i="1"/>
  <c r="K2639" i="1"/>
  <c r="G2641" i="1"/>
  <c r="M2641" i="1" s="1"/>
  <c r="M2683" i="1"/>
  <c r="L2698" i="1"/>
  <c r="K2698" i="1"/>
  <c r="G2698" i="1"/>
  <c r="L2700" i="1"/>
  <c r="G2703" i="1"/>
  <c r="M2703" i="1" s="1"/>
  <c r="L2703" i="1"/>
  <c r="K2703" i="1"/>
  <c r="G2723" i="1"/>
  <c r="L2723" i="1"/>
  <c r="K2723" i="1"/>
  <c r="M2723" i="1"/>
  <c r="K2737" i="1"/>
  <c r="K2761" i="1"/>
  <c r="G2761" i="1"/>
  <c r="M2761" i="1"/>
  <c r="L2761" i="1"/>
  <c r="L2511" i="1"/>
  <c r="L2531" i="1"/>
  <c r="L2551" i="1"/>
  <c r="G2581" i="1"/>
  <c r="M2581" i="1" s="1"/>
  <c r="J2591" i="1"/>
  <c r="L2601" i="1"/>
  <c r="G2604" i="1"/>
  <c r="K2604" i="1"/>
  <c r="M2607" i="1"/>
  <c r="T2607" i="1" s="1"/>
  <c r="J2610" i="1"/>
  <c r="J2615" i="1"/>
  <c r="M2617" i="1"/>
  <c r="M2629" i="1"/>
  <c r="L2633" i="1"/>
  <c r="G2633" i="1"/>
  <c r="G2635" i="1"/>
  <c r="L2635" i="1" s="1"/>
  <c r="G2637" i="1"/>
  <c r="G2639" i="1"/>
  <c r="M2639" i="1" s="1"/>
  <c r="L2664" i="1"/>
  <c r="M2675" i="1"/>
  <c r="L2677" i="1"/>
  <c r="M2679" i="1"/>
  <c r="M2693" i="1"/>
  <c r="L2715" i="1"/>
  <c r="M2715" i="1"/>
  <c r="G2715" i="1"/>
  <c r="K2612" i="1"/>
  <c r="L2654" i="1"/>
  <c r="G2720" i="1"/>
  <c r="M2720" i="1"/>
  <c r="L2720" i="1"/>
  <c r="M2751" i="1"/>
  <c r="G2751" i="1"/>
  <c r="L2751" i="1"/>
  <c r="K2751" i="1"/>
  <c r="L2610" i="1"/>
  <c r="G2612" i="1"/>
  <c r="M2612" i="1" s="1"/>
  <c r="K2615" i="1"/>
  <c r="J2617" i="1"/>
  <c r="L2619" i="1"/>
  <c r="K2619" i="1"/>
  <c r="G2626" i="1"/>
  <c r="L2626" i="1" s="1"/>
  <c r="K2641" i="1"/>
  <c r="L2656" i="1"/>
  <c r="K2658" i="1"/>
  <c r="L2666" i="1"/>
  <c r="K2666" i="1"/>
  <c r="G2666" i="1"/>
  <c r="K2691" i="1"/>
  <c r="M2691" i="1" s="1"/>
  <c r="M2710" i="1"/>
  <c r="K2710" i="1"/>
  <c r="L2710" i="1" s="1"/>
  <c r="K2769" i="1"/>
  <c r="G2769" i="1"/>
  <c r="M2769" i="1"/>
  <c r="M2773" i="1"/>
  <c r="G2773" i="1"/>
  <c r="L2773" i="1"/>
  <c r="K2773" i="1"/>
  <c r="M2576" i="1"/>
  <c r="K2590" i="1"/>
  <c r="N2647" i="1"/>
  <c r="O2648" i="1" s="1"/>
  <c r="K2647" i="1"/>
  <c r="G2647" i="1"/>
  <c r="M2647" i="1" s="1"/>
  <c r="K2672" i="1"/>
  <c r="M2701" i="1"/>
  <c r="G2701" i="1"/>
  <c r="K2701" i="1"/>
  <c r="L2701" i="1" s="1"/>
  <c r="L2745" i="1"/>
  <c r="G2745" i="1"/>
  <c r="M2745" i="1" s="1"/>
  <c r="J2580" i="1"/>
  <c r="G2590" i="1"/>
  <c r="M2590" i="1" s="1"/>
  <c r="K2609" i="1"/>
  <c r="L2609" i="1" s="1"/>
  <c r="L2649" i="1"/>
  <c r="K2649" i="1"/>
  <c r="M2670" i="1"/>
  <c r="K2670" i="1"/>
  <c r="G2670" i="1"/>
  <c r="G2672" i="1"/>
  <c r="M2672" i="1" s="1"/>
  <c r="M2674" i="1"/>
  <c r="K2674" i="1"/>
  <c r="G2674" i="1"/>
  <c r="M2682" i="1"/>
  <c r="L2682" i="1"/>
  <c r="K2682" i="1"/>
  <c r="G2684" i="1"/>
  <c r="M2684" i="1" s="1"/>
  <c r="K2684" i="1"/>
  <c r="M2694" i="1"/>
  <c r="L2694" i="1"/>
  <c r="K2696" i="1"/>
  <c r="G2696" i="1"/>
  <c r="L2696" i="1"/>
  <c r="L2769" i="1"/>
  <c r="L2807" i="1"/>
  <c r="M2721" i="1"/>
  <c r="L2721" i="1"/>
  <c r="K2721" i="1"/>
  <c r="G2721" i="1"/>
  <c r="L2824" i="1"/>
  <c r="K2824" i="1"/>
  <c r="G2824" i="1"/>
  <c r="M2824" i="1"/>
  <c r="L2689" i="1"/>
  <c r="J2728" i="1"/>
  <c r="L2763" i="1"/>
  <c r="G2862" i="1"/>
  <c r="M2862" i="1" s="1"/>
  <c r="L2862" i="1"/>
  <c r="K2862" i="1"/>
  <c r="K2716" i="1"/>
  <c r="M2742" i="1"/>
  <c r="L2742" i="1"/>
  <c r="K2742" i="1"/>
  <c r="M2767" i="1"/>
  <c r="G2767" i="1"/>
  <c r="G2771" i="1"/>
  <c r="L2771" i="1" s="1"/>
  <c r="K2771" i="1"/>
  <c r="K2798" i="1"/>
  <c r="G2798" i="1"/>
  <c r="M2798" i="1"/>
  <c r="M2830" i="1"/>
  <c r="L2830" i="1"/>
  <c r="K2830" i="1"/>
  <c r="G2830" i="1"/>
  <c r="M2836" i="1"/>
  <c r="G2836" i="1"/>
  <c r="L2836" i="1"/>
  <c r="K2836" i="1"/>
  <c r="G2839" i="1"/>
  <c r="M2839" i="1"/>
  <c r="L2839" i="1"/>
  <c r="G2628" i="1"/>
  <c r="G2648" i="1"/>
  <c r="L2648" i="1" s="1"/>
  <c r="G2668" i="1"/>
  <c r="K2704" i="1"/>
  <c r="G2716" i="1"/>
  <c r="G2742" i="1"/>
  <c r="J2756" i="1"/>
  <c r="G2782" i="1"/>
  <c r="M2782" i="1"/>
  <c r="T2782" i="1" s="1"/>
  <c r="U2783" i="1" s="1"/>
  <c r="V2783" i="1" s="1"/>
  <c r="K2782" i="1"/>
  <c r="M2816" i="1"/>
  <c r="L2816" i="1"/>
  <c r="M2843" i="1"/>
  <c r="L2843" i="1"/>
  <c r="K2843" i="1"/>
  <c r="K2858" i="1"/>
  <c r="G2858" i="1"/>
  <c r="M2858" i="1"/>
  <c r="K2780" i="1"/>
  <c r="L2780" i="1" s="1"/>
  <c r="G2780" i="1"/>
  <c r="L2794" i="1"/>
  <c r="K2794" i="1"/>
  <c r="M2794" i="1" s="1"/>
  <c r="M2808" i="1"/>
  <c r="L2808" i="1"/>
  <c r="G2808" i="1"/>
  <c r="K2727" i="1"/>
  <c r="G2727" i="1"/>
  <c r="M2727" i="1" s="1"/>
  <c r="K2778" i="1"/>
  <c r="M2789" i="1"/>
  <c r="K2789" i="1"/>
  <c r="G2789" i="1"/>
  <c r="N2789" i="1"/>
  <c r="O2790" i="1" s="1"/>
  <c r="P2790" i="1" s="1"/>
  <c r="G2794" i="1"/>
  <c r="N2811" i="1"/>
  <c r="O2812" i="1" s="1"/>
  <c r="K2811" i="1"/>
  <c r="G2811" i="1"/>
  <c r="M2811" i="1"/>
  <c r="L2811" i="1"/>
  <c r="K2719" i="1"/>
  <c r="L2719" i="1" s="1"/>
  <c r="J2723" i="1"/>
  <c r="K2744" i="1"/>
  <c r="M2760" i="1"/>
  <c r="G2760" i="1"/>
  <c r="L2767" i="1"/>
  <c r="G2778" i="1"/>
  <c r="M2778" i="1" s="1"/>
  <c r="L2798" i="1"/>
  <c r="J2819" i="1"/>
  <c r="M2733" i="1"/>
  <c r="K2733" i="1"/>
  <c r="G2733" i="1"/>
  <c r="M2747" i="1"/>
  <c r="K2747" i="1"/>
  <c r="G2747" i="1"/>
  <c r="G2753" i="1"/>
  <c r="L2753" i="1"/>
  <c r="G2762" i="1"/>
  <c r="M2762" i="1"/>
  <c r="K2762" i="1"/>
  <c r="M2776" i="1"/>
  <c r="K2776" i="1"/>
  <c r="G2776" i="1"/>
  <c r="L2776" i="1" s="1"/>
  <c r="K2808" i="1"/>
  <c r="G2822" i="1"/>
  <c r="L2822" i="1" s="1"/>
  <c r="M2822" i="1"/>
  <c r="K2822" i="1"/>
  <c r="L2858" i="1"/>
  <c r="L2628" i="1"/>
  <c r="L2668" i="1"/>
  <c r="M2716" i="1"/>
  <c r="M2741" i="1"/>
  <c r="L2741" i="1"/>
  <c r="L2774" i="1"/>
  <c r="M2787" i="1"/>
  <c r="K2787" i="1"/>
  <c r="G2787" i="1"/>
  <c r="L2789" i="1"/>
  <c r="M2856" i="1"/>
  <c r="T2857" i="1" s="1"/>
  <c r="U2858" i="1" s="1"/>
  <c r="G2856" i="1"/>
  <c r="G2859" i="1"/>
  <c r="L2859" i="1" s="1"/>
  <c r="M2859" i="1"/>
  <c r="K2859" i="1"/>
  <c r="M2628" i="1"/>
  <c r="M2648" i="1"/>
  <c r="M2668" i="1"/>
  <c r="L2727" i="1"/>
  <c r="G2730" i="1"/>
  <c r="L2738" i="1"/>
  <c r="T2738" i="1"/>
  <c r="U2739" i="1" s="1"/>
  <c r="G2741" i="1"/>
  <c r="G2750" i="1"/>
  <c r="K2760" i="1"/>
  <c r="G2774" i="1"/>
  <c r="L2778" i="1"/>
  <c r="M2780" i="1"/>
  <c r="G2792" i="1"/>
  <c r="M2792" i="1" s="1"/>
  <c r="M2853" i="1"/>
  <c r="L2853" i="1"/>
  <c r="G2853" i="1"/>
  <c r="K2853" i="1"/>
  <c r="L2718" i="1"/>
  <c r="M2722" i="1"/>
  <c r="L2722" i="1"/>
  <c r="K2722" i="1"/>
  <c r="G2726" i="1"/>
  <c r="L2726" i="1" s="1"/>
  <c r="N2726" i="1" s="1"/>
  <c r="O2727" i="1" s="1"/>
  <c r="L2744" i="1"/>
  <c r="K2755" i="1"/>
  <c r="G2755" i="1"/>
  <c r="L2760" i="1"/>
  <c r="J2764" i="1"/>
  <c r="L2828" i="1"/>
  <c r="G2828" i="1"/>
  <c r="M2828" i="1" s="1"/>
  <c r="K2828" i="1"/>
  <c r="J2703" i="1"/>
  <c r="G2718" i="1"/>
  <c r="G2722" i="1"/>
  <c r="L2733" i="1"/>
  <c r="L2735" i="1"/>
  <c r="K2735" i="1"/>
  <c r="M2735" i="1" s="1"/>
  <c r="L2747" i="1"/>
  <c r="K2753" i="1"/>
  <c r="L2762" i="1"/>
  <c r="M2768" i="1"/>
  <c r="M2770" i="1"/>
  <c r="G2770" i="1"/>
  <c r="G2772" i="1"/>
  <c r="M2772" i="1" s="1"/>
  <c r="M2783" i="1"/>
  <c r="L2783" i="1"/>
  <c r="K2783" i="1"/>
  <c r="G2783" i="1"/>
  <c r="T2809" i="1"/>
  <c r="U2810" i="1" s="1"/>
  <c r="L2809" i="1"/>
  <c r="K2809" i="1"/>
  <c r="M2809" i="1" s="1"/>
  <c r="G2809" i="1"/>
  <c r="M2812" i="1"/>
  <c r="K2812" i="1"/>
  <c r="K2856" i="1"/>
  <c r="G2768" i="1"/>
  <c r="K2774" i="1"/>
  <c r="M2774" i="1" s="1"/>
  <c r="L2787" i="1"/>
  <c r="L2797" i="1"/>
  <c r="G2802" i="1"/>
  <c r="M2802" i="1"/>
  <c r="L2802" i="1"/>
  <c r="K2802" i="1"/>
  <c r="G2812" i="1"/>
  <c r="L2856" i="1"/>
  <c r="T2605" i="1"/>
  <c r="U2606" i="1" s="1"/>
  <c r="T2625" i="1"/>
  <c r="L2730" i="1"/>
  <c r="L2732" i="1"/>
  <c r="K2741" i="1"/>
  <c r="L2750" i="1"/>
  <c r="L2752" i="1"/>
  <c r="G2797" i="1"/>
  <c r="L2746" i="1"/>
  <c r="G2746" i="1"/>
  <c r="L2757" i="1"/>
  <c r="G2781" i="1"/>
  <c r="M2781" i="1" s="1"/>
  <c r="K2841" i="1"/>
  <c r="G2841" i="1"/>
  <c r="M2841" i="1"/>
  <c r="L2841" i="1"/>
  <c r="M2872" i="1"/>
  <c r="K2872" i="1"/>
  <c r="G2872" i="1"/>
  <c r="L2872" i="1"/>
  <c r="J2714" i="1"/>
  <c r="K2718" i="1"/>
  <c r="M2726" i="1"/>
  <c r="G2749" i="1"/>
  <c r="G2757" i="1"/>
  <c r="K2768" i="1"/>
  <c r="L2770" i="1"/>
  <c r="L2772" i="1"/>
  <c r="L2777" i="1"/>
  <c r="G2777" i="1"/>
  <c r="M2832" i="1"/>
  <c r="K2832" i="1"/>
  <c r="L2832" i="1"/>
  <c r="G2832" i="1"/>
  <c r="G2759" i="1"/>
  <c r="M2759" i="1" s="1"/>
  <c r="K2759" i="1"/>
  <c r="T2759" i="1"/>
  <c r="U2760" i="1" s="1"/>
  <c r="M2763" i="1"/>
  <c r="G2779" i="1"/>
  <c r="L2779" i="1"/>
  <c r="L2800" i="1"/>
  <c r="K2800" i="1"/>
  <c r="M2800" i="1"/>
  <c r="M2845" i="1"/>
  <c r="K2845" i="1"/>
  <c r="G2845" i="1"/>
  <c r="K2861" i="1"/>
  <c r="L2861" i="1"/>
  <c r="G2861" i="1"/>
  <c r="M2861" i="1" s="1"/>
  <c r="M2865" i="1"/>
  <c r="K2865" i="1"/>
  <c r="G2865" i="1"/>
  <c r="L2865" i="1"/>
  <c r="K2724" i="1"/>
  <c r="K2729" i="1"/>
  <c r="K2732" i="1"/>
  <c r="M2734" i="1"/>
  <c r="L2734" i="1"/>
  <c r="K2746" i="1"/>
  <c r="K2752" i="1"/>
  <c r="M2754" i="1"/>
  <c r="G2754" i="1"/>
  <c r="K2757" i="1"/>
  <c r="L2781" i="1"/>
  <c r="M2797" i="1"/>
  <c r="M2803" i="1"/>
  <c r="L2803" i="1"/>
  <c r="K2803" i="1"/>
  <c r="M2848" i="1"/>
  <c r="L2848" i="1"/>
  <c r="G2848" i="1"/>
  <c r="K2848" i="1"/>
  <c r="M2705" i="1"/>
  <c r="K2713" i="1"/>
  <c r="M2713" i="1" s="1"/>
  <c r="G2724" i="1"/>
  <c r="L2724" i="1" s="1"/>
  <c r="M2732" i="1"/>
  <c r="G2734" i="1"/>
  <c r="M2746" i="1"/>
  <c r="L2749" i="1"/>
  <c r="M2752" i="1"/>
  <c r="M2757" i="1"/>
  <c r="L2759" i="1"/>
  <c r="K2775" i="1"/>
  <c r="G2775" i="1"/>
  <c r="L2775" i="1"/>
  <c r="K2777" i="1"/>
  <c r="K2779" i="1"/>
  <c r="G2803" i="1"/>
  <c r="J2810" i="1"/>
  <c r="K2818" i="1"/>
  <c r="G2818" i="1"/>
  <c r="M2818" i="1"/>
  <c r="L2818" i="1"/>
  <c r="G2842" i="1"/>
  <c r="M2842" i="1"/>
  <c r="L2842" i="1"/>
  <c r="K2842" i="1"/>
  <c r="L2845" i="1"/>
  <c r="K2884" i="1"/>
  <c r="M2932" i="1"/>
  <c r="L2932" i="1"/>
  <c r="K2932" i="1"/>
  <c r="G2932" i="1"/>
  <c r="K2983" i="1"/>
  <c r="G2983" i="1"/>
  <c r="M2983" i="1"/>
  <c r="L2983" i="1"/>
  <c r="M2766" i="1"/>
  <c r="L2790" i="1"/>
  <c r="L2884" i="1"/>
  <c r="G2907" i="1"/>
  <c r="M2907" i="1" s="1"/>
  <c r="K2907" i="1"/>
  <c r="L2907" i="1"/>
  <c r="K2922" i="1"/>
  <c r="L2953" i="1"/>
  <c r="K2953" i="1"/>
  <c r="G2953" i="1"/>
  <c r="M2953" i="1" s="1"/>
  <c r="M2756" i="1"/>
  <c r="L2764" i="1"/>
  <c r="L2784" i="1"/>
  <c r="K2784" i="1"/>
  <c r="G2784" i="1"/>
  <c r="G2790" i="1"/>
  <c r="M2790" i="1" s="1"/>
  <c r="K2793" i="1"/>
  <c r="K2795" i="1"/>
  <c r="G2795" i="1"/>
  <c r="L2804" i="1"/>
  <c r="K2804" i="1"/>
  <c r="G2804" i="1"/>
  <c r="G2887" i="1"/>
  <c r="M2887" i="1" s="1"/>
  <c r="K2887" i="1"/>
  <c r="M2910" i="1"/>
  <c r="K2910" i="1"/>
  <c r="G2910" i="1"/>
  <c r="G2708" i="1"/>
  <c r="G2728" i="1"/>
  <c r="L2728" i="1" s="1"/>
  <c r="G2748" i="1"/>
  <c r="G2756" i="1"/>
  <c r="G2764" i="1"/>
  <c r="M2764" i="1" s="1"/>
  <c r="L2765" i="1"/>
  <c r="J2790" i="1"/>
  <c r="J2795" i="1"/>
  <c r="L2813" i="1"/>
  <c r="G2813" i="1"/>
  <c r="M2813" i="1" s="1"/>
  <c r="L2834" i="1"/>
  <c r="K2834" i="1"/>
  <c r="G2834" i="1"/>
  <c r="K2874" i="1"/>
  <c r="G2874" i="1"/>
  <c r="M2874" i="1"/>
  <c r="L2874" i="1"/>
  <c r="M2877" i="1"/>
  <c r="L2877" i="1"/>
  <c r="K2877" i="1"/>
  <c r="G2877" i="1"/>
  <c r="M2890" i="1"/>
  <c r="K2890" i="1"/>
  <c r="L2890" i="1"/>
  <c r="J2855" i="1"/>
  <c r="M2863" i="1"/>
  <c r="L2863" i="1"/>
  <c r="L2869" i="1"/>
  <c r="G2869" i="1"/>
  <c r="K2896" i="1"/>
  <c r="G2896" i="1"/>
  <c r="M2896" i="1"/>
  <c r="K2923" i="1"/>
  <c r="G2923" i="1"/>
  <c r="M2923" i="1" s="1"/>
  <c r="M2950" i="1"/>
  <c r="K2950" i="1"/>
  <c r="G2950" i="1"/>
  <c r="L2950" i="1" s="1"/>
  <c r="G2799" i="1"/>
  <c r="M2799" i="1" s="1"/>
  <c r="L2799" i="1"/>
  <c r="L2840" i="1"/>
  <c r="K2840" i="1"/>
  <c r="J2859" i="1"/>
  <c r="J2865" i="1"/>
  <c r="K2867" i="1"/>
  <c r="M2867" i="1" s="1"/>
  <c r="L2887" i="1"/>
  <c r="J2893" i="1"/>
  <c r="L2902" i="1"/>
  <c r="M2902" i="1"/>
  <c r="K2902" i="1"/>
  <c r="G2902" i="1"/>
  <c r="L2920" i="1"/>
  <c r="K2920" i="1"/>
  <c r="M2920" i="1" s="1"/>
  <c r="G2920" i="1"/>
  <c r="K2869" i="1"/>
  <c r="L2786" i="1"/>
  <c r="K2801" i="1"/>
  <c r="L2810" i="1"/>
  <c r="K2810" i="1"/>
  <c r="M2823" i="1"/>
  <c r="L2823" i="1"/>
  <c r="K2838" i="1"/>
  <c r="G2838" i="1"/>
  <c r="M2838" i="1"/>
  <c r="K2844" i="1"/>
  <c r="G2844" i="1"/>
  <c r="M2850" i="1"/>
  <c r="L2850" i="1"/>
  <c r="K2850" i="1"/>
  <c r="M2852" i="1"/>
  <c r="K2852" i="1"/>
  <c r="M2869" i="1"/>
  <c r="L2896" i="1"/>
  <c r="G2905" i="1"/>
  <c r="L2905" i="1" s="1"/>
  <c r="M2905" i="1"/>
  <c r="K2905" i="1"/>
  <c r="M2911" i="1"/>
  <c r="L2911" i="1"/>
  <c r="G2911" i="1"/>
  <c r="K2911" i="1"/>
  <c r="L2923" i="1"/>
  <c r="L2980" i="1"/>
  <c r="K2980" i="1"/>
  <c r="G2980" i="1"/>
  <c r="M2980" i="1"/>
  <c r="G2819" i="1"/>
  <c r="L2819" i="1"/>
  <c r="K2821" i="1"/>
  <c r="M2821" i="1" s="1"/>
  <c r="G2823" i="1"/>
  <c r="M2825" i="1"/>
  <c r="K2825" i="1"/>
  <c r="G2825" i="1"/>
  <c r="G2850" i="1"/>
  <c r="G2852" i="1"/>
  <c r="K2863" i="1"/>
  <c r="M2875" i="1"/>
  <c r="L2875" i="1"/>
  <c r="G2875" i="1"/>
  <c r="J2825" i="1"/>
  <c r="K2827" i="1"/>
  <c r="M2827" i="1" s="1"/>
  <c r="M2829" i="1"/>
  <c r="K2829" i="1"/>
  <c r="G2829" i="1"/>
  <c r="L2829" i="1" s="1"/>
  <c r="J2850" i="1"/>
  <c r="K2883" i="1"/>
  <c r="G2883" i="1"/>
  <c r="M2883" i="1"/>
  <c r="L2883" i="1"/>
  <c r="L2891" i="1"/>
  <c r="G2891" i="1"/>
  <c r="K2891" i="1"/>
  <c r="G2924" i="1"/>
  <c r="M2924" i="1"/>
  <c r="L2924" i="1"/>
  <c r="K2930" i="1"/>
  <c r="G2930" i="1"/>
  <c r="L2930" i="1"/>
  <c r="L2831" i="1"/>
  <c r="K2831" i="1"/>
  <c r="G2831" i="1"/>
  <c r="K2854" i="1"/>
  <c r="G2854" i="1"/>
  <c r="L2854" i="1" s="1"/>
  <c r="M2870" i="1"/>
  <c r="K2870" i="1"/>
  <c r="G2870" i="1"/>
  <c r="M2894" i="1"/>
  <c r="K2894" i="1"/>
  <c r="G2894" i="1"/>
  <c r="L2894" i="1"/>
  <c r="K2786" i="1"/>
  <c r="M2786" i="1" s="1"/>
  <c r="M2796" i="1"/>
  <c r="L2801" i="1"/>
  <c r="M2805" i="1"/>
  <c r="K2805" i="1"/>
  <c r="G2805" i="1"/>
  <c r="M2810" i="1"/>
  <c r="K2819" i="1"/>
  <c r="M2819" i="1" s="1"/>
  <c r="L2825" i="1"/>
  <c r="M2833" i="1"/>
  <c r="L2833" i="1"/>
  <c r="G2833" i="1"/>
  <c r="L2838" i="1"/>
  <c r="M2844" i="1"/>
  <c r="L2852" i="1"/>
  <c r="K2875" i="1"/>
  <c r="L2900" i="1"/>
  <c r="K2900" i="1"/>
  <c r="G2900" i="1"/>
  <c r="M2900" i="1" s="1"/>
  <c r="T2900" i="1" s="1"/>
  <c r="U2901" i="1" s="1"/>
  <c r="K2903" i="1"/>
  <c r="G2903" i="1"/>
  <c r="M2903" i="1"/>
  <c r="M2959" i="1"/>
  <c r="L2959" i="1"/>
  <c r="K2959" i="1"/>
  <c r="G2959" i="1"/>
  <c r="M2785" i="1"/>
  <c r="K2785" i="1"/>
  <c r="K2791" i="1"/>
  <c r="G2791" i="1"/>
  <c r="L2814" i="1"/>
  <c r="K2814" i="1"/>
  <c r="G2814" i="1"/>
  <c r="L2860" i="1"/>
  <c r="K2860" i="1"/>
  <c r="G2785" i="1"/>
  <c r="M2807" i="1"/>
  <c r="K2807" i="1"/>
  <c r="L2827" i="1"/>
  <c r="M2854" i="1"/>
  <c r="G2860" i="1"/>
  <c r="G2925" i="1"/>
  <c r="M2925" i="1"/>
  <c r="L2925" i="1"/>
  <c r="K2864" i="1"/>
  <c r="L2864" i="1" s="1"/>
  <c r="G2864" i="1"/>
  <c r="L2889" i="1"/>
  <c r="M2889" i="1"/>
  <c r="G2889" i="1"/>
  <c r="K2963" i="1"/>
  <c r="G2963" i="1"/>
  <c r="M2963" i="1" s="1"/>
  <c r="L2963" i="1"/>
  <c r="M2879" i="1"/>
  <c r="L2879" i="1"/>
  <c r="K2879" i="1"/>
  <c r="G2879" i="1"/>
  <c r="G2884" i="1"/>
  <c r="M2884" i="1"/>
  <c r="L2895" i="1"/>
  <c r="M2895" i="1"/>
  <c r="G2895" i="1"/>
  <c r="L2922" i="1"/>
  <c r="M2922" i="1"/>
  <c r="L2785" i="1"/>
  <c r="L2791" i="1"/>
  <c r="M2793" i="1"/>
  <c r="L2793" i="1"/>
  <c r="G2793" i="1"/>
  <c r="M2814" i="1"/>
  <c r="L2820" i="1"/>
  <c r="K2820" i="1"/>
  <c r="J2839" i="1"/>
  <c r="J2845" i="1"/>
  <c r="M2847" i="1"/>
  <c r="K2847" i="1"/>
  <c r="M2849" i="1"/>
  <c r="L2849" i="1"/>
  <c r="K2849" i="1"/>
  <c r="G2849" i="1"/>
  <c r="M2901" i="1"/>
  <c r="K2901" i="1"/>
  <c r="G2901" i="1"/>
  <c r="G2922" i="1"/>
  <c r="K2925" i="1"/>
  <c r="L2851" i="1"/>
  <c r="K2851" i="1"/>
  <c r="G2851" i="1"/>
  <c r="M2860" i="1"/>
  <c r="L2871" i="1"/>
  <c r="G2871" i="1"/>
  <c r="M2871" i="1" s="1"/>
  <c r="M2914" i="1"/>
  <c r="K2914" i="1"/>
  <c r="G2914" i="1"/>
  <c r="M2937" i="1"/>
  <c r="G2937" i="1"/>
  <c r="M2941" i="1"/>
  <c r="K2941" i="1"/>
  <c r="K2960" i="1"/>
  <c r="G2960" i="1"/>
  <c r="L2960" i="1" s="1"/>
  <c r="G2964" i="1"/>
  <c r="M2964" i="1" s="1"/>
  <c r="M3022" i="1"/>
  <c r="L3022" i="1"/>
  <c r="K3022" i="1"/>
  <c r="G3022" i="1"/>
  <c r="J2884" i="1"/>
  <c r="M2892" i="1"/>
  <c r="K2892" i="1"/>
  <c r="L2927" i="1"/>
  <c r="M2939" i="1"/>
  <c r="L2939" i="1"/>
  <c r="K2939" i="1"/>
  <c r="G2941" i="1"/>
  <c r="J2960" i="1"/>
  <c r="J2964" i="1"/>
  <c r="L2981" i="1"/>
  <c r="M2868" i="1"/>
  <c r="J2875" i="1"/>
  <c r="M2878" i="1"/>
  <c r="L2878" i="1"/>
  <c r="G2878" i="1"/>
  <c r="K2916" i="1"/>
  <c r="G2916" i="1"/>
  <c r="L2916" i="1" s="1"/>
  <c r="K2935" i="1"/>
  <c r="K2943" i="1"/>
  <c r="G2943" i="1"/>
  <c r="G2945" i="1"/>
  <c r="L2945" i="1"/>
  <c r="L2968" i="1"/>
  <c r="L2989" i="1"/>
  <c r="K2989" i="1"/>
  <c r="M2989" i="1" s="1"/>
  <c r="M2991" i="1"/>
  <c r="L2991" i="1"/>
  <c r="G2991" i="1"/>
  <c r="G3007" i="1"/>
  <c r="M3007" i="1"/>
  <c r="K3007" i="1"/>
  <c r="M2972" i="1"/>
  <c r="L2972" i="1"/>
  <c r="K2972" i="1"/>
  <c r="G2987" i="1"/>
  <c r="M2987" i="1"/>
  <c r="K2987" i="1"/>
  <c r="L2995" i="1"/>
  <c r="G3005" i="1"/>
  <c r="M3005" i="1" s="1"/>
  <c r="L3005" i="1"/>
  <c r="J3007" i="1"/>
  <c r="M3014" i="1"/>
  <c r="K3014" i="1"/>
  <c r="G3014" i="1"/>
  <c r="L3014" i="1" s="1"/>
  <c r="G3038" i="1"/>
  <c r="M3038" i="1"/>
  <c r="L3038" i="1"/>
  <c r="K3038" i="1"/>
  <c r="M2970" i="1"/>
  <c r="K2970" i="1"/>
  <c r="G2970" i="1"/>
  <c r="M2974" i="1"/>
  <c r="K2974" i="1"/>
  <c r="G2974" i="1"/>
  <c r="L2993" i="1"/>
  <c r="K2993" i="1"/>
  <c r="G2993" i="1"/>
  <c r="M3001" i="1"/>
  <c r="K3001" i="1"/>
  <c r="K3003" i="1"/>
  <c r="G3003" i="1"/>
  <c r="K2949" i="1"/>
  <c r="L2951" i="1"/>
  <c r="G2951" i="1"/>
  <c r="M2951" i="1" s="1"/>
  <c r="M2997" i="1"/>
  <c r="G2997" i="1"/>
  <c r="G3001" i="1"/>
  <c r="L3017" i="1"/>
  <c r="K3017" i="1"/>
  <c r="G3017" i="1"/>
  <c r="M3017" i="1" s="1"/>
  <c r="K2878" i="1"/>
  <c r="L2886" i="1"/>
  <c r="M2897" i="1"/>
  <c r="G2897" i="1"/>
  <c r="M2928" i="1"/>
  <c r="L2943" i="1"/>
  <c r="K2945" i="1"/>
  <c r="G2947" i="1"/>
  <c r="M2947" i="1" s="1"/>
  <c r="K2947" i="1"/>
  <c r="G2949" i="1"/>
  <c r="L2949" i="1" s="1"/>
  <c r="N2949" i="1" s="1"/>
  <c r="O2950" i="1" s="1"/>
  <c r="L2955" i="1"/>
  <c r="K2968" i="1"/>
  <c r="M2968" i="1" s="1"/>
  <c r="K2976" i="1"/>
  <c r="G2976" i="1"/>
  <c r="L2987" i="1"/>
  <c r="L2999" i="1"/>
  <c r="K2999" i="1"/>
  <c r="M2999" i="1" s="1"/>
  <c r="M3012" i="1"/>
  <c r="L3012" i="1"/>
  <c r="K3012" i="1"/>
  <c r="L3029" i="1"/>
  <c r="G3029" i="1"/>
  <c r="M3029" i="1" s="1"/>
  <c r="K3029" i="1"/>
  <c r="L2806" i="1"/>
  <c r="L2826" i="1"/>
  <c r="L2846" i="1"/>
  <c r="L2866" i="1"/>
  <c r="L2868" i="1"/>
  <c r="L2880" i="1"/>
  <c r="K2880" i="1"/>
  <c r="G2880" i="1"/>
  <c r="M2880" i="1" s="1"/>
  <c r="J2907" i="1"/>
  <c r="L2909" i="1"/>
  <c r="M2934" i="1"/>
  <c r="K2934" i="1"/>
  <c r="G2934" i="1"/>
  <c r="K2951" i="1"/>
  <c r="M2957" i="1"/>
  <c r="G2957" i="1"/>
  <c r="K2961" i="1"/>
  <c r="M2961" i="1" s="1"/>
  <c r="L2982" i="1"/>
  <c r="M2995" i="1"/>
  <c r="K2997" i="1"/>
  <c r="L3001" i="1"/>
  <c r="L3003" i="1"/>
  <c r="N3003" i="1" s="1"/>
  <c r="G2984" i="1"/>
  <c r="M2984" i="1"/>
  <c r="M3008" i="1"/>
  <c r="L3008" i="1"/>
  <c r="M3010" i="1"/>
  <c r="K3010" i="1"/>
  <c r="G3010" i="1"/>
  <c r="L2897" i="1"/>
  <c r="L2915" i="1"/>
  <c r="K2928" i="1"/>
  <c r="L2928" i="1" s="1"/>
  <c r="K2936" i="1"/>
  <c r="G2936" i="1"/>
  <c r="M2949" i="1"/>
  <c r="K2955" i="1"/>
  <c r="G2965" i="1"/>
  <c r="M2965" i="1"/>
  <c r="L2965" i="1"/>
  <c r="L2976" i="1"/>
  <c r="J2980" i="1"/>
  <c r="J2984" i="1"/>
  <c r="G3008" i="1"/>
  <c r="M2899" i="1"/>
  <c r="K2899" i="1"/>
  <c r="L2913" i="1"/>
  <c r="K2913" i="1"/>
  <c r="G2913" i="1"/>
  <c r="M2913" i="1" s="1"/>
  <c r="L2942" i="1"/>
  <c r="L2988" i="1"/>
  <c r="G3015" i="1"/>
  <c r="M3015" i="1"/>
  <c r="L3015" i="1"/>
  <c r="K3015" i="1"/>
  <c r="G2815" i="1"/>
  <c r="G2835" i="1"/>
  <c r="M2835" i="1" s="1"/>
  <c r="G2855" i="1"/>
  <c r="G2888" i="1"/>
  <c r="M2888" i="1" s="1"/>
  <c r="G2899" i="1"/>
  <c r="L2899" i="1" s="1"/>
  <c r="G2904" i="1"/>
  <c r="G2917" i="1"/>
  <c r="M2917" i="1" s="1"/>
  <c r="M2921" i="1"/>
  <c r="K2921" i="1"/>
  <c r="L2940" i="1"/>
  <c r="K2940" i="1"/>
  <c r="G2940" i="1"/>
  <c r="G2942" i="1"/>
  <c r="G2944" i="1"/>
  <c r="L2944" i="1" s="1"/>
  <c r="M2944" i="1"/>
  <c r="L2957" i="1"/>
  <c r="L2961" i="1"/>
  <c r="K2982" i="1"/>
  <c r="M2982" i="1" s="1"/>
  <c r="K2984" i="1"/>
  <c r="G2988" i="1"/>
  <c r="M2988" i="1" s="1"/>
  <c r="M2992" i="1"/>
  <c r="L2992" i="1"/>
  <c r="K2992" i="1"/>
  <c r="L3006" i="1"/>
  <c r="K3006" i="1"/>
  <c r="L3010" i="1"/>
  <c r="L2882" i="1"/>
  <c r="G2885" i="1"/>
  <c r="M2885" i="1"/>
  <c r="J2888" i="1"/>
  <c r="J2904" i="1"/>
  <c r="M2919" i="1"/>
  <c r="L2919" i="1"/>
  <c r="K2919" i="1"/>
  <c r="J2944" i="1"/>
  <c r="L2969" i="1"/>
  <c r="K2969" i="1"/>
  <c r="M2969" i="1" s="1"/>
  <c r="L2971" i="1"/>
  <c r="G2971" i="1"/>
  <c r="M2971" i="1" s="1"/>
  <c r="L2984" i="1"/>
  <c r="M2990" i="1"/>
  <c r="K2990" i="1"/>
  <c r="G2990" i="1"/>
  <c r="M2994" i="1"/>
  <c r="K2994" i="1"/>
  <c r="G2994" i="1"/>
  <c r="G3006" i="1"/>
  <c r="K3008" i="1"/>
  <c r="M2948" i="1"/>
  <c r="L2948" i="1"/>
  <c r="G2967" i="1"/>
  <c r="K2967" i="1"/>
  <c r="M2967" i="1" s="1"/>
  <c r="L2975" i="1"/>
  <c r="G3004" i="1"/>
  <c r="M3004" i="1" s="1"/>
  <c r="L3024" i="1"/>
  <c r="M3024" i="1"/>
  <c r="K3024" i="1"/>
  <c r="G3024" i="1"/>
  <c r="K2876" i="1"/>
  <c r="G2876" i="1"/>
  <c r="K2888" i="1"/>
  <c r="L2893" i="1"/>
  <c r="K2906" i="1"/>
  <c r="K2942" i="1"/>
  <c r="G2948" i="1"/>
  <c r="L2952" i="1"/>
  <c r="K2952" i="1"/>
  <c r="L2973" i="1"/>
  <c r="K2973" i="1"/>
  <c r="G2973" i="1"/>
  <c r="G2975" i="1"/>
  <c r="K2988" i="1"/>
  <c r="K2996" i="1"/>
  <c r="G2996" i="1"/>
  <c r="L3002" i="1"/>
  <c r="G3002" i="1"/>
  <c r="K3021" i="1"/>
  <c r="M3021" i="1"/>
  <c r="L3021" i="1"/>
  <c r="G3021" i="1"/>
  <c r="K2815" i="1"/>
  <c r="K2835" i="1"/>
  <c r="K2855" i="1"/>
  <c r="L2888" i="1"/>
  <c r="G2893" i="1"/>
  <c r="L2904" i="1"/>
  <c r="G2906" i="1"/>
  <c r="L2906" i="1" s="1"/>
  <c r="M2908" i="1"/>
  <c r="L2917" i="1"/>
  <c r="L2921" i="1"/>
  <c r="M2942" i="1"/>
  <c r="G2952" i="1"/>
  <c r="M2952" i="1" s="1"/>
  <c r="T2952" i="1" s="1"/>
  <c r="U2953" i="1" s="1"/>
  <c r="K2954" i="1"/>
  <c r="M2954" i="1" s="1"/>
  <c r="G2954" i="1"/>
  <c r="K2971" i="1"/>
  <c r="M2977" i="1"/>
  <c r="G2977" i="1"/>
  <c r="L2990" i="1"/>
  <c r="L2994" i="1"/>
  <c r="K3000" i="1"/>
  <c r="G3000" i="1"/>
  <c r="L3000" i="1" s="1"/>
  <c r="L3013" i="1"/>
  <c r="K3013" i="1"/>
  <c r="G3013" i="1"/>
  <c r="L2929" i="1"/>
  <c r="K2929" i="1"/>
  <c r="L2931" i="1"/>
  <c r="G2931" i="1"/>
  <c r="M2931" i="1" s="1"/>
  <c r="L2967" i="1"/>
  <c r="M2981" i="1"/>
  <c r="K2981" i="1"/>
  <c r="K3004" i="1"/>
  <c r="L3011" i="1"/>
  <c r="G3011" i="1"/>
  <c r="M3011" i="1" s="1"/>
  <c r="K3016" i="1"/>
  <c r="M3016" i="1" s="1"/>
  <c r="G3016" i="1"/>
  <c r="M3044" i="1"/>
  <c r="L3044" i="1"/>
  <c r="G3044" i="1"/>
  <c r="K3044" i="1"/>
  <c r="G2927" i="1"/>
  <c r="N2927" i="1"/>
  <c r="O2928" i="1" s="1"/>
  <c r="M2927" i="1"/>
  <c r="K2927" i="1"/>
  <c r="L2935" i="1"/>
  <c r="K2948" i="1"/>
  <c r="K2956" i="1"/>
  <c r="G2956" i="1"/>
  <c r="L2956" i="1" s="1"/>
  <c r="M2979" i="1"/>
  <c r="L2979" i="1"/>
  <c r="K2979" i="1"/>
  <c r="L2876" i="1"/>
  <c r="M2881" i="1"/>
  <c r="K2881" i="1"/>
  <c r="K2893" i="1"/>
  <c r="M2912" i="1"/>
  <c r="K2912" i="1"/>
  <c r="L2912" i="1" s="1"/>
  <c r="J2927" i="1"/>
  <c r="L2933" i="1"/>
  <c r="K2933" i="1"/>
  <c r="G2933" i="1"/>
  <c r="G2935" i="1"/>
  <c r="L2954" i="1"/>
  <c r="L2962" i="1"/>
  <c r="M2975" i="1"/>
  <c r="K2977" i="1"/>
  <c r="G2979" i="1"/>
  <c r="G2985" i="1"/>
  <c r="M2985" i="1"/>
  <c r="L2985" i="1"/>
  <c r="L2996" i="1"/>
  <c r="M3000" i="1"/>
  <c r="M3002" i="1"/>
  <c r="L3009" i="1"/>
  <c r="K3009" i="1"/>
  <c r="M3013" i="1"/>
  <c r="M3025" i="1"/>
  <c r="K3025" i="1"/>
  <c r="G3025" i="1"/>
  <c r="L3025" i="1" s="1"/>
  <c r="K3034" i="1"/>
  <c r="G3034" i="1"/>
  <c r="M3034" i="1"/>
  <c r="L3034" i="1"/>
  <c r="K3065" i="1"/>
  <c r="G3065" i="1"/>
  <c r="L3065" i="1" s="1"/>
  <c r="M3065" i="1"/>
  <c r="G3078" i="1"/>
  <c r="L3078" i="1"/>
  <c r="K3078" i="1"/>
  <c r="L3026" i="1"/>
  <c r="G3075" i="1"/>
  <c r="M3075" i="1" s="1"/>
  <c r="L3075" i="1"/>
  <c r="K3075" i="1"/>
  <c r="G3087" i="1"/>
  <c r="L3087" i="1" s="1"/>
  <c r="M3087" i="1"/>
  <c r="K3087" i="1"/>
  <c r="K3018" i="1"/>
  <c r="G3026" i="1"/>
  <c r="M3032" i="1"/>
  <c r="L3053" i="1"/>
  <c r="K3053" i="1"/>
  <c r="G3055" i="1"/>
  <c r="M3055" i="1"/>
  <c r="L3055" i="1"/>
  <c r="L3063" i="1"/>
  <c r="G3063" i="1"/>
  <c r="M3063" i="1" s="1"/>
  <c r="K3063" i="1"/>
  <c r="L3103" i="1"/>
  <c r="G3103" i="1"/>
  <c r="K3103" i="1"/>
  <c r="L3018" i="1"/>
  <c r="J3026" i="1"/>
  <c r="G3032" i="1"/>
  <c r="K3037" i="1"/>
  <c r="L3037" i="1" s="1"/>
  <c r="L3046" i="1"/>
  <c r="K3046" i="1"/>
  <c r="M3046" i="1" s="1"/>
  <c r="G3053" i="1"/>
  <c r="M3053" i="1" s="1"/>
  <c r="M3059" i="1"/>
  <c r="L3059" i="1"/>
  <c r="M3078" i="1"/>
  <c r="L3129" i="1"/>
  <c r="K3129" i="1"/>
  <c r="G3129" i="1"/>
  <c r="M3129" i="1"/>
  <c r="G3057" i="1"/>
  <c r="K3057" i="1"/>
  <c r="M3061" i="1"/>
  <c r="L3061" i="1"/>
  <c r="K3026" i="1"/>
  <c r="M3039" i="1"/>
  <c r="G3061" i="1"/>
  <c r="G3114" i="1"/>
  <c r="M3114" i="1" s="1"/>
  <c r="T3114" i="1" s="1"/>
  <c r="U3115" i="1" s="1"/>
  <c r="K3114" i="1"/>
  <c r="L3114" i="1"/>
  <c r="J3015" i="1"/>
  <c r="J3022" i="1"/>
  <c r="M3026" i="1"/>
  <c r="K3032" i="1"/>
  <c r="G3039" i="1"/>
  <c r="L3039" i="1" s="1"/>
  <c r="G3048" i="1"/>
  <c r="M3048" i="1" s="1"/>
  <c r="K3079" i="1"/>
  <c r="M3079" i="1" s="1"/>
  <c r="G3079" i="1"/>
  <c r="G3088" i="1"/>
  <c r="L3088" i="1"/>
  <c r="K3091" i="1"/>
  <c r="M3091" i="1"/>
  <c r="L3091" i="1"/>
  <c r="G3091" i="1"/>
  <c r="M3103" i="1"/>
  <c r="G3068" i="1"/>
  <c r="M3068" i="1" s="1"/>
  <c r="K3068" i="1"/>
  <c r="L3073" i="1"/>
  <c r="G3073" i="1"/>
  <c r="M3073" i="1" s="1"/>
  <c r="L3082" i="1"/>
  <c r="G3082" i="1"/>
  <c r="K3082" i="1"/>
  <c r="M3082" i="1" s="1"/>
  <c r="G3107" i="1"/>
  <c r="M3107" i="1" s="1"/>
  <c r="L3107" i="1"/>
  <c r="K3107" i="1"/>
  <c r="M3037" i="1"/>
  <c r="M3041" i="1"/>
  <c r="K3041" i="1"/>
  <c r="G3041" i="1"/>
  <c r="M3057" i="1"/>
  <c r="K3059" i="1"/>
  <c r="K3066" i="1"/>
  <c r="G3066" i="1"/>
  <c r="M3066" i="1"/>
  <c r="K3104" i="1"/>
  <c r="M3104" i="1"/>
  <c r="G3104" i="1"/>
  <c r="L3104" i="1" s="1"/>
  <c r="M3028" i="1"/>
  <c r="K3048" i="1"/>
  <c r="K3050" i="1"/>
  <c r="G3050" i="1"/>
  <c r="L3050" i="1" s="1"/>
  <c r="K3061" i="1"/>
  <c r="L3079" i="1"/>
  <c r="K3088" i="1"/>
  <c r="G2898" i="1"/>
  <c r="G2918" i="1"/>
  <c r="G2938" i="1"/>
  <c r="G2958" i="1"/>
  <c r="G2978" i="1"/>
  <c r="G2998" i="1"/>
  <c r="L2998" i="1" s="1"/>
  <c r="G3028" i="1"/>
  <c r="K3036" i="1"/>
  <c r="L3036" i="1" s="1"/>
  <c r="K3039" i="1"/>
  <c r="K3043" i="1"/>
  <c r="M3043" i="1" s="1"/>
  <c r="L3048" i="1"/>
  <c r="T3053" i="1"/>
  <c r="U3054" i="1" s="1"/>
  <c r="K3064" i="1"/>
  <c r="M3064" i="1"/>
  <c r="L3064" i="1"/>
  <c r="L3068" i="1"/>
  <c r="K3073" i="1"/>
  <c r="M3088" i="1"/>
  <c r="T3046" i="1"/>
  <c r="U3047" i="1" s="1"/>
  <c r="M3052" i="1"/>
  <c r="L3052" i="1"/>
  <c r="L3020" i="1"/>
  <c r="J3031" i="1"/>
  <c r="M3045" i="1"/>
  <c r="K3045" i="1"/>
  <c r="G3045" i="1"/>
  <c r="L3045" i="1" s="1"/>
  <c r="N3045" i="1" s="1"/>
  <c r="O3046" i="1" s="1"/>
  <c r="G3052" i="1"/>
  <c r="L3056" i="1"/>
  <c r="K3056" i="1"/>
  <c r="L3066" i="1"/>
  <c r="K3054" i="1"/>
  <c r="G3054" i="1"/>
  <c r="M3054" i="1" s="1"/>
  <c r="G3058" i="1"/>
  <c r="M3058" i="1"/>
  <c r="M3062" i="1"/>
  <c r="G3062" i="1"/>
  <c r="L3083" i="1"/>
  <c r="K3083" i="1"/>
  <c r="G3083" i="1"/>
  <c r="G3095" i="1"/>
  <c r="M3095" i="1"/>
  <c r="L3095" i="1"/>
  <c r="G3105" i="1"/>
  <c r="L3105" i="1"/>
  <c r="K3105" i="1"/>
  <c r="K3074" i="1"/>
  <c r="G3074" i="1"/>
  <c r="M3074" i="1"/>
  <c r="G3098" i="1"/>
  <c r="K3098" i="1"/>
  <c r="M3098" i="1"/>
  <c r="M3112" i="1"/>
  <c r="L3112" i="1"/>
  <c r="K3112" i="1"/>
  <c r="L2898" i="1"/>
  <c r="L2918" i="1"/>
  <c r="L2938" i="1"/>
  <c r="L2958" i="1"/>
  <c r="G3019" i="1"/>
  <c r="K3047" i="1"/>
  <c r="M3047" i="1" s="1"/>
  <c r="G3047" i="1"/>
  <c r="T3047" i="1"/>
  <c r="U3048" i="1" s="1"/>
  <c r="L3060" i="1"/>
  <c r="K3060" i="1"/>
  <c r="G3060" i="1"/>
  <c r="M3060" i="1" s="1"/>
  <c r="L3069" i="1"/>
  <c r="K3069" i="1"/>
  <c r="G3069" i="1"/>
  <c r="M3069" i="1" s="1"/>
  <c r="G3112" i="1"/>
  <c r="M2898" i="1"/>
  <c r="M2918" i="1"/>
  <c r="M2938" i="1"/>
  <c r="M2958" i="1"/>
  <c r="M2978" i="1"/>
  <c r="M2998" i="1"/>
  <c r="K3027" i="1"/>
  <c r="G3027" i="1"/>
  <c r="G3033" i="1"/>
  <c r="L3033" i="1" s="1"/>
  <c r="L3054" i="1"/>
  <c r="K3058" i="1"/>
  <c r="K3062" i="1"/>
  <c r="L3062" i="1" s="1"/>
  <c r="M3083" i="1"/>
  <c r="K3095" i="1"/>
  <c r="M3105" i="1"/>
  <c r="K3020" i="1"/>
  <c r="M3020" i="1" s="1"/>
  <c r="T3020" i="1" s="1"/>
  <c r="U3021" i="1" s="1"/>
  <c r="L3030" i="1"/>
  <c r="K3030" i="1"/>
  <c r="M3030" i="1" s="1"/>
  <c r="M3056" i="1"/>
  <c r="L3058" i="1"/>
  <c r="L3074" i="1"/>
  <c r="G3018" i="1"/>
  <c r="L3040" i="1"/>
  <c r="K3040" i="1"/>
  <c r="G3040" i="1"/>
  <c r="T3042" i="1"/>
  <c r="U3043" i="1" s="1"/>
  <c r="L3042" i="1"/>
  <c r="L3047" i="1"/>
  <c r="L3049" i="1"/>
  <c r="G3049" i="1"/>
  <c r="M3049" i="1" s="1"/>
  <c r="L3067" i="1"/>
  <c r="K3067" i="1"/>
  <c r="G3067" i="1"/>
  <c r="L3093" i="1"/>
  <c r="M3093" i="1"/>
  <c r="K3093" i="1"/>
  <c r="K3019" i="1"/>
  <c r="M3023" i="1"/>
  <c r="G3035" i="1"/>
  <c r="L3035" i="1" s="1"/>
  <c r="M3035" i="1"/>
  <c r="G3042" i="1"/>
  <c r="M3042" i="1" s="1"/>
  <c r="M3081" i="1"/>
  <c r="L3081" i="1"/>
  <c r="K3081" i="1"/>
  <c r="M3084" i="1"/>
  <c r="K3084" i="1"/>
  <c r="G3084" i="1"/>
  <c r="G3093" i="1"/>
  <c r="K3099" i="1"/>
  <c r="M3099" i="1"/>
  <c r="G3099" i="1"/>
  <c r="K3124" i="1"/>
  <c r="M3124" i="1"/>
  <c r="G3124" i="1"/>
  <c r="K3182" i="1"/>
  <c r="G3182" i="1"/>
  <c r="L3182" i="1" s="1"/>
  <c r="M3182" i="1"/>
  <c r="L3077" i="1"/>
  <c r="K3143" i="1"/>
  <c r="M3143" i="1"/>
  <c r="L3143" i="1"/>
  <c r="G3143" i="1"/>
  <c r="K3146" i="1"/>
  <c r="L3146" i="1"/>
  <c r="L3155" i="1"/>
  <c r="M3155" i="1"/>
  <c r="G3155" i="1"/>
  <c r="M3072" i="1"/>
  <c r="G3077" i="1"/>
  <c r="M3077" i="1" s="1"/>
  <c r="K3085" i="1"/>
  <c r="M3092" i="1"/>
  <c r="K3100" i="1"/>
  <c r="M3108" i="1"/>
  <c r="G3108" i="1"/>
  <c r="L3108" i="1" s="1"/>
  <c r="K3108" i="1"/>
  <c r="G3118" i="1"/>
  <c r="K3118" i="1"/>
  <c r="G3146" i="1"/>
  <c r="M3161" i="1"/>
  <c r="L3161" i="1"/>
  <c r="K3161" i="1"/>
  <c r="G3161" i="1"/>
  <c r="M3165" i="1"/>
  <c r="K3165" i="1"/>
  <c r="G3165" i="1"/>
  <c r="M3141" i="1"/>
  <c r="L3141" i="1"/>
  <c r="G3071" i="1"/>
  <c r="G3080" i="1"/>
  <c r="M3080" i="1" s="1"/>
  <c r="G3141" i="1"/>
  <c r="K3072" i="1"/>
  <c r="G3076" i="1"/>
  <c r="M3076" i="1" s="1"/>
  <c r="K3077" i="1"/>
  <c r="K3092" i="1"/>
  <c r="M3102" i="1"/>
  <c r="L3102" i="1"/>
  <c r="K3102" i="1"/>
  <c r="L3116" i="1"/>
  <c r="G3116" i="1"/>
  <c r="M3116" i="1" s="1"/>
  <c r="M3118" i="1"/>
  <c r="M3146" i="1"/>
  <c r="G3152" i="1"/>
  <c r="L3152" i="1" s="1"/>
  <c r="K3152" i="1"/>
  <c r="M3152" i="1"/>
  <c r="L3165" i="1"/>
  <c r="G3070" i="1"/>
  <c r="K3080" i="1"/>
  <c r="J3102" i="1"/>
  <c r="J3110" i="1"/>
  <c r="M3132" i="1"/>
  <c r="K3132" i="1"/>
  <c r="L3132" i="1" s="1"/>
  <c r="L3144" i="1"/>
  <c r="K3144" i="1"/>
  <c r="G3144" i="1"/>
  <c r="K3141" i="1"/>
  <c r="K3174" i="1"/>
  <c r="L3174" i="1"/>
  <c r="G3174" i="1"/>
  <c r="M3174" i="1" s="1"/>
  <c r="L3071" i="1"/>
  <c r="N3071" i="1" s="1"/>
  <c r="O3072" i="1" s="1"/>
  <c r="P3072" i="1" s="1"/>
  <c r="K3076" i="1"/>
  <c r="K3116" i="1"/>
  <c r="G3125" i="1"/>
  <c r="L3125" i="1"/>
  <c r="K3125" i="1"/>
  <c r="M3071" i="1"/>
  <c r="L3076" i="1"/>
  <c r="K3094" i="1"/>
  <c r="K3130" i="1"/>
  <c r="M3189" i="1"/>
  <c r="G3189" i="1"/>
  <c r="K3189" i="1"/>
  <c r="G3031" i="1"/>
  <c r="G3051" i="1"/>
  <c r="K3070" i="1"/>
  <c r="G3094" i="1"/>
  <c r="K3121" i="1"/>
  <c r="L3121" i="1"/>
  <c r="G3130" i="1"/>
  <c r="G3137" i="1"/>
  <c r="L3137" i="1" s="1"/>
  <c r="K3086" i="1"/>
  <c r="K3101" i="1"/>
  <c r="L3109" i="1"/>
  <c r="K3109" i="1"/>
  <c r="M3135" i="1"/>
  <c r="K3135" i="1"/>
  <c r="G3135" i="1"/>
  <c r="G3167" i="1"/>
  <c r="M3167" i="1"/>
  <c r="G3086" i="1"/>
  <c r="M3086" i="1" s="1"/>
  <c r="L3090" i="1"/>
  <c r="G3090" i="1"/>
  <c r="G3101" i="1"/>
  <c r="L3101" i="1" s="1"/>
  <c r="G3109" i="1"/>
  <c r="L3142" i="1"/>
  <c r="K3142" i="1"/>
  <c r="G3142" i="1"/>
  <c r="G3145" i="1"/>
  <c r="M3145" i="1"/>
  <c r="K3145" i="1"/>
  <c r="L3097" i="1"/>
  <c r="G3117" i="1"/>
  <c r="M3117" i="1"/>
  <c r="K3117" i="1"/>
  <c r="M3128" i="1"/>
  <c r="L3128" i="1"/>
  <c r="G3128" i="1"/>
  <c r="K3128" i="1"/>
  <c r="L3130" i="1"/>
  <c r="K3137" i="1"/>
  <c r="L3189" i="1"/>
  <c r="K3031" i="1"/>
  <c r="K3051" i="1"/>
  <c r="L3094" i="1"/>
  <c r="G3097" i="1"/>
  <c r="M3097" i="1" s="1"/>
  <c r="V3097" i="1" s="1"/>
  <c r="K3111" i="1"/>
  <c r="M3111" i="1" s="1"/>
  <c r="L3113" i="1"/>
  <c r="K3113" i="1"/>
  <c r="M3121" i="1"/>
  <c r="M3130" i="1"/>
  <c r="L3135" i="1"/>
  <c r="M3137" i="1"/>
  <c r="K3148" i="1"/>
  <c r="M3148" i="1"/>
  <c r="G3148" i="1"/>
  <c r="K3167" i="1"/>
  <c r="K3197" i="1"/>
  <c r="M3197" i="1"/>
  <c r="G3197" i="1"/>
  <c r="L3197" i="1" s="1"/>
  <c r="M3115" i="1"/>
  <c r="K3115" i="1"/>
  <c r="G3115" i="1"/>
  <c r="G3126" i="1"/>
  <c r="L3126" i="1"/>
  <c r="K3126" i="1"/>
  <c r="M3142" i="1"/>
  <c r="L3145" i="1"/>
  <c r="K3154" i="1"/>
  <c r="G3154" i="1"/>
  <c r="M3154" i="1"/>
  <c r="L3154" i="1"/>
  <c r="K3164" i="1"/>
  <c r="L3164" i="1"/>
  <c r="G3164" i="1"/>
  <c r="M3164" i="1" s="1"/>
  <c r="L3085" i="1"/>
  <c r="L3086" i="1"/>
  <c r="K3090" i="1"/>
  <c r="M3109" i="1"/>
  <c r="G3133" i="1"/>
  <c r="L3133" i="1"/>
  <c r="K3133" i="1"/>
  <c r="M3133" i="1"/>
  <c r="G3140" i="1"/>
  <c r="L3140" i="1"/>
  <c r="K3140" i="1"/>
  <c r="G3172" i="1"/>
  <c r="L3172" i="1"/>
  <c r="K3172" i="1"/>
  <c r="M3172" i="1"/>
  <c r="G3085" i="1"/>
  <c r="G3089" i="1"/>
  <c r="M3089" i="1" s="1"/>
  <c r="M3090" i="1"/>
  <c r="M3096" i="1"/>
  <c r="T3096" i="1" s="1"/>
  <c r="U3097" i="1" s="1"/>
  <c r="G3100" i="1"/>
  <c r="M3101" i="1"/>
  <c r="M3131" i="1"/>
  <c r="L3131" i="1"/>
  <c r="L3148" i="1"/>
  <c r="M3151" i="1"/>
  <c r="L3151" i="1"/>
  <c r="G3151" i="1"/>
  <c r="K3151" i="1"/>
  <c r="K3158" i="1"/>
  <c r="M3166" i="1"/>
  <c r="G3166" i="1"/>
  <c r="K3166" i="1"/>
  <c r="L3122" i="1"/>
  <c r="L3156" i="1"/>
  <c r="G3158" i="1"/>
  <c r="M3158" i="1" s="1"/>
  <c r="L3210" i="1"/>
  <c r="K3210" i="1"/>
  <c r="M3210" i="1"/>
  <c r="G3210" i="1"/>
  <c r="K3153" i="1"/>
  <c r="M3153" i="1"/>
  <c r="L3162" i="1"/>
  <c r="G3162" i="1"/>
  <c r="J3125" i="1"/>
  <c r="G3153" i="1"/>
  <c r="L3180" i="1"/>
  <c r="M3180" i="1"/>
  <c r="G3180" i="1"/>
  <c r="M3185" i="1"/>
  <c r="G3185" i="1"/>
  <c r="L3185" i="1"/>
  <c r="L3224" i="1"/>
  <c r="M3224" i="1"/>
  <c r="K3224" i="1"/>
  <c r="G3224" i="1"/>
  <c r="G3160" i="1"/>
  <c r="M3160" i="1"/>
  <c r="T3177" i="1"/>
  <c r="M3188" i="1"/>
  <c r="L3188" i="1"/>
  <c r="K3188" i="1"/>
  <c r="G3188" i="1"/>
  <c r="L3120" i="1"/>
  <c r="L3158" i="1"/>
  <c r="K3162" i="1"/>
  <c r="M3171" i="1"/>
  <c r="L3171" i="1"/>
  <c r="K3171" i="1"/>
  <c r="G3106" i="1"/>
  <c r="M3106" i="1" s="1"/>
  <c r="G3120" i="1"/>
  <c r="M3120" i="1" s="1"/>
  <c r="M3150" i="1"/>
  <c r="V3150" i="1" s="1"/>
  <c r="L3153" i="1"/>
  <c r="M3162" i="1"/>
  <c r="G3171" i="1"/>
  <c r="K3185" i="1"/>
  <c r="M3233" i="1"/>
  <c r="L3233" i="1"/>
  <c r="G3233" i="1"/>
  <c r="K3233" i="1"/>
  <c r="K3191" i="1"/>
  <c r="G3191" i="1"/>
  <c r="L3191" i="1"/>
  <c r="M3119" i="1"/>
  <c r="K3136" i="1"/>
  <c r="M3136" i="1" s="1"/>
  <c r="J3139" i="1"/>
  <c r="T3151" i="1"/>
  <c r="U3152" i="1" s="1"/>
  <c r="L3160" i="1"/>
  <c r="M3205" i="1"/>
  <c r="K3205" i="1"/>
  <c r="G3205" i="1"/>
  <c r="L3205" i="1" s="1"/>
  <c r="M3218" i="1"/>
  <c r="L3218" i="1"/>
  <c r="G3218" i="1"/>
  <c r="M3191" i="1"/>
  <c r="L3123" i="1"/>
  <c r="G3147" i="1"/>
  <c r="M3147" i="1" s="1"/>
  <c r="K3163" i="1"/>
  <c r="N3163" i="1"/>
  <c r="O3164" i="1" s="1"/>
  <c r="P3164" i="1" s="1"/>
  <c r="M3163" i="1"/>
  <c r="G3163" i="1"/>
  <c r="L3163" i="1" s="1"/>
  <c r="G3200" i="1"/>
  <c r="L3200" i="1"/>
  <c r="M3200" i="1"/>
  <c r="G3212" i="1"/>
  <c r="M3212" i="1" s="1"/>
  <c r="L3212" i="1"/>
  <c r="K3212" i="1"/>
  <c r="M3230" i="1"/>
  <c r="G3134" i="1"/>
  <c r="L3134" i="1" s="1"/>
  <c r="K3134" i="1"/>
  <c r="J3152" i="1"/>
  <c r="J3215" i="1"/>
  <c r="G3219" i="1"/>
  <c r="M3219" i="1" s="1"/>
  <c r="L3219" i="1"/>
  <c r="K3110" i="1"/>
  <c r="L3110" i="1" s="1"/>
  <c r="K3123" i="1"/>
  <c r="K3127" i="1"/>
  <c r="M3127" i="1" s="1"/>
  <c r="J3130" i="1"/>
  <c r="J3149" i="1"/>
  <c r="G3122" i="1"/>
  <c r="M3122" i="1" s="1"/>
  <c r="M3123" i="1"/>
  <c r="L3127" i="1"/>
  <c r="M3134" i="1"/>
  <c r="G3156" i="1"/>
  <c r="M3156" i="1" s="1"/>
  <c r="K3156" i="1"/>
  <c r="M3170" i="1"/>
  <c r="L3170" i="1"/>
  <c r="K3170" i="1"/>
  <c r="M3184" i="1"/>
  <c r="L3184" i="1"/>
  <c r="K3184" i="1"/>
  <c r="G3184" i="1"/>
  <c r="K3219" i="1"/>
  <c r="L3198" i="1"/>
  <c r="K3198" i="1"/>
  <c r="G3198" i="1"/>
  <c r="M3198" i="1" s="1"/>
  <c r="K3178" i="1"/>
  <c r="L3249" i="1"/>
  <c r="M3249" i="1"/>
  <c r="K3249" i="1"/>
  <c r="G3249" i="1"/>
  <c r="K3138" i="1"/>
  <c r="K3139" i="1"/>
  <c r="G3149" i="1"/>
  <c r="M3149" i="1" s="1"/>
  <c r="G3157" i="1"/>
  <c r="L3178" i="1"/>
  <c r="J3164" i="1"/>
  <c r="J3191" i="1"/>
  <c r="M3226" i="1"/>
  <c r="L3226" i="1"/>
  <c r="G3226" i="1"/>
  <c r="K3226" i="1"/>
  <c r="K3202" i="1"/>
  <c r="L3149" i="1"/>
  <c r="K3187" i="1"/>
  <c r="L3187" i="1" s="1"/>
  <c r="M3187" i="1"/>
  <c r="G3199" i="1"/>
  <c r="M3199" i="1"/>
  <c r="L3199" i="1"/>
  <c r="G3202" i="1"/>
  <c r="M3214" i="1"/>
  <c r="G3214" i="1"/>
  <c r="L3214" i="1" s="1"/>
  <c r="K3216" i="1"/>
  <c r="L3216" i="1" s="1"/>
  <c r="K3239" i="1"/>
  <c r="M3239" i="1"/>
  <c r="G3239" i="1"/>
  <c r="L3239" i="1"/>
  <c r="L3247" i="1"/>
  <c r="G3247" i="1"/>
  <c r="M3247" i="1" s="1"/>
  <c r="T3247" i="1" s="1"/>
  <c r="U3248" i="1" s="1"/>
  <c r="K3247" i="1"/>
  <c r="L3176" i="1"/>
  <c r="L3190" i="1"/>
  <c r="K3190" i="1"/>
  <c r="J3196" i="1"/>
  <c r="L3202" i="1"/>
  <c r="G3220" i="1"/>
  <c r="M3220" i="1"/>
  <c r="L3220" i="1"/>
  <c r="K3222" i="1"/>
  <c r="G3175" i="1"/>
  <c r="L3175" i="1"/>
  <c r="K3175" i="1"/>
  <c r="M3176" i="1"/>
  <c r="T3176" i="1" s="1"/>
  <c r="U3177" i="1" s="1"/>
  <c r="V3177" i="1" s="1"/>
  <c r="G3183" i="1"/>
  <c r="L3183" i="1"/>
  <c r="K3183" i="1"/>
  <c r="M3202" i="1"/>
  <c r="M3209" i="1"/>
  <c r="G3209" i="1"/>
  <c r="L3209" i="1" s="1"/>
  <c r="M3229" i="1"/>
  <c r="L3229" i="1"/>
  <c r="G3229" i="1"/>
  <c r="K3229" i="1"/>
  <c r="K3168" i="1"/>
  <c r="G3179" i="1"/>
  <c r="M3179" i="1"/>
  <c r="K3179" i="1"/>
  <c r="L3204" i="1"/>
  <c r="G3234" i="1"/>
  <c r="M3234" i="1"/>
  <c r="K3234" i="1"/>
  <c r="L3234" i="1"/>
  <c r="J3144" i="1"/>
  <c r="T3149" i="1"/>
  <c r="U3150" i="1" s="1"/>
  <c r="J3153" i="1"/>
  <c r="G3168" i="1"/>
  <c r="L3186" i="1"/>
  <c r="G3204" i="1"/>
  <c r="M3216" i="1"/>
  <c r="K3220" i="1"/>
  <c r="T3239" i="1"/>
  <c r="M3206" i="1"/>
  <c r="K3211" i="1"/>
  <c r="G3211" i="1"/>
  <c r="M3211" i="1" s="1"/>
  <c r="L3211" i="1"/>
  <c r="L3251" i="1"/>
  <c r="K3251" i="1"/>
  <c r="G3251" i="1"/>
  <c r="M3251" i="1"/>
  <c r="K3280" i="1"/>
  <c r="M3280" i="1"/>
  <c r="L3280" i="1"/>
  <c r="G3280" i="1"/>
  <c r="M3237" i="1"/>
  <c r="L3237" i="1"/>
  <c r="G3237" i="1"/>
  <c r="K3237" i="1"/>
  <c r="K3240" i="1"/>
  <c r="L3240" i="1"/>
  <c r="G3240" i="1"/>
  <c r="L3179" i="1"/>
  <c r="G3192" i="1"/>
  <c r="L3192" i="1" s="1"/>
  <c r="K3192" i="1"/>
  <c r="J3206" i="1"/>
  <c r="L3168" i="1"/>
  <c r="M3178" i="1"/>
  <c r="L3195" i="1"/>
  <c r="K3195" i="1"/>
  <c r="G3195" i="1"/>
  <c r="M3195" i="1" s="1"/>
  <c r="K3204" i="1"/>
  <c r="M3225" i="1"/>
  <c r="K3225" i="1"/>
  <c r="G3225" i="1"/>
  <c r="L3225" i="1"/>
  <c r="M3168" i="1"/>
  <c r="G3178" i="1"/>
  <c r="M3186" i="1"/>
  <c r="M3204" i="1"/>
  <c r="K3206" i="1"/>
  <c r="L3206" i="1" s="1"/>
  <c r="M3223" i="1"/>
  <c r="K3223" i="1"/>
  <c r="M3232" i="1"/>
  <c r="L3232" i="1"/>
  <c r="G3232" i="1"/>
  <c r="K3232" i="1"/>
  <c r="M3240" i="1"/>
  <c r="G3138" i="1"/>
  <c r="M3138" i="1" s="1"/>
  <c r="G3159" i="1"/>
  <c r="K3173" i="1"/>
  <c r="G3203" i="1"/>
  <c r="G3223" i="1"/>
  <c r="L3238" i="1"/>
  <c r="K3238" i="1"/>
  <c r="G3238" i="1"/>
  <c r="M3238" i="1"/>
  <c r="L3208" i="1"/>
  <c r="K3217" i="1"/>
  <c r="L3217" i="1" s="1"/>
  <c r="K3228" i="1"/>
  <c r="K3259" i="1"/>
  <c r="M3259" i="1"/>
  <c r="L3259" i="1"/>
  <c r="G3259" i="1"/>
  <c r="M3194" i="1"/>
  <c r="L3194" i="1"/>
  <c r="G3228" i="1"/>
  <c r="M3228" i="1" s="1"/>
  <c r="G3243" i="1"/>
  <c r="K3262" i="1"/>
  <c r="M3262" i="1" s="1"/>
  <c r="L3262" i="1"/>
  <c r="M3257" i="1"/>
  <c r="K3257" i="1"/>
  <c r="G3262" i="1"/>
  <c r="G3257" i="1"/>
  <c r="J3216" i="1"/>
  <c r="L3230" i="1"/>
  <c r="K3230" i="1"/>
  <c r="M3268" i="1"/>
  <c r="K3268" i="1"/>
  <c r="G3276" i="1"/>
  <c r="M3276" i="1"/>
  <c r="L3276" i="1"/>
  <c r="K3276" i="1"/>
  <c r="K3319" i="1"/>
  <c r="G3319" i="1"/>
  <c r="M3319" i="1"/>
  <c r="G3268" i="1"/>
  <c r="L3268" i="1" s="1"/>
  <c r="L3257" i="1"/>
  <c r="M3328" i="1"/>
  <c r="L3328" i="1"/>
  <c r="K3328" i="1"/>
  <c r="G3328" i="1"/>
  <c r="G3263" i="1"/>
  <c r="L3263" i="1" s="1"/>
  <c r="K3263" i="1"/>
  <c r="K3196" i="1"/>
  <c r="L3215" i="1"/>
  <c r="K3215" i="1"/>
  <c r="G3215" i="1"/>
  <c r="K3242" i="1"/>
  <c r="L3242" i="1"/>
  <c r="G3277" i="1"/>
  <c r="M3277" i="1" s="1"/>
  <c r="L3277" i="1"/>
  <c r="G3266" i="1"/>
  <c r="K3266" i="1"/>
  <c r="M3266" i="1"/>
  <c r="L3266" i="1"/>
  <c r="L3269" i="1"/>
  <c r="K3269" i="1"/>
  <c r="G3269" i="1"/>
  <c r="M3269" i="1" s="1"/>
  <c r="L3312" i="1"/>
  <c r="G3312" i="1"/>
  <c r="K3312" i="1"/>
  <c r="M3312" i="1"/>
  <c r="J3226" i="1"/>
  <c r="J3237" i="1"/>
  <c r="G3297" i="1"/>
  <c r="M3297" i="1"/>
  <c r="L3297" i="1"/>
  <c r="K3297" i="1"/>
  <c r="K3208" i="1"/>
  <c r="M3208" i="1" s="1"/>
  <c r="K3252" i="1"/>
  <c r="L3252" i="1"/>
  <c r="G3252" i="1"/>
  <c r="M3252" i="1" s="1"/>
  <c r="L3272" i="1"/>
  <c r="M3272" i="1"/>
  <c r="K3272" i="1"/>
  <c r="M3264" i="1"/>
  <c r="L3264" i="1"/>
  <c r="K3264" i="1"/>
  <c r="G3264" i="1"/>
  <c r="M3231" i="1"/>
  <c r="L3231" i="1"/>
  <c r="K3241" i="1"/>
  <c r="M3270" i="1"/>
  <c r="K3270" i="1"/>
  <c r="G3270" i="1"/>
  <c r="M3302" i="1"/>
  <c r="M3310" i="1"/>
  <c r="L3310" i="1"/>
  <c r="K3310" i="1"/>
  <c r="G3310" i="1"/>
  <c r="K3265" i="1"/>
  <c r="K3283" i="1"/>
  <c r="G3302" i="1"/>
  <c r="G3256" i="1"/>
  <c r="K3261" i="1"/>
  <c r="M3261" i="1" s="1"/>
  <c r="T3261" i="1" s="1"/>
  <c r="U3262" i="1" s="1"/>
  <c r="M3271" i="1"/>
  <c r="L3271" i="1"/>
  <c r="M3298" i="1"/>
  <c r="G3298" i="1"/>
  <c r="L3298" i="1"/>
  <c r="K3298" i="1"/>
  <c r="L3308" i="1"/>
  <c r="G3308" i="1"/>
  <c r="K3317" i="1"/>
  <c r="L3317" i="1"/>
  <c r="G3317" i="1"/>
  <c r="M3317" i="1"/>
  <c r="M3260" i="1"/>
  <c r="L3296" i="1"/>
  <c r="K3296" i="1"/>
  <c r="G3296" i="1"/>
  <c r="G3282" i="1"/>
  <c r="M3282" i="1" s="1"/>
  <c r="K3300" i="1"/>
  <c r="G3300" i="1"/>
  <c r="L3300" i="1"/>
  <c r="K3315" i="1"/>
  <c r="G3315" i="1"/>
  <c r="M3315" i="1" s="1"/>
  <c r="L3315" i="1"/>
  <c r="L3357" i="1"/>
  <c r="M3357" i="1"/>
  <c r="K3357" i="1"/>
  <c r="G3357" i="1"/>
  <c r="J3260" i="1"/>
  <c r="G3267" i="1"/>
  <c r="K3302" i="1"/>
  <c r="G3254" i="1"/>
  <c r="M3254" i="1" s="1"/>
  <c r="M3274" i="1"/>
  <c r="K3289" i="1"/>
  <c r="M3289" i="1"/>
  <c r="M3291" i="1"/>
  <c r="M3296" i="1"/>
  <c r="L3302" i="1"/>
  <c r="K3313" i="1"/>
  <c r="G3313" i="1"/>
  <c r="M3313" i="1"/>
  <c r="L3313" i="1"/>
  <c r="K3207" i="1"/>
  <c r="K3227" i="1"/>
  <c r="M3227" i="1" s="1"/>
  <c r="J3231" i="1"/>
  <c r="K3235" i="1"/>
  <c r="M3235" i="1" s="1"/>
  <c r="K3236" i="1"/>
  <c r="K3248" i="1"/>
  <c r="M3248" i="1" s="1"/>
  <c r="L3256" i="1"/>
  <c r="K3260" i="1"/>
  <c r="L3260" i="1" s="1"/>
  <c r="G3274" i="1"/>
  <c r="G3289" i="1"/>
  <c r="G3291" i="1"/>
  <c r="M3300" i="1"/>
  <c r="M3347" i="1"/>
  <c r="L3347" i="1"/>
  <c r="K3347" i="1"/>
  <c r="G3347" i="1"/>
  <c r="L3207" i="1"/>
  <c r="L3227" i="1"/>
  <c r="L3235" i="1"/>
  <c r="L3236" i="1"/>
  <c r="L3248" i="1"/>
  <c r="K3255" i="1"/>
  <c r="L3255" i="1" s="1"/>
  <c r="M3256" i="1"/>
  <c r="J3263" i="1"/>
  <c r="K3267" i="1"/>
  <c r="M3267" i="1" s="1"/>
  <c r="L3279" i="1"/>
  <c r="K3279" i="1"/>
  <c r="M3279" i="1" s="1"/>
  <c r="K3282" i="1"/>
  <c r="L3282" i="1"/>
  <c r="G3284" i="1"/>
  <c r="K3284" i="1"/>
  <c r="M3311" i="1"/>
  <c r="G3311" i="1"/>
  <c r="L3311" i="1"/>
  <c r="K3311" i="1"/>
  <c r="K3326" i="1"/>
  <c r="L3326" i="1"/>
  <c r="G3326" i="1"/>
  <c r="M3326" i="1" s="1"/>
  <c r="M3344" i="1"/>
  <c r="K3254" i="1"/>
  <c r="M3255" i="1"/>
  <c r="K3274" i="1"/>
  <c r="L3289" i="1"/>
  <c r="K3291" i="1"/>
  <c r="K3309" i="1"/>
  <c r="G3309" i="1"/>
  <c r="M3309" i="1" s="1"/>
  <c r="G3245" i="1"/>
  <c r="L3254" i="1"/>
  <c r="L3291" i="1"/>
  <c r="L3284" i="1"/>
  <c r="L3301" i="1"/>
  <c r="K3301" i="1"/>
  <c r="G3301" i="1"/>
  <c r="M3307" i="1"/>
  <c r="L3307" i="1"/>
  <c r="K3273" i="1"/>
  <c r="G3273" i="1"/>
  <c r="M3273" i="1"/>
  <c r="L3327" i="1"/>
  <c r="K3327" i="1"/>
  <c r="M3327" i="1"/>
  <c r="G3327" i="1"/>
  <c r="L3338" i="1"/>
  <c r="K3338" i="1"/>
  <c r="M3338" i="1"/>
  <c r="G3338" i="1"/>
  <c r="M3193" i="1"/>
  <c r="M3213" i="1"/>
  <c r="K3245" i="1"/>
  <c r="J3251" i="1"/>
  <c r="M3301" i="1"/>
  <c r="J3243" i="1"/>
  <c r="L3245" i="1"/>
  <c r="M3250" i="1"/>
  <c r="K3250" i="1"/>
  <c r="L3250" i="1" s="1"/>
  <c r="L3265" i="1"/>
  <c r="L3288" i="1"/>
  <c r="G3288" i="1"/>
  <c r="K3288" i="1"/>
  <c r="M3360" i="1"/>
  <c r="L3360" i="1"/>
  <c r="K3360" i="1"/>
  <c r="G3360" i="1"/>
  <c r="L3261" i="1"/>
  <c r="L3273" i="1"/>
  <c r="M3278" i="1"/>
  <c r="K3278" i="1"/>
  <c r="G3278" i="1"/>
  <c r="M3290" i="1"/>
  <c r="L3290" i="1"/>
  <c r="G3290" i="1"/>
  <c r="J3274" i="1"/>
  <c r="G3286" i="1"/>
  <c r="M3286" i="1" s="1"/>
  <c r="G3305" i="1"/>
  <c r="J3324" i="1"/>
  <c r="G3329" i="1"/>
  <c r="G3336" i="1"/>
  <c r="L3275" i="1"/>
  <c r="L3287" i="1"/>
  <c r="M3299" i="1"/>
  <c r="K3304" i="1"/>
  <c r="G3304" i="1"/>
  <c r="K3305" i="1"/>
  <c r="L3305" i="1" s="1"/>
  <c r="M3320" i="1"/>
  <c r="L3334" i="1"/>
  <c r="L3343" i="1"/>
  <c r="K3343" i="1"/>
  <c r="M3343" i="1"/>
  <c r="G3343" i="1"/>
  <c r="L3382" i="1"/>
  <c r="K3382" i="1"/>
  <c r="G3382" i="1"/>
  <c r="M3382" i="1"/>
  <c r="M3275" i="1"/>
  <c r="K3286" i="1"/>
  <c r="G3295" i="1"/>
  <c r="J3310" i="1"/>
  <c r="G3331" i="1"/>
  <c r="M3331" i="1" s="1"/>
  <c r="M3334" i="1"/>
  <c r="K3323" i="1"/>
  <c r="G3323" i="1"/>
  <c r="L3339" i="1"/>
  <c r="K3339" i="1"/>
  <c r="G3339" i="1"/>
  <c r="M3339" i="1" s="1"/>
  <c r="L3341" i="1"/>
  <c r="K3341" i="1"/>
  <c r="L3390" i="1"/>
  <c r="G3390" i="1"/>
  <c r="M3390" i="1" s="1"/>
  <c r="K3390" i="1"/>
  <c r="J3294" i="1"/>
  <c r="G3341" i="1"/>
  <c r="K3293" i="1"/>
  <c r="G3293" i="1"/>
  <c r="L3303" i="1"/>
  <c r="G3303" i="1"/>
  <c r="M3303" i="1" s="1"/>
  <c r="L3304" i="1"/>
  <c r="K3314" i="1"/>
  <c r="G3314" i="1"/>
  <c r="M3314" i="1" s="1"/>
  <c r="L3318" i="1"/>
  <c r="G3318" i="1"/>
  <c r="J3341" i="1"/>
  <c r="L3337" i="1"/>
  <c r="K3337" i="1"/>
  <c r="M3367" i="1"/>
  <c r="K3367" i="1"/>
  <c r="G3367" i="1"/>
  <c r="L3420" i="1"/>
  <c r="K3420" i="1"/>
  <c r="G3420" i="1"/>
  <c r="M3420" i="1"/>
  <c r="M3323" i="1"/>
  <c r="M3335" i="1"/>
  <c r="L3335" i="1"/>
  <c r="K3335" i="1"/>
  <c r="G3335" i="1"/>
  <c r="J3337" i="1"/>
  <c r="M3351" i="1"/>
  <c r="G3351" i="1"/>
  <c r="M3379" i="1"/>
  <c r="L3379" i="1"/>
  <c r="K3379" i="1"/>
  <c r="G3379" i="1"/>
  <c r="K3325" i="1"/>
  <c r="G3325" i="1"/>
  <c r="L3325" i="1" s="1"/>
  <c r="G3330" i="1"/>
  <c r="M3330" i="1" s="1"/>
  <c r="K3330" i="1"/>
  <c r="M3337" i="1"/>
  <c r="M3281" i="1"/>
  <c r="J3290" i="1"/>
  <c r="K3292" i="1"/>
  <c r="L3292" i="1" s="1"/>
  <c r="K3351" i="1"/>
  <c r="L3351" i="1" s="1"/>
  <c r="G3321" i="1"/>
  <c r="L3321" i="1" s="1"/>
  <c r="J3362" i="1"/>
  <c r="T3314" i="1"/>
  <c r="U3315" i="1" s="1"/>
  <c r="L3330" i="1"/>
  <c r="L3340" i="1"/>
  <c r="K3340" i="1"/>
  <c r="G3396" i="1"/>
  <c r="M3396" i="1"/>
  <c r="L3396" i="1"/>
  <c r="K3396" i="1"/>
  <c r="L3316" i="1"/>
  <c r="K3316" i="1"/>
  <c r="G3316" i="1"/>
  <c r="K3321" i="1"/>
  <c r="J3327" i="1"/>
  <c r="G3332" i="1"/>
  <c r="K3332" i="1"/>
  <c r="J3338" i="1"/>
  <c r="G3340" i="1"/>
  <c r="L3324" i="1"/>
  <c r="M3363" i="1"/>
  <c r="L3363" i="1"/>
  <c r="K3363" i="1"/>
  <c r="G3363" i="1"/>
  <c r="M3321" i="1"/>
  <c r="G3324" i="1"/>
  <c r="M3324" i="1" s="1"/>
  <c r="M3329" i="1"/>
  <c r="K3334" i="1"/>
  <c r="G3334" i="1"/>
  <c r="M3336" i="1"/>
  <c r="L3336" i="1"/>
  <c r="K3336" i="1"/>
  <c r="M3405" i="1"/>
  <c r="L3405" i="1"/>
  <c r="K3405" i="1"/>
  <c r="G3405" i="1"/>
  <c r="M3369" i="1"/>
  <c r="K3369" i="1"/>
  <c r="L3369" i="1"/>
  <c r="G3369" i="1"/>
  <c r="L3402" i="1"/>
  <c r="K3402" i="1"/>
  <c r="G3402" i="1"/>
  <c r="L3345" i="1"/>
  <c r="K3345" i="1"/>
  <c r="M3349" i="1"/>
  <c r="M3358" i="1"/>
  <c r="G3362" i="1"/>
  <c r="M3362" i="1"/>
  <c r="L3362" i="1"/>
  <c r="J3367" i="1"/>
  <c r="L3426" i="1"/>
  <c r="K3426" i="1"/>
  <c r="G3426" i="1"/>
  <c r="M3426" i="1"/>
  <c r="G3413" i="1"/>
  <c r="L3413" i="1"/>
  <c r="M3413" i="1"/>
  <c r="L3348" i="1"/>
  <c r="M3348" i="1"/>
  <c r="M3364" i="1"/>
  <c r="L3393" i="1"/>
  <c r="G3393" i="1"/>
  <c r="K3393" i="1"/>
  <c r="G3348" i="1"/>
  <c r="G3364" i="1"/>
  <c r="K3385" i="1"/>
  <c r="G3385" i="1"/>
  <c r="M3385" i="1"/>
  <c r="L3385" i="1"/>
  <c r="L3344" i="1"/>
  <c r="K3344" i="1"/>
  <c r="J3348" i="1"/>
  <c r="K3413" i="1"/>
  <c r="M3431" i="1"/>
  <c r="K3431" i="1"/>
  <c r="G3431" i="1"/>
  <c r="L3431" i="1"/>
  <c r="K3470" i="1"/>
  <c r="L3470" i="1"/>
  <c r="M3470" i="1"/>
  <c r="G3470" i="1"/>
  <c r="M3393" i="1"/>
  <c r="M3410" i="1"/>
  <c r="K3410" i="1"/>
  <c r="G3410" i="1"/>
  <c r="L3410" i="1"/>
  <c r="K3348" i="1"/>
  <c r="M3372" i="1"/>
  <c r="L3359" i="1"/>
  <c r="K3359" i="1"/>
  <c r="K3364" i="1"/>
  <c r="G3366" i="1"/>
  <c r="K3366" i="1"/>
  <c r="L3370" i="1"/>
  <c r="M3370" i="1"/>
  <c r="K3370" i="1"/>
  <c r="G3372" i="1"/>
  <c r="L3372" i="1" s="1"/>
  <c r="M3383" i="1"/>
  <c r="K3383" i="1"/>
  <c r="L3383" i="1"/>
  <c r="M3350" i="1"/>
  <c r="G3353" i="1"/>
  <c r="K3353" i="1"/>
  <c r="G3359" i="1"/>
  <c r="M3359" i="1" s="1"/>
  <c r="M3361" i="1"/>
  <c r="L3361" i="1"/>
  <c r="K3361" i="1"/>
  <c r="L3364" i="1"/>
  <c r="L3368" i="1"/>
  <c r="K3368" i="1"/>
  <c r="G3368" i="1"/>
  <c r="G3370" i="1"/>
  <c r="L3380" i="1"/>
  <c r="K3380" i="1"/>
  <c r="M3380" i="1" s="1"/>
  <c r="G3383" i="1"/>
  <c r="K3372" i="1"/>
  <c r="M3356" i="1"/>
  <c r="G3356" i="1"/>
  <c r="L3356" i="1" s="1"/>
  <c r="L3404" i="1"/>
  <c r="G3404" i="1"/>
  <c r="G3333" i="1"/>
  <c r="M3333" i="1" s="1"/>
  <c r="K3350" i="1"/>
  <c r="M3353" i="1"/>
  <c r="M3366" i="1"/>
  <c r="M3368" i="1"/>
  <c r="M3381" i="1"/>
  <c r="L3381" i="1"/>
  <c r="K3381" i="1"/>
  <c r="G3381" i="1"/>
  <c r="K3462" i="1"/>
  <c r="G3462" i="1"/>
  <c r="L3462" i="1" s="1"/>
  <c r="M3462" i="1"/>
  <c r="L3342" i="1"/>
  <c r="K3342" i="1"/>
  <c r="L3346" i="1"/>
  <c r="K3346" i="1"/>
  <c r="M3352" i="1"/>
  <c r="J3378" i="1"/>
  <c r="M3401" i="1"/>
  <c r="L3401" i="1"/>
  <c r="K3401" i="1"/>
  <c r="G3401" i="1"/>
  <c r="K3404" i="1"/>
  <c r="M3404" i="1" s="1"/>
  <c r="K3349" i="1"/>
  <c r="L3349" i="1"/>
  <c r="G3349" i="1"/>
  <c r="K3358" i="1"/>
  <c r="L3358" i="1" s="1"/>
  <c r="M3412" i="1"/>
  <c r="K3412" i="1"/>
  <c r="G3412" i="1"/>
  <c r="L3412" i="1"/>
  <c r="G3375" i="1"/>
  <c r="K3376" i="1"/>
  <c r="M3392" i="1"/>
  <c r="K3392" i="1"/>
  <c r="K3395" i="1"/>
  <c r="M3427" i="1"/>
  <c r="G3427" i="1"/>
  <c r="L3427" i="1"/>
  <c r="K3427" i="1"/>
  <c r="K3446" i="1"/>
  <c r="L3376" i="1"/>
  <c r="L3395" i="1"/>
  <c r="K3435" i="1"/>
  <c r="G3435" i="1"/>
  <c r="M3435" i="1"/>
  <c r="M3453" i="1"/>
  <c r="L3453" i="1"/>
  <c r="K3453" i="1"/>
  <c r="G3453" i="1"/>
  <c r="M3490" i="1"/>
  <c r="L3490" i="1"/>
  <c r="K3490" i="1"/>
  <c r="G3490" i="1"/>
  <c r="G3386" i="1"/>
  <c r="M3386" i="1" s="1"/>
  <c r="T3386" i="1" s="1"/>
  <c r="U3387" i="1" s="1"/>
  <c r="M3395" i="1"/>
  <c r="L3459" i="1"/>
  <c r="K3459" i="1"/>
  <c r="M3459" i="1"/>
  <c r="G3459" i="1"/>
  <c r="M3389" i="1"/>
  <c r="K3389" i="1"/>
  <c r="G3389" i="1"/>
  <c r="K3394" i="1"/>
  <c r="M3403" i="1"/>
  <c r="K3403" i="1"/>
  <c r="K3418" i="1"/>
  <c r="M3418" i="1"/>
  <c r="M3430" i="1"/>
  <c r="K3430" i="1"/>
  <c r="L3430" i="1" s="1"/>
  <c r="G3430" i="1"/>
  <c r="K3438" i="1"/>
  <c r="M3438" i="1"/>
  <c r="L3438" i="1"/>
  <c r="G3438" i="1"/>
  <c r="K3444" i="1"/>
  <c r="M3444" i="1"/>
  <c r="L3444" i="1"/>
  <c r="G3444" i="1"/>
  <c r="M3399" i="1"/>
  <c r="M3416" i="1"/>
  <c r="L3416" i="1"/>
  <c r="K3416" i="1"/>
  <c r="G3416" i="1"/>
  <c r="J3350" i="1"/>
  <c r="K3386" i="1"/>
  <c r="G3399" i="1"/>
  <c r="M3407" i="1"/>
  <c r="K3407" i="1"/>
  <c r="G3407" i="1"/>
  <c r="M3421" i="1"/>
  <c r="L3421" i="1"/>
  <c r="G3373" i="1"/>
  <c r="J3382" i="1"/>
  <c r="J3399" i="1"/>
  <c r="M3425" i="1"/>
  <c r="L3425" i="1"/>
  <c r="K3425" i="1"/>
  <c r="G3425" i="1"/>
  <c r="K3378" i="1"/>
  <c r="M3409" i="1"/>
  <c r="K3409" i="1"/>
  <c r="G3409" i="1"/>
  <c r="M3411" i="1"/>
  <c r="K3411" i="1"/>
  <c r="G3411" i="1"/>
  <c r="L3457" i="1"/>
  <c r="M3457" i="1"/>
  <c r="K3457" i="1"/>
  <c r="L3399" i="1"/>
  <c r="G3457" i="1"/>
  <c r="L3373" i="1"/>
  <c r="L3419" i="1"/>
  <c r="K3419" i="1"/>
  <c r="K3442" i="1"/>
  <c r="L3442" i="1"/>
  <c r="M3442" i="1"/>
  <c r="G3442" i="1"/>
  <c r="M3483" i="1"/>
  <c r="K3371" i="1"/>
  <c r="L3371" i="1" s="1"/>
  <c r="M3373" i="1"/>
  <c r="L3377" i="1"/>
  <c r="L3378" i="1"/>
  <c r="L3384" i="1"/>
  <c r="L3409" i="1"/>
  <c r="L3411" i="1"/>
  <c r="G3419" i="1"/>
  <c r="M3378" i="1"/>
  <c r="L3417" i="1"/>
  <c r="M3417" i="1"/>
  <c r="K3417" i="1"/>
  <c r="G3417" i="1"/>
  <c r="L3434" i="1"/>
  <c r="M3434" i="1"/>
  <c r="G3434" i="1"/>
  <c r="M3376" i="1"/>
  <c r="M3387" i="1"/>
  <c r="G3387" i="1"/>
  <c r="V3387" i="1"/>
  <c r="M3400" i="1"/>
  <c r="L3400" i="1"/>
  <c r="L3406" i="1"/>
  <c r="K3406" i="1"/>
  <c r="G3406" i="1"/>
  <c r="L3408" i="1"/>
  <c r="M3419" i="1"/>
  <c r="M3452" i="1"/>
  <c r="L3452" i="1"/>
  <c r="G3452" i="1"/>
  <c r="G3395" i="1"/>
  <c r="G3446" i="1"/>
  <c r="M3446" i="1"/>
  <c r="L3446" i="1"/>
  <c r="M3506" i="1"/>
  <c r="G3506" i="1"/>
  <c r="L3506" i="1"/>
  <c r="K3506" i="1"/>
  <c r="L3397" i="1"/>
  <c r="K3398" i="1"/>
  <c r="K3428" i="1"/>
  <c r="K3432" i="1"/>
  <c r="K3436" i="1"/>
  <c r="K3439" i="1"/>
  <c r="M3439" i="1" s="1"/>
  <c r="T3439" i="1" s="1"/>
  <c r="U3440" i="1" s="1"/>
  <c r="K3443" i="1"/>
  <c r="J3446" i="1"/>
  <c r="K3449" i="1"/>
  <c r="G3449" i="1"/>
  <c r="M3449" i="1" s="1"/>
  <c r="M3455" i="1"/>
  <c r="M3500" i="1"/>
  <c r="G3500" i="1"/>
  <c r="L3500" i="1"/>
  <c r="K3500" i="1"/>
  <c r="K3483" i="1"/>
  <c r="K3491" i="1"/>
  <c r="G3526" i="1"/>
  <c r="M3526" i="1"/>
  <c r="K3526" i="1"/>
  <c r="L3526" i="1"/>
  <c r="M3497" i="1"/>
  <c r="K3497" i="1"/>
  <c r="G3497" i="1"/>
  <c r="L3497" i="1"/>
  <c r="M3518" i="1"/>
  <c r="K3518" i="1"/>
  <c r="L3518" i="1"/>
  <c r="G3518" i="1"/>
  <c r="L3469" i="1"/>
  <c r="K3469" i="1"/>
  <c r="M3469" i="1"/>
  <c r="G3469" i="1"/>
  <c r="G3478" i="1"/>
  <c r="L3478" i="1" s="1"/>
  <c r="M3478" i="1"/>
  <c r="K3508" i="1"/>
  <c r="G3508" i="1"/>
  <c r="M3508" i="1"/>
  <c r="L3508" i="1"/>
  <c r="G3414" i="1"/>
  <c r="M3451" i="1"/>
  <c r="L3451" i="1"/>
  <c r="G3451" i="1"/>
  <c r="M3486" i="1"/>
  <c r="G3486" i="1"/>
  <c r="L3486" i="1"/>
  <c r="K3486" i="1"/>
  <c r="L3498" i="1"/>
  <c r="K3498" i="1"/>
  <c r="J3459" i="1"/>
  <c r="K3463" i="1"/>
  <c r="L3463" i="1"/>
  <c r="K3465" i="1"/>
  <c r="G3465" i="1"/>
  <c r="G3498" i="1"/>
  <c r="L3441" i="1"/>
  <c r="K3441" i="1"/>
  <c r="L3461" i="1"/>
  <c r="M3461" i="1"/>
  <c r="G3463" i="1"/>
  <c r="M3463" i="1" s="1"/>
  <c r="J3410" i="1"/>
  <c r="J3430" i="1"/>
  <c r="G3441" i="1"/>
  <c r="K3445" i="1"/>
  <c r="M3445" i="1" s="1"/>
  <c r="K3448" i="1"/>
  <c r="M3456" i="1"/>
  <c r="K3456" i="1"/>
  <c r="G3456" i="1"/>
  <c r="G3461" i="1"/>
  <c r="G3472" i="1"/>
  <c r="T3472" i="1"/>
  <c r="U3473" i="1" s="1"/>
  <c r="V3473" i="1" s="1"/>
  <c r="M3472" i="1"/>
  <c r="V3472" i="1" s="1"/>
  <c r="L3481" i="1"/>
  <c r="K3481" i="1"/>
  <c r="G3481" i="1"/>
  <c r="M3481" i="1" s="1"/>
  <c r="M3498" i="1"/>
  <c r="T3498" i="1" s="1"/>
  <c r="L3388" i="1"/>
  <c r="M3415" i="1"/>
  <c r="J3424" i="1"/>
  <c r="M3448" i="1"/>
  <c r="M3465" i="1"/>
  <c r="M3429" i="1"/>
  <c r="K3429" i="1"/>
  <c r="M3433" i="1"/>
  <c r="K3433" i="1"/>
  <c r="G3433" i="1"/>
  <c r="L3437" i="1"/>
  <c r="G3437" i="1"/>
  <c r="K3447" i="1"/>
  <c r="G3447" i="1"/>
  <c r="M3479" i="1"/>
  <c r="L3479" i="1"/>
  <c r="K3479" i="1"/>
  <c r="G3479" i="1"/>
  <c r="L3524" i="1"/>
  <c r="K3524" i="1"/>
  <c r="G3524" i="1"/>
  <c r="M3524" i="1"/>
  <c r="K3391" i="1"/>
  <c r="K3424" i="1"/>
  <c r="G3429" i="1"/>
  <c r="M3441" i="1"/>
  <c r="J3447" i="1"/>
  <c r="G3450" i="1"/>
  <c r="L3450" i="1"/>
  <c r="K3450" i="1"/>
  <c r="L3456" i="1"/>
  <c r="L3472" i="1"/>
  <c r="M3520" i="1"/>
  <c r="G3520" i="1"/>
  <c r="L3520" i="1"/>
  <c r="K3520" i="1"/>
  <c r="L3391" i="1"/>
  <c r="L3424" i="1"/>
  <c r="M3440" i="1"/>
  <c r="K3440" i="1"/>
  <c r="M3458" i="1"/>
  <c r="K3458" i="1"/>
  <c r="G3458" i="1"/>
  <c r="K3468" i="1"/>
  <c r="L3468" i="1"/>
  <c r="T3468" i="1"/>
  <c r="U3469" i="1" s="1"/>
  <c r="M3468" i="1"/>
  <c r="G3468" i="1"/>
  <c r="G3422" i="1"/>
  <c r="M3422" i="1" s="1"/>
  <c r="L3422" i="1"/>
  <c r="M3424" i="1"/>
  <c r="G3440" i="1"/>
  <c r="L3447" i="1"/>
  <c r="M3466" i="1"/>
  <c r="K3466" i="1"/>
  <c r="L3466" i="1"/>
  <c r="G3428" i="1"/>
  <c r="L3428" i="1" s="1"/>
  <c r="L3432" i="1"/>
  <c r="L3433" i="1"/>
  <c r="M3436" i="1"/>
  <c r="K3437" i="1"/>
  <c r="M3447" i="1"/>
  <c r="L3455" i="1"/>
  <c r="G3455" i="1"/>
  <c r="G3466" i="1"/>
  <c r="M3437" i="1"/>
  <c r="M3460" i="1"/>
  <c r="L3460" i="1"/>
  <c r="K3460" i="1"/>
  <c r="K3464" i="1"/>
  <c r="G3464" i="1"/>
  <c r="L3464" i="1"/>
  <c r="L3477" i="1"/>
  <c r="K3477" i="1"/>
  <c r="M3477" i="1" s="1"/>
  <c r="J3482" i="1"/>
  <c r="G3491" i="1"/>
  <c r="L3491" i="1"/>
  <c r="G3503" i="1"/>
  <c r="M3503" i="1"/>
  <c r="K3503" i="1"/>
  <c r="K3471" i="1"/>
  <c r="M3471" i="1" s="1"/>
  <c r="J3477" i="1"/>
  <c r="M3487" i="1"/>
  <c r="L3510" i="1"/>
  <c r="G3510" i="1"/>
  <c r="L3532" i="1"/>
  <c r="G3532" i="1"/>
  <c r="M3532" i="1"/>
  <c r="K3532" i="1"/>
  <c r="M3589" i="1"/>
  <c r="G3589" i="1"/>
  <c r="L3589" i="1"/>
  <c r="K3589" i="1"/>
  <c r="K3476" i="1"/>
  <c r="M3476" i="1"/>
  <c r="L3476" i="1"/>
  <c r="M3514" i="1"/>
  <c r="L3514" i="1"/>
  <c r="G3476" i="1"/>
  <c r="K3502" i="1"/>
  <c r="L3502" i="1"/>
  <c r="K3510" i="1"/>
  <c r="G3514" i="1"/>
  <c r="M3543" i="1"/>
  <c r="L3543" i="1"/>
  <c r="K3543" i="1"/>
  <c r="G3543" i="1"/>
  <c r="M3480" i="1"/>
  <c r="G3480" i="1"/>
  <c r="L3485" i="1"/>
  <c r="K3485" i="1"/>
  <c r="G3485" i="1"/>
  <c r="M3485" i="1" s="1"/>
  <c r="M3505" i="1"/>
  <c r="L3505" i="1"/>
  <c r="G3505" i="1"/>
  <c r="L3512" i="1"/>
  <c r="G3512" i="1"/>
  <c r="M3512" i="1"/>
  <c r="K3512" i="1"/>
  <c r="J3468" i="1"/>
  <c r="G3489" i="1"/>
  <c r="L3467" i="1"/>
  <c r="K3467" i="1"/>
  <c r="L3507" i="1"/>
  <c r="K3514" i="1"/>
  <c r="G3454" i="1"/>
  <c r="L3454" i="1" s="1"/>
  <c r="G3467" i="1"/>
  <c r="M3467" i="1" s="1"/>
  <c r="T3471" i="1"/>
  <c r="U3472" i="1" s="1"/>
  <c r="G3475" i="1"/>
  <c r="K3505" i="1"/>
  <c r="G3507" i="1"/>
  <c r="G3492" i="1"/>
  <c r="K3496" i="1"/>
  <c r="L3496" i="1"/>
  <c r="M3499" i="1"/>
  <c r="L3499" i="1"/>
  <c r="K3499" i="1"/>
  <c r="M3509" i="1"/>
  <c r="K3509" i="1"/>
  <c r="L3480" i="1"/>
  <c r="G3484" i="1"/>
  <c r="L3489" i="1"/>
  <c r="G3496" i="1"/>
  <c r="G3499" i="1"/>
  <c r="G3509" i="1"/>
  <c r="G3517" i="1"/>
  <c r="K3517" i="1"/>
  <c r="K3488" i="1"/>
  <c r="M3488" i="1"/>
  <c r="L3488" i="1"/>
  <c r="L3501" i="1"/>
  <c r="K3504" i="1"/>
  <c r="G3504" i="1"/>
  <c r="J3443" i="1"/>
  <c r="K3454" i="1"/>
  <c r="J3466" i="1"/>
  <c r="M3475" i="1"/>
  <c r="G3488" i="1"/>
  <c r="G3501" i="1"/>
  <c r="K3507" i="1"/>
  <c r="L3495" i="1"/>
  <c r="M3511" i="1"/>
  <c r="K3511" i="1"/>
  <c r="L3511" i="1"/>
  <c r="G3511" i="1"/>
  <c r="K3513" i="1"/>
  <c r="G3513" i="1"/>
  <c r="M3484" i="1"/>
  <c r="L3492" i="1"/>
  <c r="G3495" i="1"/>
  <c r="L3504" i="1"/>
  <c r="L3515" i="1"/>
  <c r="M3515" i="1"/>
  <c r="G3515" i="1"/>
  <c r="K3515" i="1"/>
  <c r="L3541" i="1"/>
  <c r="M3541" i="1"/>
  <c r="G3541" i="1"/>
  <c r="K3541" i="1"/>
  <c r="J3465" i="1"/>
  <c r="L3474" i="1"/>
  <c r="M3492" i="1"/>
  <c r="M3504" i="1"/>
  <c r="L3487" i="1"/>
  <c r="K3487" i="1"/>
  <c r="K3501" i="1"/>
  <c r="G3557" i="1"/>
  <c r="N3557" i="1"/>
  <c r="O3558" i="1" s="1"/>
  <c r="P3558" i="1" s="1"/>
  <c r="M3557" i="1"/>
  <c r="L3557" i="1"/>
  <c r="K3557" i="1"/>
  <c r="M3560" i="1"/>
  <c r="G3560" i="1"/>
  <c r="L3560" i="1"/>
  <c r="K3522" i="1"/>
  <c r="M3522" i="1"/>
  <c r="L3522" i="1"/>
  <c r="G3522" i="1"/>
  <c r="L3564" i="1"/>
  <c r="K3564" i="1"/>
  <c r="M3564" i="1"/>
  <c r="G3564" i="1"/>
  <c r="K3560" i="1"/>
  <c r="M3571" i="1"/>
  <c r="K3571" i="1"/>
  <c r="L3571" i="1"/>
  <c r="G3571" i="1"/>
  <c r="J3497" i="1"/>
  <c r="G3539" i="1"/>
  <c r="L3539" i="1"/>
  <c r="K3545" i="1"/>
  <c r="M3545" i="1"/>
  <c r="L3545" i="1"/>
  <c r="L3575" i="1"/>
  <c r="G3575" i="1"/>
  <c r="M3575" i="1"/>
  <c r="K3575" i="1"/>
  <c r="J3483" i="1"/>
  <c r="K3525" i="1"/>
  <c r="K3539" i="1"/>
  <c r="L3579" i="1"/>
  <c r="K3579" i="1"/>
  <c r="M3579" i="1"/>
  <c r="G3579" i="1"/>
  <c r="J3503" i="1"/>
  <c r="L3519" i="1"/>
  <c r="M3523" i="1"/>
  <c r="L3523" i="1"/>
  <c r="G3525" i="1"/>
  <c r="M3539" i="1"/>
  <c r="L3535" i="1"/>
  <c r="G3535" i="1"/>
  <c r="M3535" i="1"/>
  <c r="L3555" i="1"/>
  <c r="G3555" i="1"/>
  <c r="M3555" i="1"/>
  <c r="K3555" i="1"/>
  <c r="G3546" i="1"/>
  <c r="M3546" i="1"/>
  <c r="K3546" i="1"/>
  <c r="M3580" i="1"/>
  <c r="K3580" i="1"/>
  <c r="G3580" i="1"/>
  <c r="L3580" i="1"/>
  <c r="J3521" i="1"/>
  <c r="M3540" i="1"/>
  <c r="G3540" i="1"/>
  <c r="K3540" i="1"/>
  <c r="K3535" i="1"/>
  <c r="L3546" i="1"/>
  <c r="M3538" i="1"/>
  <c r="L3538" i="1"/>
  <c r="K3538" i="1"/>
  <c r="L3540" i="1"/>
  <c r="L3581" i="1"/>
  <c r="M3581" i="1"/>
  <c r="K3581" i="1"/>
  <c r="G3581" i="1"/>
  <c r="L3530" i="1"/>
  <c r="M3534" i="1"/>
  <c r="M3549" i="1"/>
  <c r="G3549" i="1"/>
  <c r="M3550" i="1"/>
  <c r="J3557" i="1"/>
  <c r="M3574" i="1"/>
  <c r="M3592" i="1"/>
  <c r="L3601" i="1"/>
  <c r="K3596" i="1"/>
  <c r="G3601" i="1"/>
  <c r="M3601" i="1" s="1"/>
  <c r="L3567" i="1"/>
  <c r="M3605" i="1"/>
  <c r="L3605" i="1"/>
  <c r="K3605" i="1"/>
  <c r="K3556" i="1"/>
  <c r="G3567" i="1"/>
  <c r="M3568" i="1"/>
  <c r="K3576" i="1"/>
  <c r="G3586" i="1"/>
  <c r="M3586" i="1"/>
  <c r="L3586" i="1"/>
  <c r="K3598" i="1"/>
  <c r="G3605" i="1"/>
  <c r="K3533" i="1"/>
  <c r="M3553" i="1"/>
  <c r="G3556" i="1"/>
  <c r="L3570" i="1"/>
  <c r="G3576" i="1"/>
  <c r="G3537" i="1"/>
  <c r="L3544" i="1"/>
  <c r="K3544" i="1"/>
  <c r="L3552" i="1"/>
  <c r="G3552" i="1"/>
  <c r="M3563" i="1"/>
  <c r="L3563" i="1"/>
  <c r="K3573" i="1"/>
  <c r="M3591" i="1"/>
  <c r="K3591" i="1"/>
  <c r="G3591" i="1"/>
  <c r="M3529" i="1"/>
  <c r="G3529" i="1"/>
  <c r="M3530" i="1"/>
  <c r="J3537" i="1"/>
  <c r="G3544" i="1"/>
  <c r="K3548" i="1"/>
  <c r="G3548" i="1"/>
  <c r="J3552" i="1"/>
  <c r="G3563" i="1"/>
  <c r="G3573" i="1"/>
  <c r="M3578" i="1"/>
  <c r="L3578" i="1"/>
  <c r="K3586" i="1"/>
  <c r="L3596" i="1"/>
  <c r="G3583" i="1"/>
  <c r="M3583" i="1"/>
  <c r="L3583" i="1"/>
  <c r="K3593" i="1"/>
  <c r="L3521" i="1"/>
  <c r="K3537" i="1"/>
  <c r="K3552" i="1"/>
  <c r="L3556" i="1"/>
  <c r="M3567" i="1"/>
  <c r="L3576" i="1"/>
  <c r="N3588" i="1"/>
  <c r="O3589" i="1" s="1"/>
  <c r="P3589" i="1" s="1"/>
  <c r="K3588" i="1"/>
  <c r="G3588" i="1"/>
  <c r="L3588" i="1" s="1"/>
  <c r="K3516" i="1"/>
  <c r="L3533" i="1"/>
  <c r="K3536" i="1"/>
  <c r="M3536" i="1" s="1"/>
  <c r="L3537" i="1"/>
  <c r="L3547" i="1"/>
  <c r="M3552" i="1"/>
  <c r="M3556" i="1"/>
  <c r="G3559" i="1"/>
  <c r="K3563" i="1"/>
  <c r="G3566" i="1"/>
  <c r="M3566" i="1"/>
  <c r="K3570" i="1"/>
  <c r="M3576" i="1"/>
  <c r="L3591" i="1"/>
  <c r="M3551" i="1"/>
  <c r="K3551" i="1"/>
  <c r="M3585" i="1"/>
  <c r="K3585" i="1"/>
  <c r="M3607" i="1"/>
  <c r="L3607" i="1"/>
  <c r="K3607" i="1"/>
  <c r="K3562" i="1"/>
  <c r="M3562" i="1"/>
  <c r="M3569" i="1"/>
  <c r="G3569" i="1"/>
  <c r="L3590" i="1"/>
  <c r="G3607" i="1"/>
  <c r="K3528" i="1"/>
  <c r="G3528" i="1"/>
  <c r="J3532" i="1"/>
  <c r="G3562" i="1"/>
  <c r="K3566" i="1"/>
  <c r="J3569" i="1"/>
  <c r="J3580" i="1"/>
  <c r="M3588" i="1"/>
  <c r="G3590" i="1"/>
  <c r="L3593" i="1"/>
  <c r="J3597" i="1"/>
  <c r="J3543" i="1"/>
  <c r="L3572" i="1"/>
  <c r="G3572" i="1"/>
  <c r="M3572" i="1" s="1"/>
  <c r="L3550" i="1"/>
  <c r="K3565" i="1"/>
  <c r="K3569" i="1"/>
  <c r="K3582" i="1"/>
  <c r="M3582" i="1"/>
  <c r="L3587" i="1"/>
  <c r="K3587" i="1"/>
  <c r="M3516" i="1"/>
  <c r="L3527" i="1"/>
  <c r="M3547" i="1"/>
  <c r="G3550" i="1"/>
  <c r="L3551" i="1"/>
  <c r="G3554" i="1"/>
  <c r="M3554" i="1" s="1"/>
  <c r="M3559" i="1"/>
  <c r="G3565" i="1"/>
  <c r="L3569" i="1"/>
  <c r="G3582" i="1"/>
  <c r="G3587" i="1"/>
  <c r="J3603" i="1"/>
  <c r="M3531" i="1"/>
  <c r="K3531" i="1"/>
  <c r="L3561" i="1"/>
  <c r="L3562" i="1"/>
  <c r="K3572" i="1"/>
  <c r="M3577" i="1"/>
  <c r="G3577" i="1"/>
  <c r="K3590" i="1"/>
  <c r="L3592" i="1"/>
  <c r="G3592" i="1"/>
  <c r="M3608" i="1"/>
  <c r="L3608" i="1"/>
  <c r="K3608" i="1"/>
  <c r="G3608" i="1"/>
  <c r="G3531" i="1"/>
  <c r="K3542" i="1"/>
  <c r="M3542" i="1"/>
  <c r="G3561" i="1"/>
  <c r="J3577" i="1"/>
  <c r="M3590" i="1"/>
  <c r="J3592" i="1"/>
  <c r="K3553" i="1"/>
  <c r="L3553" i="1" s="1"/>
  <c r="K3554" i="1"/>
  <c r="L3565" i="1"/>
  <c r="K3568" i="1"/>
  <c r="G3568" i="1"/>
  <c r="G3584" i="1"/>
  <c r="L3584" i="1"/>
  <c r="K3584" i="1"/>
  <c r="M3598" i="1"/>
  <c r="L3598" i="1"/>
  <c r="G3604" i="1"/>
  <c r="M3604" i="1" s="1"/>
  <c r="L3604" i="1"/>
  <c r="K3604" i="1"/>
  <c r="M3602" i="1"/>
  <c r="L3603" i="1"/>
  <c r="M3603" i="1"/>
  <c r="K3606" i="1"/>
  <c r="L3606" i="1"/>
  <c r="M3606" i="1"/>
  <c r="G3595" i="1"/>
  <c r="L3595" i="1" s="1"/>
  <c r="G3597" i="1"/>
  <c r="M3594" i="1"/>
  <c r="G3600" i="1"/>
  <c r="M3600" i="1" s="1"/>
  <c r="M3597" i="1"/>
  <c r="K3599" i="1"/>
  <c r="L3599" i="1"/>
  <c r="K3600" i="1"/>
  <c r="Q3589" i="1" l="1"/>
  <c r="U3499" i="1"/>
  <c r="T3499" i="1"/>
  <c r="U3500" i="1" s="1"/>
  <c r="T3554" i="1"/>
  <c r="U3555" i="1" s="1"/>
  <c r="V3555" i="1" s="1"/>
  <c r="W3472" i="1"/>
  <c r="N2899" i="1"/>
  <c r="O2900" i="1" s="1"/>
  <c r="W3473" i="1"/>
  <c r="T3228" i="1"/>
  <c r="U3229" i="1" s="1"/>
  <c r="T3477" i="1"/>
  <c r="U3478" i="1" s="1"/>
  <c r="V3478" i="1" s="1"/>
  <c r="T3601" i="1"/>
  <c r="U3602" i="1" s="1"/>
  <c r="T3422" i="1"/>
  <c r="U3423" i="1" s="1"/>
  <c r="V3423" i="1" s="1"/>
  <c r="T3445" i="1"/>
  <c r="U3446" i="1" s="1"/>
  <c r="N3553" i="1"/>
  <c r="O3554" i="1" s="1"/>
  <c r="P3554" i="1" s="1"/>
  <c r="T3136" i="1"/>
  <c r="U3137" i="1" s="1"/>
  <c r="T3267" i="1"/>
  <c r="U3268" i="1" s="1"/>
  <c r="V3268" i="1" s="1"/>
  <c r="L3274" i="1"/>
  <c r="W3097" i="1"/>
  <c r="Q2790" i="1"/>
  <c r="Q2630" i="1"/>
  <c r="Q2420" i="1"/>
  <c r="T2396" i="1"/>
  <c r="U2397" i="1" s="1"/>
  <c r="V2397" i="1" s="1"/>
  <c r="T2426" i="1"/>
  <c r="U2427" i="1" s="1"/>
  <c r="T2355" i="1"/>
  <c r="U2356" i="1" s="1"/>
  <c r="V2356" i="1" s="1"/>
  <c r="Q2077" i="1"/>
  <c r="T2786" i="1"/>
  <c r="U2787" i="1" s="1"/>
  <c r="T3555" i="1"/>
  <c r="U3556" i="1" s="1"/>
  <c r="V3556" i="1" s="1"/>
  <c r="N3292" i="1"/>
  <c r="N3209" i="1"/>
  <c r="O3210" i="1" s="1"/>
  <c r="N3138" i="1"/>
  <c r="N3137" i="1"/>
  <c r="O3138" i="1" s="1"/>
  <c r="P3138" i="1" s="1"/>
  <c r="T2982" i="1"/>
  <c r="U2983" i="1" s="1"/>
  <c r="T2821" i="1"/>
  <c r="T2799" i="1"/>
  <c r="U2800" i="1" s="1"/>
  <c r="N2658" i="1"/>
  <c r="O2659" i="1" s="1"/>
  <c r="N2650" i="1"/>
  <c r="U2366" i="1"/>
  <c r="V2366" i="1" s="1"/>
  <c r="T2366" i="1"/>
  <c r="U2367" i="1" s="1"/>
  <c r="V2367" i="1" s="1"/>
  <c r="N2193" i="1"/>
  <c r="O2194" i="1" s="1"/>
  <c r="P2194" i="1" s="1"/>
  <c r="N229" i="1"/>
  <c r="O230" i="1" s="1"/>
  <c r="P230" i="1" s="1"/>
  <c r="Q3164" i="1"/>
  <c r="V2953" i="1"/>
  <c r="T2953" i="1"/>
  <c r="U2954" i="1" s="1"/>
  <c r="V2954" i="1" s="1"/>
  <c r="V3047" i="1"/>
  <c r="T2880" i="1"/>
  <c r="U2881" i="1" s="1"/>
  <c r="V2881" i="1" s="1"/>
  <c r="P2950" i="1"/>
  <c r="T2983" i="1"/>
  <c r="U2984" i="1" s="1"/>
  <c r="V2984" i="1" s="1"/>
  <c r="M2265" i="1"/>
  <c r="W2087" i="1"/>
  <c r="N1432" i="1"/>
  <c r="O1433" i="1" s="1"/>
  <c r="T3124" i="1"/>
  <c r="U3125" i="1" s="1"/>
  <c r="V3125" i="1" s="1"/>
  <c r="N3430" i="1"/>
  <c r="O3431" i="1" s="1"/>
  <c r="P3431" i="1" s="1"/>
  <c r="T3248" i="1"/>
  <c r="U3249" i="1" s="1"/>
  <c r="V3249" i="1" s="1"/>
  <c r="V3248" i="1"/>
  <c r="T3269" i="1"/>
  <c r="U3270" i="1" s="1"/>
  <c r="T3249" i="1"/>
  <c r="O3004" i="1"/>
  <c r="P3004" i="1" s="1"/>
  <c r="N3004" i="1"/>
  <c r="N2829" i="1"/>
  <c r="O2830" i="1" s="1"/>
  <c r="U2626" i="1"/>
  <c r="V2626" i="1" s="1"/>
  <c r="T2626" i="1"/>
  <c r="U2608" i="1"/>
  <c r="V2608" i="1" s="1"/>
  <c r="T2608" i="1"/>
  <c r="W2740" i="1"/>
  <c r="N2589" i="1"/>
  <c r="O2590" i="1" s="1"/>
  <c r="P2590" i="1" s="1"/>
  <c r="N1445" i="1"/>
  <c r="O1446" i="1" s="1"/>
  <c r="P1446" i="1" s="1"/>
  <c r="Q819" i="1"/>
  <c r="W3150" i="1"/>
  <c r="V3115" i="1"/>
  <c r="T3115" i="1"/>
  <c r="U3116" i="1" s="1"/>
  <c r="N3072" i="1"/>
  <c r="T3043" i="1"/>
  <c r="U3044" i="1" s="1"/>
  <c r="V3043" i="1"/>
  <c r="N3025" i="1"/>
  <c r="O3026" i="1" s="1"/>
  <c r="N2608" i="1"/>
  <c r="O2609" i="1" s="1"/>
  <c r="P2609" i="1" s="1"/>
  <c r="W2690" i="1"/>
  <c r="N2503" i="1"/>
  <c r="O2504" i="1" s="1"/>
  <c r="N2502" i="1"/>
  <c r="O2503" i="1" s="1"/>
  <c r="P2503" i="1" s="1"/>
  <c r="T2564" i="1"/>
  <c r="U2565" i="1" s="1"/>
  <c r="V2137" i="1"/>
  <c r="T2137" i="1"/>
  <c r="U2138" i="1" s="1"/>
  <c r="V2138" i="1" s="1"/>
  <c r="V2040" i="1"/>
  <c r="T2040" i="1"/>
  <c r="U2041" i="1" s="1"/>
  <c r="V2041" i="1" s="1"/>
  <c r="T3082" i="1"/>
  <c r="U3083" i="1" s="1"/>
  <c r="V3083" i="1" s="1"/>
  <c r="N2916" i="1"/>
  <c r="O2917" i="1" s="1"/>
  <c r="P2917" i="1" s="1"/>
  <c r="T2871" i="1"/>
  <c r="U2872" i="1" s="1"/>
  <c r="V2872" i="1" s="1"/>
  <c r="N2950" i="1"/>
  <c r="T2760" i="1"/>
  <c r="U2761" i="1" s="1"/>
  <c r="T2817" i="1"/>
  <c r="T2862" i="1"/>
  <c r="U2863" i="1" s="1"/>
  <c r="T2740" i="1"/>
  <c r="U2741" i="1" s="1"/>
  <c r="N2699" i="1"/>
  <c r="N2660" i="1"/>
  <c r="O2661" i="1" s="1"/>
  <c r="P2661" i="1" s="1"/>
  <c r="P2659" i="1"/>
  <c r="N2659" i="1"/>
  <c r="O2660" i="1" s="1"/>
  <c r="P2660" i="1" s="1"/>
  <c r="Q2460" i="1"/>
  <c r="Q2357" i="1"/>
  <c r="T3198" i="1"/>
  <c r="T3106" i="1"/>
  <c r="U3107" i="1" s="1"/>
  <c r="V3107" i="1" s="1"/>
  <c r="N3210" i="1"/>
  <c r="O3211" i="1" s="1"/>
  <c r="P3211" i="1" s="1"/>
  <c r="P3210" i="1"/>
  <c r="T3048" i="1"/>
  <c r="U3049" i="1" s="1"/>
  <c r="V3048" i="1"/>
  <c r="T3025" i="1"/>
  <c r="V3021" i="1"/>
  <c r="M2930" i="1"/>
  <c r="L2812" i="1"/>
  <c r="N2601" i="1"/>
  <c r="O2602" i="1" s="1"/>
  <c r="N2615" i="1"/>
  <c r="O2616" i="1" s="1"/>
  <c r="P2616" i="1" s="1"/>
  <c r="T1490" i="1"/>
  <c r="U1491" i="1" s="1"/>
  <c r="V1491" i="1" s="1"/>
  <c r="Q3558" i="1"/>
  <c r="T3158" i="1"/>
  <c r="U3159" i="1" s="1"/>
  <c r="V3159" i="1" s="1"/>
  <c r="T3089" i="1"/>
  <c r="U3090" i="1" s="1"/>
  <c r="V3090" i="1" s="1"/>
  <c r="Q3072" i="1"/>
  <c r="T3023" i="1"/>
  <c r="U3024" i="1" s="1"/>
  <c r="T3024" i="1"/>
  <c r="U3025" i="1" s="1"/>
  <c r="N3036" i="1"/>
  <c r="O3037" i="1" s="1"/>
  <c r="N3039" i="1"/>
  <c r="O3040" i="1" s="1"/>
  <c r="L2844" i="1"/>
  <c r="W2783" i="1"/>
  <c r="P2830" i="1"/>
  <c r="N2613" i="1"/>
  <c r="O2614" i="1" s="1"/>
  <c r="P2614" i="1" s="1"/>
  <c r="O2581" i="1"/>
  <c r="N2581" i="1"/>
  <c r="O2582" i="1" s="1"/>
  <c r="M2546" i="1"/>
  <c r="V2427" i="1"/>
  <c r="T2356" i="1"/>
  <c r="U2357" i="1" s="1"/>
  <c r="V2357" i="1" s="1"/>
  <c r="N2267" i="1"/>
  <c r="O2268" i="1" s="1"/>
  <c r="P2268" i="1" s="1"/>
  <c r="T3417" i="1"/>
  <c r="U3418" i="1" s="1"/>
  <c r="V3418" i="1" s="1"/>
  <c r="T3416" i="1"/>
  <c r="U3417" i="1" s="1"/>
  <c r="T3359" i="1"/>
  <c r="U3360" i="1" s="1"/>
  <c r="V3360" i="1" s="1"/>
  <c r="T3324" i="1"/>
  <c r="U3325" i="1" s="1"/>
  <c r="V3325" i="1" s="1"/>
  <c r="T3325" i="1"/>
  <c r="U3326" i="1" s="1"/>
  <c r="V3326" i="1" s="1"/>
  <c r="N3325" i="1"/>
  <c r="O3326" i="1" s="1"/>
  <c r="P3326" i="1" s="1"/>
  <c r="T3193" i="1"/>
  <c r="U3194" i="1" s="1"/>
  <c r="T3253" i="1"/>
  <c r="U3254" i="1" s="1"/>
  <c r="V3254" i="1" s="1"/>
  <c r="T3252" i="1"/>
  <c r="U3253" i="1" s="1"/>
  <c r="V3253" i="1" s="1"/>
  <c r="N3192" i="1"/>
  <c r="O3193" i="1" s="1"/>
  <c r="P3193" i="1" s="1"/>
  <c r="W3177" i="1"/>
  <c r="T3185" i="1"/>
  <c r="U3186" i="1" s="1"/>
  <c r="V3186" i="1" s="1"/>
  <c r="T2947" i="1"/>
  <c r="U2948" i="1" s="1"/>
  <c r="V2948" i="1" s="1"/>
  <c r="T2923" i="1"/>
  <c r="U2924" i="1" s="1"/>
  <c r="M2712" i="1"/>
  <c r="V2488" i="1"/>
  <c r="T2489" i="1"/>
  <c r="U2490" i="1" s="1"/>
  <c r="W2559" i="1"/>
  <c r="W2600" i="1"/>
  <c r="O2108" i="1"/>
  <c r="P2108" i="1" s="1"/>
  <c r="N2108" i="1"/>
  <c r="O2109" i="1" s="1"/>
  <c r="P2109" i="1" s="1"/>
  <c r="N2455" i="1"/>
  <c r="O2456" i="1" s="1"/>
  <c r="V3440" i="1"/>
  <c r="T3440" i="1"/>
  <c r="U3441" i="1" s="1"/>
  <c r="V3441" i="1" s="1"/>
  <c r="V3446" i="1"/>
  <c r="T3446" i="1"/>
  <c r="U3447" i="1" s="1"/>
  <c r="V3447" i="1" s="1"/>
  <c r="V3315" i="1"/>
  <c r="T3315" i="1"/>
  <c r="N3164" i="1"/>
  <c r="O3165" i="1" s="1"/>
  <c r="P3165" i="1" s="1"/>
  <c r="L3167" i="1"/>
  <c r="T3063" i="1"/>
  <c r="U3064" i="1" s="1"/>
  <c r="N2928" i="1"/>
  <c r="O2929" i="1" s="1"/>
  <c r="P2928" i="1"/>
  <c r="N3014" i="1"/>
  <c r="O3015" i="1" s="1"/>
  <c r="P3015" i="1" s="1"/>
  <c r="N2702" i="1"/>
  <c r="O2703" i="1" s="1"/>
  <c r="P2703" i="1" s="1"/>
  <c r="N2701" i="1"/>
  <c r="O2702" i="1" s="1"/>
  <c r="P2702" i="1" s="1"/>
  <c r="N2630" i="1"/>
  <c r="O2631" i="1" s="1"/>
  <c r="P2631" i="1" s="1"/>
  <c r="U2601" i="1"/>
  <c r="V2601" i="1" s="1"/>
  <c r="T2601" i="1"/>
  <c r="U2602" i="1" s="1"/>
  <c r="V2602" i="1" s="1"/>
  <c r="V2566" i="1"/>
  <c r="N2421" i="1"/>
  <c r="O2422" i="1" s="1"/>
  <c r="N2211" i="1"/>
  <c r="O2212" i="1" s="1"/>
  <c r="N2210" i="1"/>
  <c r="O2211" i="1" s="1"/>
  <c r="P2211" i="1" s="1"/>
  <c r="N2159" i="1"/>
  <c r="O2160" i="1" s="1"/>
  <c r="P2160" i="1" s="1"/>
  <c r="V3602" i="1"/>
  <c r="N3558" i="1"/>
  <c r="T3478" i="1"/>
  <c r="U3479" i="1" s="1"/>
  <c r="V3479" i="1" s="1"/>
  <c r="V3500" i="1"/>
  <c r="T3500" i="1"/>
  <c r="T3426" i="1"/>
  <c r="U3427" i="1" s="1"/>
  <c r="V3427" i="1" s="1"/>
  <c r="T3360" i="1"/>
  <c r="U3361" i="1" s="1"/>
  <c r="V3361" i="1" s="1"/>
  <c r="N3268" i="1"/>
  <c r="N3206" i="1"/>
  <c r="O3207" i="1" s="1"/>
  <c r="N3110" i="1"/>
  <c r="O3111" i="1" s="1"/>
  <c r="P3111" i="1" s="1"/>
  <c r="P2929" i="1"/>
  <c r="N2960" i="1"/>
  <c r="O2961" i="1" s="1"/>
  <c r="P2961" i="1" s="1"/>
  <c r="V2787" i="1"/>
  <c r="N2710" i="1"/>
  <c r="O2711" i="1" s="1"/>
  <c r="P2711" i="1" s="1"/>
  <c r="T2417" i="1"/>
  <c r="U2418" i="1" s="1"/>
  <c r="V2418" i="1" s="1"/>
  <c r="N2534" i="1"/>
  <c r="O2535" i="1" s="1"/>
  <c r="P2535" i="1" s="1"/>
  <c r="V2253" i="1"/>
  <c r="T3441" i="1"/>
  <c r="U3442" i="1" s="1"/>
  <c r="V3116" i="1"/>
  <c r="T3116" i="1"/>
  <c r="U3117" i="1" s="1"/>
  <c r="T3029" i="1"/>
  <c r="U3030" i="1" s="1"/>
  <c r="V3030" i="1" s="1"/>
  <c r="V2560" i="1"/>
  <c r="T2560" i="1"/>
  <c r="U2561" i="1" s="1"/>
  <c r="V2561" i="1" s="1"/>
  <c r="Q2539" i="1"/>
  <c r="Q2415" i="1"/>
  <c r="N2420" i="1"/>
  <c r="O2421" i="1" s="1"/>
  <c r="P2421" i="1" s="1"/>
  <c r="W2073" i="1"/>
  <c r="T3447" i="1"/>
  <c r="U3448" i="1" s="1"/>
  <c r="V3448" i="1" s="1"/>
  <c r="W3387" i="1"/>
  <c r="U3240" i="1"/>
  <c r="V3240" i="1" s="1"/>
  <c r="T3240" i="1"/>
  <c r="N3216" i="1"/>
  <c r="O3217" i="1" s="1"/>
  <c r="P3217" i="1" s="1"/>
  <c r="V3117" i="1"/>
  <c r="N2912" i="1"/>
  <c r="O2913" i="1" s="1"/>
  <c r="P2913" i="1" s="1"/>
  <c r="N2913" i="1"/>
  <c r="O2914" i="1" s="1"/>
  <c r="P2914" i="1" s="1"/>
  <c r="N2897" i="1"/>
  <c r="P2900" i="1"/>
  <c r="N2900" i="1"/>
  <c r="O2901" i="1" s="1"/>
  <c r="P2901" i="1" s="1"/>
  <c r="V2762" i="1"/>
  <c r="V2606" i="1"/>
  <c r="P2582" i="1"/>
  <c r="N2539" i="1"/>
  <c r="T2420" i="1"/>
  <c r="U2421" i="1" s="1"/>
  <c r="V2421" i="1" s="1"/>
  <c r="T2066" i="1"/>
  <c r="U2067" i="1" s="1"/>
  <c r="N3358" i="1"/>
  <c r="O3359" i="1" s="1"/>
  <c r="T3367" i="1"/>
  <c r="U3368" i="1" s="1"/>
  <c r="V3368" i="1" s="1"/>
  <c r="V3270" i="1"/>
  <c r="L3098" i="1"/>
  <c r="N2917" i="1"/>
  <c r="P2648" i="1"/>
  <c r="N2648" i="1"/>
  <c r="O2649" i="1" s="1"/>
  <c r="P2649" i="1" s="1"/>
  <c r="N2771" i="1"/>
  <c r="O2772" i="1" s="1"/>
  <c r="P2772" i="1" s="1"/>
  <c r="T2673" i="1"/>
  <c r="T2672" i="1"/>
  <c r="U2673" i="1" s="1"/>
  <c r="T2691" i="1"/>
  <c r="U2692" i="1" s="1"/>
  <c r="V2691" i="1"/>
  <c r="T2761" i="1"/>
  <c r="U2762" i="1" s="1"/>
  <c r="N2556" i="1"/>
  <c r="O2557" i="1" s="1"/>
  <c r="P2557" i="1" s="1"/>
  <c r="N2557" i="1"/>
  <c r="V2424" i="1"/>
  <c r="T2424" i="1"/>
  <c r="U2425" i="1" s="1"/>
  <c r="V2425" i="1" s="1"/>
  <c r="T2306" i="1"/>
  <c r="U2307" i="1" s="1"/>
  <c r="V2307" i="1" s="1"/>
  <c r="T2307" i="1"/>
  <c r="N2259" i="1"/>
  <c r="O2260" i="1" s="1"/>
  <c r="P2260" i="1" s="1"/>
  <c r="T3387" i="1"/>
  <c r="U3388" i="1" s="1"/>
  <c r="V3388" i="1" s="1"/>
  <c r="T3388" i="1"/>
  <c r="U3389" i="1" s="1"/>
  <c r="V3389" i="1" s="1"/>
  <c r="T3459" i="1"/>
  <c r="U3460" i="1" s="1"/>
  <c r="V3460" i="1" s="1"/>
  <c r="N3462" i="1"/>
  <c r="O3463" i="1" s="1"/>
  <c r="P3463" i="1" s="1"/>
  <c r="T3343" i="1"/>
  <c r="U3344" i="1" s="1"/>
  <c r="V3344" i="1" s="1"/>
  <c r="T3327" i="1"/>
  <c r="U3328" i="1" s="1"/>
  <c r="V3328" i="1" s="1"/>
  <c r="T3309" i="1"/>
  <c r="L3319" i="1"/>
  <c r="T3262" i="1"/>
  <c r="U3263" i="1" s="1"/>
  <c r="V3263" i="1" s="1"/>
  <c r="V3262" i="1"/>
  <c r="N3046" i="1"/>
  <c r="O3047" i="1" s="1"/>
  <c r="V3044" i="1"/>
  <c r="V2901" i="1"/>
  <c r="T2901" i="1"/>
  <c r="U2902" i="1" s="1"/>
  <c r="N2805" i="1"/>
  <c r="N2804" i="1"/>
  <c r="O2805" i="1" s="1"/>
  <c r="P2805" i="1" s="1"/>
  <c r="T2775" i="1"/>
  <c r="U2776" i="1" s="1"/>
  <c r="V2776" i="1" s="1"/>
  <c r="T2774" i="1"/>
  <c r="U2775" i="1" s="1"/>
  <c r="V2775" i="1" s="1"/>
  <c r="N2780" i="1"/>
  <c r="O2781" i="1" s="1"/>
  <c r="P2781" i="1" s="1"/>
  <c r="N2671" i="1"/>
  <c r="O2672" i="1" s="1"/>
  <c r="P2672" i="1" s="1"/>
  <c r="W2739" i="1"/>
  <c r="N2692" i="1"/>
  <c r="O2693" i="1" s="1"/>
  <c r="P2693" i="1" s="1"/>
  <c r="T2684" i="1"/>
  <c r="U2685" i="1" s="1"/>
  <c r="V2685" i="1" s="1"/>
  <c r="M2623" i="1"/>
  <c r="V2565" i="1"/>
  <c r="T2565" i="1"/>
  <c r="U2566" i="1" s="1"/>
  <c r="P2422" i="1"/>
  <c r="N2321" i="1"/>
  <c r="O2322" i="1" s="1"/>
  <c r="P2322" i="1" s="1"/>
  <c r="T2397" i="1"/>
  <c r="U2398" i="1" s="1"/>
  <c r="V2398" i="1" s="1"/>
  <c r="N2428" i="1"/>
  <c r="O2429" i="1" s="1"/>
  <c r="P2429" i="1" s="1"/>
  <c r="T1918" i="1"/>
  <c r="U1919" i="1" s="1"/>
  <c r="N1268" i="1"/>
  <c r="O1269" i="1" s="1"/>
  <c r="T3473" i="1"/>
  <c r="N3589" i="1"/>
  <c r="T3460" i="1"/>
  <c r="U3461" i="1" s="1"/>
  <c r="V3461" i="1" s="1"/>
  <c r="T3097" i="1"/>
  <c r="U3098" i="1" s="1"/>
  <c r="V3098" i="1" s="1"/>
  <c r="V3054" i="1"/>
  <c r="T3054" i="1"/>
  <c r="U3055" i="1" s="1"/>
  <c r="V3055" i="1" s="1"/>
  <c r="T3005" i="1"/>
  <c r="U3006" i="1" s="1"/>
  <c r="V2800" i="1"/>
  <c r="L2768" i="1"/>
  <c r="T2741" i="1"/>
  <c r="U2742" i="1" s="1"/>
  <c r="V2742" i="1" s="1"/>
  <c r="V2741" i="1"/>
  <c r="N2590" i="1"/>
  <c r="T2246" i="1"/>
  <c r="U2247" i="1" s="1"/>
  <c r="V2247" i="1"/>
  <c r="T2247" i="1"/>
  <c r="U2248" i="1" s="1"/>
  <c r="V2248" i="1" s="1"/>
  <c r="N3250" i="1"/>
  <c r="O3251" i="1" s="1"/>
  <c r="P3251" i="1" s="1"/>
  <c r="T3049" i="1"/>
  <c r="U3050" i="1" s="1"/>
  <c r="V3050" i="1" s="1"/>
  <c r="V3049" i="1"/>
  <c r="T3060" i="1"/>
  <c r="U3061" i="1" s="1"/>
  <c r="V3061" i="1" s="1"/>
  <c r="T2999" i="1"/>
  <c r="N2864" i="1"/>
  <c r="O2865" i="1" s="1"/>
  <c r="P2865" i="1" s="1"/>
  <c r="T2864" i="1"/>
  <c r="U2865" i="1" s="1"/>
  <c r="V2865" i="1" s="1"/>
  <c r="V2863" i="1"/>
  <c r="T2863" i="1"/>
  <c r="U2864" i="1" s="1"/>
  <c r="V2864" i="1" s="1"/>
  <c r="V2858" i="1"/>
  <c r="T2858" i="1"/>
  <c r="U2859" i="1" s="1"/>
  <c r="V2859" i="1" s="1"/>
  <c r="Q2647" i="1"/>
  <c r="V2692" i="1"/>
  <c r="T2591" i="1"/>
  <c r="U2592" i="1" s="1"/>
  <c r="T2592" i="1"/>
  <c r="U2593" i="1" s="1"/>
  <c r="V2593" i="1" s="1"/>
  <c r="N2497" i="1"/>
  <c r="O2498" i="1" s="1"/>
  <c r="P2498" i="1" s="1"/>
  <c r="T2423" i="1"/>
  <c r="U2424" i="1" s="1"/>
  <c r="T3211" i="1"/>
  <c r="U3212" i="1" s="1"/>
  <c r="V3212" i="1" s="1"/>
  <c r="N2759" i="1"/>
  <c r="O2760" i="1" s="1"/>
  <c r="P2760" i="1" s="1"/>
  <c r="V3499" i="1"/>
  <c r="U3178" i="1"/>
  <c r="T3178" i="1"/>
  <c r="U3179" i="1" s="1"/>
  <c r="V3179" i="1" s="1"/>
  <c r="V3084" i="1"/>
  <c r="T3083" i="1"/>
  <c r="U3084" i="1" s="1"/>
  <c r="P3046" i="1"/>
  <c r="N3000" i="1"/>
  <c r="O3001" i="1" s="1"/>
  <c r="T3008" i="1"/>
  <c r="U3009" i="1" s="1"/>
  <c r="V3009" i="1" s="1"/>
  <c r="N2727" i="1"/>
  <c r="O2728" i="1" s="1"/>
  <c r="P2727" i="1"/>
  <c r="N2661" i="1"/>
  <c r="V2673" i="1"/>
  <c r="T2350" i="1"/>
  <c r="U2351" i="1" s="1"/>
  <c r="N2369" i="1"/>
  <c r="O2370" i="1" s="1"/>
  <c r="N2370" i="1"/>
  <c r="O2371" i="1" s="1"/>
  <c r="P2371" i="1" s="1"/>
  <c r="N3478" i="1"/>
  <c r="V3442" i="1"/>
  <c r="N3351" i="1"/>
  <c r="O3352" i="1" s="1"/>
  <c r="P3352" i="1" s="1"/>
  <c r="N3256" i="1"/>
  <c r="O3257" i="1" s="1"/>
  <c r="P3257" i="1" s="1"/>
  <c r="N3047" i="1"/>
  <c r="O3048" i="1" s="1"/>
  <c r="P3048" i="1" s="1"/>
  <c r="T3055" i="1"/>
  <c r="U3056" i="1" s="1"/>
  <c r="V3056" i="1" s="1"/>
  <c r="N3037" i="1"/>
  <c r="O3038" i="1" s="1"/>
  <c r="P3038" i="1" s="1"/>
  <c r="P3037" i="1"/>
  <c r="T2881" i="1"/>
  <c r="U2882" i="1" s="1"/>
  <c r="V2882" i="1" s="1"/>
  <c r="T3011" i="1"/>
  <c r="U3012" i="1" s="1"/>
  <c r="V3012" i="1" s="1"/>
  <c r="M2945" i="1"/>
  <c r="N2905" i="1"/>
  <c r="O2906" i="1" s="1"/>
  <c r="P2906" i="1" s="1"/>
  <c r="N2602" i="1"/>
  <c r="O2603" i="1" s="1"/>
  <c r="P2603" i="1" s="1"/>
  <c r="P2602" i="1"/>
  <c r="T2654" i="1"/>
  <c r="U2655" i="1" s="1"/>
  <c r="V2655" i="1" s="1"/>
  <c r="N2638" i="1"/>
  <c r="O2639" i="1" s="1"/>
  <c r="P2639" i="1" s="1"/>
  <c r="N2639" i="1"/>
  <c r="O2640" i="1" s="1"/>
  <c r="P2640" i="1" s="1"/>
  <c r="T2453" i="1"/>
  <c r="P2456" i="1"/>
  <c r="N2456" i="1"/>
  <c r="O2457" i="1" s="1"/>
  <c r="P2457" i="1" s="1"/>
  <c r="N2279" i="1"/>
  <c r="O2280" i="1" s="1"/>
  <c r="P2280" i="1" s="1"/>
  <c r="T868" i="1"/>
  <c r="U869" i="1" s="1"/>
  <c r="V869" i="1" s="1"/>
  <c r="Q827" i="1"/>
  <c r="M3332" i="1"/>
  <c r="V2983" i="1"/>
  <c r="P2759" i="1"/>
  <c r="N2772" i="1"/>
  <c r="O2773" i="1" s="1"/>
  <c r="P2773" i="1" s="1"/>
  <c r="V2760" i="1"/>
  <c r="T2882" i="1"/>
  <c r="U2883" i="1" s="1"/>
  <c r="V2883" i="1" s="1"/>
  <c r="M2359" i="1"/>
  <c r="T2237" i="1"/>
  <c r="U2238" i="1" s="1"/>
  <c r="V2238" i="1" s="1"/>
  <c r="N1921" i="1"/>
  <c r="O1922" i="1" s="1"/>
  <c r="P1922" i="1" s="1"/>
  <c r="W1806" i="1"/>
  <c r="P1269" i="1"/>
  <c r="N1270" i="1"/>
  <c r="O1271" i="1" s="1"/>
  <c r="N1269" i="1"/>
  <c r="O1270" i="1" s="1"/>
  <c r="P1270" i="1" s="1"/>
  <c r="T1097" i="1"/>
  <c r="U1098" i="1" s="1"/>
  <c r="N1040" i="1"/>
  <c r="O1041" i="1" s="1"/>
  <c r="O418" i="1"/>
  <c r="P418" i="1" s="1"/>
  <c r="N418" i="1"/>
  <c r="O419" i="1" s="1"/>
  <c r="P419" i="1" s="1"/>
  <c r="W462" i="1"/>
  <c r="T3303" i="1"/>
  <c r="U3304" i="1" s="1"/>
  <c r="V3304" i="1" s="1"/>
  <c r="T3230" i="1"/>
  <c r="U3231" i="1" s="1"/>
  <c r="V3231" i="1" s="1"/>
  <c r="V3137" i="1"/>
  <c r="T3090" i="1"/>
  <c r="N3165" i="1"/>
  <c r="L2941" i="1"/>
  <c r="M2791" i="1"/>
  <c r="T2742" i="1"/>
  <c r="U2743" i="1" s="1"/>
  <c r="V2743" i="1" s="1"/>
  <c r="V2592" i="1"/>
  <c r="T2399" i="1"/>
  <c r="U2400" i="1" s="1"/>
  <c r="V2400" i="1" s="1"/>
  <c r="T2398" i="1"/>
  <c r="U2399" i="1" s="1"/>
  <c r="V2399" i="1" s="1"/>
  <c r="L2256" i="1"/>
  <c r="T2087" i="1"/>
  <c r="U2088" i="1" s="1"/>
  <c r="V2088" i="1" s="1"/>
  <c r="Q1373" i="1"/>
  <c r="T1255" i="1"/>
  <c r="U1256" i="1" s="1"/>
  <c r="V1256" i="1" s="1"/>
  <c r="T1059" i="1"/>
  <c r="U1060" i="1" s="1"/>
  <c r="P1049" i="1"/>
  <c r="N1049" i="1"/>
  <c r="O1050" i="1" s="1"/>
  <c r="O2081" i="1"/>
  <c r="P2081" i="1" s="1"/>
  <c r="N2081" i="1"/>
  <c r="O2082" i="1" s="1"/>
  <c r="P2082" i="1" s="1"/>
  <c r="T1919" i="1"/>
  <c r="T1518" i="1"/>
  <c r="U1519" i="1" s="1"/>
  <c r="N1575" i="1"/>
  <c r="O1576" i="1" s="1"/>
  <c r="T1487" i="1"/>
  <c r="U1488" i="1" s="1"/>
  <c r="V1488" i="1" s="1"/>
  <c r="T1239" i="1"/>
  <c r="U1240" i="1" s="1"/>
  <c r="T1240" i="1"/>
  <c r="T1099" i="1"/>
  <c r="U1100" i="1" s="1"/>
  <c r="V478" i="1"/>
  <c r="T478" i="1"/>
  <c r="U479" i="1" s="1"/>
  <c r="V479" i="1" s="1"/>
  <c r="T479" i="1"/>
  <c r="U480" i="1" s="1"/>
  <c r="V480" i="1" s="1"/>
  <c r="T3353" i="1"/>
  <c r="L3051" i="1"/>
  <c r="M2876" i="1"/>
  <c r="T2602" i="1"/>
  <c r="U2603" i="1" s="1"/>
  <c r="V2603" i="1" s="1"/>
  <c r="M2122" i="1"/>
  <c r="N1697" i="1"/>
  <c r="N1696" i="1"/>
  <c r="O1697" i="1" s="1"/>
  <c r="P1697" i="1" s="1"/>
  <c r="M1635" i="1"/>
  <c r="N1556" i="1"/>
  <c r="O1557" i="1" s="1"/>
  <c r="T1513" i="1"/>
  <c r="T1098" i="1"/>
  <c r="U1099" i="1" s="1"/>
  <c r="V1099" i="1" s="1"/>
  <c r="T3281" i="1"/>
  <c r="U3282" i="1" s="1"/>
  <c r="V3282" i="1" s="1"/>
  <c r="L3031" i="1"/>
  <c r="T2948" i="1"/>
  <c r="U2949" i="1" s="1"/>
  <c r="V2949" i="1" s="1"/>
  <c r="T2810" i="1"/>
  <c r="U2811" i="1" s="1"/>
  <c r="P2504" i="1"/>
  <c r="W2383" i="1"/>
  <c r="L2239" i="1"/>
  <c r="W1715" i="1"/>
  <c r="T1686" i="1"/>
  <c r="U1687" i="1" s="1"/>
  <c r="V1687" i="1" s="1"/>
  <c r="N1539" i="1"/>
  <c r="O1540" i="1" s="1"/>
  <c r="P1540" i="1" s="1"/>
  <c r="N1540" i="1"/>
  <c r="N1382" i="1"/>
  <c r="O1383" i="1" s="1"/>
  <c r="P1383" i="1" s="1"/>
  <c r="P779" i="1"/>
  <c r="Q619" i="1"/>
  <c r="V3178" i="1"/>
  <c r="L3099" i="1"/>
  <c r="N2728" i="1"/>
  <c r="O2729" i="1" s="1"/>
  <c r="P2729" i="1" s="1"/>
  <c r="P2581" i="1"/>
  <c r="N2737" i="1"/>
  <c r="O2738" i="1" s="1"/>
  <c r="P2738" i="1" s="1"/>
  <c r="L2627" i="1"/>
  <c r="V2489" i="1"/>
  <c r="V2607" i="1"/>
  <c r="T2214" i="1"/>
  <c r="U2215" i="1" s="1"/>
  <c r="V2215" i="1" s="1"/>
  <c r="P2221" i="1"/>
  <c r="N2221" i="1"/>
  <c r="T1924" i="1"/>
  <c r="U1925" i="1" s="1"/>
  <c r="V1925" i="1" s="1"/>
  <c r="T2105" i="1"/>
  <c r="U2106" i="1" s="1"/>
  <c r="V2106" i="1" s="1"/>
  <c r="T2106" i="1"/>
  <c r="U2107" i="1" s="1"/>
  <c r="V2107" i="1" s="1"/>
  <c r="N1724" i="1"/>
  <c r="O1725" i="1" s="1"/>
  <c r="T1474" i="1"/>
  <c r="U1475" i="1" s="1"/>
  <c r="T1573" i="1"/>
  <c r="U1574" i="1" s="1"/>
  <c r="V1574" i="1" s="1"/>
  <c r="P1050" i="1"/>
  <c r="N2415" i="1"/>
  <c r="W1386" i="1"/>
  <c r="N1433" i="1"/>
  <c r="O1434" i="1" s="1"/>
  <c r="T3304" i="1"/>
  <c r="P3040" i="1"/>
  <c r="T2984" i="1"/>
  <c r="U2985" i="1" s="1"/>
  <c r="V2985" i="1" s="1"/>
  <c r="T2883" i="1"/>
  <c r="U2884" i="1" s="1"/>
  <c r="V2884" i="1" s="1"/>
  <c r="T2693" i="1"/>
  <c r="U2694" i="1" s="1"/>
  <c r="V2694" i="1" s="1"/>
  <c r="T2692" i="1"/>
  <c r="U2693" i="1" s="1"/>
  <c r="V2693" i="1" s="1"/>
  <c r="T2588" i="1"/>
  <c r="T2566" i="1"/>
  <c r="U2567" i="1" s="1"/>
  <c r="V2567" i="1" s="1"/>
  <c r="T2593" i="1"/>
  <c r="U2594" i="1" s="1"/>
  <c r="V2594" i="1" s="1"/>
  <c r="L2169" i="1"/>
  <c r="T2163" i="1"/>
  <c r="U2164" i="1" s="1"/>
  <c r="V2164" i="1" s="1"/>
  <c r="T2138" i="1"/>
  <c r="U2139" i="1" s="1"/>
  <c r="T2035" i="1"/>
  <c r="U2036" i="1" s="1"/>
  <c r="V2036" i="1" s="1"/>
  <c r="T1931" i="1"/>
  <c r="U1932" i="1" s="1"/>
  <c r="V1932" i="1" s="1"/>
  <c r="N1891" i="1"/>
  <c r="O1892" i="1" s="1"/>
  <c r="P1892" i="1" s="1"/>
  <c r="T1695" i="1"/>
  <c r="T1694" i="1"/>
  <c r="U1695" i="1" s="1"/>
  <c r="V1695" i="1" s="1"/>
  <c r="T1807" i="1"/>
  <c r="U1808" i="1" s="1"/>
  <c r="V1808" i="1" s="1"/>
  <c r="N1358" i="1"/>
  <c r="O1359" i="1" s="1"/>
  <c r="W1194" i="1"/>
  <c r="W303" i="1"/>
  <c r="Q304" i="1"/>
  <c r="M3245" i="1"/>
  <c r="N3026" i="1"/>
  <c r="M2935" i="1"/>
  <c r="M2815" i="1"/>
  <c r="P2791" i="1"/>
  <c r="T2800" i="1"/>
  <c r="N2787" i="1"/>
  <c r="O2788" i="1" s="1"/>
  <c r="P2788" i="1" s="1"/>
  <c r="T2576" i="1"/>
  <c r="U2577" i="1" s="1"/>
  <c r="P2520" i="1"/>
  <c r="M2472" i="1"/>
  <c r="M2362" i="1"/>
  <c r="N2168" i="1"/>
  <c r="O2169" i="1" s="1"/>
  <c r="N2109" i="1"/>
  <c r="O2110" i="1" s="1"/>
  <c r="P2110" i="1"/>
  <c r="N2110" i="1"/>
  <c r="O2111" i="1" s="1"/>
  <c r="P2111" i="1" s="1"/>
  <c r="N2041" i="1"/>
  <c r="O2042" i="1" s="1"/>
  <c r="P2042" i="1" s="1"/>
  <c r="N1478" i="1"/>
  <c r="O1479" i="1" s="1"/>
  <c r="T1298" i="1"/>
  <c r="U1299" i="1" s="1"/>
  <c r="V1299" i="1" s="1"/>
  <c r="W1193" i="1"/>
  <c r="O601" i="1"/>
  <c r="N601" i="1"/>
  <c r="N453" i="1"/>
  <c r="O454" i="1" s="1"/>
  <c r="V3417" i="1"/>
  <c r="T3427" i="1"/>
  <c r="U3428" i="1" s="1"/>
  <c r="V3428" i="1" s="1"/>
  <c r="P3026" i="1"/>
  <c r="N2929" i="1"/>
  <c r="O2930" i="1" s="1"/>
  <c r="P2930" i="1" s="1"/>
  <c r="V2810" i="1"/>
  <c r="N2790" i="1"/>
  <c r="O2791" i="1" s="1"/>
  <c r="N2781" i="1"/>
  <c r="O2782" i="1" s="1"/>
  <c r="P2782" i="1" s="1"/>
  <c r="T2787" i="1"/>
  <c r="U2788" i="1" s="1"/>
  <c r="V2788" i="1" s="1"/>
  <c r="T2776" i="1"/>
  <c r="N2519" i="1"/>
  <c r="O2520" i="1" s="1"/>
  <c r="T2367" i="1"/>
  <c r="O2025" i="1"/>
  <c r="N2025" i="1"/>
  <c r="W1441" i="1"/>
  <c r="N1521" i="1"/>
  <c r="O1522" i="1" s="1"/>
  <c r="T1493" i="1"/>
  <c r="U1494" i="1" s="1"/>
  <c r="V1494" i="1" s="1"/>
  <c r="T1494" i="1"/>
  <c r="P1431" i="1"/>
  <c r="N1431" i="1"/>
  <c r="O1432" i="1" s="1"/>
  <c r="P1432" i="1" s="1"/>
  <c r="N3400" i="1"/>
  <c r="O3401" i="1" s="1"/>
  <c r="P3401" i="1" s="1"/>
  <c r="L3323" i="1"/>
  <c r="V3194" i="1"/>
  <c r="T3194" i="1"/>
  <c r="U3195" i="1" s="1"/>
  <c r="V3195" i="1" s="1"/>
  <c r="T3179" i="1"/>
  <c r="U3180" i="1" s="1"/>
  <c r="V3180" i="1" s="1"/>
  <c r="T3150" i="1"/>
  <c r="U3151" i="1" s="1"/>
  <c r="V3151" i="1" s="1"/>
  <c r="T3137" i="1"/>
  <c r="U3138" i="1" s="1"/>
  <c r="V3138" i="1" s="1"/>
  <c r="T3021" i="1"/>
  <c r="U3022" i="1" s="1"/>
  <c r="V3022" i="1" s="1"/>
  <c r="T2902" i="1"/>
  <c r="U2903" i="1" s="1"/>
  <c r="V2903" i="1" s="1"/>
  <c r="N2773" i="1"/>
  <c r="O2774" i="1" s="1"/>
  <c r="P2774" i="1" s="1"/>
  <c r="T2637" i="1"/>
  <c r="U2638" i="1" s="1"/>
  <c r="V2638" i="1" s="1"/>
  <c r="N2582" i="1"/>
  <c r="N2460" i="1"/>
  <c r="T2316" i="1"/>
  <c r="U2317" i="1" s="1"/>
  <c r="V2317" i="1" s="1"/>
  <c r="T2073" i="1"/>
  <c r="T2050" i="1"/>
  <c r="U2051" i="1" s="1"/>
  <c r="N1933" i="1"/>
  <c r="O1934" i="1" s="1"/>
  <c r="T2061" i="1"/>
  <c r="T1681" i="1"/>
  <c r="U1682" i="1" s="1"/>
  <c r="V1682" i="1" s="1"/>
  <c r="T1501" i="1"/>
  <c r="U1502" i="1" s="1"/>
  <c r="V1502" i="1" s="1"/>
  <c r="T1502" i="1"/>
  <c r="U1503" i="1" s="1"/>
  <c r="V1503" i="1" s="1"/>
  <c r="T1313" i="1"/>
  <c r="U1314" i="1" s="1"/>
  <c r="V1314" i="1" s="1"/>
  <c r="L1206" i="1"/>
  <c r="Q1144" i="1"/>
  <c r="T1185" i="1"/>
  <c r="U1186" i="1" s="1"/>
  <c r="V1186" i="1" s="1"/>
  <c r="N995" i="1"/>
  <c r="O996" i="1" s="1"/>
  <c r="P995" i="1"/>
  <c r="N549" i="1"/>
  <c r="O550" i="1" s="1"/>
  <c r="N550" i="1"/>
  <c r="O551" i="1" s="1"/>
  <c r="T3449" i="1"/>
  <c r="T3109" i="1"/>
  <c r="U3110" i="1" s="1"/>
  <c r="V3110" i="1" s="1"/>
  <c r="N2860" i="1"/>
  <c r="O2861" i="1" s="1"/>
  <c r="P2861" i="1" s="1"/>
  <c r="N2760" i="1"/>
  <c r="O2761" i="1" s="1"/>
  <c r="P2761" i="1" s="1"/>
  <c r="W2637" i="1"/>
  <c r="V2569" i="1"/>
  <c r="T2569" i="1"/>
  <c r="U2570" i="1" s="1"/>
  <c r="V2570" i="1" s="1"/>
  <c r="P2728" i="1"/>
  <c r="L2592" i="1"/>
  <c r="M2270" i="1"/>
  <c r="T2351" i="1"/>
  <c r="U2352" i="1" s="1"/>
  <c r="V2352" i="1" s="1"/>
  <c r="N2422" i="1"/>
  <c r="O2423" i="1" s="1"/>
  <c r="P2423" i="1" s="1"/>
  <c r="P2025" i="1"/>
  <c r="V2051" i="1"/>
  <c r="T2051" i="1"/>
  <c r="U2052" i="1" s="1"/>
  <c r="W1376" i="1"/>
  <c r="T1530" i="1"/>
  <c r="U1531" i="1" s="1"/>
  <c r="T1293" i="1"/>
  <c r="U1294" i="1" s="1"/>
  <c r="V1294" i="1" s="1"/>
  <c r="W106" i="1"/>
  <c r="N3371" i="1"/>
  <c r="O3372" i="1" s="1"/>
  <c r="P3372" i="1" s="1"/>
  <c r="T3270" i="1"/>
  <c r="U3271" i="1" s="1"/>
  <c r="V3271" i="1" s="1"/>
  <c r="T3268" i="1"/>
  <c r="U3269" i="1" s="1"/>
  <c r="V3269" i="1" s="1"/>
  <c r="V3024" i="1"/>
  <c r="N2961" i="1"/>
  <c r="O2962" i="1" s="1"/>
  <c r="P2962" i="1" s="1"/>
  <c r="N3001" i="1"/>
  <c r="O3002" i="1" s="1"/>
  <c r="P3002" i="1" s="1"/>
  <c r="V2924" i="1"/>
  <c r="L2755" i="1"/>
  <c r="T2577" i="1"/>
  <c r="U2578" i="1" s="1"/>
  <c r="V2578" i="1" s="1"/>
  <c r="V2577" i="1"/>
  <c r="L2570" i="1"/>
  <c r="N2371" i="1"/>
  <c r="O2372" i="1" s="1"/>
  <c r="P2370" i="1"/>
  <c r="V2351" i="1"/>
  <c r="M2147" i="1"/>
  <c r="N2077" i="1"/>
  <c r="O2078" i="1" s="1"/>
  <c r="P2078" i="1" s="1"/>
  <c r="T2036" i="1"/>
  <c r="T1424" i="1"/>
  <c r="U1425" i="1" s="1"/>
  <c r="T1425" i="1"/>
  <c r="T1311" i="1"/>
  <c r="U1312" i="1" s="1"/>
  <c r="V1312" i="1" s="1"/>
  <c r="Q1145" i="1"/>
  <c r="T623" i="1"/>
  <c r="U624" i="1" s="1"/>
  <c r="V624" i="1" s="1"/>
  <c r="T697" i="1"/>
  <c r="U698" i="1" s="1"/>
  <c r="V698" i="1" s="1"/>
  <c r="P3207" i="1"/>
  <c r="N3207" i="1"/>
  <c r="O3208" i="1" s="1"/>
  <c r="P3208" i="1" s="1"/>
  <c r="T3130" i="1"/>
  <c r="U3131" i="1" s="1"/>
  <c r="V3131" i="1" s="1"/>
  <c r="T3152" i="1"/>
  <c r="U3153" i="1" s="1"/>
  <c r="V3153" i="1" s="1"/>
  <c r="T3064" i="1"/>
  <c r="L3057" i="1"/>
  <c r="N3058" i="1" s="1"/>
  <c r="V3025" i="1"/>
  <c r="N3015" i="1"/>
  <c r="L2934" i="1"/>
  <c r="P3001" i="1"/>
  <c r="V2902" i="1"/>
  <c r="T2783" i="1"/>
  <c r="U2784" i="1" s="1"/>
  <c r="V2784" i="1" s="1"/>
  <c r="V2761" i="1"/>
  <c r="N2703" i="1"/>
  <c r="N2516" i="1"/>
  <c r="O2517" i="1" s="1"/>
  <c r="P2517" i="1" s="1"/>
  <c r="V2490" i="1"/>
  <c r="T2490" i="1"/>
  <c r="U2491" i="1" s="1"/>
  <c r="V2491" i="1" s="1"/>
  <c r="N2504" i="1"/>
  <c r="O2505" i="1" s="1"/>
  <c r="P2505" i="1" s="1"/>
  <c r="T2427" i="1"/>
  <c r="U2428" i="1" s="1"/>
  <c r="V2428" i="1" s="1"/>
  <c r="N2092" i="1"/>
  <c r="O2093" i="1" s="1"/>
  <c r="P2093" i="1" s="1"/>
  <c r="M2117" i="1"/>
  <c r="Q1858" i="1"/>
  <c r="V1531" i="1"/>
  <c r="U1716" i="1"/>
  <c r="V1716" i="1" s="1"/>
  <c r="T1716" i="1"/>
  <c r="U1717" i="1" s="1"/>
  <c r="V1717" i="1" s="1"/>
  <c r="N1420" i="1"/>
  <c r="O1421" i="1" s="1"/>
  <c r="N808" i="1"/>
  <c r="O809" i="1" s="1"/>
  <c r="P809" i="1" s="1"/>
  <c r="N419" i="1"/>
  <c r="O420" i="1" s="1"/>
  <c r="P420" i="1" s="1"/>
  <c r="O1686" i="1"/>
  <c r="P1686" i="1" s="1"/>
  <c r="N1686" i="1"/>
  <c r="O1687" i="1" s="1"/>
  <c r="T1697" i="1"/>
  <c r="U1698" i="1" s="1"/>
  <c r="W1477" i="1"/>
  <c r="Q692" i="1"/>
  <c r="T622" i="1"/>
  <c r="U623" i="1" s="1"/>
  <c r="V622" i="1"/>
  <c r="N533" i="1"/>
  <c r="O534" i="1" s="1"/>
  <c r="P534" i="1" s="1"/>
  <c r="V3469" i="1"/>
  <c r="T3469" i="1"/>
  <c r="U3470" i="1" s="1"/>
  <c r="V3470" i="1" s="1"/>
  <c r="N3208" i="1"/>
  <c r="O3209" i="1" s="1"/>
  <c r="P3209" i="1" s="1"/>
  <c r="T3142" i="1"/>
  <c r="U3143" i="1" s="1"/>
  <c r="V3143" i="1" s="1"/>
  <c r="V3064" i="1"/>
  <c r="T2949" i="1"/>
  <c r="U2950" i="1" s="1"/>
  <c r="V2950" i="1" s="1"/>
  <c r="N2357" i="1"/>
  <c r="O2358" i="1" s="1"/>
  <c r="P2358" i="1" s="1"/>
  <c r="N2283" i="1"/>
  <c r="O2284" i="1" s="1"/>
  <c r="P2284" i="1" s="1"/>
  <c r="T2067" i="1"/>
  <c r="U2068" i="1" s="1"/>
  <c r="V2068" i="1" s="1"/>
  <c r="V2067" i="1"/>
  <c r="N2116" i="1"/>
  <c r="O2117" i="1" s="1"/>
  <c r="P2117" i="1" s="1"/>
  <c r="N2117" i="1"/>
  <c r="V1807" i="1"/>
  <c r="P1479" i="1"/>
  <c r="N1479" i="1"/>
  <c r="O1480" i="1" s="1"/>
  <c r="T469" i="1"/>
  <c r="U470" i="1" s="1"/>
  <c r="N3359" i="1"/>
  <c r="T3180" i="1"/>
  <c r="V3152" i="1"/>
  <c r="N2886" i="1"/>
  <c r="O2887" i="1" s="1"/>
  <c r="P2887" i="1" s="1"/>
  <c r="V2811" i="1"/>
  <c r="P2372" i="1"/>
  <c r="T2383" i="1"/>
  <c r="T2047" i="1"/>
  <c r="U2048" i="1" s="1"/>
  <c r="V2048" i="1" s="1"/>
  <c r="T2046" i="1"/>
  <c r="U2047" i="1" s="1"/>
  <c r="P2040" i="1"/>
  <c r="N1722" i="1"/>
  <c r="O1723" i="1" s="1"/>
  <c r="P1576" i="1"/>
  <c r="U1602" i="1"/>
  <c r="V1602" i="1" s="1"/>
  <c r="T1602" i="1"/>
  <c r="T698" i="1"/>
  <c r="M3126" i="1"/>
  <c r="T3127" i="1" s="1"/>
  <c r="T3084" i="1"/>
  <c r="U3085" i="1" s="1"/>
  <c r="T3056" i="1"/>
  <c r="U3057" i="1" s="1"/>
  <c r="V3057" i="1" s="1"/>
  <c r="M3006" i="1"/>
  <c r="N3038" i="1"/>
  <c r="O3039" i="1" s="1"/>
  <c r="P3039" i="1" s="1"/>
  <c r="N2738" i="1"/>
  <c r="N2774" i="1"/>
  <c r="N2763" i="1"/>
  <c r="O2764" i="1" s="1"/>
  <c r="P2764" i="1" s="1"/>
  <c r="N2761" i="1"/>
  <c r="O2762" i="1" s="1"/>
  <c r="P2762" i="1" s="1"/>
  <c r="T2596" i="1"/>
  <c r="U2597" i="1" s="1"/>
  <c r="V2597" i="1" s="1"/>
  <c r="N2535" i="1"/>
  <c r="O2536" i="1" s="1"/>
  <c r="P2536" i="1" s="1"/>
  <c r="N2111" i="1"/>
  <c r="O2112" i="1" s="1"/>
  <c r="P2112" i="1" s="1"/>
  <c r="N2212" i="1"/>
  <c r="O2213" i="1" s="1"/>
  <c r="P2213" i="1" s="1"/>
  <c r="P2212" i="1"/>
  <c r="T1925" i="1"/>
  <c r="U1926" i="1" s="1"/>
  <c r="V1926" i="1" s="1"/>
  <c r="T1698" i="1"/>
  <c r="U1699" i="1" s="1"/>
  <c r="W1546" i="1"/>
  <c r="T1356" i="1"/>
  <c r="U1357" i="1" s="1"/>
  <c r="W1471" i="1"/>
  <c r="V1519" i="1"/>
  <c r="N576" i="1"/>
  <c r="O577" i="1" s="1"/>
  <c r="P3359" i="1"/>
  <c r="V3229" i="1"/>
  <c r="M3085" i="1"/>
  <c r="L3117" i="1"/>
  <c r="P3047" i="1"/>
  <c r="N3002" i="1"/>
  <c r="O3003" i="1" s="1"/>
  <c r="P3003" i="1" s="1"/>
  <c r="T2806" i="1"/>
  <c r="U2807" i="1" s="1"/>
  <c r="V2807" i="1" s="1"/>
  <c r="N2729" i="1"/>
  <c r="V2568" i="1"/>
  <c r="T2253" i="1"/>
  <c r="U2254" i="1" s="1"/>
  <c r="V2254" i="1" s="1"/>
  <c r="N2135" i="1"/>
  <c r="O2136" i="1" s="1"/>
  <c r="P2136" i="1" s="1"/>
  <c r="N2078" i="1"/>
  <c r="T1886" i="1"/>
  <c r="U1887" i="1" s="1"/>
  <c r="V1887" i="1" s="1"/>
  <c r="T1519" i="1"/>
  <c r="U1520" i="1" s="1"/>
  <c r="V1520" i="1" s="1"/>
  <c r="N1412" i="1"/>
  <c r="O1413" i="1" s="1"/>
  <c r="P1413" i="1" s="1"/>
  <c r="P1247" i="1"/>
  <c r="N866" i="1"/>
  <c r="O867" i="1" s="1"/>
  <c r="Q947" i="1"/>
  <c r="T595" i="1"/>
  <c r="U596" i="1" s="1"/>
  <c r="V1425" i="1"/>
  <c r="L949" i="1"/>
  <c r="P860" i="1"/>
  <c r="M832" i="1"/>
  <c r="N859" i="1"/>
  <c r="O860" i="1" s="1"/>
  <c r="P550" i="1"/>
  <c r="N619" i="1"/>
  <c r="O620" i="1" s="1"/>
  <c r="P620" i="1" s="1"/>
  <c r="M454" i="1"/>
  <c r="N463" i="1"/>
  <c r="O464" i="1" s="1"/>
  <c r="L435" i="1"/>
  <c r="N455" i="1"/>
  <c r="T1670" i="1"/>
  <c r="N1421" i="1"/>
  <c r="O1422" i="1" s="1"/>
  <c r="P1422" i="1" s="1"/>
  <c r="P1421" i="1"/>
  <c r="T1488" i="1"/>
  <c r="U1489" i="1" s="1"/>
  <c r="V1489" i="1" s="1"/>
  <c r="N1388" i="1"/>
  <c r="O1389" i="1" s="1"/>
  <c r="P1389" i="1" s="1"/>
  <c r="T1261" i="1"/>
  <c r="U1262" i="1" s="1"/>
  <c r="N867" i="1"/>
  <c r="Q232" i="1"/>
  <c r="T471" i="1"/>
  <c r="U472" i="1" s="1"/>
  <c r="V472" i="1" s="1"/>
  <c r="T304" i="1"/>
  <c r="U305" i="1" s="1"/>
  <c r="T303" i="1"/>
  <c r="U304" i="1" s="1"/>
  <c r="P577" i="1"/>
  <c r="T21" i="1"/>
  <c r="U22" i="1" s="1"/>
  <c r="M388" i="1"/>
  <c r="N230" i="1"/>
  <c r="O231" i="1" s="1"/>
  <c r="N1632" i="1"/>
  <c r="O1633" i="1" s="1"/>
  <c r="T1437" i="1"/>
  <c r="U1438" i="1" s="1"/>
  <c r="V1438" i="1" s="1"/>
  <c r="T1570" i="1"/>
  <c r="U1571" i="1" s="1"/>
  <c r="V1571" i="1" s="1"/>
  <c r="N1247" i="1"/>
  <c r="O1248" i="1" s="1"/>
  <c r="P1248" i="1" s="1"/>
  <c r="M1163" i="1"/>
  <c r="T1115" i="1"/>
  <c r="T905" i="1"/>
  <c r="U906" i="1" s="1"/>
  <c r="V906" i="1" s="1"/>
  <c r="Q628" i="1"/>
  <c r="L582" i="1"/>
  <c r="N616" i="1"/>
  <c r="O617" i="1" s="1"/>
  <c r="T441" i="1"/>
  <c r="U442" i="1" s="1"/>
  <c r="V442" i="1" s="1"/>
  <c r="V441" i="1"/>
  <c r="L400" i="1"/>
  <c r="L272" i="1"/>
  <c r="M409" i="1"/>
  <c r="T2107" i="1"/>
  <c r="V2047" i="1"/>
  <c r="T1976" i="1"/>
  <c r="T1717" i="1"/>
  <c r="L1475" i="1"/>
  <c r="M1394" i="1"/>
  <c r="P1433" i="1"/>
  <c r="N1271" i="1"/>
  <c r="V1296" i="1"/>
  <c r="N1373" i="1"/>
  <c r="V1098" i="1"/>
  <c r="V905" i="1"/>
  <c r="M952" i="1"/>
  <c r="M1025" i="1"/>
  <c r="T935" i="1"/>
  <c r="U936" i="1" s="1"/>
  <c r="N819" i="1"/>
  <c r="O820" i="1" s="1"/>
  <c r="T821" i="1"/>
  <c r="U822" i="1" s="1"/>
  <c r="N725" i="1"/>
  <c r="N414" i="1"/>
  <c r="O415" i="1" s="1"/>
  <c r="P415" i="1" s="1"/>
  <c r="N172" i="1"/>
  <c r="O173" i="1" s="1"/>
  <c r="N1496" i="1"/>
  <c r="O1497" i="1" s="1"/>
  <c r="P1497" i="1" s="1"/>
  <c r="T1571" i="1"/>
  <c r="U1572" i="1" s="1"/>
  <c r="V1572" i="1" s="1"/>
  <c r="M1450" i="1"/>
  <c r="P1359" i="1"/>
  <c r="N1359" i="1"/>
  <c r="O1360" i="1" s="1"/>
  <c r="P1360" i="1" s="1"/>
  <c r="T1272" i="1"/>
  <c r="U1273" i="1" s="1"/>
  <c r="V1273" i="1" s="1"/>
  <c r="W806" i="1"/>
  <c r="N809" i="1"/>
  <c r="O810" i="1" s="1"/>
  <c r="P810" i="1" s="1"/>
  <c r="N646" i="1"/>
  <c r="O647" i="1" s="1"/>
  <c r="P647" i="1" s="1"/>
  <c r="P646" i="1"/>
  <c r="T465" i="1"/>
  <c r="U466" i="1" s="1"/>
  <c r="M432" i="1"/>
  <c r="P551" i="1"/>
  <c r="T2164" i="1"/>
  <c r="U2165" i="1" s="1"/>
  <c r="V2165" i="1" s="1"/>
  <c r="V1475" i="1"/>
  <c r="T1475" i="1"/>
  <c r="U1476" i="1" s="1"/>
  <c r="V1476" i="1" s="1"/>
  <c r="P1557" i="1"/>
  <c r="N1557" i="1"/>
  <c r="O1558" i="1" s="1"/>
  <c r="P1558" i="1" s="1"/>
  <c r="M1509" i="1"/>
  <c r="M1598" i="1"/>
  <c r="V1357" i="1"/>
  <c r="N1389" i="1"/>
  <c r="T1194" i="1"/>
  <c r="U1195" i="1" s="1"/>
  <c r="V1195" i="1" s="1"/>
  <c r="T1075" i="1"/>
  <c r="U1076" i="1" s="1"/>
  <c r="V1076" i="1" s="1"/>
  <c r="T918" i="1"/>
  <c r="U919" i="1" s="1"/>
  <c r="V919" i="1" s="1"/>
  <c r="L748" i="1"/>
  <c r="P601" i="1"/>
  <c r="N551" i="1"/>
  <c r="O552" i="1" s="1"/>
  <c r="P552" i="1" s="1"/>
  <c r="T480" i="1"/>
  <c r="N420" i="1"/>
  <c r="O421" i="1" s="1"/>
  <c r="O4" i="1"/>
  <c r="P4" i="1" s="1"/>
  <c r="N4" i="1"/>
  <c r="N1922" i="1"/>
  <c r="O1923" i="1" s="1"/>
  <c r="P1923" i="1" s="1"/>
  <c r="M1634" i="1"/>
  <c r="N1577" i="1"/>
  <c r="O1578" i="1" s="1"/>
  <c r="T1489" i="1"/>
  <c r="U1490" i="1" s="1"/>
  <c r="V1490" i="1" s="1"/>
  <c r="T1189" i="1"/>
  <c r="V1188" i="1"/>
  <c r="T1188" i="1"/>
  <c r="U1189" i="1" s="1"/>
  <c r="V1189" i="1" s="1"/>
  <c r="N1249" i="1"/>
  <c r="N1056" i="1"/>
  <c r="N1076" i="1"/>
  <c r="O1077" i="1" s="1"/>
  <c r="P1077" i="1" s="1"/>
  <c r="N827" i="1"/>
  <c r="O828" i="1" s="1"/>
  <c r="Q408" i="1"/>
  <c r="P390" i="1"/>
  <c r="N390" i="1"/>
  <c r="O391" i="1" s="1"/>
  <c r="T393" i="1"/>
  <c r="T392" i="1"/>
  <c r="U393" i="1" s="1"/>
  <c r="V393" i="1" s="1"/>
  <c r="V304" i="1"/>
  <c r="T106" i="1"/>
  <c r="V2069" i="1"/>
  <c r="T2069" i="1"/>
  <c r="U2070" i="1" s="1"/>
  <c r="V2070" i="1" s="1"/>
  <c r="T2070" i="1"/>
  <c r="U2071" i="1" s="1"/>
  <c r="V2071" i="1" s="1"/>
  <c r="V1919" i="1"/>
  <c r="M1765" i="1"/>
  <c r="T1263" i="1"/>
  <c r="U1264" i="1" s="1"/>
  <c r="V1264" i="1" s="1"/>
  <c r="N1305" i="1"/>
  <c r="V1240" i="1"/>
  <c r="N573" i="1"/>
  <c r="O574" i="1" s="1"/>
  <c r="P574" i="1" s="1"/>
  <c r="T579" i="1"/>
  <c r="U580" i="1" s="1"/>
  <c r="V580" i="1" s="1"/>
  <c r="P464" i="1"/>
  <c r="T131" i="1"/>
  <c r="U132" i="1" s="1"/>
  <c r="V132" i="1" s="1"/>
  <c r="N405" i="1"/>
  <c r="O406" i="1" s="1"/>
  <c r="P406" i="1" s="1"/>
  <c r="N442" i="1"/>
  <c r="O443" i="1" s="1"/>
  <c r="P443" i="1" s="1"/>
  <c r="T6" i="1"/>
  <c r="U7" i="1" s="1"/>
  <c r="Q504" i="1"/>
  <c r="N374" i="1"/>
  <c r="O375" i="1" s="1"/>
  <c r="P375" i="1" s="1"/>
  <c r="T322" i="1"/>
  <c r="N125" i="1"/>
  <c r="O126" i="1" s="1"/>
  <c r="T348" i="1"/>
  <c r="P405" i="1"/>
  <c r="T442" i="1"/>
  <c r="N97" i="1"/>
  <c r="O98" i="1" s="1"/>
  <c r="P98" i="1" s="1"/>
  <c r="N2040" i="1"/>
  <c r="O2041" i="1" s="1"/>
  <c r="P2041" i="1" s="1"/>
  <c r="N1984" i="1"/>
  <c r="P1723" i="1"/>
  <c r="N1633" i="1"/>
  <c r="O1634" i="1" s="1"/>
  <c r="P1634" i="1" s="1"/>
  <c r="W1442" i="1"/>
  <c r="T1377" i="1"/>
  <c r="U1378" i="1" s="1"/>
  <c r="V1378" i="1" s="1"/>
  <c r="W1203" i="1"/>
  <c r="M1326" i="1"/>
  <c r="T1327" i="1" s="1"/>
  <c r="W606" i="1"/>
  <c r="T630" i="1"/>
  <c r="U631" i="1" s="1"/>
  <c r="Q407" i="1"/>
  <c r="V466" i="1"/>
  <c r="T466" i="1"/>
  <c r="U467" i="1" s="1"/>
  <c r="N232" i="1"/>
  <c r="O233" i="1" s="1"/>
  <c r="P233" i="1" s="1"/>
  <c r="T425" i="1"/>
  <c r="T116" i="1"/>
  <c r="U117" i="1" s="1"/>
  <c r="M2230" i="1"/>
  <c r="N2082" i="1"/>
  <c r="O2083" i="1" s="1"/>
  <c r="P2083" i="1" s="1"/>
  <c r="M1745" i="1"/>
  <c r="N1934" i="1"/>
  <c r="O1935" i="1" s="1"/>
  <c r="P1935" i="1" s="1"/>
  <c r="M1534" i="1"/>
  <c r="N1578" i="1"/>
  <c r="O1579" i="1" s="1"/>
  <c r="P1579" i="1" s="1"/>
  <c r="M1484" i="1"/>
  <c r="T1297" i="1"/>
  <c r="U1298" i="1" s="1"/>
  <c r="V1298" i="1" s="1"/>
  <c r="T1203" i="1"/>
  <c r="U1204" i="1" s="1"/>
  <c r="V1204" i="1" s="1"/>
  <c r="W992" i="1"/>
  <c r="P820" i="1"/>
  <c r="T407" i="1"/>
  <c r="U408" i="1" s="1"/>
  <c r="N404" i="1"/>
  <c r="O405" i="1" s="1"/>
  <c r="V305" i="1"/>
  <c r="T305" i="1"/>
  <c r="U306" i="1" s="1"/>
  <c r="V306" i="1" s="1"/>
  <c r="N184" i="1"/>
  <c r="O185" i="1" s="1"/>
  <c r="P185" i="1" s="1"/>
  <c r="N185" i="1"/>
  <c r="O186" i="1" s="1"/>
  <c r="P186" i="1" s="1"/>
  <c r="T430" i="1"/>
  <c r="N73" i="1"/>
  <c r="O74" i="1" s="1"/>
  <c r="P74" i="1" s="1"/>
  <c r="V408" i="1"/>
  <c r="T85" i="1"/>
  <c r="U86" i="1" s="1"/>
  <c r="N2136" i="1"/>
  <c r="P1633" i="1"/>
  <c r="T1471" i="1"/>
  <c r="U1472" i="1" s="1"/>
  <c r="V1472" i="1" s="1"/>
  <c r="P1578" i="1"/>
  <c r="N1360" i="1"/>
  <c r="V1100" i="1"/>
  <c r="P1157" i="1"/>
  <c r="T864" i="1"/>
  <c r="P921" i="1"/>
  <c r="N921" i="1"/>
  <c r="T580" i="1"/>
  <c r="T411" i="1"/>
  <c r="U412" i="1" s="1"/>
  <c r="M200" i="1"/>
  <c r="T84" i="1"/>
  <c r="U85" i="1" s="1"/>
  <c r="V85" i="1" s="1"/>
  <c r="M224" i="1"/>
  <c r="N385" i="1"/>
  <c r="O386" i="1" s="1"/>
  <c r="P386" i="1" s="1"/>
  <c r="P231" i="1"/>
  <c r="N408" i="1"/>
  <c r="O409" i="1" s="1"/>
  <c r="P409" i="1" s="1"/>
  <c r="N139" i="1"/>
  <c r="N107" i="1"/>
  <c r="M2052" i="1"/>
  <c r="M2095" i="1"/>
  <c r="T2048" i="1"/>
  <c r="L1725" i="1"/>
  <c r="P1934" i="1"/>
  <c r="N1634" i="1"/>
  <c r="T1574" i="1"/>
  <c r="U1575" i="1" s="1"/>
  <c r="V1575" i="1" s="1"/>
  <c r="P1434" i="1"/>
  <c r="N1434" i="1"/>
  <c r="O1435" i="1" s="1"/>
  <c r="T1442" i="1"/>
  <c r="U1443" i="1" s="1"/>
  <c r="L1523" i="1"/>
  <c r="W1192" i="1"/>
  <c r="T1195" i="1"/>
  <c r="T1262" i="1"/>
  <c r="U1263" i="1" s="1"/>
  <c r="V1263" i="1" s="1"/>
  <c r="P1041" i="1"/>
  <c r="T806" i="1"/>
  <c r="U807" i="1" s="1"/>
  <c r="V807" i="1" s="1"/>
  <c r="N947" i="1"/>
  <c r="O948" i="1" s="1"/>
  <c r="P948" i="1" s="1"/>
  <c r="T624" i="1"/>
  <c r="V623" i="1"/>
  <c r="M575" i="1"/>
  <c r="T606" i="1"/>
  <c r="Q505" i="1"/>
  <c r="N387" i="1"/>
  <c r="N424" i="1"/>
  <c r="O425" i="1" s="1"/>
  <c r="P425" i="1" s="1"/>
  <c r="P421" i="1"/>
  <c r="N421" i="1"/>
  <c r="V302" i="1"/>
  <c r="U297" i="1"/>
  <c r="V297" i="1" s="1"/>
  <c r="T297" i="1"/>
  <c r="U298" i="1" s="1"/>
  <c r="T91" i="1"/>
  <c r="U92" i="1" s="1"/>
  <c r="V92" i="1" s="1"/>
  <c r="T92" i="1"/>
  <c r="L2053" i="1"/>
  <c r="T1531" i="1"/>
  <c r="N1480" i="1"/>
  <c r="O1481" i="1" s="1"/>
  <c r="T1312" i="1"/>
  <c r="U1313" i="1" s="1"/>
  <c r="V1313" i="1" s="1"/>
  <c r="N1402" i="1"/>
  <c r="N1401" i="1"/>
  <c r="O1402" i="1" s="1"/>
  <c r="P1402" i="1" s="1"/>
  <c r="L1262" i="1"/>
  <c r="L942" i="1"/>
  <c r="W904" i="1"/>
  <c r="W547" i="1"/>
  <c r="N470" i="1"/>
  <c r="T334" i="1"/>
  <c r="U335" i="1" s="1"/>
  <c r="V335" i="1" s="1"/>
  <c r="N426" i="1"/>
  <c r="N536" i="1"/>
  <c r="O537" i="1" s="1"/>
  <c r="P537" i="1" s="1"/>
  <c r="T225" i="1"/>
  <c r="U226" i="1" s="1"/>
  <c r="N304" i="1"/>
  <c r="T462" i="1"/>
  <c r="T117" i="1"/>
  <c r="V117" i="1"/>
  <c r="V558" i="1"/>
  <c r="T558" i="1"/>
  <c r="N552" i="1"/>
  <c r="P391" i="1"/>
  <c r="N391" i="1"/>
  <c r="T585" i="1"/>
  <c r="V467" i="1"/>
  <c r="W440" i="1"/>
  <c r="T298" i="1"/>
  <c r="U299" i="1" s="1"/>
  <c r="V299" i="1" s="1"/>
  <c r="V298" i="1"/>
  <c r="T23" i="1"/>
  <c r="V22" i="1"/>
  <c r="T22" i="1"/>
  <c r="U23" i="1" s="1"/>
  <c r="V23" i="1" s="1"/>
  <c r="M2292" i="1"/>
  <c r="T2215" i="1"/>
  <c r="U2216" i="1" s="1"/>
  <c r="V2216" i="1" s="1"/>
  <c r="N1858" i="1"/>
  <c r="T1594" i="1"/>
  <c r="U1595" i="1" s="1"/>
  <c r="V1595" i="1" s="1"/>
  <c r="V1698" i="1"/>
  <c r="V1699" i="1"/>
  <c r="T1520" i="1"/>
  <c r="U1521" i="1" s="1"/>
  <c r="V1521" i="1" s="1"/>
  <c r="V1443" i="1"/>
  <c r="P1480" i="1"/>
  <c r="T1503" i="1"/>
  <c r="T1472" i="1"/>
  <c r="T1273" i="1"/>
  <c r="V1262" i="1"/>
  <c r="L1190" i="1"/>
  <c r="N1204" i="1"/>
  <c r="N1157" i="1"/>
  <c r="P828" i="1"/>
  <c r="N828" i="1"/>
  <c r="N650" i="1"/>
  <c r="O651" i="1" s="1"/>
  <c r="P651" i="1" s="1"/>
  <c r="N779" i="1"/>
  <c r="O780" i="1" s="1"/>
  <c r="P780" i="1" s="1"/>
  <c r="V470" i="1"/>
  <c r="T470" i="1"/>
  <c r="U471" i="1" s="1"/>
  <c r="V471" i="1" s="1"/>
  <c r="N293" i="1"/>
  <c r="O294" i="1" s="1"/>
  <c r="M114" i="1"/>
  <c r="V2139" i="1"/>
  <c r="T2139" i="1"/>
  <c r="Q2039" i="1"/>
  <c r="M1631" i="1"/>
  <c r="V1601" i="1"/>
  <c r="M1455" i="1"/>
  <c r="N1527" i="1"/>
  <c r="M1144" i="1"/>
  <c r="T1049" i="1"/>
  <c r="L873" i="1"/>
  <c r="V473" i="1"/>
  <c r="T473" i="1"/>
  <c r="U474" i="1" s="1"/>
  <c r="V474" i="1" s="1"/>
  <c r="T596" i="1"/>
  <c r="U597" i="1" s="1"/>
  <c r="V597" i="1" s="1"/>
  <c r="V596" i="1"/>
  <c r="N481" i="1"/>
  <c r="O482" i="1" s="1"/>
  <c r="P482" i="1" s="1"/>
  <c r="P617" i="1"/>
  <c r="N617" i="1"/>
  <c r="O618" i="1" s="1"/>
  <c r="P618" i="1" s="1"/>
  <c r="N464" i="1"/>
  <c r="T472" i="1"/>
  <c r="U473" i="1" s="1"/>
  <c r="N25" i="1"/>
  <c r="N24" i="1"/>
  <c r="O25" i="1" s="1"/>
  <c r="P25" i="1" s="1"/>
  <c r="T81" i="1"/>
  <c r="U82" i="1" s="1"/>
  <c r="V82" i="1" s="1"/>
  <c r="M65" i="1"/>
  <c r="N415" i="1"/>
  <c r="P368" i="1"/>
  <c r="V86" i="1"/>
  <c r="P126" i="1"/>
  <c r="N1923" i="1"/>
  <c r="T1443" i="1"/>
  <c r="N1146" i="1"/>
  <c r="T1199" i="1"/>
  <c r="N954" i="1"/>
  <c r="O955" i="1" s="1"/>
  <c r="P955" i="1" s="1"/>
  <c r="N1050" i="1"/>
  <c r="O1051" i="1" s="1"/>
  <c r="P1051" i="1" s="1"/>
  <c r="Q755" i="1"/>
  <c r="N651" i="1"/>
  <c r="O652" i="1" s="1"/>
  <c r="P652" i="1" s="1"/>
  <c r="N679" i="1"/>
  <c r="O680" i="1" s="1"/>
  <c r="P680" i="1" s="1"/>
  <c r="N692" i="1"/>
  <c r="O693" i="1" s="1"/>
  <c r="P693" i="1" s="1"/>
  <c r="P627" i="1"/>
  <c r="N628" i="1"/>
  <c r="T547" i="1"/>
  <c r="T491" i="1"/>
  <c r="U492" i="1" s="1"/>
  <c r="N480" i="1"/>
  <c r="O481" i="1" s="1"/>
  <c r="P481" i="1" s="1"/>
  <c r="N202" i="1"/>
  <c r="O203" i="1" s="1"/>
  <c r="P203" i="1" s="1"/>
  <c r="T264" i="1"/>
  <c r="U265" i="1" s="1"/>
  <c r="V265" i="1" s="1"/>
  <c r="V342" i="1"/>
  <c r="T342" i="1"/>
  <c r="U343" i="1" s="1"/>
  <c r="V343" i="1" s="1"/>
  <c r="V7" i="1"/>
  <c r="T7" i="1"/>
  <c r="U8" i="1" s="1"/>
  <c r="V8" i="1" s="1"/>
  <c r="N86" i="1"/>
  <c r="P1687" i="1"/>
  <c r="T1376" i="1"/>
  <c r="U1377" i="1" s="1"/>
  <c r="V1377" i="1" s="1"/>
  <c r="N1427" i="1"/>
  <c r="O1428" i="1" s="1"/>
  <c r="P1428" i="1" s="1"/>
  <c r="Q1527" i="1"/>
  <c r="T1546" i="1"/>
  <c r="W1202" i="1"/>
  <c r="T1070" i="1"/>
  <c r="V1070" i="1"/>
  <c r="V1199" i="1"/>
  <c r="V1060" i="1"/>
  <c r="N810" i="1"/>
  <c r="O811" i="1" s="1"/>
  <c r="P811" i="1" s="1"/>
  <c r="T715" i="1"/>
  <c r="U716" i="1" s="1"/>
  <c r="V716" i="1" s="1"/>
  <c r="T716" i="1"/>
  <c r="T664" i="1"/>
  <c r="P454" i="1"/>
  <c r="N454" i="1"/>
  <c r="O455" i="1" s="1"/>
  <c r="P455" i="1" s="1"/>
  <c r="N412" i="1"/>
  <c r="O413" i="1" s="1"/>
  <c r="P413" i="1" s="1"/>
  <c r="V264" i="1"/>
  <c r="N1687" i="1"/>
  <c r="T1575" i="1"/>
  <c r="V1437" i="1"/>
  <c r="P1481" i="1"/>
  <c r="N1481" i="1"/>
  <c r="W1385" i="1"/>
  <c r="V1297" i="1"/>
  <c r="N1279" i="1"/>
  <c r="V1261" i="1"/>
  <c r="T1264" i="1"/>
  <c r="P1146" i="1"/>
  <c r="P867" i="1"/>
  <c r="V822" i="1"/>
  <c r="T822" i="1"/>
  <c r="V936" i="1"/>
  <c r="N1028" i="1"/>
  <c r="N327" i="1"/>
  <c r="O328" i="1" s="1"/>
  <c r="T343" i="1"/>
  <c r="U344" i="1" s="1"/>
  <c r="T421" i="1"/>
  <c r="N368" i="1"/>
  <c r="O369" i="1" s="1"/>
  <c r="P369" i="1" s="1"/>
  <c r="T344" i="1"/>
  <c r="V344" i="1"/>
  <c r="N265" i="1"/>
  <c r="O266" i="1" s="1"/>
  <c r="P266" i="1" s="1"/>
  <c r="Y2" i="1"/>
  <c r="W2" i="1"/>
  <c r="X3" i="1" s="1"/>
  <c r="T86" i="1"/>
  <c r="U87" i="1" s="1"/>
  <c r="V87" i="1" s="1"/>
  <c r="L1418" i="1"/>
  <c r="P1271" i="1"/>
  <c r="M929" i="1"/>
  <c r="L610" i="1"/>
  <c r="M631" i="1"/>
  <c r="N577" i="1"/>
  <c r="O578" i="1" s="1"/>
  <c r="P578" i="1" s="1"/>
  <c r="T412" i="1"/>
  <c r="U413" i="1" s="1"/>
  <c r="V413" i="1" s="1"/>
  <c r="T75" i="1"/>
  <c r="U76" i="1" s="1"/>
  <c r="V76" i="1" s="1"/>
  <c r="M98" i="1"/>
  <c r="N186" i="1"/>
  <c r="O187" i="1" s="1"/>
  <c r="T335" i="1"/>
  <c r="L1344" i="1"/>
  <c r="T1386" i="1"/>
  <c r="P1278" i="1"/>
  <c r="N955" i="1"/>
  <c r="N505" i="1"/>
  <c r="V412" i="1"/>
  <c r="N233" i="1"/>
  <c r="O234" i="1" s="1"/>
  <c r="T1275" i="1"/>
  <c r="M1402" i="1"/>
  <c r="T1204" i="1"/>
  <c r="N755" i="1"/>
  <c r="P294" i="1"/>
  <c r="M274" i="1"/>
  <c r="T158" i="1"/>
  <c r="T1100" i="1"/>
  <c r="U1101" i="1" s="1"/>
  <c r="V1101" i="1" s="1"/>
  <c r="L608" i="1"/>
  <c r="V579" i="1"/>
  <c r="P173" i="1"/>
  <c r="N173" i="1"/>
  <c r="O174" i="1" s="1"/>
  <c r="Q3" i="1"/>
  <c r="T1428" i="1"/>
  <c r="U1429" i="1" s="1"/>
  <c r="V1429" i="1" s="1"/>
  <c r="P234" i="1"/>
  <c r="V226" i="1"/>
  <c r="T89" i="1"/>
  <c r="N74" i="1"/>
  <c r="T408" i="1"/>
  <c r="U409" i="1" s="1"/>
  <c r="P328" i="1"/>
  <c r="T214" i="1"/>
  <c r="N409" i="1"/>
  <c r="O410" i="1" s="1"/>
  <c r="P410" i="1" s="1"/>
  <c r="P1435" i="1"/>
  <c r="N1435" i="1"/>
  <c r="N1041" i="1"/>
  <c r="N693" i="1"/>
  <c r="N294" i="1"/>
  <c r="P187" i="1"/>
  <c r="N203" i="1"/>
  <c r="O204" i="1" s="1"/>
  <c r="P204" i="1" s="1"/>
  <c r="T132" i="1"/>
  <c r="N126" i="1"/>
  <c r="O127" i="1" s="1"/>
  <c r="P127" i="1" s="1"/>
  <c r="L222" i="1"/>
  <c r="N187" i="1"/>
  <c r="O188" i="1" s="1"/>
  <c r="P188" i="1" s="1"/>
  <c r="T87" i="1"/>
  <c r="N127" i="1"/>
  <c r="P1522" i="1"/>
  <c r="T1477" i="1"/>
  <c r="N860" i="1"/>
  <c r="O861" i="1" s="1"/>
  <c r="P861" i="1" s="1"/>
  <c r="L700" i="1"/>
  <c r="N234" i="1"/>
  <c r="O235" i="1" s="1"/>
  <c r="P235" i="1" s="1"/>
  <c r="L312" i="1"/>
  <c r="P996" i="1"/>
  <c r="M791" i="1"/>
  <c r="P725" i="1"/>
  <c r="V492" i="1"/>
  <c r="T492" i="1"/>
  <c r="U493" i="1" s="1"/>
  <c r="V493" i="1" s="1"/>
  <c r="M354" i="1"/>
  <c r="V296" i="1"/>
  <c r="L1200" i="1"/>
  <c r="M1278" i="1"/>
  <c r="P174" i="1"/>
  <c r="S2" i="1"/>
  <c r="S3" i="1" s="1"/>
  <c r="Q2" i="1"/>
  <c r="R3" i="1" s="1"/>
  <c r="T265" i="1"/>
  <c r="T2" i="1"/>
  <c r="N1278" i="1"/>
  <c r="O1279" i="1" s="1"/>
  <c r="P1279" i="1" s="1"/>
  <c r="T992" i="1"/>
  <c r="U993" i="1" s="1"/>
  <c r="V993" i="1" s="1"/>
  <c r="L792" i="1"/>
  <c r="M314" i="1"/>
  <c r="T226" i="1"/>
  <c r="U227" i="1" s="1"/>
  <c r="V227" i="1" s="1"/>
  <c r="M185" i="1"/>
  <c r="W993" i="1" l="1"/>
  <c r="Q369" i="1"/>
  <c r="W1429" i="1"/>
  <c r="Q203" i="1"/>
  <c r="Q811" i="1"/>
  <c r="W1595" i="1"/>
  <c r="Q410" i="1"/>
  <c r="Q955" i="1"/>
  <c r="Q481" i="1"/>
  <c r="N328" i="1"/>
  <c r="O756" i="1"/>
  <c r="P756" i="1" s="1"/>
  <c r="N756" i="1"/>
  <c r="U1387" i="1"/>
  <c r="V1387" i="1" s="1"/>
  <c r="T1387" i="1"/>
  <c r="U1071" i="1"/>
  <c r="V1071" i="1" s="1"/>
  <c r="T1071" i="1"/>
  <c r="Q618" i="1"/>
  <c r="N578" i="1"/>
  <c r="T76" i="1"/>
  <c r="W297" i="1"/>
  <c r="U625" i="1"/>
  <c r="V625" i="1" s="1"/>
  <c r="T625" i="1"/>
  <c r="T807" i="1"/>
  <c r="U1196" i="1"/>
  <c r="V1196" i="1" s="1"/>
  <c r="T1196" i="1"/>
  <c r="V2095" i="1"/>
  <c r="T2095" i="1"/>
  <c r="U2096" i="1" s="1"/>
  <c r="V2096" i="1" s="1"/>
  <c r="Q386" i="1"/>
  <c r="Q74" i="1"/>
  <c r="W919" i="1"/>
  <c r="W3195" i="1"/>
  <c r="W3212" i="1"/>
  <c r="W3344" i="1"/>
  <c r="W2948" i="1"/>
  <c r="U3" i="1"/>
  <c r="V3" i="1" s="1"/>
  <c r="T3" i="1"/>
  <c r="Q174" i="1"/>
  <c r="W344" i="1"/>
  <c r="W264" i="1"/>
  <c r="W1060" i="1"/>
  <c r="Q617" i="1"/>
  <c r="N873" i="1"/>
  <c r="O874" i="1" s="1"/>
  <c r="P874" i="1" s="1"/>
  <c r="O1859" i="1"/>
  <c r="P1859" i="1" s="1"/>
  <c r="N1859" i="1"/>
  <c r="W117" i="1"/>
  <c r="W807" i="1"/>
  <c r="W1076" i="1"/>
  <c r="Q3039" i="1"/>
  <c r="W2693" i="1"/>
  <c r="W3282" i="1"/>
  <c r="W3231" i="1"/>
  <c r="Q3463" i="1"/>
  <c r="W3448" i="1"/>
  <c r="T354" i="1"/>
  <c r="U355" i="1" s="1"/>
  <c r="V355" i="1" s="1"/>
  <c r="W1101" i="1"/>
  <c r="U159" i="1"/>
  <c r="V159" i="1" s="1"/>
  <c r="T159" i="1"/>
  <c r="N1344" i="1"/>
  <c r="O1345" i="1" s="1"/>
  <c r="P1345" i="1" s="1"/>
  <c r="N1345" i="1"/>
  <c r="U345" i="1"/>
  <c r="V345" i="1" s="1"/>
  <c r="T345" i="1"/>
  <c r="O1688" i="1"/>
  <c r="P1688" i="1" s="1"/>
  <c r="N1688" i="1"/>
  <c r="Q413" i="1"/>
  <c r="N680" i="1"/>
  <c r="W82" i="1"/>
  <c r="U118" i="1"/>
  <c r="V118" i="1" s="1"/>
  <c r="T118" i="1"/>
  <c r="O427" i="1"/>
  <c r="P427" i="1" s="1"/>
  <c r="N427" i="1"/>
  <c r="T2216" i="1"/>
  <c r="O1361" i="1"/>
  <c r="P1361" i="1" s="1"/>
  <c r="N1361" i="1"/>
  <c r="U431" i="1"/>
  <c r="V431" i="1" s="1"/>
  <c r="T431" i="1"/>
  <c r="U432" i="1" s="1"/>
  <c r="W2694" i="1"/>
  <c r="W1099" i="1"/>
  <c r="Q2498" i="1"/>
  <c r="W3460" i="1"/>
  <c r="W3361" i="1"/>
  <c r="W227" i="1"/>
  <c r="T227" i="1"/>
  <c r="T993" i="1"/>
  <c r="U1276" i="1"/>
  <c r="V1276" i="1" s="1"/>
  <c r="T1276" i="1"/>
  <c r="Q680" i="1"/>
  <c r="U1200" i="1"/>
  <c r="V1200" i="1" s="1"/>
  <c r="T1200" i="1"/>
  <c r="U1201" i="1" s="1"/>
  <c r="V1201" i="1" s="1"/>
  <c r="N482" i="1"/>
  <c r="W471" i="1"/>
  <c r="O388" i="1"/>
  <c r="P388" i="1" s="1"/>
  <c r="N388" i="1"/>
  <c r="O389" i="1" s="1"/>
  <c r="P389" i="1" s="1"/>
  <c r="Q1934" i="1"/>
  <c r="Q186" i="1"/>
  <c r="W1298" i="1"/>
  <c r="W132" i="1"/>
  <c r="Q1077" i="1"/>
  <c r="W1572" i="1"/>
  <c r="W1503" i="1"/>
  <c r="Q3401" i="1"/>
  <c r="Q2082" i="1"/>
  <c r="W2593" i="1"/>
  <c r="W3389" i="1"/>
  <c r="W3368" i="1"/>
  <c r="Q2421" i="1"/>
  <c r="W226" i="1"/>
  <c r="Q1428" i="1"/>
  <c r="Q25" i="1"/>
  <c r="O1528" i="1"/>
  <c r="P1528" i="1" s="1"/>
  <c r="N1528" i="1"/>
  <c r="W470" i="1"/>
  <c r="W1698" i="1"/>
  <c r="W298" i="1"/>
  <c r="W467" i="1"/>
  <c r="W302" i="1"/>
  <c r="V2052" i="1"/>
  <c r="T2052" i="1"/>
  <c r="U2053" i="1" s="1"/>
  <c r="V2053" i="1" s="1"/>
  <c r="T2053" i="1"/>
  <c r="Q1157" i="1"/>
  <c r="U1328" i="1"/>
  <c r="V1328" i="1" s="1"/>
  <c r="T1328" i="1"/>
  <c r="Q1686" i="1"/>
  <c r="Q1432" i="1"/>
  <c r="Q3165" i="1"/>
  <c r="W493" i="1"/>
  <c r="O694" i="1"/>
  <c r="P694" i="1" s="1"/>
  <c r="N694" i="1"/>
  <c r="T493" i="1"/>
  <c r="O1029" i="1"/>
  <c r="P1029" i="1" s="1"/>
  <c r="N1029" i="1"/>
  <c r="U1265" i="1"/>
  <c r="V1265" i="1" s="1"/>
  <c r="T1265" i="1"/>
  <c r="O1482" i="1"/>
  <c r="P1482" i="1" s="1"/>
  <c r="N1482" i="1"/>
  <c r="N266" i="1"/>
  <c r="O26" i="1"/>
  <c r="P26" i="1" s="1"/>
  <c r="N26" i="1"/>
  <c r="Q780" i="1"/>
  <c r="U1274" i="1"/>
  <c r="V1274" i="1" s="1"/>
  <c r="T1274" i="1"/>
  <c r="U1275" i="1" s="1"/>
  <c r="V1275" i="1" s="1"/>
  <c r="W2216" i="1"/>
  <c r="T299" i="1"/>
  <c r="Q1434" i="1"/>
  <c r="U3128" i="1"/>
  <c r="V3128" i="1" s="1"/>
  <c r="T3128" i="1"/>
  <c r="W3254" i="1"/>
  <c r="U266" i="1"/>
  <c r="V266" i="1" s="1"/>
  <c r="T266" i="1"/>
  <c r="W492" i="1"/>
  <c r="N700" i="1"/>
  <c r="O701" i="1" s="1"/>
  <c r="P701" i="1" s="1"/>
  <c r="Q204" i="1"/>
  <c r="U215" i="1"/>
  <c r="V215" i="1" s="1"/>
  <c r="T215" i="1"/>
  <c r="O75" i="1"/>
  <c r="P75" i="1" s="1"/>
  <c r="N75" i="1"/>
  <c r="Q234" i="1"/>
  <c r="Q1481" i="1"/>
  <c r="W265" i="1"/>
  <c r="Q652" i="1"/>
  <c r="O1147" i="1"/>
  <c r="P1147" i="1" s="1"/>
  <c r="N1147" i="1"/>
  <c r="Q482" i="1"/>
  <c r="Q651" i="1"/>
  <c r="O829" i="1"/>
  <c r="P829" i="1" s="1"/>
  <c r="N829" i="1"/>
  <c r="U1473" i="1"/>
  <c r="V1473" i="1" s="1"/>
  <c r="T1473" i="1"/>
  <c r="U1474" i="1" s="1"/>
  <c r="V1474" i="1" s="1"/>
  <c r="W299" i="1"/>
  <c r="W335" i="1"/>
  <c r="W306" i="1"/>
  <c r="W1378" i="1"/>
  <c r="Q2781" i="1"/>
  <c r="W3479" i="1"/>
  <c r="Q2609" i="1"/>
  <c r="Q188" i="1"/>
  <c r="O1436" i="1"/>
  <c r="P1436" i="1" s="1"/>
  <c r="N1436" i="1"/>
  <c r="N204" i="1"/>
  <c r="T631" i="1"/>
  <c r="U632" i="1" s="1"/>
  <c r="V632" i="1" s="1"/>
  <c r="V631" i="1"/>
  <c r="W1261" i="1"/>
  <c r="W1437" i="1"/>
  <c r="N369" i="1"/>
  <c r="Q828" i="1"/>
  <c r="U607" i="1"/>
  <c r="V607" i="1" s="1"/>
  <c r="T607" i="1"/>
  <c r="P1725" i="1"/>
  <c r="N1725" i="1"/>
  <c r="O1726" i="1" s="1"/>
  <c r="P1726" i="1" s="1"/>
  <c r="W305" i="1"/>
  <c r="Q1558" i="1"/>
  <c r="O3059" i="1"/>
  <c r="P3059" i="1" s="1"/>
  <c r="N3059" i="1"/>
  <c r="W2578" i="1"/>
  <c r="Q2640" i="1"/>
  <c r="W2859" i="1"/>
  <c r="W3447" i="1"/>
  <c r="Q3326" i="1"/>
  <c r="Q187" i="1"/>
  <c r="Q1435" i="1"/>
  <c r="U90" i="1"/>
  <c r="V90" i="1" s="1"/>
  <c r="T90" i="1"/>
  <c r="U91" i="1" s="1"/>
  <c r="V91" i="1" s="1"/>
  <c r="N610" i="1"/>
  <c r="O611" i="1" s="1"/>
  <c r="P611" i="1" s="1"/>
  <c r="Q1271" i="1"/>
  <c r="O1280" i="1"/>
  <c r="P1280" i="1" s="1"/>
  <c r="N1280" i="1"/>
  <c r="W1377" i="1"/>
  <c r="T413" i="1"/>
  <c r="N1051" i="1"/>
  <c r="O1924" i="1"/>
  <c r="P1924" i="1" s="1"/>
  <c r="N1924" i="1"/>
  <c r="W2776" i="1"/>
  <c r="W3030" i="1"/>
  <c r="W3090" i="1"/>
  <c r="W579" i="1"/>
  <c r="O956" i="1"/>
  <c r="P956" i="1" s="1"/>
  <c r="N956" i="1"/>
  <c r="U336" i="1"/>
  <c r="V336" i="1" s="1"/>
  <c r="T336" i="1"/>
  <c r="W1199" i="1"/>
  <c r="Q1051" i="1"/>
  <c r="W1601" i="1"/>
  <c r="U586" i="1"/>
  <c r="V586" i="1" s="1"/>
  <c r="T586" i="1"/>
  <c r="O1403" i="1"/>
  <c r="P1403" i="1" s="1"/>
  <c r="N1403" i="1"/>
  <c r="N174" i="1"/>
  <c r="W1575" i="1"/>
  <c r="U581" i="1"/>
  <c r="V581" i="1" s="1"/>
  <c r="T581" i="1"/>
  <c r="W1264" i="1"/>
  <c r="W1490" i="1"/>
  <c r="W1476" i="1"/>
  <c r="W3153" i="1"/>
  <c r="W2603" i="1"/>
  <c r="W2655" i="1"/>
  <c r="W3441" i="1"/>
  <c r="Q3431" i="1"/>
  <c r="U1478" i="1"/>
  <c r="V1478" i="1" s="1"/>
  <c r="T1478" i="1"/>
  <c r="Q455" i="1"/>
  <c r="U1444" i="1"/>
  <c r="V1444" i="1" s="1"/>
  <c r="T1444" i="1"/>
  <c r="U2140" i="1"/>
  <c r="V2140" i="1" s="1"/>
  <c r="T2140" i="1"/>
  <c r="U1504" i="1"/>
  <c r="V1504" i="1" s="1"/>
  <c r="T1504" i="1"/>
  <c r="U463" i="1"/>
  <c r="V463" i="1" s="1"/>
  <c r="T463" i="1"/>
  <c r="W85" i="1"/>
  <c r="Q1935" i="1"/>
  <c r="Q2358" i="1"/>
  <c r="W3131" i="1"/>
  <c r="Q2111" i="1"/>
  <c r="W2088" i="1"/>
  <c r="Q725" i="1"/>
  <c r="Q127" i="1"/>
  <c r="U1205" i="1"/>
  <c r="V1205" i="1" s="1"/>
  <c r="T1205" i="1"/>
  <c r="W936" i="1"/>
  <c r="W1297" i="1"/>
  <c r="Q454" i="1"/>
  <c r="T1101" i="1"/>
  <c r="O87" i="1"/>
  <c r="P87" i="1" s="1"/>
  <c r="N87" i="1"/>
  <c r="Q126" i="1"/>
  <c r="T597" i="1"/>
  <c r="N861" i="1"/>
  <c r="W2139" i="1"/>
  <c r="Q1480" i="1"/>
  <c r="O471" i="1"/>
  <c r="P471" i="1" s="1"/>
  <c r="N471" i="1"/>
  <c r="O140" i="1"/>
  <c r="P140" i="1" s="1"/>
  <c r="N140" i="1"/>
  <c r="O922" i="1"/>
  <c r="P922" i="1" s="1"/>
  <c r="N922" i="1"/>
  <c r="Q2041" i="1"/>
  <c r="W1926" i="1"/>
  <c r="Q3208" i="1"/>
  <c r="Q2962" i="1"/>
  <c r="Q2761" i="1"/>
  <c r="Q2603" i="1"/>
  <c r="Q861" i="1"/>
  <c r="Q1522" i="1"/>
  <c r="U823" i="1"/>
  <c r="V823" i="1" s="1"/>
  <c r="T823" i="1"/>
  <c r="U1576" i="1"/>
  <c r="V1576" i="1" s="1"/>
  <c r="T1576" i="1"/>
  <c r="N188" i="1"/>
  <c r="O629" i="1"/>
  <c r="P629" i="1" s="1"/>
  <c r="N629" i="1"/>
  <c r="N1428" i="1"/>
  <c r="N413" i="1"/>
  <c r="O414" i="1" s="1"/>
  <c r="P414" i="1" s="1"/>
  <c r="W596" i="1"/>
  <c r="O1158" i="1"/>
  <c r="P1158" i="1" s="1"/>
  <c r="N1158" i="1"/>
  <c r="W1443" i="1"/>
  <c r="N652" i="1"/>
  <c r="O2137" i="1"/>
  <c r="P2137" i="1" s="1"/>
  <c r="N2137" i="1"/>
  <c r="Q98" i="1"/>
  <c r="W2071" i="1"/>
  <c r="Q2906" i="1"/>
  <c r="W3418" i="1"/>
  <c r="Q2616" i="1"/>
  <c r="Q235" i="1"/>
  <c r="O295" i="1"/>
  <c r="P295" i="1" s="1"/>
  <c r="N295" i="1"/>
  <c r="N235" i="1"/>
  <c r="W822" i="1"/>
  <c r="Q1146" i="1"/>
  <c r="Q627" i="1"/>
  <c r="W86" i="1"/>
  <c r="W597" i="1"/>
  <c r="O1205" i="1"/>
  <c r="P1205" i="1" s="1"/>
  <c r="N1205" i="1"/>
  <c r="O1206" i="1" s="1"/>
  <c r="W1521" i="1"/>
  <c r="O392" i="1"/>
  <c r="P392" i="1" s="1"/>
  <c r="N392" i="1"/>
  <c r="T575" i="1"/>
  <c r="U576" i="1" s="1"/>
  <c r="V576" i="1" s="1"/>
  <c r="T576" i="1"/>
  <c r="U865" i="1"/>
  <c r="V865" i="1" s="1"/>
  <c r="T865" i="1"/>
  <c r="Q2213" i="1"/>
  <c r="W2048" i="1"/>
  <c r="W3143" i="1"/>
  <c r="W3269" i="1"/>
  <c r="W1932" i="1"/>
  <c r="Q1279" i="1"/>
  <c r="W412" i="1"/>
  <c r="T1631" i="1"/>
  <c r="U1632" i="1" s="1"/>
  <c r="V1632" i="1" s="1"/>
  <c r="T1632" i="1"/>
  <c r="T1521" i="1"/>
  <c r="Q391" i="1"/>
  <c r="N537" i="1"/>
  <c r="Q948" i="1"/>
  <c r="O1635" i="1"/>
  <c r="P1635" i="1" s="1"/>
  <c r="N1635" i="1"/>
  <c r="Q2083" i="1"/>
  <c r="Q2112" i="1"/>
  <c r="Q3209" i="1"/>
  <c r="W3271" i="1"/>
  <c r="T2363" i="1"/>
  <c r="W3012" i="1"/>
  <c r="W2357" i="1"/>
  <c r="W2984" i="1"/>
  <c r="O128" i="1"/>
  <c r="P128" i="1" s="1"/>
  <c r="N128" i="1"/>
  <c r="U133" i="1"/>
  <c r="V133" i="1" s="1"/>
  <c r="T133" i="1"/>
  <c r="O1042" i="1"/>
  <c r="P1042" i="1" s="1"/>
  <c r="N1042" i="1"/>
  <c r="R4" i="1"/>
  <c r="Q867" i="1"/>
  <c r="T8" i="1"/>
  <c r="W343" i="1"/>
  <c r="T1429" i="1"/>
  <c r="W1699" i="1"/>
  <c r="W23" i="1"/>
  <c r="O553" i="1"/>
  <c r="P553" i="1" s="1"/>
  <c r="N553" i="1"/>
  <c r="Q537" i="1"/>
  <c r="W1313" i="1"/>
  <c r="N2054" i="1"/>
  <c r="O422" i="1"/>
  <c r="P422" i="1" s="1"/>
  <c r="N422" i="1"/>
  <c r="Q409" i="1"/>
  <c r="T82" i="1"/>
  <c r="Q2536" i="1"/>
  <c r="W3470" i="1"/>
  <c r="Q2505" i="1"/>
  <c r="Q3372" i="1"/>
  <c r="W2903" i="1"/>
  <c r="W2788" i="1"/>
  <c r="W2883" i="1"/>
  <c r="Q2429" i="1"/>
  <c r="N792" i="1"/>
  <c r="O793" i="1" s="1"/>
  <c r="P793" i="1" s="1"/>
  <c r="W76" i="1"/>
  <c r="Q1687" i="1"/>
  <c r="W8" i="1"/>
  <c r="W342" i="1"/>
  <c r="Q693" i="1"/>
  <c r="Q368" i="1"/>
  <c r="W474" i="1"/>
  <c r="T114" i="1"/>
  <c r="U115" i="1" s="1"/>
  <c r="V115" i="1" s="1"/>
  <c r="W22" i="1"/>
  <c r="U559" i="1"/>
  <c r="V559" i="1" s="1"/>
  <c r="T559" i="1"/>
  <c r="Q421" i="1"/>
  <c r="N425" i="1"/>
  <c r="O426" i="1" s="1"/>
  <c r="P426" i="1" s="1"/>
  <c r="T1595" i="1"/>
  <c r="N811" i="1"/>
  <c r="W2597" i="1"/>
  <c r="W3022" i="1"/>
  <c r="W1925" i="1"/>
  <c r="W3179" i="1"/>
  <c r="W2398" i="1"/>
  <c r="W3555" i="1"/>
  <c r="Q996" i="1"/>
  <c r="Q328" i="1"/>
  <c r="W413" i="1"/>
  <c r="U665" i="1"/>
  <c r="V665" i="1" s="1"/>
  <c r="T665" i="1"/>
  <c r="U717" i="1"/>
  <c r="V717" i="1" s="1"/>
  <c r="T717" i="1"/>
  <c r="W7" i="1"/>
  <c r="W473" i="1"/>
  <c r="U1050" i="1"/>
  <c r="V1050" i="1" s="1"/>
  <c r="T1050" i="1"/>
  <c r="U24" i="1"/>
  <c r="V24" i="1" s="1"/>
  <c r="T24" i="1"/>
  <c r="W558" i="1"/>
  <c r="N780" i="1"/>
  <c r="Q425" i="1"/>
  <c r="Q1041" i="1"/>
  <c r="Q231" i="1"/>
  <c r="Q810" i="1"/>
  <c r="Q2762" i="1"/>
  <c r="Q2773" i="1"/>
  <c r="Q3038" i="1"/>
  <c r="Q3251" i="1"/>
  <c r="Q2772" i="1"/>
  <c r="Q3217" i="1"/>
  <c r="Q2961" i="1"/>
  <c r="W296" i="1"/>
  <c r="N312" i="1"/>
  <c r="O313" i="1" s="1"/>
  <c r="P313" i="1" s="1"/>
  <c r="U88" i="1"/>
  <c r="V88" i="1" s="1"/>
  <c r="T88" i="1"/>
  <c r="U89" i="1" s="1"/>
  <c r="V89" i="1" s="1"/>
  <c r="Q294" i="1"/>
  <c r="O506" i="1"/>
  <c r="P506" i="1" s="1"/>
  <c r="N506" i="1"/>
  <c r="Q1278" i="1"/>
  <c r="Q578" i="1"/>
  <c r="Q266" i="1"/>
  <c r="U422" i="1"/>
  <c r="V422" i="1" s="1"/>
  <c r="T422" i="1"/>
  <c r="W716" i="1"/>
  <c r="O416" i="1"/>
  <c r="P416" i="1" s="1"/>
  <c r="N416" i="1"/>
  <c r="O417" i="1" s="1"/>
  <c r="P417" i="1" s="1"/>
  <c r="T474" i="1"/>
  <c r="W1262" i="1"/>
  <c r="N410" i="1"/>
  <c r="U1532" i="1"/>
  <c r="V1532" i="1" s="1"/>
  <c r="T1532" i="1"/>
  <c r="U93" i="1"/>
  <c r="V93" i="1" s="1"/>
  <c r="T93" i="1"/>
  <c r="W1263" i="1"/>
  <c r="Q375" i="1"/>
  <c r="W2807" i="1"/>
  <c r="W3151" i="1"/>
  <c r="Q2788" i="1"/>
  <c r="W2594" i="1"/>
  <c r="W3056" i="1"/>
  <c r="Q2649" i="1"/>
  <c r="Q2703" i="1"/>
  <c r="W2954" i="1"/>
  <c r="Q173" i="1"/>
  <c r="T1403" i="1"/>
  <c r="W87" i="1"/>
  <c r="W1070" i="1"/>
  <c r="U1547" i="1"/>
  <c r="V1547" i="1" s="1"/>
  <c r="T1547" i="1"/>
  <c r="U548" i="1"/>
  <c r="V548" i="1" s="1"/>
  <c r="T548" i="1"/>
  <c r="O465" i="1"/>
  <c r="P465" i="1" s="1"/>
  <c r="N465" i="1"/>
  <c r="O305" i="1"/>
  <c r="P305" i="1" s="1"/>
  <c r="N305" i="1"/>
  <c r="N1262" i="1"/>
  <c r="O1263" i="1" s="1"/>
  <c r="P1263" i="1" s="1"/>
  <c r="P1262" i="1"/>
  <c r="N1263" i="1"/>
  <c r="W92" i="1"/>
  <c r="W623" i="1"/>
  <c r="N1523" i="1"/>
  <c r="O1524" i="1" s="1"/>
  <c r="P1524" i="1" s="1"/>
  <c r="U2049" i="1"/>
  <c r="V2049" i="1" s="1"/>
  <c r="T2049" i="1"/>
  <c r="U2050" i="1" s="1"/>
  <c r="V2050" i="1" s="1"/>
  <c r="Q620" i="1"/>
  <c r="Q3003" i="1"/>
  <c r="W2949" i="1"/>
  <c r="W3240" i="1"/>
  <c r="T1534" i="1"/>
  <c r="U1535" i="1" s="1"/>
  <c r="V1535" i="1" s="1"/>
  <c r="S4" i="1"/>
  <c r="Q4" i="1"/>
  <c r="W1296" i="1"/>
  <c r="T1887" i="1"/>
  <c r="Q2887" i="1"/>
  <c r="N2372" i="1"/>
  <c r="U2037" i="1"/>
  <c r="V2037" i="1" s="1"/>
  <c r="T2037" i="1"/>
  <c r="N2570" i="1"/>
  <c r="O2571" i="1" s="1"/>
  <c r="P2571" i="1" s="1"/>
  <c r="W3024" i="1"/>
  <c r="T1294" i="1"/>
  <c r="U1295" i="1" s="1"/>
  <c r="V1295" i="1" s="1"/>
  <c r="Q2423" i="1"/>
  <c r="N996" i="1"/>
  <c r="O602" i="1"/>
  <c r="P602" i="1" s="1"/>
  <c r="N602" i="1"/>
  <c r="W1695" i="1"/>
  <c r="W2215" i="1"/>
  <c r="T1687" i="1"/>
  <c r="U1514" i="1"/>
  <c r="V1514" i="1" s="1"/>
  <c r="T1514" i="1"/>
  <c r="N2791" i="1"/>
  <c r="T2945" i="1"/>
  <c r="U2946" i="1" s="1"/>
  <c r="V2946" i="1" s="1"/>
  <c r="T3138" i="1"/>
  <c r="N1558" i="1"/>
  <c r="W2864" i="1"/>
  <c r="N2672" i="1"/>
  <c r="U3310" i="1"/>
  <c r="V3310" i="1" s="1"/>
  <c r="T3310" i="1"/>
  <c r="N2083" i="1"/>
  <c r="T2603" i="1"/>
  <c r="Q2648" i="1"/>
  <c r="T3117" i="1"/>
  <c r="T3186" i="1"/>
  <c r="U3501" i="1"/>
  <c r="V3501" i="1" s="1"/>
  <c r="T3501" i="1"/>
  <c r="N2160" i="1"/>
  <c r="Q2631" i="1"/>
  <c r="Q2108" i="1"/>
  <c r="N2614" i="1"/>
  <c r="O2615" i="1" s="1"/>
  <c r="P2615" i="1" s="1"/>
  <c r="P2812" i="1"/>
  <c r="N2812" i="1"/>
  <c r="O3073" i="1"/>
  <c r="P3073" i="1" s="1"/>
  <c r="N3073" i="1"/>
  <c r="T2872" i="1"/>
  <c r="W2881" i="1"/>
  <c r="W2367" i="1"/>
  <c r="T2418" i="1"/>
  <c r="N2631" i="1"/>
  <c r="N3554" i="1"/>
  <c r="T3423" i="1"/>
  <c r="Q1634" i="1"/>
  <c r="W1240" i="1"/>
  <c r="W1887" i="1"/>
  <c r="T936" i="1"/>
  <c r="Q420" i="1"/>
  <c r="Q3207" i="1"/>
  <c r="W2577" i="1"/>
  <c r="W1294" i="1"/>
  <c r="W2352" i="1"/>
  <c r="Q2774" i="1"/>
  <c r="W3194" i="1"/>
  <c r="T1299" i="1"/>
  <c r="W2106" i="1"/>
  <c r="N620" i="1"/>
  <c r="W2863" i="1"/>
  <c r="O2540" i="1"/>
  <c r="P2540" i="1" s="1"/>
  <c r="N2540" i="1"/>
  <c r="W3117" i="1"/>
  <c r="T3442" i="1"/>
  <c r="O3269" i="1"/>
  <c r="P3269" i="1" s="1"/>
  <c r="N3269" i="1"/>
  <c r="W3500" i="1"/>
  <c r="Q2160" i="1"/>
  <c r="N3193" i="1"/>
  <c r="T2491" i="1"/>
  <c r="W2366" i="1"/>
  <c r="N443" i="1"/>
  <c r="T1026" i="1"/>
  <c r="T1025" i="1"/>
  <c r="U1026" i="1" s="1"/>
  <c r="V1026" i="1" s="1"/>
  <c r="W1098" i="1"/>
  <c r="O1272" i="1"/>
  <c r="P1272" i="1" s="1"/>
  <c r="N1272" i="1"/>
  <c r="V409" i="1"/>
  <c r="T409" i="1"/>
  <c r="W1520" i="1"/>
  <c r="W3229" i="1"/>
  <c r="W3110" i="1"/>
  <c r="T1186" i="1"/>
  <c r="U1187" i="1" s="1"/>
  <c r="V1187" i="1" s="1"/>
  <c r="U2062" i="1"/>
  <c r="V2062" i="1" s="1"/>
  <c r="T2062" i="1"/>
  <c r="N3323" i="1"/>
  <c r="O3324" i="1" s="1"/>
  <c r="P3324" i="1" s="1"/>
  <c r="U1696" i="1"/>
  <c r="V1696" i="1" s="1"/>
  <c r="T1696" i="1"/>
  <c r="U1697" i="1" s="1"/>
  <c r="V1697" i="1" s="1"/>
  <c r="W2036" i="1"/>
  <c r="T1932" i="1"/>
  <c r="T1808" i="1"/>
  <c r="W2399" i="1"/>
  <c r="T2088" i="1"/>
  <c r="N2358" i="1"/>
  <c r="T3009" i="1"/>
  <c r="Q2760" i="1"/>
  <c r="W2865" i="1"/>
  <c r="T2248" i="1"/>
  <c r="W2425" i="1"/>
  <c r="W3270" i="1"/>
  <c r="W2561" i="1"/>
  <c r="W2787" i="1"/>
  <c r="T3098" i="1"/>
  <c r="Q3193" i="1"/>
  <c r="N2693" i="1"/>
  <c r="T2903" i="1"/>
  <c r="T2594" i="1"/>
  <c r="O2700" i="1"/>
  <c r="P2700" i="1" s="1"/>
  <c r="N2700" i="1"/>
  <c r="O2701" i="1" s="1"/>
  <c r="P2701" i="1" s="1"/>
  <c r="Q2503" i="1"/>
  <c r="W3115" i="1"/>
  <c r="U2609" i="1"/>
  <c r="V2609" i="1" s="1"/>
  <c r="T2609" i="1"/>
  <c r="T3328" i="1"/>
  <c r="Q3554" i="1"/>
  <c r="W466" i="1"/>
  <c r="Q443" i="1"/>
  <c r="N820" i="1"/>
  <c r="O2730" i="1"/>
  <c r="P2730" i="1" s="1"/>
  <c r="N2730" i="1"/>
  <c r="Q3001" i="1"/>
  <c r="U1426" i="1"/>
  <c r="V1426" i="1" s="1"/>
  <c r="T1426" i="1"/>
  <c r="W1186" i="1"/>
  <c r="U2368" i="1"/>
  <c r="V2368" i="1" s="1"/>
  <c r="T2368" i="1"/>
  <c r="Q2729" i="1"/>
  <c r="Q2081" i="1"/>
  <c r="W2400" i="1"/>
  <c r="Q2602" i="1"/>
  <c r="Q3048" i="1"/>
  <c r="W3009" i="1"/>
  <c r="W2692" i="1"/>
  <c r="W2741" i="1"/>
  <c r="T3271" i="1"/>
  <c r="W3328" i="1"/>
  <c r="T2425" i="1"/>
  <c r="U2426" i="1" s="1"/>
  <c r="V2426" i="1" s="1"/>
  <c r="N2788" i="1"/>
  <c r="O2789" i="1" s="1"/>
  <c r="P2789" i="1" s="1"/>
  <c r="W2421" i="1"/>
  <c r="W2560" i="1"/>
  <c r="W2427" i="1"/>
  <c r="T2807" i="1"/>
  <c r="W2608" i="1"/>
  <c r="W3125" i="1"/>
  <c r="N386" i="1"/>
  <c r="O387" i="1" s="1"/>
  <c r="P387" i="1" s="1"/>
  <c r="Q1723" i="1"/>
  <c r="O1985" i="1"/>
  <c r="P1985" i="1" s="1"/>
  <c r="N1985" i="1"/>
  <c r="Q406" i="1"/>
  <c r="W2070" i="1"/>
  <c r="Q646" i="1"/>
  <c r="Q1360" i="1"/>
  <c r="W2047" i="1"/>
  <c r="W906" i="1"/>
  <c r="Q2136" i="1"/>
  <c r="W1519" i="1"/>
  <c r="V3006" i="1"/>
  <c r="T3006" i="1"/>
  <c r="U3007" i="1" s="1"/>
  <c r="V3007" i="1" s="1"/>
  <c r="O2118" i="1"/>
  <c r="P2118" i="1" s="1"/>
  <c r="N2118" i="1"/>
  <c r="N2934" i="1"/>
  <c r="O2935" i="1" s="1"/>
  <c r="P2935" i="1" s="1"/>
  <c r="T3110" i="1"/>
  <c r="Q2930" i="1"/>
  <c r="Q3040" i="1"/>
  <c r="O2416" i="1"/>
  <c r="P2416" i="1" s="1"/>
  <c r="N2416" i="1"/>
  <c r="T1076" i="1"/>
  <c r="Q1697" i="1"/>
  <c r="U1920" i="1"/>
  <c r="V1920" i="1" s="1"/>
  <c r="T1920" i="1"/>
  <c r="W2743" i="1"/>
  <c r="N2962" i="1"/>
  <c r="Q3257" i="1"/>
  <c r="Q2727" i="1"/>
  <c r="W2742" i="1"/>
  <c r="T3012" i="1"/>
  <c r="W2901" i="1"/>
  <c r="W2424" i="1"/>
  <c r="T2421" i="1"/>
  <c r="O2898" i="1"/>
  <c r="P2898" i="1" s="1"/>
  <c r="N2898" i="1"/>
  <c r="O2899" i="1" s="1"/>
  <c r="P2899" i="1" s="1"/>
  <c r="T2561" i="1"/>
  <c r="T1060" i="1"/>
  <c r="N2616" i="1"/>
  <c r="N2429" i="1"/>
  <c r="N2609" i="1"/>
  <c r="W3556" i="1"/>
  <c r="Q1402" i="1"/>
  <c r="O108" i="1"/>
  <c r="P108" i="1" s="1"/>
  <c r="N108" i="1"/>
  <c r="Q921" i="1"/>
  <c r="W1472" i="1"/>
  <c r="W2069" i="1"/>
  <c r="Q647" i="1"/>
  <c r="Q1359" i="1"/>
  <c r="Q415" i="1"/>
  <c r="U2384" i="1"/>
  <c r="V2384" i="1" s="1"/>
  <c r="T2384" i="1"/>
  <c r="W3152" i="1"/>
  <c r="Q2117" i="1"/>
  <c r="W2950" i="1"/>
  <c r="W2491" i="1"/>
  <c r="O3016" i="1"/>
  <c r="P3016" i="1" s="1"/>
  <c r="N3016" i="1"/>
  <c r="N2755" i="1"/>
  <c r="O2756" i="1" s="1"/>
  <c r="P2756" i="1" s="1"/>
  <c r="W2317" i="1"/>
  <c r="O3027" i="1"/>
  <c r="P3027" i="1" s="1"/>
  <c r="N3027" i="1"/>
  <c r="W2567" i="1"/>
  <c r="Q779" i="1"/>
  <c r="U3354" i="1"/>
  <c r="V3354" i="1" s="1"/>
  <c r="T3354" i="1"/>
  <c r="Q1049" i="1"/>
  <c r="Q419" i="1"/>
  <c r="W2760" i="1"/>
  <c r="O3479" i="1"/>
  <c r="P3479" i="1" s="1"/>
  <c r="N3479" i="1"/>
  <c r="T3057" i="1"/>
  <c r="Q2702" i="1"/>
  <c r="W2488" i="1"/>
  <c r="Q2268" i="1"/>
  <c r="O3005" i="1"/>
  <c r="P3005" i="1" s="1"/>
  <c r="N3005" i="1"/>
  <c r="T3229" i="1"/>
  <c r="U3230" i="1" s="1"/>
  <c r="V3230" i="1" s="1"/>
  <c r="T3602" i="1"/>
  <c r="U107" i="1"/>
  <c r="V107" i="1" s="1"/>
  <c r="T107" i="1"/>
  <c r="W1571" i="1"/>
  <c r="Q1389" i="1"/>
  <c r="U1603" i="1"/>
  <c r="V1603" i="1" s="1"/>
  <c r="T1603" i="1"/>
  <c r="U3181" i="1"/>
  <c r="V3181" i="1" s="1"/>
  <c r="T3181" i="1"/>
  <c r="W2067" i="1"/>
  <c r="Q809" i="1"/>
  <c r="W2490" i="1"/>
  <c r="W1682" i="1"/>
  <c r="Q3026" i="1"/>
  <c r="Q2042" i="1"/>
  <c r="W3178" i="1"/>
  <c r="N1077" i="1"/>
  <c r="O1698" i="1"/>
  <c r="P1698" i="1" s="1"/>
  <c r="N1698" i="1"/>
  <c r="Q418" i="1"/>
  <c r="Q1922" i="1"/>
  <c r="Q2865" i="1"/>
  <c r="W3061" i="1"/>
  <c r="W2800" i="1"/>
  <c r="W3461" i="1"/>
  <c r="W2565" i="1"/>
  <c r="T3030" i="1"/>
  <c r="T2578" i="1"/>
  <c r="W3360" i="1"/>
  <c r="T2685" i="1"/>
  <c r="W3083" i="1"/>
  <c r="Q3004" i="1"/>
  <c r="T3195" i="1"/>
  <c r="W580" i="1"/>
  <c r="W1357" i="1"/>
  <c r="W905" i="1"/>
  <c r="W3057" i="1"/>
  <c r="W1602" i="1"/>
  <c r="W2068" i="1"/>
  <c r="W3469" i="1"/>
  <c r="N2284" i="1"/>
  <c r="W2351" i="1"/>
  <c r="T1682" i="1"/>
  <c r="T2254" i="1"/>
  <c r="N1522" i="1"/>
  <c r="O1523" i="1" s="1"/>
  <c r="P1523" i="1" s="1"/>
  <c r="U2777" i="1"/>
  <c r="V2777" i="1" s="1"/>
  <c r="T2777" i="1"/>
  <c r="Q1383" i="1"/>
  <c r="N1935" i="1"/>
  <c r="Q1270" i="1"/>
  <c r="W3049" i="1"/>
  <c r="O3590" i="1"/>
  <c r="P3590" i="1" s="1"/>
  <c r="N3590" i="1"/>
  <c r="N3324" i="1"/>
  <c r="O3325" i="1" s="1"/>
  <c r="P3325" i="1" s="1"/>
  <c r="W2566" i="1"/>
  <c r="T3344" i="1"/>
  <c r="W3253" i="1"/>
  <c r="O2951" i="1"/>
  <c r="P2951" i="1" s="1"/>
  <c r="N2951" i="1"/>
  <c r="T2655" i="1"/>
  <c r="N3401" i="1"/>
  <c r="W3047" i="1"/>
  <c r="W2953" i="1"/>
  <c r="Q1497" i="1"/>
  <c r="Q1433" i="1"/>
  <c r="U1718" i="1"/>
  <c r="V1718" i="1" s="1"/>
  <c r="T1718" i="1"/>
  <c r="W441" i="1"/>
  <c r="N582" i="1"/>
  <c r="Q1248" i="1"/>
  <c r="Q860" i="1"/>
  <c r="T1357" i="1"/>
  <c r="T1699" i="1"/>
  <c r="W3064" i="1"/>
  <c r="N2093" i="1"/>
  <c r="Q2517" i="1"/>
  <c r="T1438" i="1"/>
  <c r="O2461" i="1"/>
  <c r="P2461" i="1" s="1"/>
  <c r="N2461" i="1"/>
  <c r="N2042" i="1"/>
  <c r="N1248" i="1"/>
  <c r="O1249" i="1" s="1"/>
  <c r="P1249" i="1" s="1"/>
  <c r="W2607" i="1"/>
  <c r="N1383" i="1"/>
  <c r="O3166" i="1"/>
  <c r="P3166" i="1" s="1"/>
  <c r="N3166" i="1"/>
  <c r="O3167" i="1" s="1"/>
  <c r="Q2280" i="1"/>
  <c r="T3050" i="1"/>
  <c r="W2248" i="1"/>
  <c r="N2906" i="1"/>
  <c r="T2811" i="1"/>
  <c r="N2260" i="1"/>
  <c r="W3116" i="1"/>
  <c r="N2213" i="1"/>
  <c r="Q2830" i="1"/>
  <c r="T2317" i="1"/>
  <c r="Q2590" i="1"/>
  <c r="T2859" i="1"/>
  <c r="U3250" i="1"/>
  <c r="V3250" i="1" s="1"/>
  <c r="T3250" i="1"/>
  <c r="T3428" i="1"/>
  <c r="T2924" i="1"/>
  <c r="Q2194" i="1"/>
  <c r="W2397" i="1"/>
  <c r="N574" i="1"/>
  <c r="O1057" i="1"/>
  <c r="P1057" i="1" s="1"/>
  <c r="N1057" i="1"/>
  <c r="O1250" i="1"/>
  <c r="P1250" i="1" s="1"/>
  <c r="N1250" i="1"/>
  <c r="T1598" i="1"/>
  <c r="U1599" i="1" s="1"/>
  <c r="V1599" i="1" s="1"/>
  <c r="U2108" i="1"/>
  <c r="V2108" i="1" s="1"/>
  <c r="T2108" i="1"/>
  <c r="W442" i="1"/>
  <c r="W2811" i="1"/>
  <c r="Q2093" i="1"/>
  <c r="T306" i="1"/>
  <c r="Q2370" i="1"/>
  <c r="T3153" i="1"/>
  <c r="T906" i="1"/>
  <c r="W2051" i="1"/>
  <c r="N2861" i="1"/>
  <c r="Q1431" i="1"/>
  <c r="O2026" i="1"/>
  <c r="P2026" i="1" s="1"/>
  <c r="N2026" i="1"/>
  <c r="T2362" i="1"/>
  <c r="U2363" i="1" s="1"/>
  <c r="V2363" i="1" s="1"/>
  <c r="W2884" i="1"/>
  <c r="N647" i="1"/>
  <c r="W2489" i="1"/>
  <c r="U1241" i="1"/>
  <c r="V1241" i="1" s="1"/>
  <c r="T1241" i="1"/>
  <c r="Q1269" i="1"/>
  <c r="T2400" i="1"/>
  <c r="Q3352" i="1"/>
  <c r="U3000" i="1"/>
  <c r="V3000" i="1" s="1"/>
  <c r="T3000" i="1"/>
  <c r="W3050" i="1"/>
  <c r="W2247" i="1"/>
  <c r="U3474" i="1"/>
  <c r="V3474" i="1" s="1"/>
  <c r="T3474" i="1"/>
  <c r="Q2260" i="1"/>
  <c r="W2762" i="1"/>
  <c r="Q2914" i="1"/>
  <c r="N2887" i="1"/>
  <c r="T2788" i="1"/>
  <c r="T2165" i="1"/>
  <c r="T2570" i="1"/>
  <c r="T2950" i="1"/>
  <c r="T3061" i="1"/>
  <c r="T3326" i="1"/>
  <c r="U3327" i="1" s="1"/>
  <c r="V3327" i="1" s="1"/>
  <c r="O3293" i="1"/>
  <c r="P3293" i="1" s="1"/>
  <c r="N3293" i="1"/>
  <c r="W1100" i="1"/>
  <c r="U323" i="1"/>
  <c r="V323" i="1" s="1"/>
  <c r="T323" i="1"/>
  <c r="T1509" i="1"/>
  <c r="U1510" i="1" s="1"/>
  <c r="V1510" i="1" s="1"/>
  <c r="T919" i="1"/>
  <c r="W1273" i="1"/>
  <c r="T1394" i="1"/>
  <c r="W2254" i="1"/>
  <c r="Q2212" i="1"/>
  <c r="Q2764" i="1"/>
  <c r="Q2372" i="1"/>
  <c r="N1723" i="1"/>
  <c r="O1724" i="1" s="1"/>
  <c r="P1724" i="1" s="1"/>
  <c r="W3025" i="1"/>
  <c r="P1206" i="1"/>
  <c r="N1206" i="1"/>
  <c r="O1207" i="1" s="1"/>
  <c r="P1207" i="1" s="1"/>
  <c r="N1207" i="1"/>
  <c r="W1808" i="1"/>
  <c r="W2164" i="1"/>
  <c r="N2169" i="1"/>
  <c r="O2170" i="1" s="1"/>
  <c r="P2170" i="1" s="1"/>
  <c r="P2169" i="1"/>
  <c r="U2589" i="1"/>
  <c r="V2589" i="1" s="1"/>
  <c r="T2589" i="1"/>
  <c r="W480" i="1"/>
  <c r="U3091" i="1"/>
  <c r="V3091" i="1" s="1"/>
  <c r="T3091" i="1"/>
  <c r="W869" i="1"/>
  <c r="N3352" i="1"/>
  <c r="W2673" i="1"/>
  <c r="T3470" i="1"/>
  <c r="U3471" i="1" s="1"/>
  <c r="V3471" i="1" s="1"/>
  <c r="O2591" i="1"/>
  <c r="P2591" i="1" s="1"/>
  <c r="N2591" i="1"/>
  <c r="O2592" i="1" s="1"/>
  <c r="T2985" i="1"/>
  <c r="N3372" i="1"/>
  <c r="W2775" i="1"/>
  <c r="N2280" i="1"/>
  <c r="T2762" i="1"/>
  <c r="Q2913" i="1"/>
  <c r="W2253" i="1"/>
  <c r="P3167" i="1"/>
  <c r="N3167" i="1"/>
  <c r="O3168" i="1" s="1"/>
  <c r="P3168" i="1" s="1"/>
  <c r="W3446" i="1"/>
  <c r="T2041" i="1"/>
  <c r="T3143" i="1"/>
  <c r="T2954" i="1"/>
  <c r="N2194" i="1"/>
  <c r="O2651" i="1"/>
  <c r="P2651" i="1" s="1"/>
  <c r="N2651" i="1"/>
  <c r="Q3138" i="1"/>
  <c r="T3254" i="1"/>
  <c r="N3040" i="1"/>
  <c r="T3556" i="1"/>
  <c r="Q574" i="1"/>
  <c r="Q1923" i="1"/>
  <c r="W1438" i="1"/>
  <c r="W472" i="1"/>
  <c r="W1489" i="1"/>
  <c r="Q550" i="1"/>
  <c r="N949" i="1"/>
  <c r="O950" i="1" s="1"/>
  <c r="P950" i="1" s="1"/>
  <c r="P949" i="1"/>
  <c r="N950" i="1"/>
  <c r="Q3359" i="1"/>
  <c r="Q2284" i="1"/>
  <c r="O2583" i="1"/>
  <c r="P2583" i="1" s="1"/>
  <c r="N2583" i="1"/>
  <c r="U1495" i="1"/>
  <c r="V1495" i="1" s="1"/>
  <c r="T1495" i="1"/>
  <c r="T1926" i="1"/>
  <c r="Q2782" i="1"/>
  <c r="W3428" i="1"/>
  <c r="T3131" i="1"/>
  <c r="W1574" i="1"/>
  <c r="W479" i="1"/>
  <c r="N1576" i="1"/>
  <c r="O1577" i="1" s="1"/>
  <c r="P1577" i="1" s="1"/>
  <c r="W3137" i="1"/>
  <c r="T869" i="1"/>
  <c r="O2662" i="1"/>
  <c r="P2662" i="1" s="1"/>
  <c r="N2662" i="1"/>
  <c r="W2691" i="1"/>
  <c r="U3241" i="1"/>
  <c r="V3241" i="1" s="1"/>
  <c r="T3241" i="1"/>
  <c r="O3559" i="1"/>
  <c r="P3559" i="1" s="1"/>
  <c r="N3559" i="1"/>
  <c r="Q2211" i="1"/>
  <c r="T3022" i="1"/>
  <c r="U3023" i="1" s="1"/>
  <c r="V3023" i="1" s="1"/>
  <c r="T3159" i="1"/>
  <c r="Q3210" i="1"/>
  <c r="T3448" i="1"/>
  <c r="U3449" i="1" s="1"/>
  <c r="V3449" i="1" s="1"/>
  <c r="N2930" i="1"/>
  <c r="W2041" i="1"/>
  <c r="U2627" i="1"/>
  <c r="V2627" i="1" s="1"/>
  <c r="T2627" i="1"/>
  <c r="U2822" i="1"/>
  <c r="V2822" i="1" s="1"/>
  <c r="T2822" i="1"/>
  <c r="O3139" i="1"/>
  <c r="P3139" i="1" s="1"/>
  <c r="N3139" i="1"/>
  <c r="W2356" i="1"/>
  <c r="N2649" i="1"/>
  <c r="O2650" i="1" s="1"/>
  <c r="P2650" i="1" s="1"/>
  <c r="Q185" i="1"/>
  <c r="W1204" i="1"/>
  <c r="W304" i="1"/>
  <c r="W1189" i="1"/>
  <c r="U481" i="1"/>
  <c r="V481" i="1" s="1"/>
  <c r="T481" i="1"/>
  <c r="Q1557" i="1"/>
  <c r="Q1576" i="1"/>
  <c r="N534" i="1"/>
  <c r="O2704" i="1"/>
  <c r="P2704" i="1" s="1"/>
  <c r="N2704" i="1"/>
  <c r="U3065" i="1"/>
  <c r="V3065" i="1" s="1"/>
  <c r="T3065" i="1"/>
  <c r="Q2025" i="1"/>
  <c r="W1494" i="1"/>
  <c r="N2520" i="1"/>
  <c r="T1572" i="1"/>
  <c r="U1573" i="1" s="1"/>
  <c r="V1573" i="1" s="1"/>
  <c r="O1541" i="1"/>
  <c r="P1541" i="1" s="1"/>
  <c r="N1541" i="1"/>
  <c r="Q2504" i="1"/>
  <c r="W478" i="1"/>
  <c r="W2882" i="1"/>
  <c r="N2423" i="1"/>
  <c r="N2322" i="1"/>
  <c r="Q2582" i="1"/>
  <c r="T2638" i="1"/>
  <c r="T3389" i="1"/>
  <c r="W3427" i="1"/>
  <c r="T2238" i="1"/>
  <c r="W3159" i="1"/>
  <c r="N3211" i="1"/>
  <c r="W2040" i="1"/>
  <c r="T3107" i="1"/>
  <c r="W2626" i="1"/>
  <c r="N3431" i="1"/>
  <c r="N3274" i="1"/>
  <c r="N2640" i="1"/>
  <c r="Q390" i="1"/>
  <c r="W1188" i="1"/>
  <c r="W2165" i="1"/>
  <c r="Q551" i="1"/>
  <c r="O456" i="1"/>
  <c r="P456" i="1" s="1"/>
  <c r="N456" i="1"/>
  <c r="Q534" i="1"/>
  <c r="W1717" i="1"/>
  <c r="W2761" i="1"/>
  <c r="W2924" i="1"/>
  <c r="N436" i="1"/>
  <c r="W1314" i="1"/>
  <c r="W3417" i="1"/>
  <c r="N2505" i="1"/>
  <c r="U2801" i="1"/>
  <c r="V2801" i="1" s="1"/>
  <c r="T2801" i="1"/>
  <c r="Q2759" i="1"/>
  <c r="Q3037" i="1"/>
  <c r="Q2371" i="1"/>
  <c r="Q2322" i="1"/>
  <c r="W2685" i="1"/>
  <c r="W3262" i="1"/>
  <c r="N2914" i="1"/>
  <c r="Q2535" i="1"/>
  <c r="T3479" i="1"/>
  <c r="T3361" i="1"/>
  <c r="Q3211" i="1"/>
  <c r="N2865" i="1"/>
  <c r="Q1633" i="1"/>
  <c r="N1579" i="1"/>
  <c r="U443" i="1"/>
  <c r="V443" i="1" s="1"/>
  <c r="T443" i="1"/>
  <c r="W393" i="1"/>
  <c r="U1190" i="1"/>
  <c r="V1190" i="1" s="1"/>
  <c r="T1190" i="1"/>
  <c r="U1191" i="1" s="1"/>
  <c r="V1191" i="1" s="1"/>
  <c r="Q601" i="1"/>
  <c r="N98" i="1"/>
  <c r="U1116" i="1"/>
  <c r="V1116" i="1" s="1"/>
  <c r="T1116" i="1"/>
  <c r="W1425" i="1"/>
  <c r="Q3047" i="1"/>
  <c r="O2775" i="1"/>
  <c r="P2775" i="1" s="1"/>
  <c r="N2775" i="1"/>
  <c r="Q1479" i="1"/>
  <c r="W1716" i="1"/>
  <c r="T1314" i="1"/>
  <c r="W3138" i="1"/>
  <c r="N1892" i="1"/>
  <c r="N2536" i="1"/>
  <c r="Q1540" i="1"/>
  <c r="N2239" i="1"/>
  <c r="O2240" i="1" s="1"/>
  <c r="P2240" i="1" s="1"/>
  <c r="Q3046" i="1"/>
  <c r="W3499" i="1"/>
  <c r="W3055" i="1"/>
  <c r="Q2422" i="1"/>
  <c r="T3263" i="1"/>
  <c r="N3111" i="1"/>
  <c r="W3602" i="1"/>
  <c r="T2743" i="1"/>
  <c r="W3186" i="1"/>
  <c r="N2935" i="1"/>
  <c r="T2357" i="1"/>
  <c r="Q2660" i="1"/>
  <c r="T2694" i="1"/>
  <c r="W2138" i="1"/>
  <c r="W3043" i="1"/>
  <c r="T3212" i="1"/>
  <c r="T3368" i="1"/>
  <c r="W3268" i="1"/>
  <c r="Q1579" i="1"/>
  <c r="T2230" i="1"/>
  <c r="U2231" i="1" s="1"/>
  <c r="V2231" i="1" s="1"/>
  <c r="U426" i="1"/>
  <c r="V426" i="1" s="1"/>
  <c r="T426" i="1"/>
  <c r="Q405" i="1"/>
  <c r="O1306" i="1"/>
  <c r="P1306" i="1" s="1"/>
  <c r="N1306" i="1"/>
  <c r="W1195" i="1"/>
  <c r="O726" i="1"/>
  <c r="P726" i="1" s="1"/>
  <c r="N726" i="1"/>
  <c r="O1374" i="1"/>
  <c r="P1374" i="1" s="1"/>
  <c r="N1374" i="1"/>
  <c r="Q1421" i="1"/>
  <c r="O2739" i="1"/>
  <c r="P2739" i="1" s="1"/>
  <c r="N2739" i="1"/>
  <c r="W1807" i="1"/>
  <c r="T2784" i="1"/>
  <c r="W1312" i="1"/>
  <c r="N2592" i="1"/>
  <c r="O2593" i="1" s="1"/>
  <c r="P2593" i="1" s="1"/>
  <c r="P2592" i="1"/>
  <c r="Q2861" i="1"/>
  <c r="N1422" i="1"/>
  <c r="W2810" i="1"/>
  <c r="Q2520" i="1"/>
  <c r="Q1892" i="1"/>
  <c r="Q2738" i="1"/>
  <c r="N2782" i="1"/>
  <c r="W2592" i="1"/>
  <c r="W2238" i="1"/>
  <c r="Q2457" i="1"/>
  <c r="W2858" i="1"/>
  <c r="W3054" i="1"/>
  <c r="Q2693" i="1"/>
  <c r="Q2805" i="1"/>
  <c r="W3044" i="1"/>
  <c r="W3263" i="1"/>
  <c r="N2603" i="1"/>
  <c r="Q3015" i="1"/>
  <c r="W3440" i="1"/>
  <c r="N3326" i="1"/>
  <c r="T1491" i="1"/>
  <c r="W3021" i="1"/>
  <c r="W3107" i="1"/>
  <c r="Q2659" i="1"/>
  <c r="W2872" i="1"/>
  <c r="W2137" i="1"/>
  <c r="T3044" i="1"/>
  <c r="T3418" i="1"/>
  <c r="Q2950" i="1"/>
  <c r="U394" i="1"/>
  <c r="V394" i="1" s="1"/>
  <c r="T394" i="1"/>
  <c r="W1475" i="1"/>
  <c r="T433" i="1"/>
  <c r="V432" i="1"/>
  <c r="T432" i="1"/>
  <c r="U433" i="1" s="1"/>
  <c r="V433" i="1" s="1"/>
  <c r="Q1422" i="1"/>
  <c r="Q1247" i="1"/>
  <c r="W2568" i="1"/>
  <c r="W622" i="1"/>
  <c r="W2784" i="1"/>
  <c r="W698" i="1"/>
  <c r="Q2078" i="1"/>
  <c r="N375" i="1"/>
  <c r="U3450" i="1"/>
  <c r="V3450" i="1" s="1"/>
  <c r="T3450" i="1"/>
  <c r="Q2791" i="1"/>
  <c r="W2985" i="1"/>
  <c r="Q2581" i="1"/>
  <c r="N1497" i="1"/>
  <c r="W2983" i="1"/>
  <c r="Q2456" i="1"/>
  <c r="T3231" i="1"/>
  <c r="T2352" i="1"/>
  <c r="N3319" i="1"/>
  <c r="O3320" i="1" s="1"/>
  <c r="P3320" i="1" s="1"/>
  <c r="U2308" i="1"/>
  <c r="V2308" i="1" s="1"/>
  <c r="T2308" i="1"/>
  <c r="U2674" i="1"/>
  <c r="V2674" i="1" s="1"/>
  <c r="T2674" i="1"/>
  <c r="Q3111" i="1"/>
  <c r="W2602" i="1"/>
  <c r="N3257" i="1"/>
  <c r="T2865" i="1"/>
  <c r="N3251" i="1"/>
  <c r="T3461" i="1"/>
  <c r="W1491" i="1"/>
  <c r="U3026" i="1"/>
  <c r="V3026" i="1" s="1"/>
  <c r="T3026" i="1"/>
  <c r="Q2661" i="1"/>
  <c r="Q2917" i="1"/>
  <c r="N2268" i="1"/>
  <c r="W408" i="1"/>
  <c r="Q233" i="1"/>
  <c r="U349" i="1"/>
  <c r="V349" i="1" s="1"/>
  <c r="T349" i="1"/>
  <c r="Q552" i="1"/>
  <c r="O1390" i="1"/>
  <c r="P1390" i="1" s="1"/>
  <c r="N1390" i="1"/>
  <c r="O868" i="1"/>
  <c r="P868" i="1" s="1"/>
  <c r="N868" i="1"/>
  <c r="Q1413" i="1"/>
  <c r="O2079" i="1"/>
  <c r="P2079" i="1" s="1"/>
  <c r="N2079" i="1"/>
  <c r="O2080" i="1" s="1"/>
  <c r="P2080" i="1" s="1"/>
  <c r="N3117" i="1"/>
  <c r="O3118" i="1" s="1"/>
  <c r="P3118" i="1" s="1"/>
  <c r="O3360" i="1"/>
  <c r="P3360" i="1" s="1"/>
  <c r="N3360" i="1"/>
  <c r="W1531" i="1"/>
  <c r="W624" i="1"/>
  <c r="T3007" i="1"/>
  <c r="U3008" i="1" s="1"/>
  <c r="V3008" i="1" s="1"/>
  <c r="Q2728" i="1"/>
  <c r="O2222" i="1"/>
  <c r="P2222" i="1" s="1"/>
  <c r="N2222" i="1"/>
  <c r="T467" i="1"/>
  <c r="W1488" i="1"/>
  <c r="W1256" i="1"/>
  <c r="W3304" i="1"/>
  <c r="T2359" i="1"/>
  <c r="U2360" i="1" s="1"/>
  <c r="V2360" i="1" s="1"/>
  <c r="N2457" i="1"/>
  <c r="O2806" i="1"/>
  <c r="P2806" i="1" s="1"/>
  <c r="N2806" i="1"/>
  <c r="W2307" i="1"/>
  <c r="O2918" i="1"/>
  <c r="P2918" i="1" s="1"/>
  <c r="N2918" i="1"/>
  <c r="Q2901" i="1"/>
  <c r="W2418" i="1"/>
  <c r="W2601" i="1"/>
  <c r="N1446" i="1"/>
  <c r="N3048" i="1"/>
  <c r="T2360" i="1"/>
  <c r="T3125" i="1"/>
  <c r="U3126" i="1" s="1"/>
  <c r="V3126" i="1" s="1"/>
  <c r="Q820" i="1"/>
  <c r="W1919" i="1"/>
  <c r="U1671" i="1"/>
  <c r="V1671" i="1" s="1"/>
  <c r="T1671" i="1"/>
  <c r="N1413" i="1"/>
  <c r="Q2040" i="1"/>
  <c r="Q3002" i="1"/>
  <c r="W2570" i="1"/>
  <c r="U2074" i="1"/>
  <c r="V2074" i="1" s="1"/>
  <c r="T2074" i="1"/>
  <c r="T2428" i="1"/>
  <c r="W2638" i="1"/>
  <c r="T2071" i="1"/>
  <c r="U2072" i="1" s="1"/>
  <c r="V2072" i="1" s="1"/>
  <c r="U3305" i="1"/>
  <c r="V3305" i="1" s="1"/>
  <c r="T3305" i="1"/>
  <c r="T2597" i="1"/>
  <c r="Q2221" i="1"/>
  <c r="T1378" i="1"/>
  <c r="T1256" i="1"/>
  <c r="W3442" i="1"/>
  <c r="W3084" i="1"/>
  <c r="W3388" i="1"/>
  <c r="O2558" i="1"/>
  <c r="P2558" i="1" s="1"/>
  <c r="N2558" i="1"/>
  <c r="N2901" i="1"/>
  <c r="Q2711" i="1"/>
  <c r="Q2929" i="1"/>
  <c r="U3316" i="1"/>
  <c r="V3316" i="1" s="1"/>
  <c r="T3316" i="1"/>
  <c r="W3326" i="1"/>
  <c r="N3217" i="1"/>
  <c r="W3048" i="1"/>
  <c r="U3199" i="1"/>
  <c r="V3199" i="1" s="1"/>
  <c r="T3199" i="1"/>
  <c r="Q1446" i="1"/>
  <c r="W3248" i="1"/>
  <c r="T2884" i="1"/>
  <c r="N3463" i="1"/>
  <c r="W3423" i="1"/>
  <c r="W3478" i="1"/>
  <c r="Q1578" i="1"/>
  <c r="Q464" i="1"/>
  <c r="O5" i="1"/>
  <c r="P5" i="1" s="1"/>
  <c r="N5" i="1"/>
  <c r="U1977" i="1"/>
  <c r="V1977" i="1" s="1"/>
  <c r="T1977" i="1"/>
  <c r="N273" i="1"/>
  <c r="N272" i="1"/>
  <c r="O273" i="1" s="1"/>
  <c r="P273" i="1" s="1"/>
  <c r="Q577" i="1"/>
  <c r="T3085" i="1"/>
  <c r="U3086" i="1" s="1"/>
  <c r="V3086" i="1" s="1"/>
  <c r="V3085" i="1"/>
  <c r="U699" i="1"/>
  <c r="V699" i="1" s="1"/>
  <c r="T699" i="1"/>
  <c r="N2762" i="1"/>
  <c r="O2763" i="1" s="1"/>
  <c r="P2763" i="1" s="1"/>
  <c r="W2428" i="1"/>
  <c r="W2902" i="1"/>
  <c r="W2569" i="1"/>
  <c r="Q995" i="1"/>
  <c r="W1502" i="1"/>
  <c r="W3180" i="1"/>
  <c r="W1299" i="1"/>
  <c r="Q2110" i="1"/>
  <c r="N2112" i="1"/>
  <c r="Q1050" i="1"/>
  <c r="W2107" i="1"/>
  <c r="W1687" i="1"/>
  <c r="N2764" i="1"/>
  <c r="U2454" i="1"/>
  <c r="V2454" i="1" s="1"/>
  <c r="T2454" i="1"/>
  <c r="Q2639" i="1"/>
  <c r="T3282" i="1"/>
  <c r="W3098" i="1"/>
  <c r="Q2672" i="1"/>
  <c r="Q2557" i="1"/>
  <c r="W2606" i="1"/>
  <c r="Q2900" i="1"/>
  <c r="N2711" i="1"/>
  <c r="Q2928" i="1"/>
  <c r="W3315" i="1"/>
  <c r="Q2109" i="1"/>
  <c r="W3325" i="1"/>
  <c r="Q2614" i="1"/>
  <c r="N2844" i="1"/>
  <c r="O2845" i="1" s="1"/>
  <c r="P2845" i="1" s="1"/>
  <c r="U2818" i="1"/>
  <c r="V2818" i="1" s="1"/>
  <c r="T2818" i="1"/>
  <c r="N2830" i="1"/>
  <c r="W3249" i="1"/>
  <c r="Q230" i="1"/>
  <c r="N2498" i="1"/>
  <c r="N2517" i="1"/>
  <c r="R5" i="1" l="1"/>
  <c r="Q1523" i="1"/>
  <c r="W3126" i="1"/>
  <c r="O2712" i="1"/>
  <c r="P2712" i="1" s="1"/>
  <c r="N2712" i="1"/>
  <c r="U2598" i="1"/>
  <c r="V2598" i="1" s="1"/>
  <c r="T2598" i="1"/>
  <c r="U2599" i="1" s="1"/>
  <c r="V2599" i="1" s="1"/>
  <c r="U3317" i="1"/>
  <c r="V3317" i="1" s="1"/>
  <c r="T3317" i="1"/>
  <c r="U3306" i="1"/>
  <c r="V3306" i="1" s="1"/>
  <c r="T3306" i="1"/>
  <c r="O2807" i="1"/>
  <c r="P2807" i="1" s="1"/>
  <c r="N2807" i="1"/>
  <c r="O1391" i="1"/>
  <c r="P1391" i="1" s="1"/>
  <c r="N1391" i="1"/>
  <c r="W394" i="1"/>
  <c r="O99" i="1"/>
  <c r="P99" i="1" s="1"/>
  <c r="N99" i="1"/>
  <c r="O2915" i="1"/>
  <c r="P2915" i="1" s="1"/>
  <c r="N2915" i="1"/>
  <c r="O2916" i="1" s="1"/>
  <c r="P2916" i="1" s="1"/>
  <c r="O2931" i="1"/>
  <c r="P2931" i="1" s="1"/>
  <c r="N2931" i="1"/>
  <c r="O3041" i="1"/>
  <c r="P3041" i="1" s="1"/>
  <c r="N3041" i="1"/>
  <c r="U2590" i="1"/>
  <c r="V2590" i="1" s="1"/>
  <c r="T2590" i="1"/>
  <c r="U2591" i="1" s="1"/>
  <c r="V2591" i="1" s="1"/>
  <c r="Q3293" i="1"/>
  <c r="U3475" i="1"/>
  <c r="V3475" i="1" s="1"/>
  <c r="T3475" i="1"/>
  <c r="W2363" i="1"/>
  <c r="U3251" i="1"/>
  <c r="V3251" i="1" s="1"/>
  <c r="T3251" i="1"/>
  <c r="U3252" i="1" s="1"/>
  <c r="V3252" i="1" s="1"/>
  <c r="U3182" i="1"/>
  <c r="V3182" i="1" s="1"/>
  <c r="T3182" i="1"/>
  <c r="Q3005" i="1"/>
  <c r="U1430" i="1"/>
  <c r="V1430" i="1" s="1"/>
  <c r="T1430" i="1"/>
  <c r="W576" i="1"/>
  <c r="U464" i="1"/>
  <c r="V464" i="1" s="1"/>
  <c r="T464" i="1"/>
  <c r="U465" i="1" s="1"/>
  <c r="V465" i="1" s="1"/>
  <c r="Q1403" i="1"/>
  <c r="N1726" i="1"/>
  <c r="O830" i="1"/>
  <c r="P830" i="1" s="1"/>
  <c r="N830" i="1"/>
  <c r="U300" i="1"/>
  <c r="V300" i="1" s="1"/>
  <c r="T300" i="1"/>
  <c r="U301" i="1" s="1"/>
  <c r="V301" i="1" s="1"/>
  <c r="U494" i="1"/>
  <c r="V494" i="1" s="1"/>
  <c r="T494" i="1"/>
  <c r="W118" i="1"/>
  <c r="U626" i="1"/>
  <c r="V626" i="1" s="1"/>
  <c r="T626" i="1"/>
  <c r="W3316" i="1"/>
  <c r="W3305" i="1"/>
  <c r="Q2806" i="1"/>
  <c r="W3008" i="1"/>
  <c r="Q1390" i="1"/>
  <c r="U3462" i="1"/>
  <c r="V3462" i="1" s="1"/>
  <c r="T3462" i="1"/>
  <c r="U2785" i="1"/>
  <c r="V2785" i="1" s="1"/>
  <c r="T2785" i="1"/>
  <c r="U2786" i="1" s="1"/>
  <c r="V2786" i="1" s="1"/>
  <c r="U427" i="1"/>
  <c r="V427" i="1" s="1"/>
  <c r="T427" i="1"/>
  <c r="O2537" i="1"/>
  <c r="P2537" i="1" s="1"/>
  <c r="N2537" i="1"/>
  <c r="O2538" i="1" s="1"/>
  <c r="P2538" i="1" s="1"/>
  <c r="U2239" i="1"/>
  <c r="V2239" i="1" s="1"/>
  <c r="T2239" i="1"/>
  <c r="W3449" i="1"/>
  <c r="Q1577" i="1"/>
  <c r="U3255" i="1"/>
  <c r="V3255" i="1" s="1"/>
  <c r="T3255" i="1"/>
  <c r="U2763" i="1"/>
  <c r="V2763" i="1" s="1"/>
  <c r="T2763" i="1"/>
  <c r="W2589" i="1"/>
  <c r="W3327" i="1"/>
  <c r="W3474" i="1"/>
  <c r="W3250" i="1"/>
  <c r="U1700" i="1"/>
  <c r="V1700" i="1" s="1"/>
  <c r="T1700" i="1"/>
  <c r="W3181" i="1"/>
  <c r="U410" i="1"/>
  <c r="V410" i="1" s="1"/>
  <c r="T410" i="1"/>
  <c r="U411" i="1" s="1"/>
  <c r="V411" i="1" s="1"/>
  <c r="O2792" i="1"/>
  <c r="P2792" i="1" s="1"/>
  <c r="N2792" i="1"/>
  <c r="U2038" i="1"/>
  <c r="V2038" i="1" s="1"/>
  <c r="T2038" i="1"/>
  <c r="U2039" i="1" s="1"/>
  <c r="V2039" i="1" s="1"/>
  <c r="O306" i="1"/>
  <c r="P306" i="1" s="1"/>
  <c r="N306" i="1"/>
  <c r="U94" i="1"/>
  <c r="V94" i="1" s="1"/>
  <c r="T94" i="1"/>
  <c r="O507" i="1"/>
  <c r="P507" i="1" s="1"/>
  <c r="N507" i="1"/>
  <c r="T2231" i="1"/>
  <c r="W1632" i="1"/>
  <c r="W463" i="1"/>
  <c r="U587" i="1"/>
  <c r="V587" i="1" s="1"/>
  <c r="T587" i="1"/>
  <c r="Q1725" i="1"/>
  <c r="Q829" i="1"/>
  <c r="O695" i="1"/>
  <c r="P695" i="1" s="1"/>
  <c r="N695" i="1"/>
  <c r="W355" i="1"/>
  <c r="W625" i="1"/>
  <c r="O2831" i="1"/>
  <c r="P2831" i="1" s="1"/>
  <c r="N2831" i="1"/>
  <c r="W2072" i="1"/>
  <c r="O3252" i="1"/>
  <c r="P3252" i="1" s="1"/>
  <c r="N3252" i="1"/>
  <c r="W426" i="1"/>
  <c r="U2744" i="1"/>
  <c r="V2744" i="1" s="1"/>
  <c r="T2744" i="1"/>
  <c r="O1893" i="1"/>
  <c r="P1893" i="1" s="1"/>
  <c r="N1893" i="1"/>
  <c r="O2281" i="1"/>
  <c r="P2281" i="1" s="1"/>
  <c r="N2281" i="1"/>
  <c r="Q2169" i="1"/>
  <c r="U3062" i="1"/>
  <c r="V3062" i="1" s="1"/>
  <c r="T3062" i="1"/>
  <c r="U3063" i="1" s="1"/>
  <c r="V3063" i="1" s="1"/>
  <c r="O2027" i="1"/>
  <c r="P2027" i="1" s="1"/>
  <c r="N2027" i="1"/>
  <c r="U2109" i="1"/>
  <c r="V2109" i="1" s="1"/>
  <c r="T2109" i="1"/>
  <c r="U2860" i="1"/>
  <c r="V2860" i="1" s="1"/>
  <c r="T2860" i="1"/>
  <c r="Q3166" i="1"/>
  <c r="U1358" i="1"/>
  <c r="V1358" i="1" s="1"/>
  <c r="T1358" i="1"/>
  <c r="U2686" i="1"/>
  <c r="V2686" i="1" s="1"/>
  <c r="T2686" i="1"/>
  <c r="U1604" i="1"/>
  <c r="V1604" i="1" s="1"/>
  <c r="T1604" i="1"/>
  <c r="U3013" i="1"/>
  <c r="V3013" i="1" s="1"/>
  <c r="T3013" i="1"/>
  <c r="U2369" i="1"/>
  <c r="V2369" i="1" s="1"/>
  <c r="T2369" i="1"/>
  <c r="U1933" i="1"/>
  <c r="V1933" i="1" s="1"/>
  <c r="T1933" i="1"/>
  <c r="W409" i="1"/>
  <c r="O3270" i="1"/>
  <c r="P3270" i="1" s="1"/>
  <c r="N3270" i="1"/>
  <c r="O2161" i="1"/>
  <c r="P2161" i="1" s="1"/>
  <c r="N2161" i="1"/>
  <c r="U1515" i="1"/>
  <c r="V1515" i="1" s="1"/>
  <c r="T1515" i="1"/>
  <c r="W2037" i="1"/>
  <c r="Q305" i="1"/>
  <c r="W93" i="1"/>
  <c r="Q506" i="1"/>
  <c r="U1051" i="1"/>
  <c r="V1051" i="1" s="1"/>
  <c r="T1051" i="1"/>
  <c r="T115" i="1"/>
  <c r="U116" i="1" s="1"/>
  <c r="V116" i="1" s="1"/>
  <c r="N793" i="1"/>
  <c r="U83" i="1"/>
  <c r="V83" i="1" s="1"/>
  <c r="T83" i="1"/>
  <c r="U84" i="1" s="1"/>
  <c r="V84" i="1" s="1"/>
  <c r="U2364" i="1"/>
  <c r="V2364" i="1" s="1"/>
  <c r="T2364" i="1"/>
  <c r="U2365" i="1" s="1"/>
  <c r="V2365" i="1" s="1"/>
  <c r="O393" i="1"/>
  <c r="P393" i="1" s="1"/>
  <c r="N393" i="1"/>
  <c r="O236" i="1"/>
  <c r="P236" i="1" s="1"/>
  <c r="N236" i="1"/>
  <c r="O1159" i="1"/>
  <c r="P1159" i="1" s="1"/>
  <c r="N1159" i="1"/>
  <c r="W586" i="1"/>
  <c r="U608" i="1"/>
  <c r="V608" i="1" s="1"/>
  <c r="T608" i="1"/>
  <c r="N701" i="1"/>
  <c r="Q694" i="1"/>
  <c r="O1860" i="1"/>
  <c r="P1860" i="1" s="1"/>
  <c r="N1860" i="1"/>
  <c r="U2819" i="1"/>
  <c r="V2819" i="1" s="1"/>
  <c r="T2819" i="1"/>
  <c r="O2113" i="1"/>
  <c r="P2113" i="1" s="1"/>
  <c r="N2113" i="1"/>
  <c r="Q2763" i="1"/>
  <c r="O2458" i="1"/>
  <c r="P2458" i="1" s="1"/>
  <c r="N2458" i="1"/>
  <c r="O2459" i="1" s="1"/>
  <c r="P2459" i="1" s="1"/>
  <c r="U2866" i="1"/>
  <c r="V2866" i="1" s="1"/>
  <c r="T2866" i="1"/>
  <c r="O2604" i="1"/>
  <c r="P2604" i="1" s="1"/>
  <c r="N2604" i="1"/>
  <c r="W2231" i="1"/>
  <c r="W1191" i="1"/>
  <c r="Q2170" i="1"/>
  <c r="U2951" i="1"/>
  <c r="V2951" i="1" s="1"/>
  <c r="T2951" i="1"/>
  <c r="U2952" i="1" s="1"/>
  <c r="V2952" i="1" s="1"/>
  <c r="Q2026" i="1"/>
  <c r="W2108" i="1"/>
  <c r="O3402" i="1"/>
  <c r="P3402" i="1" s="1"/>
  <c r="N3402" i="1"/>
  <c r="O1699" i="1"/>
  <c r="P1699" i="1" s="1"/>
  <c r="N1699" i="1"/>
  <c r="W1603" i="1"/>
  <c r="U3111" i="1"/>
  <c r="V3111" i="1" s="1"/>
  <c r="T3111" i="1"/>
  <c r="W2368" i="1"/>
  <c r="O1273" i="1"/>
  <c r="P1273" i="1" s="1"/>
  <c r="N1273" i="1"/>
  <c r="Q3269" i="1"/>
  <c r="U3502" i="1"/>
  <c r="V3502" i="1" s="1"/>
  <c r="T3502" i="1"/>
  <c r="W1514" i="1"/>
  <c r="O2373" i="1"/>
  <c r="P2373" i="1" s="1"/>
  <c r="N2373" i="1"/>
  <c r="O466" i="1"/>
  <c r="P466" i="1" s="1"/>
  <c r="N466" i="1"/>
  <c r="U1533" i="1"/>
  <c r="V1533" i="1" s="1"/>
  <c r="T1533" i="1"/>
  <c r="U1534" i="1" s="1"/>
  <c r="V1534" i="1" s="1"/>
  <c r="W1050" i="1"/>
  <c r="W115" i="1"/>
  <c r="U9" i="1"/>
  <c r="V9" i="1" s="1"/>
  <c r="T9" i="1"/>
  <c r="Q392" i="1"/>
  <c r="O296" i="1"/>
  <c r="P296" i="1" s="1"/>
  <c r="N296" i="1"/>
  <c r="Q1158" i="1"/>
  <c r="O862" i="1"/>
  <c r="P862" i="1" s="1"/>
  <c r="N862" i="1"/>
  <c r="W607" i="1"/>
  <c r="W1275" i="1"/>
  <c r="Q389" i="1"/>
  <c r="Q1859" i="1"/>
  <c r="N313" i="1"/>
  <c r="U700" i="1"/>
  <c r="V700" i="1" s="1"/>
  <c r="T700" i="1"/>
  <c r="U350" i="1"/>
  <c r="V350" i="1" s="1"/>
  <c r="T350" i="1"/>
  <c r="O1498" i="1"/>
  <c r="P1498" i="1" s="1"/>
  <c r="N1498" i="1"/>
  <c r="T3126" i="1"/>
  <c r="U3127" i="1" s="1"/>
  <c r="V3127" i="1" s="1"/>
  <c r="W1190" i="1"/>
  <c r="O437" i="1"/>
  <c r="P437" i="1" s="1"/>
  <c r="N437" i="1"/>
  <c r="U3390" i="1"/>
  <c r="V3390" i="1" s="1"/>
  <c r="T3390" i="1"/>
  <c r="U3160" i="1"/>
  <c r="V3160" i="1" s="1"/>
  <c r="T3160" i="1"/>
  <c r="U2571" i="1"/>
  <c r="V2571" i="1" s="1"/>
  <c r="T2571" i="1"/>
  <c r="W1599" i="1"/>
  <c r="U2656" i="1"/>
  <c r="V2656" i="1" s="1"/>
  <c r="T2656" i="1"/>
  <c r="Q1698" i="1"/>
  <c r="U3355" i="1"/>
  <c r="V3355" i="1" s="1"/>
  <c r="T3355" i="1"/>
  <c r="O109" i="1"/>
  <c r="P109" i="1" s="1"/>
  <c r="N109" i="1"/>
  <c r="U2808" i="1"/>
  <c r="V2808" i="1" s="1"/>
  <c r="T2808" i="1"/>
  <c r="U2809" i="1" s="1"/>
  <c r="V2809" i="1" s="1"/>
  <c r="U3329" i="1"/>
  <c r="V3329" i="1" s="1"/>
  <c r="T3329" i="1"/>
  <c r="Q1272" i="1"/>
  <c r="U3443" i="1"/>
  <c r="V3443" i="1" s="1"/>
  <c r="T3443" i="1"/>
  <c r="U3424" i="1"/>
  <c r="V3424" i="1" s="1"/>
  <c r="T3424" i="1"/>
  <c r="W3501" i="1"/>
  <c r="U1688" i="1"/>
  <c r="V1688" i="1" s="1"/>
  <c r="T1688" i="1"/>
  <c r="Q465" i="1"/>
  <c r="W1532" i="1"/>
  <c r="N2170" i="1"/>
  <c r="Q793" i="1"/>
  <c r="Q295" i="1"/>
  <c r="U598" i="1"/>
  <c r="V598" i="1" s="1"/>
  <c r="T598" i="1"/>
  <c r="O1925" i="1"/>
  <c r="P1925" i="1" s="1"/>
  <c r="N1925" i="1"/>
  <c r="Q701" i="1"/>
  <c r="W1274" i="1"/>
  <c r="Q388" i="1"/>
  <c r="O681" i="1"/>
  <c r="P681" i="1" s="1"/>
  <c r="N681" i="1"/>
  <c r="U77" i="1"/>
  <c r="V77" i="1" s="1"/>
  <c r="T77" i="1"/>
  <c r="W2818" i="1"/>
  <c r="O3258" i="1"/>
  <c r="P3258" i="1" s="1"/>
  <c r="N3258" i="1"/>
  <c r="O2783" i="1"/>
  <c r="P2783" i="1" s="1"/>
  <c r="N2783" i="1"/>
  <c r="O951" i="1"/>
  <c r="P951" i="1" s="1"/>
  <c r="N951" i="1"/>
  <c r="Q2845" i="1"/>
  <c r="W699" i="1"/>
  <c r="U2429" i="1"/>
  <c r="V2429" i="1" s="1"/>
  <c r="T2429" i="1"/>
  <c r="W2360" i="1"/>
  <c r="W349" i="1"/>
  <c r="U3419" i="1"/>
  <c r="V3419" i="1" s="1"/>
  <c r="T3419" i="1"/>
  <c r="O3112" i="1"/>
  <c r="P3112" i="1" s="1"/>
  <c r="N3112" i="1"/>
  <c r="U2639" i="1"/>
  <c r="V2639" i="1" s="1"/>
  <c r="T2639" i="1"/>
  <c r="W3023" i="1"/>
  <c r="Q949" i="1"/>
  <c r="O2652" i="1"/>
  <c r="P2652" i="1" s="1"/>
  <c r="N2652" i="1"/>
  <c r="O3373" i="1"/>
  <c r="P3373" i="1" s="1"/>
  <c r="N3373" i="1"/>
  <c r="U2166" i="1"/>
  <c r="V2166" i="1" s="1"/>
  <c r="T2166" i="1"/>
  <c r="U2318" i="1"/>
  <c r="V2318" i="1" s="1"/>
  <c r="T2318" i="1"/>
  <c r="O2952" i="1"/>
  <c r="P2952" i="1" s="1"/>
  <c r="N2952" i="1"/>
  <c r="O1936" i="1"/>
  <c r="P1936" i="1" s="1"/>
  <c r="N1936" i="1"/>
  <c r="U2579" i="1"/>
  <c r="V2579" i="1" s="1"/>
  <c r="T2579" i="1"/>
  <c r="O1078" i="1"/>
  <c r="P1078" i="1" s="1"/>
  <c r="N1078" i="1"/>
  <c r="W3354" i="1"/>
  <c r="Q108" i="1"/>
  <c r="U2610" i="1"/>
  <c r="V2610" i="1" s="1"/>
  <c r="T2610" i="1"/>
  <c r="W1697" i="1"/>
  <c r="O3555" i="1"/>
  <c r="P3555" i="1" s="1"/>
  <c r="N3555" i="1"/>
  <c r="U3187" i="1"/>
  <c r="V3187" i="1" s="1"/>
  <c r="T3187" i="1"/>
  <c r="O411" i="1"/>
  <c r="P411" i="1" s="1"/>
  <c r="N411" i="1"/>
  <c r="O412" i="1" s="1"/>
  <c r="P412" i="1" s="1"/>
  <c r="W89" i="1"/>
  <c r="O423" i="1"/>
  <c r="P423" i="1" s="1"/>
  <c r="N423" i="1"/>
  <c r="O424" i="1" s="1"/>
  <c r="P424" i="1" s="1"/>
  <c r="U1505" i="1"/>
  <c r="V1505" i="1" s="1"/>
  <c r="T1505" i="1"/>
  <c r="Q1924" i="1"/>
  <c r="N874" i="1"/>
  <c r="W3085" i="1"/>
  <c r="O3464" i="1"/>
  <c r="P3464" i="1" s="1"/>
  <c r="N3464" i="1"/>
  <c r="O2902" i="1"/>
  <c r="P2902" i="1" s="1"/>
  <c r="N2902" i="1"/>
  <c r="U2075" i="1"/>
  <c r="V2075" i="1" s="1"/>
  <c r="T2075" i="1"/>
  <c r="U2361" i="1"/>
  <c r="V2361" i="1" s="1"/>
  <c r="T2361" i="1"/>
  <c r="U2362" i="1" s="1"/>
  <c r="V2362" i="1" s="1"/>
  <c r="O3361" i="1"/>
  <c r="P3361" i="1" s="1"/>
  <c r="N3361" i="1"/>
  <c r="U3045" i="1"/>
  <c r="V3045" i="1" s="1"/>
  <c r="T3045" i="1"/>
  <c r="U3046" i="1" s="1"/>
  <c r="V3046" i="1" s="1"/>
  <c r="O2740" i="1"/>
  <c r="P2740" i="1" s="1"/>
  <c r="N2740" i="1"/>
  <c r="U1315" i="1"/>
  <c r="V1315" i="1" s="1"/>
  <c r="T1315" i="1"/>
  <c r="U3066" i="1"/>
  <c r="V3066" i="1" s="1"/>
  <c r="T3066" i="1"/>
  <c r="U3132" i="1"/>
  <c r="V3132" i="1" s="1"/>
  <c r="T3132" i="1"/>
  <c r="Q950" i="1"/>
  <c r="Q2651" i="1"/>
  <c r="U2986" i="1"/>
  <c r="V2986" i="1" s="1"/>
  <c r="T2986" i="1"/>
  <c r="U1395" i="1"/>
  <c r="V1395" i="1" s="1"/>
  <c r="T1395" i="1"/>
  <c r="U2789" i="1"/>
  <c r="V2789" i="1" s="1"/>
  <c r="T2789" i="1"/>
  <c r="U3001" i="1"/>
  <c r="V3001" i="1" s="1"/>
  <c r="T3001" i="1"/>
  <c r="O2862" i="1"/>
  <c r="P2862" i="1" s="1"/>
  <c r="N2862" i="1"/>
  <c r="O1251" i="1"/>
  <c r="P1251" i="1" s="1"/>
  <c r="N1251" i="1"/>
  <c r="Q2951" i="1"/>
  <c r="U3031" i="1"/>
  <c r="V3031" i="1" s="1"/>
  <c r="T3031" i="1"/>
  <c r="U1427" i="1"/>
  <c r="V1427" i="1" s="1"/>
  <c r="T1427" i="1"/>
  <c r="U1428" i="1" s="1"/>
  <c r="V1428" i="1" s="1"/>
  <c r="W2609" i="1"/>
  <c r="W1696" i="1"/>
  <c r="O2632" i="1"/>
  <c r="P2632" i="1" s="1"/>
  <c r="N2632" i="1"/>
  <c r="U3118" i="1"/>
  <c r="V3118" i="1" s="1"/>
  <c r="T3118" i="1"/>
  <c r="U1888" i="1"/>
  <c r="V1888" i="1" s="1"/>
  <c r="T1888" i="1"/>
  <c r="W2050" i="1"/>
  <c r="W88" i="1"/>
  <c r="Q422" i="1"/>
  <c r="Q414" i="1"/>
  <c r="W1504" i="1"/>
  <c r="O1052" i="1"/>
  <c r="P1052" i="1" s="1"/>
  <c r="N1052" i="1"/>
  <c r="O1148" i="1"/>
  <c r="P1148" i="1" s="1"/>
  <c r="N1148" i="1"/>
  <c r="Q874" i="1"/>
  <c r="O579" i="1"/>
  <c r="P579" i="1" s="1"/>
  <c r="N579" i="1"/>
  <c r="W3086" i="1"/>
  <c r="U2885" i="1"/>
  <c r="V2885" i="1" s="1"/>
  <c r="T2885" i="1"/>
  <c r="O2559" i="1"/>
  <c r="P2559" i="1" s="1"/>
  <c r="N2559" i="1"/>
  <c r="W2074" i="1"/>
  <c r="O3049" i="1"/>
  <c r="P3049" i="1" s="1"/>
  <c r="N3049" i="1"/>
  <c r="Q3360" i="1"/>
  <c r="Q2739" i="1"/>
  <c r="U3264" i="1"/>
  <c r="V3264" i="1" s="1"/>
  <c r="T3264" i="1"/>
  <c r="U444" i="1"/>
  <c r="V444" i="1" s="1"/>
  <c r="T444" i="1"/>
  <c r="W3065" i="1"/>
  <c r="O2195" i="1"/>
  <c r="P2195" i="1" s="1"/>
  <c r="N2195" i="1"/>
  <c r="W3000" i="1"/>
  <c r="Q1250" i="1"/>
  <c r="O1384" i="1"/>
  <c r="P1384" i="1" s="1"/>
  <c r="N1384" i="1"/>
  <c r="O583" i="1"/>
  <c r="P583" i="1" s="1"/>
  <c r="N583" i="1"/>
  <c r="Q2935" i="1"/>
  <c r="W1426" i="1"/>
  <c r="W1026" i="1"/>
  <c r="O2541" i="1"/>
  <c r="P2541" i="1" s="1"/>
  <c r="N2541" i="1"/>
  <c r="U2419" i="1"/>
  <c r="V2419" i="1" s="1"/>
  <c r="T2419" i="1"/>
  <c r="U2420" i="1" s="1"/>
  <c r="V2420" i="1" s="1"/>
  <c r="W2049" i="1"/>
  <c r="O2055" i="1"/>
  <c r="P2055" i="1" s="1"/>
  <c r="N2055" i="1"/>
  <c r="O1043" i="1"/>
  <c r="P1043" i="1" s="1"/>
  <c r="N1043" i="1"/>
  <c r="Q1205" i="1"/>
  <c r="O1429" i="1"/>
  <c r="P1429" i="1" s="1"/>
  <c r="N1429" i="1"/>
  <c r="O1430" i="1" s="1"/>
  <c r="P1430" i="1" s="1"/>
  <c r="O88" i="1"/>
  <c r="P88" i="1" s="1"/>
  <c r="N88" i="1"/>
  <c r="U2141" i="1"/>
  <c r="V2141" i="1" s="1"/>
  <c r="T2141" i="1"/>
  <c r="U414" i="1"/>
  <c r="V414" i="1" s="1"/>
  <c r="T414" i="1"/>
  <c r="Q1147" i="1"/>
  <c r="O483" i="1"/>
  <c r="P483" i="1" s="1"/>
  <c r="N483" i="1"/>
  <c r="O1689" i="1"/>
  <c r="P1689" i="1" s="1"/>
  <c r="N1689" i="1"/>
  <c r="Q2558" i="1"/>
  <c r="N3118" i="1"/>
  <c r="W443" i="1"/>
  <c r="O2641" i="1"/>
  <c r="P2641" i="1" s="1"/>
  <c r="N2641" i="1"/>
  <c r="O2323" i="1"/>
  <c r="P2323" i="1" s="1"/>
  <c r="N2323" i="1"/>
  <c r="O2705" i="1"/>
  <c r="P2705" i="1" s="1"/>
  <c r="N2705" i="1"/>
  <c r="U2955" i="1"/>
  <c r="V2955" i="1" s="1"/>
  <c r="T2955" i="1"/>
  <c r="Q2591" i="1"/>
  <c r="O1058" i="1"/>
  <c r="P1058" i="1" s="1"/>
  <c r="N1058" i="1"/>
  <c r="U2778" i="1"/>
  <c r="V2778" i="1" s="1"/>
  <c r="T2778" i="1"/>
  <c r="U2385" i="1"/>
  <c r="V2385" i="1" s="1"/>
  <c r="T2385" i="1"/>
  <c r="U2249" i="1"/>
  <c r="V2249" i="1" s="1"/>
  <c r="T2249" i="1"/>
  <c r="Q3324" i="1"/>
  <c r="U1027" i="1"/>
  <c r="V1027" i="1" s="1"/>
  <c r="T1027" i="1"/>
  <c r="Q2540" i="1"/>
  <c r="N1524" i="1"/>
  <c r="U549" i="1"/>
  <c r="V549" i="1" s="1"/>
  <c r="T549" i="1"/>
  <c r="U475" i="1"/>
  <c r="V475" i="1" s="1"/>
  <c r="T475" i="1"/>
  <c r="Q313" i="1"/>
  <c r="U718" i="1"/>
  <c r="V718" i="1" s="1"/>
  <c r="T718" i="1"/>
  <c r="Q1042" i="1"/>
  <c r="O630" i="1"/>
  <c r="P630" i="1" s="1"/>
  <c r="N630" i="1"/>
  <c r="Q87" i="1"/>
  <c r="W2140" i="1"/>
  <c r="N2593" i="1"/>
  <c r="O1529" i="1"/>
  <c r="P1529" i="1" s="1"/>
  <c r="N1529" i="1"/>
  <c r="W1201" i="1"/>
  <c r="Q1688" i="1"/>
  <c r="O1447" i="1"/>
  <c r="P1447" i="1" s="1"/>
  <c r="N1447" i="1"/>
  <c r="Q3118" i="1"/>
  <c r="U2675" i="1"/>
  <c r="V2675" i="1" s="1"/>
  <c r="T2675" i="1"/>
  <c r="U3369" i="1"/>
  <c r="V3369" i="1" s="1"/>
  <c r="T3369" i="1"/>
  <c r="O1580" i="1"/>
  <c r="P1580" i="1" s="1"/>
  <c r="N1580" i="1"/>
  <c r="O2424" i="1"/>
  <c r="P2424" i="1" s="1"/>
  <c r="N2424" i="1"/>
  <c r="Q2704" i="1"/>
  <c r="Q2650" i="1"/>
  <c r="U3144" i="1"/>
  <c r="V3144" i="1" s="1"/>
  <c r="T3144" i="1"/>
  <c r="W3471" i="1"/>
  <c r="U907" i="1"/>
  <c r="V907" i="1" s="1"/>
  <c r="T907" i="1"/>
  <c r="Q1057" i="1"/>
  <c r="O2214" i="1"/>
  <c r="P2214" i="1" s="1"/>
  <c r="N2214" i="1"/>
  <c r="U3345" i="1"/>
  <c r="V3345" i="1" s="1"/>
  <c r="T3345" i="1"/>
  <c r="W2777" i="1"/>
  <c r="W2384" i="1"/>
  <c r="O2963" i="1"/>
  <c r="P2963" i="1" s="1"/>
  <c r="N2963" i="1"/>
  <c r="O2119" i="1"/>
  <c r="P2119" i="1" s="1"/>
  <c r="N2119" i="1"/>
  <c r="U2063" i="1"/>
  <c r="V2063" i="1" s="1"/>
  <c r="T2063" i="1"/>
  <c r="U2604" i="1"/>
  <c r="V2604" i="1" s="1"/>
  <c r="T2604" i="1"/>
  <c r="U2605" i="1" s="1"/>
  <c r="V2605" i="1" s="1"/>
  <c r="O603" i="1"/>
  <c r="P603" i="1" s="1"/>
  <c r="N603" i="1"/>
  <c r="Q1524" i="1"/>
  <c r="W548" i="1"/>
  <c r="Q417" i="1"/>
  <c r="W717" i="1"/>
  <c r="U134" i="1"/>
  <c r="V134" i="1" s="1"/>
  <c r="T134" i="1"/>
  <c r="Q629" i="1"/>
  <c r="U1102" i="1"/>
  <c r="V1102" i="1" s="1"/>
  <c r="T1102" i="1"/>
  <c r="U1445" i="1"/>
  <c r="V1445" i="1" s="1"/>
  <c r="T1445" i="1"/>
  <c r="U337" i="1"/>
  <c r="V337" i="1" s="1"/>
  <c r="T337" i="1"/>
  <c r="O370" i="1"/>
  <c r="P370" i="1" s="1"/>
  <c r="N370" i="1"/>
  <c r="Q1528" i="1"/>
  <c r="W1200" i="1"/>
  <c r="U1072" i="1"/>
  <c r="V1072" i="1" s="1"/>
  <c r="T1072" i="1"/>
  <c r="U3283" i="1"/>
  <c r="V3283" i="1" s="1"/>
  <c r="T3283" i="1"/>
  <c r="Q273" i="1"/>
  <c r="O2269" i="1"/>
  <c r="P2269" i="1" s="1"/>
  <c r="N2269" i="1"/>
  <c r="W2674" i="1"/>
  <c r="U3213" i="1"/>
  <c r="V3213" i="1" s="1"/>
  <c r="T3213" i="1"/>
  <c r="O3275" i="1"/>
  <c r="P3275" i="1" s="1"/>
  <c r="N3275" i="1"/>
  <c r="O535" i="1"/>
  <c r="P535" i="1" s="1"/>
  <c r="N535" i="1"/>
  <c r="O536" i="1" s="1"/>
  <c r="P536" i="1" s="1"/>
  <c r="O3560" i="1"/>
  <c r="P3560" i="1" s="1"/>
  <c r="N3560" i="1"/>
  <c r="U2042" i="1"/>
  <c r="V2042" i="1" s="1"/>
  <c r="T2042" i="1"/>
  <c r="U920" i="1"/>
  <c r="V920" i="1" s="1"/>
  <c r="T920" i="1"/>
  <c r="O2888" i="1"/>
  <c r="P2888" i="1" s="1"/>
  <c r="N2888" i="1"/>
  <c r="U2401" i="1"/>
  <c r="V2401" i="1" s="1"/>
  <c r="T2401" i="1"/>
  <c r="U3154" i="1"/>
  <c r="V3154" i="1" s="1"/>
  <c r="T3154" i="1"/>
  <c r="O575" i="1"/>
  <c r="P575" i="1" s="1"/>
  <c r="N575" i="1"/>
  <c r="O576" i="1" s="1"/>
  <c r="P576" i="1" s="1"/>
  <c r="Q1249" i="1"/>
  <c r="O3028" i="1"/>
  <c r="P3028" i="1" s="1"/>
  <c r="N3028" i="1"/>
  <c r="O2610" i="1"/>
  <c r="P2610" i="1" s="1"/>
  <c r="N2610" i="1"/>
  <c r="Q2118" i="1"/>
  <c r="W2062" i="1"/>
  <c r="O444" i="1"/>
  <c r="P444" i="1" s="1"/>
  <c r="N444" i="1"/>
  <c r="O2084" i="1"/>
  <c r="P2084" i="1" s="1"/>
  <c r="N2084" i="1"/>
  <c r="Q602" i="1"/>
  <c r="U1548" i="1"/>
  <c r="V1548" i="1" s="1"/>
  <c r="T1548" i="1"/>
  <c r="Q416" i="1"/>
  <c r="U666" i="1"/>
  <c r="V666" i="1" s="1"/>
  <c r="T666" i="1"/>
  <c r="W133" i="1"/>
  <c r="O189" i="1"/>
  <c r="P189" i="1" s="1"/>
  <c r="N189" i="1"/>
  <c r="W1444" i="1"/>
  <c r="W336" i="1"/>
  <c r="O1281" i="1"/>
  <c r="P1281" i="1" s="1"/>
  <c r="N1281" i="1"/>
  <c r="U267" i="1"/>
  <c r="V267" i="1" s="1"/>
  <c r="T267" i="1"/>
  <c r="T3086" i="1"/>
  <c r="U346" i="1"/>
  <c r="V346" i="1" s="1"/>
  <c r="T346" i="1"/>
  <c r="W1071" i="1"/>
  <c r="Q2080" i="1"/>
  <c r="U2309" i="1"/>
  <c r="V2309" i="1" s="1"/>
  <c r="T2309" i="1"/>
  <c r="O1375" i="1"/>
  <c r="P1375" i="1" s="1"/>
  <c r="N1375" i="1"/>
  <c r="O2776" i="1"/>
  <c r="P2776" i="1" s="1"/>
  <c r="N2776" i="1"/>
  <c r="O3432" i="1"/>
  <c r="P3432" i="1" s="1"/>
  <c r="N3432" i="1"/>
  <c r="Q3559" i="1"/>
  <c r="O1208" i="1"/>
  <c r="P1208" i="1" s="1"/>
  <c r="N1208" i="1"/>
  <c r="T1510" i="1"/>
  <c r="O2043" i="1"/>
  <c r="P2043" i="1" s="1"/>
  <c r="N2043" i="1"/>
  <c r="U1719" i="1"/>
  <c r="V1719" i="1" s="1"/>
  <c r="T1719" i="1"/>
  <c r="U2255" i="1"/>
  <c r="V2255" i="1" s="1"/>
  <c r="T2255" i="1"/>
  <c r="U3058" i="1"/>
  <c r="V3058" i="1" s="1"/>
  <c r="T3058" i="1"/>
  <c r="Q3027" i="1"/>
  <c r="O2430" i="1"/>
  <c r="P2430" i="1" s="1"/>
  <c r="N2430" i="1"/>
  <c r="W3007" i="1"/>
  <c r="O2731" i="1"/>
  <c r="P2731" i="1" s="1"/>
  <c r="N2731" i="1"/>
  <c r="Q2701" i="1"/>
  <c r="W1187" i="1"/>
  <c r="O621" i="1"/>
  <c r="P621" i="1" s="1"/>
  <c r="N621" i="1"/>
  <c r="U3311" i="1"/>
  <c r="V3311" i="1" s="1"/>
  <c r="T3311" i="1"/>
  <c r="O997" i="1"/>
  <c r="P997" i="1" s="1"/>
  <c r="N997" i="1"/>
  <c r="W1547" i="1"/>
  <c r="W665" i="1"/>
  <c r="O129" i="1"/>
  <c r="P129" i="1" s="1"/>
  <c r="N129" i="1"/>
  <c r="O1636" i="1"/>
  <c r="P1636" i="1" s="1"/>
  <c r="N1636" i="1"/>
  <c r="U1577" i="1"/>
  <c r="V1577" i="1" s="1"/>
  <c r="T1577" i="1"/>
  <c r="O923" i="1"/>
  <c r="P923" i="1" s="1"/>
  <c r="N923" i="1"/>
  <c r="O957" i="1"/>
  <c r="P957" i="1" s="1"/>
  <c r="N957" i="1"/>
  <c r="Q1280" i="1"/>
  <c r="W266" i="1"/>
  <c r="O27" i="1"/>
  <c r="P27" i="1" s="1"/>
  <c r="N27" i="1"/>
  <c r="U1329" i="1"/>
  <c r="V1329" i="1" s="1"/>
  <c r="T1329" i="1"/>
  <c r="W345" i="1"/>
  <c r="O274" i="1"/>
  <c r="P274" i="1" s="1"/>
  <c r="N274" i="1"/>
  <c r="Q2079" i="1"/>
  <c r="W2308" i="1"/>
  <c r="Q1374" i="1"/>
  <c r="Q2775" i="1"/>
  <c r="O2866" i="1"/>
  <c r="P2866" i="1" s="1"/>
  <c r="N2866" i="1"/>
  <c r="O3140" i="1"/>
  <c r="P3140" i="1" s="1"/>
  <c r="N3140" i="1"/>
  <c r="U3242" i="1"/>
  <c r="V3242" i="1" s="1"/>
  <c r="T3242" i="1"/>
  <c r="U1927" i="1"/>
  <c r="V1927" i="1" s="1"/>
  <c r="T1927" i="1"/>
  <c r="O3353" i="1"/>
  <c r="P3353" i="1" s="1"/>
  <c r="N3353" i="1"/>
  <c r="Q1207" i="1"/>
  <c r="O2261" i="1"/>
  <c r="P2261" i="1" s="1"/>
  <c r="N2261" i="1"/>
  <c r="O2462" i="1"/>
  <c r="P2462" i="1" s="1"/>
  <c r="N2462" i="1"/>
  <c r="W1718" i="1"/>
  <c r="U1683" i="1"/>
  <c r="V1683" i="1" s="1"/>
  <c r="T1683" i="1"/>
  <c r="O2617" i="1"/>
  <c r="P2617" i="1" s="1"/>
  <c r="N2617" i="1"/>
  <c r="U1921" i="1"/>
  <c r="V1921" i="1" s="1"/>
  <c r="T1921" i="1"/>
  <c r="W3006" i="1"/>
  <c r="O1986" i="1"/>
  <c r="P1986" i="1" s="1"/>
  <c r="N1986" i="1"/>
  <c r="Q2789" i="1"/>
  <c r="Q2730" i="1"/>
  <c r="Q2700" i="1"/>
  <c r="U2873" i="1"/>
  <c r="V2873" i="1" s="1"/>
  <c r="T2873" i="1"/>
  <c r="W3310" i="1"/>
  <c r="Q128" i="1"/>
  <c r="Q1635" i="1"/>
  <c r="W1576" i="1"/>
  <c r="Q922" i="1"/>
  <c r="Q956" i="1"/>
  <c r="Q26" i="1"/>
  <c r="W1328" i="1"/>
  <c r="O1346" i="1"/>
  <c r="P1346" i="1" s="1"/>
  <c r="N1346" i="1"/>
  <c r="U2455" i="1"/>
  <c r="V2455" i="1" s="1"/>
  <c r="T2455" i="1"/>
  <c r="U1978" i="1"/>
  <c r="V1978" i="1" s="1"/>
  <c r="T1978" i="1"/>
  <c r="U3200" i="1"/>
  <c r="V3200" i="1" s="1"/>
  <c r="T3200" i="1"/>
  <c r="U468" i="1"/>
  <c r="V468" i="1" s="1"/>
  <c r="T468" i="1"/>
  <c r="U469" i="1" s="1"/>
  <c r="V469" i="1" s="1"/>
  <c r="N3320" i="1"/>
  <c r="O727" i="1"/>
  <c r="P727" i="1" s="1"/>
  <c r="N727" i="1"/>
  <c r="O457" i="1"/>
  <c r="P457" i="1" s="1"/>
  <c r="N457" i="1"/>
  <c r="Q3139" i="1"/>
  <c r="W3241" i="1"/>
  <c r="U1496" i="1"/>
  <c r="V1496" i="1" s="1"/>
  <c r="T1496" i="1"/>
  <c r="Q1206" i="1"/>
  <c r="W1510" i="1"/>
  <c r="U1242" i="1"/>
  <c r="V1242" i="1" s="1"/>
  <c r="T1242" i="1"/>
  <c r="U307" i="1"/>
  <c r="V307" i="1" s="1"/>
  <c r="T307" i="1"/>
  <c r="U2812" i="1"/>
  <c r="V2812" i="1" s="1"/>
  <c r="T2812" i="1"/>
  <c r="Q2461" i="1"/>
  <c r="Q3325" i="1"/>
  <c r="U1061" i="1"/>
  <c r="V1061" i="1" s="1"/>
  <c r="T1061" i="1"/>
  <c r="W1920" i="1"/>
  <c r="Q1985" i="1"/>
  <c r="W2426" i="1"/>
  <c r="O821" i="1"/>
  <c r="P821" i="1" s="1"/>
  <c r="N821" i="1"/>
  <c r="U2595" i="1"/>
  <c r="V2595" i="1" s="1"/>
  <c r="T2595" i="1"/>
  <c r="U2596" i="1" s="1"/>
  <c r="V2596" i="1" s="1"/>
  <c r="U3010" i="1"/>
  <c r="V3010" i="1" s="1"/>
  <c r="T3010" i="1"/>
  <c r="U3011" i="1" s="1"/>
  <c r="V3011" i="1" s="1"/>
  <c r="O3074" i="1"/>
  <c r="P3074" i="1" s="1"/>
  <c r="N3074" i="1"/>
  <c r="O2673" i="1"/>
  <c r="P2673" i="1" s="1"/>
  <c r="N2673" i="1"/>
  <c r="U423" i="1"/>
  <c r="V423" i="1" s="1"/>
  <c r="T423" i="1"/>
  <c r="O812" i="1"/>
  <c r="P812" i="1" s="1"/>
  <c r="N812" i="1"/>
  <c r="U824" i="1"/>
  <c r="V824" i="1" s="1"/>
  <c r="T824" i="1"/>
  <c r="O3060" i="1"/>
  <c r="P3060" i="1" s="1"/>
  <c r="N3060" i="1"/>
  <c r="O267" i="1"/>
  <c r="P267" i="1" s="1"/>
  <c r="N267" i="1"/>
  <c r="U1277" i="1"/>
  <c r="V1277" i="1" s="1"/>
  <c r="T1277" i="1"/>
  <c r="W431" i="1"/>
  <c r="Q1345" i="1"/>
  <c r="W2454" i="1"/>
  <c r="W1977" i="1"/>
  <c r="W3199" i="1"/>
  <c r="O1414" i="1"/>
  <c r="P1414" i="1" s="1"/>
  <c r="N1414" i="1"/>
  <c r="W433" i="1"/>
  <c r="O1423" i="1"/>
  <c r="P1423" i="1" s="1"/>
  <c r="N1423" i="1"/>
  <c r="Q726" i="1"/>
  <c r="Q456" i="1"/>
  <c r="U3108" i="1"/>
  <c r="V3108" i="1" s="1"/>
  <c r="T3108" i="1"/>
  <c r="U3109" i="1" s="1"/>
  <c r="V3109" i="1" s="1"/>
  <c r="U2823" i="1"/>
  <c r="V2823" i="1" s="1"/>
  <c r="T2823" i="1"/>
  <c r="W1495" i="1"/>
  <c r="N3168" i="1"/>
  <c r="U324" i="1"/>
  <c r="V324" i="1" s="1"/>
  <c r="T324" i="1"/>
  <c r="W1241" i="1"/>
  <c r="O2907" i="1"/>
  <c r="P2907" i="1" s="1"/>
  <c r="N2907" i="1"/>
  <c r="U1439" i="1"/>
  <c r="V1439" i="1" s="1"/>
  <c r="T1439" i="1"/>
  <c r="U1440" i="1" s="1"/>
  <c r="V1440" i="1" s="1"/>
  <c r="O3591" i="1"/>
  <c r="P3591" i="1" s="1"/>
  <c r="N3591" i="1"/>
  <c r="U108" i="1"/>
  <c r="V108" i="1" s="1"/>
  <c r="T108" i="1"/>
  <c r="N2756" i="1"/>
  <c r="U2562" i="1"/>
  <c r="V2562" i="1" s="1"/>
  <c r="T2562" i="1"/>
  <c r="U2904" i="1"/>
  <c r="V2904" i="1" s="1"/>
  <c r="T2904" i="1"/>
  <c r="O2359" i="1"/>
  <c r="P2359" i="1" s="1"/>
  <c r="N2359" i="1"/>
  <c r="U937" i="1"/>
  <c r="V937" i="1" s="1"/>
  <c r="T937" i="1"/>
  <c r="Q3073" i="1"/>
  <c r="W1295" i="1"/>
  <c r="T1535" i="1"/>
  <c r="W422" i="1"/>
  <c r="U1596" i="1"/>
  <c r="V1596" i="1" s="1"/>
  <c r="T1596" i="1"/>
  <c r="O554" i="1"/>
  <c r="P554" i="1" s="1"/>
  <c r="N554" i="1"/>
  <c r="W823" i="1"/>
  <c r="U582" i="1"/>
  <c r="V582" i="1" s="1"/>
  <c r="T582" i="1"/>
  <c r="N611" i="1"/>
  <c r="Q3059" i="1"/>
  <c r="T632" i="1"/>
  <c r="U3129" i="1"/>
  <c r="V3129" i="1" s="1"/>
  <c r="T3129" i="1"/>
  <c r="U3130" i="1" s="1"/>
  <c r="V3130" i="1" s="1"/>
  <c r="O1483" i="1"/>
  <c r="P1483" i="1" s="1"/>
  <c r="N1483" i="1"/>
  <c r="W1276" i="1"/>
  <c r="O1362" i="1"/>
  <c r="P1362" i="1" s="1"/>
  <c r="N1362" i="1"/>
  <c r="T2096" i="1"/>
  <c r="U1388" i="1"/>
  <c r="V1388" i="1" s="1"/>
  <c r="T1388" i="1"/>
  <c r="O2765" i="1"/>
  <c r="P2765" i="1" s="1"/>
  <c r="N2765" i="1"/>
  <c r="O6" i="1"/>
  <c r="P6" i="1" s="1"/>
  <c r="N6" i="1"/>
  <c r="U1257" i="1"/>
  <c r="V1257" i="1" s="1"/>
  <c r="T1257" i="1"/>
  <c r="U1672" i="1"/>
  <c r="V1672" i="1" s="1"/>
  <c r="T1672" i="1"/>
  <c r="O869" i="1"/>
  <c r="P869" i="1" s="1"/>
  <c r="N869" i="1"/>
  <c r="Q3320" i="1"/>
  <c r="U3451" i="1"/>
  <c r="V3451" i="1" s="1"/>
  <c r="T3451" i="1"/>
  <c r="W432" i="1"/>
  <c r="U2695" i="1"/>
  <c r="V2695" i="1" s="1"/>
  <c r="T2695" i="1"/>
  <c r="U482" i="1"/>
  <c r="V482" i="1" s="1"/>
  <c r="T482" i="1"/>
  <c r="W2822" i="1"/>
  <c r="O2584" i="1"/>
  <c r="P2584" i="1" s="1"/>
  <c r="N2584" i="1"/>
  <c r="Q3168" i="1"/>
  <c r="U3092" i="1"/>
  <c r="V3092" i="1" s="1"/>
  <c r="T3092" i="1"/>
  <c r="W323" i="1"/>
  <c r="Q3590" i="1"/>
  <c r="U3196" i="1"/>
  <c r="V3196" i="1" s="1"/>
  <c r="T3196" i="1"/>
  <c r="W107" i="1"/>
  <c r="Q2756" i="1"/>
  <c r="Q2899" i="1"/>
  <c r="O2694" i="1"/>
  <c r="P2694" i="1" s="1"/>
  <c r="N2694" i="1"/>
  <c r="U2089" i="1"/>
  <c r="V2089" i="1" s="1"/>
  <c r="T2089" i="1"/>
  <c r="O2813" i="1"/>
  <c r="P2813" i="1" s="1"/>
  <c r="N2813" i="1"/>
  <c r="W1535" i="1"/>
  <c r="O1264" i="1"/>
  <c r="P1264" i="1" s="1"/>
  <c r="N1264" i="1"/>
  <c r="O781" i="1"/>
  <c r="P781" i="1" s="1"/>
  <c r="N781" i="1"/>
  <c r="Q426" i="1"/>
  <c r="Q553" i="1"/>
  <c r="O538" i="1"/>
  <c r="P538" i="1" s="1"/>
  <c r="N538" i="1"/>
  <c r="O141" i="1"/>
  <c r="P141" i="1" s="1"/>
  <c r="N141" i="1"/>
  <c r="W581" i="1"/>
  <c r="Q611" i="1"/>
  <c r="W631" i="1"/>
  <c r="W3128" i="1"/>
  <c r="Q1482" i="1"/>
  <c r="U2054" i="1"/>
  <c r="V2054" i="1" s="1"/>
  <c r="T2054" i="1"/>
  <c r="U994" i="1"/>
  <c r="V994" i="1" s="1"/>
  <c r="T994" i="1"/>
  <c r="Q1361" i="1"/>
  <c r="U160" i="1"/>
  <c r="V160" i="1" s="1"/>
  <c r="T160" i="1"/>
  <c r="W2096" i="1"/>
  <c r="W1387" i="1"/>
  <c r="O2518" i="1"/>
  <c r="P2518" i="1" s="1"/>
  <c r="N2518" i="1"/>
  <c r="O2519" i="1" s="1"/>
  <c r="P2519" i="1" s="1"/>
  <c r="S5" i="1"/>
  <c r="Q5" i="1"/>
  <c r="R6" i="1" s="1"/>
  <c r="U1379" i="1"/>
  <c r="V1379" i="1" s="1"/>
  <c r="T1379" i="1"/>
  <c r="W1671" i="1"/>
  <c r="O2919" i="1"/>
  <c r="P2919" i="1" s="1"/>
  <c r="N2919" i="1"/>
  <c r="Q868" i="1"/>
  <c r="U2353" i="1"/>
  <c r="V2353" i="1" s="1"/>
  <c r="T2353" i="1"/>
  <c r="W3450" i="1"/>
  <c r="U434" i="1"/>
  <c r="V434" i="1" s="1"/>
  <c r="T434" i="1"/>
  <c r="U3362" i="1"/>
  <c r="V3362" i="1" s="1"/>
  <c r="T3362" i="1"/>
  <c r="O1542" i="1"/>
  <c r="P1542" i="1" s="1"/>
  <c r="N1542" i="1"/>
  <c r="W481" i="1"/>
  <c r="U2628" i="1"/>
  <c r="V2628" i="1" s="1"/>
  <c r="T2628" i="1"/>
  <c r="O2663" i="1"/>
  <c r="P2663" i="1" s="1"/>
  <c r="N2663" i="1"/>
  <c r="Q2583" i="1"/>
  <c r="Q3167" i="1"/>
  <c r="W3091" i="1"/>
  <c r="Q1724" i="1"/>
  <c r="O2285" i="1"/>
  <c r="P2285" i="1" s="1"/>
  <c r="N2285" i="1"/>
  <c r="U3603" i="1"/>
  <c r="V3603" i="1" s="1"/>
  <c r="T3603" i="1"/>
  <c r="O3480" i="1"/>
  <c r="P3480" i="1" s="1"/>
  <c r="N3480" i="1"/>
  <c r="Q2898" i="1"/>
  <c r="U1077" i="1"/>
  <c r="V1077" i="1" s="1"/>
  <c r="T1077" i="1"/>
  <c r="Q387" i="1"/>
  <c r="U3272" i="1"/>
  <c r="V3272" i="1" s="1"/>
  <c r="T3272" i="1"/>
  <c r="U2492" i="1"/>
  <c r="V2492" i="1" s="1"/>
  <c r="T2492" i="1"/>
  <c r="U1300" i="1"/>
  <c r="V1300" i="1" s="1"/>
  <c r="T1300" i="1"/>
  <c r="Q2812" i="1"/>
  <c r="O1559" i="1"/>
  <c r="P1559" i="1" s="1"/>
  <c r="N1559" i="1"/>
  <c r="Q1262" i="1"/>
  <c r="U866" i="1"/>
  <c r="V866" i="1" s="1"/>
  <c r="T866" i="1"/>
  <c r="Q140" i="1"/>
  <c r="U1479" i="1"/>
  <c r="V1479" i="1" s="1"/>
  <c r="T1479" i="1"/>
  <c r="W632" i="1"/>
  <c r="O76" i="1"/>
  <c r="P76" i="1" s="1"/>
  <c r="N76" i="1"/>
  <c r="T1599" i="1"/>
  <c r="U1600" i="1" s="1"/>
  <c r="V1600" i="1" s="1"/>
  <c r="U1266" i="1"/>
  <c r="V1266" i="1" s="1"/>
  <c r="T1266" i="1"/>
  <c r="W2053" i="1"/>
  <c r="U228" i="1"/>
  <c r="V228" i="1" s="1"/>
  <c r="T228" i="1"/>
  <c r="U2217" i="1"/>
  <c r="V2217" i="1" s="1"/>
  <c r="T2217" i="1"/>
  <c r="W159" i="1"/>
  <c r="W2095" i="1"/>
  <c r="O757" i="1"/>
  <c r="P757" i="1" s="1"/>
  <c r="N757" i="1"/>
  <c r="O2499" i="1"/>
  <c r="P2499" i="1" s="1"/>
  <c r="N2499" i="1"/>
  <c r="O3218" i="1"/>
  <c r="P3218" i="1" s="1"/>
  <c r="N3218" i="1"/>
  <c r="Q2918" i="1"/>
  <c r="O2223" i="1"/>
  <c r="P2223" i="1" s="1"/>
  <c r="N2223" i="1"/>
  <c r="U3027" i="1"/>
  <c r="V3027" i="1" s="1"/>
  <c r="T3027" i="1"/>
  <c r="U3232" i="1"/>
  <c r="V3232" i="1" s="1"/>
  <c r="T3232" i="1"/>
  <c r="O376" i="1"/>
  <c r="P376" i="1" s="1"/>
  <c r="N376" i="1"/>
  <c r="U1492" i="1"/>
  <c r="V1492" i="1" s="1"/>
  <c r="T1492" i="1"/>
  <c r="U1493" i="1" s="1"/>
  <c r="V1493" i="1" s="1"/>
  <c r="Q2592" i="1"/>
  <c r="O1307" i="1"/>
  <c r="P1307" i="1" s="1"/>
  <c r="N1307" i="1"/>
  <c r="N2240" i="1"/>
  <c r="U3480" i="1"/>
  <c r="V3480" i="1" s="1"/>
  <c r="T3480" i="1"/>
  <c r="U2802" i="1"/>
  <c r="V2802" i="1" s="1"/>
  <c r="T2802" i="1"/>
  <c r="Q1541" i="1"/>
  <c r="W2627" i="1"/>
  <c r="Q2662" i="1"/>
  <c r="O648" i="1"/>
  <c r="P648" i="1" s="1"/>
  <c r="N648" i="1"/>
  <c r="U3051" i="1"/>
  <c r="V3051" i="1" s="1"/>
  <c r="T3051" i="1"/>
  <c r="W3230" i="1"/>
  <c r="Q3479" i="1"/>
  <c r="U2422" i="1"/>
  <c r="V2422" i="1" s="1"/>
  <c r="T2422" i="1"/>
  <c r="U2423" i="1" s="1"/>
  <c r="V2423" i="1" s="1"/>
  <c r="O2417" i="1"/>
  <c r="P2417" i="1" s="1"/>
  <c r="N2417" i="1"/>
  <c r="O3194" i="1"/>
  <c r="P3194" i="1" s="1"/>
  <c r="N3194" i="1"/>
  <c r="Q2615" i="1"/>
  <c r="U3139" i="1"/>
  <c r="V3139" i="1" s="1"/>
  <c r="T3139" i="1"/>
  <c r="Q1263" i="1"/>
  <c r="W865" i="1"/>
  <c r="O2138" i="1"/>
  <c r="P2138" i="1" s="1"/>
  <c r="N2138" i="1"/>
  <c r="O472" i="1"/>
  <c r="P472" i="1" s="1"/>
  <c r="N472" i="1"/>
  <c r="W1478" i="1"/>
  <c r="W91" i="1"/>
  <c r="O205" i="1"/>
  <c r="P205" i="1" s="1"/>
  <c r="N205" i="1"/>
  <c r="Q75" i="1"/>
  <c r="W1265" i="1"/>
  <c r="W2052" i="1"/>
  <c r="O428" i="1"/>
  <c r="P428" i="1" s="1"/>
  <c r="N428" i="1"/>
  <c r="U1197" i="1"/>
  <c r="V1197" i="1" s="1"/>
  <c r="T1197" i="1"/>
  <c r="U1198" i="1" s="1"/>
  <c r="V1198" i="1" s="1"/>
  <c r="Q756" i="1"/>
  <c r="Q2222" i="1"/>
  <c r="W3026" i="1"/>
  <c r="O3327" i="1"/>
  <c r="P3327" i="1" s="1"/>
  <c r="N3327" i="1"/>
  <c r="Q2593" i="1"/>
  <c r="Q1306" i="1"/>
  <c r="U2358" i="1"/>
  <c r="V2358" i="1" s="1"/>
  <c r="T2358" i="1"/>
  <c r="U2359" i="1" s="1"/>
  <c r="V2359" i="1" s="1"/>
  <c r="Q2240" i="1"/>
  <c r="U1117" i="1"/>
  <c r="V1117" i="1" s="1"/>
  <c r="T1117" i="1"/>
  <c r="W2801" i="1"/>
  <c r="O3212" i="1"/>
  <c r="P3212" i="1" s="1"/>
  <c r="N3212" i="1"/>
  <c r="W1573" i="1"/>
  <c r="U870" i="1"/>
  <c r="V870" i="1" s="1"/>
  <c r="T870" i="1"/>
  <c r="U2925" i="1"/>
  <c r="V2925" i="1" s="1"/>
  <c r="T2925" i="1"/>
  <c r="O2094" i="1"/>
  <c r="P2094" i="1" s="1"/>
  <c r="N2094" i="1"/>
  <c r="O3017" i="1"/>
  <c r="P3017" i="1" s="1"/>
  <c r="N3017" i="1"/>
  <c r="Q2416" i="1"/>
  <c r="U3099" i="1"/>
  <c r="V3099" i="1" s="1"/>
  <c r="T3099" i="1"/>
  <c r="W2946" i="1"/>
  <c r="Q2571" i="1"/>
  <c r="U1404" i="1"/>
  <c r="V1404" i="1" s="1"/>
  <c r="T1404" i="1"/>
  <c r="U25" i="1"/>
  <c r="V25" i="1" s="1"/>
  <c r="T25" i="1"/>
  <c r="U560" i="1"/>
  <c r="V560" i="1" s="1"/>
  <c r="T560" i="1"/>
  <c r="U1522" i="1"/>
  <c r="V1522" i="1" s="1"/>
  <c r="T1522" i="1"/>
  <c r="Q2137" i="1"/>
  <c r="Q471" i="1"/>
  <c r="U1206" i="1"/>
  <c r="V1206" i="1" s="1"/>
  <c r="T1206" i="1"/>
  <c r="O175" i="1"/>
  <c r="P175" i="1" s="1"/>
  <c r="N175" i="1"/>
  <c r="W90" i="1"/>
  <c r="O1437" i="1"/>
  <c r="P1437" i="1" s="1"/>
  <c r="N1437" i="1"/>
  <c r="W1474" i="1"/>
  <c r="U216" i="1"/>
  <c r="V216" i="1" s="1"/>
  <c r="T216" i="1"/>
  <c r="O1030" i="1"/>
  <c r="P1030" i="1" s="1"/>
  <c r="N1030" i="1"/>
  <c r="Q427" i="1"/>
  <c r="U4" i="1"/>
  <c r="V4" i="1" s="1"/>
  <c r="T4" i="1"/>
  <c r="W1196" i="1"/>
  <c r="O329" i="1"/>
  <c r="P329" i="1" s="1"/>
  <c r="N329" i="1"/>
  <c r="U395" i="1"/>
  <c r="V395" i="1" s="1"/>
  <c r="T395" i="1"/>
  <c r="O2936" i="1"/>
  <c r="P2936" i="1" s="1"/>
  <c r="N2936" i="1"/>
  <c r="W1116" i="1"/>
  <c r="O2506" i="1"/>
  <c r="P2506" i="1" s="1"/>
  <c r="N2506" i="1"/>
  <c r="O2521" i="1"/>
  <c r="P2521" i="1" s="1"/>
  <c r="N2521" i="1"/>
  <c r="U3557" i="1"/>
  <c r="V3557" i="1" s="1"/>
  <c r="T3557" i="1"/>
  <c r="O3294" i="1"/>
  <c r="P3294" i="1" s="1"/>
  <c r="N3294" i="1"/>
  <c r="U3429" i="1"/>
  <c r="V3429" i="1" s="1"/>
  <c r="T3429" i="1"/>
  <c r="O3006" i="1"/>
  <c r="P3006" i="1" s="1"/>
  <c r="N3006" i="1"/>
  <c r="Q3016" i="1"/>
  <c r="U1809" i="1"/>
  <c r="V1809" i="1" s="1"/>
  <c r="T1809" i="1"/>
  <c r="T2946" i="1"/>
  <c r="U2947" i="1" s="1"/>
  <c r="V2947" i="1" s="1"/>
  <c r="N2571" i="1"/>
  <c r="W24" i="1"/>
  <c r="W559" i="1"/>
  <c r="U1633" i="1"/>
  <c r="V1633" i="1" s="1"/>
  <c r="T1633" i="1"/>
  <c r="U577" i="1"/>
  <c r="V577" i="1" s="1"/>
  <c r="T577" i="1"/>
  <c r="U578" i="1" s="1"/>
  <c r="V578" i="1" s="1"/>
  <c r="O653" i="1"/>
  <c r="P653" i="1" s="1"/>
  <c r="N653" i="1"/>
  <c r="W1205" i="1"/>
  <c r="O1404" i="1"/>
  <c r="P1404" i="1" s="1"/>
  <c r="N1404" i="1"/>
  <c r="Q1726" i="1"/>
  <c r="Q1436" i="1"/>
  <c r="W1473" i="1"/>
  <c r="W215" i="1"/>
  <c r="Q1029" i="1"/>
  <c r="N2845" i="1"/>
  <c r="U119" i="1"/>
  <c r="V119" i="1" s="1"/>
  <c r="T119" i="1"/>
  <c r="T355" i="1"/>
  <c r="Y3" i="1"/>
  <c r="W3" i="1"/>
  <c r="X4" i="1" s="1"/>
  <c r="U808" i="1"/>
  <c r="V808" i="1" s="1"/>
  <c r="T808" i="1"/>
  <c r="U5" i="1" l="1"/>
  <c r="V5" i="1" s="1"/>
  <c r="T5" i="1"/>
  <c r="U6" i="1" s="1"/>
  <c r="V6" i="1" s="1"/>
  <c r="W1633" i="1"/>
  <c r="Y4" i="1"/>
  <c r="W4" i="1"/>
  <c r="X5" i="1" s="1"/>
  <c r="Q2094" i="1"/>
  <c r="Q3194" i="1"/>
  <c r="Q2499" i="1"/>
  <c r="Q3480" i="1"/>
  <c r="O3007" i="1"/>
  <c r="P3007" i="1" s="1"/>
  <c r="N3007" i="1"/>
  <c r="U1207" i="1"/>
  <c r="V1207" i="1" s="1"/>
  <c r="T1207" i="1"/>
  <c r="U2926" i="1"/>
  <c r="V2926" i="1" s="1"/>
  <c r="T2926" i="1"/>
  <c r="Q428" i="1"/>
  <c r="O2139" i="1"/>
  <c r="P2139" i="1" s="1"/>
  <c r="N2139" i="1"/>
  <c r="W1492" i="1"/>
  <c r="Q76" i="1"/>
  <c r="O1560" i="1"/>
  <c r="P1560" i="1" s="1"/>
  <c r="N1560" i="1"/>
  <c r="U3604" i="1"/>
  <c r="V3604" i="1" s="1"/>
  <c r="T3604" i="1"/>
  <c r="Q2663" i="1"/>
  <c r="O2920" i="1"/>
  <c r="P2920" i="1" s="1"/>
  <c r="N2920" i="1"/>
  <c r="W2089" i="1"/>
  <c r="U1389" i="1"/>
  <c r="V1389" i="1" s="1"/>
  <c r="T1389" i="1"/>
  <c r="W582" i="1"/>
  <c r="U938" i="1"/>
  <c r="V938" i="1" s="1"/>
  <c r="T938" i="1"/>
  <c r="O2908" i="1"/>
  <c r="P2908" i="1" s="1"/>
  <c r="N2908" i="1"/>
  <c r="O813" i="1"/>
  <c r="P813" i="1" s="1"/>
  <c r="N813" i="1"/>
  <c r="Q821" i="1"/>
  <c r="W307" i="1"/>
  <c r="O1347" i="1"/>
  <c r="P1347" i="1" s="1"/>
  <c r="N1347" i="1"/>
  <c r="O2044" i="1"/>
  <c r="P2044" i="1" s="1"/>
  <c r="N2044" i="1"/>
  <c r="U268" i="1"/>
  <c r="V268" i="1" s="1"/>
  <c r="T268" i="1"/>
  <c r="W2401" i="1"/>
  <c r="W3213" i="1"/>
  <c r="Q2119" i="1"/>
  <c r="W907" i="1"/>
  <c r="W718" i="1"/>
  <c r="U2386" i="1"/>
  <c r="V2386" i="1" s="1"/>
  <c r="T2386" i="1"/>
  <c r="O2642" i="1"/>
  <c r="P2642" i="1" s="1"/>
  <c r="N2642" i="1"/>
  <c r="O484" i="1"/>
  <c r="P484" i="1" s="1"/>
  <c r="N484" i="1"/>
  <c r="O1044" i="1"/>
  <c r="P1044" i="1" s="1"/>
  <c r="N1044" i="1"/>
  <c r="W1888" i="1"/>
  <c r="W2361" i="1"/>
  <c r="U1506" i="1"/>
  <c r="V1506" i="1" s="1"/>
  <c r="T1506" i="1"/>
  <c r="O3556" i="1"/>
  <c r="P3556" i="1" s="1"/>
  <c r="N3556" i="1"/>
  <c r="O3557" i="1" s="1"/>
  <c r="P3557" i="1" s="1"/>
  <c r="O1937" i="1"/>
  <c r="P1937" i="1" s="1"/>
  <c r="N1937" i="1"/>
  <c r="Q3112" i="1"/>
  <c r="Q2783" i="1"/>
  <c r="W2808" i="1"/>
  <c r="U2572" i="1"/>
  <c r="V2572" i="1" s="1"/>
  <c r="T2572" i="1"/>
  <c r="Q1699" i="1"/>
  <c r="O237" i="1"/>
  <c r="P237" i="1" s="1"/>
  <c r="N237" i="1"/>
  <c r="Q3252" i="1"/>
  <c r="O307" i="1"/>
  <c r="P307" i="1" s="1"/>
  <c r="N307" i="1"/>
  <c r="O1727" i="1"/>
  <c r="P1727" i="1" s="1"/>
  <c r="N1727" i="1"/>
  <c r="W2591" i="1"/>
  <c r="U3307" i="1"/>
  <c r="V3307" i="1" s="1"/>
  <c r="T3307" i="1"/>
  <c r="W2925" i="1"/>
  <c r="Q2138" i="1"/>
  <c r="O758" i="1"/>
  <c r="P758" i="1" s="1"/>
  <c r="N758" i="1"/>
  <c r="Q1559" i="1"/>
  <c r="W3603" i="1"/>
  <c r="U2629" i="1"/>
  <c r="V2629" i="1" s="1"/>
  <c r="T2629" i="1"/>
  <c r="Q2919" i="1"/>
  <c r="U995" i="1"/>
  <c r="V995" i="1" s="1"/>
  <c r="T995" i="1"/>
  <c r="O2695" i="1"/>
  <c r="P2695" i="1" s="1"/>
  <c r="N2695" i="1"/>
  <c r="W1388" i="1"/>
  <c r="W937" i="1"/>
  <c r="Q2907" i="1"/>
  <c r="Q812" i="1"/>
  <c r="U1243" i="1"/>
  <c r="V1243" i="1" s="1"/>
  <c r="T1243" i="1"/>
  <c r="O728" i="1"/>
  <c r="P728" i="1" s="1"/>
  <c r="N728" i="1"/>
  <c r="Q1346" i="1"/>
  <c r="O1987" i="1"/>
  <c r="P1987" i="1" s="1"/>
  <c r="N1987" i="1"/>
  <c r="O2732" i="1"/>
  <c r="P2732" i="1" s="1"/>
  <c r="N2732" i="1"/>
  <c r="Q2043" i="1"/>
  <c r="W267" i="1"/>
  <c r="U667" i="1"/>
  <c r="V667" i="1" s="1"/>
  <c r="T667" i="1"/>
  <c r="O2889" i="1"/>
  <c r="P2889" i="1" s="1"/>
  <c r="N2889" i="1"/>
  <c r="O2964" i="1"/>
  <c r="P2964" i="1" s="1"/>
  <c r="N2964" i="1"/>
  <c r="W2385" i="1"/>
  <c r="Q2641" i="1"/>
  <c r="Q483" i="1"/>
  <c r="Q1043" i="1"/>
  <c r="O2560" i="1"/>
  <c r="P2560" i="1" s="1"/>
  <c r="N2560" i="1"/>
  <c r="O1053" i="1"/>
  <c r="P1053" i="1" s="1"/>
  <c r="N1053" i="1"/>
  <c r="U3119" i="1"/>
  <c r="V3119" i="1" s="1"/>
  <c r="T3119" i="1"/>
  <c r="O1252" i="1"/>
  <c r="P1252" i="1" s="1"/>
  <c r="N1252" i="1"/>
  <c r="U3067" i="1"/>
  <c r="V3067" i="1" s="1"/>
  <c r="T3067" i="1"/>
  <c r="U2076" i="1"/>
  <c r="V2076" i="1" s="1"/>
  <c r="T2076" i="1"/>
  <c r="W1505" i="1"/>
  <c r="Q3555" i="1"/>
  <c r="Q1936" i="1"/>
  <c r="W2571" i="1"/>
  <c r="U701" i="1"/>
  <c r="V701" i="1" s="1"/>
  <c r="T701" i="1"/>
  <c r="O2374" i="1"/>
  <c r="P2374" i="1" s="1"/>
  <c r="N2374" i="1"/>
  <c r="O1861" i="1"/>
  <c r="P1861" i="1" s="1"/>
  <c r="N1861" i="1"/>
  <c r="Q236" i="1"/>
  <c r="U3014" i="1"/>
  <c r="V3014" i="1" s="1"/>
  <c r="T3014" i="1"/>
  <c r="W3063" i="1"/>
  <c r="Q306" i="1"/>
  <c r="W2590" i="1"/>
  <c r="W3306" i="1"/>
  <c r="O2937" i="1"/>
  <c r="P2937" i="1" s="1"/>
  <c r="N2937" i="1"/>
  <c r="O377" i="1"/>
  <c r="P377" i="1" s="1"/>
  <c r="N377" i="1"/>
  <c r="Q757" i="1"/>
  <c r="W2628" i="1"/>
  <c r="W994" i="1"/>
  <c r="O539" i="1"/>
  <c r="P539" i="1" s="1"/>
  <c r="N539" i="1"/>
  <c r="Q2694" i="1"/>
  <c r="U3452" i="1"/>
  <c r="V3452" i="1" s="1"/>
  <c r="T3452" i="1"/>
  <c r="U2097" i="1"/>
  <c r="V2097" i="1" s="1"/>
  <c r="T2097" i="1"/>
  <c r="W1242" i="1"/>
  <c r="Q727" i="1"/>
  <c r="Q1986" i="1"/>
  <c r="O3354" i="1"/>
  <c r="P3354" i="1" s="1"/>
  <c r="N3354" i="1"/>
  <c r="Q2731" i="1"/>
  <c r="W666" i="1"/>
  <c r="Q2888" i="1"/>
  <c r="Q2963" i="1"/>
  <c r="O2056" i="1"/>
  <c r="P2056" i="1" s="1"/>
  <c r="N2056" i="1"/>
  <c r="Q2559" i="1"/>
  <c r="Q1052" i="1"/>
  <c r="W3118" i="1"/>
  <c r="Q1251" i="1"/>
  <c r="W3066" i="1"/>
  <c r="W2075" i="1"/>
  <c r="O2953" i="1"/>
  <c r="P2953" i="1" s="1"/>
  <c r="N2953" i="1"/>
  <c r="O3259" i="1"/>
  <c r="P3259" i="1" s="1"/>
  <c r="N3259" i="1"/>
  <c r="O110" i="1"/>
  <c r="P110" i="1" s="1"/>
  <c r="N110" i="1"/>
  <c r="W700" i="1"/>
  <c r="Q2373" i="1"/>
  <c r="O3403" i="1"/>
  <c r="P3403" i="1" s="1"/>
  <c r="N3403" i="1"/>
  <c r="Q1860" i="1"/>
  <c r="O394" i="1"/>
  <c r="P394" i="1" s="1"/>
  <c r="N394" i="1"/>
  <c r="W3013" i="1"/>
  <c r="W3062" i="1"/>
  <c r="W2039" i="1"/>
  <c r="Q2538" i="1"/>
  <c r="O3042" i="1"/>
  <c r="P3042" i="1" s="1"/>
  <c r="N3042" i="1"/>
  <c r="U3318" i="1"/>
  <c r="V3318" i="1" s="1"/>
  <c r="T3318" i="1"/>
  <c r="W1206" i="1"/>
  <c r="Q2936" i="1"/>
  <c r="U871" i="1"/>
  <c r="V871" i="1" s="1"/>
  <c r="T871" i="1"/>
  <c r="O3328" i="1"/>
  <c r="P3328" i="1" s="1"/>
  <c r="N3328" i="1"/>
  <c r="Q376" i="1"/>
  <c r="U1480" i="1"/>
  <c r="V1480" i="1" s="1"/>
  <c r="T1480" i="1"/>
  <c r="Q538" i="1"/>
  <c r="U3093" i="1"/>
  <c r="V3093" i="1" s="1"/>
  <c r="T3093" i="1"/>
  <c r="W3451" i="1"/>
  <c r="O2360" i="1"/>
  <c r="P2360" i="1" s="1"/>
  <c r="N2360" i="1"/>
  <c r="O1424" i="1"/>
  <c r="P1424" i="1" s="1"/>
  <c r="N1424" i="1"/>
  <c r="Q3353" i="1"/>
  <c r="U921" i="1"/>
  <c r="V921" i="1" s="1"/>
  <c r="T921" i="1"/>
  <c r="U2676" i="1"/>
  <c r="V2676" i="1" s="1"/>
  <c r="T2676" i="1"/>
  <c r="U476" i="1"/>
  <c r="V476" i="1" s="1"/>
  <c r="T476" i="1"/>
  <c r="U477" i="1" s="1"/>
  <c r="V477" i="1" s="1"/>
  <c r="Q2055" i="1"/>
  <c r="U2886" i="1"/>
  <c r="V2886" i="1" s="1"/>
  <c r="T2886" i="1"/>
  <c r="O2633" i="1"/>
  <c r="P2633" i="1" s="1"/>
  <c r="N2633" i="1"/>
  <c r="O2863" i="1"/>
  <c r="P2863" i="1" s="1"/>
  <c r="N2863" i="1"/>
  <c r="O2864" i="1" s="1"/>
  <c r="P2864" i="1" s="1"/>
  <c r="O2903" i="1"/>
  <c r="P2903" i="1" s="1"/>
  <c r="N2903" i="1"/>
  <c r="Q2952" i="1"/>
  <c r="U3420" i="1"/>
  <c r="V3420" i="1" s="1"/>
  <c r="T3420" i="1"/>
  <c r="Q3258" i="1"/>
  <c r="O1926" i="1"/>
  <c r="P1926" i="1" s="1"/>
  <c r="N1926" i="1"/>
  <c r="Q109" i="1"/>
  <c r="O297" i="1"/>
  <c r="P297" i="1" s="1"/>
  <c r="N297" i="1"/>
  <c r="Q3402" i="1"/>
  <c r="Q393" i="1"/>
  <c r="W2038" i="1"/>
  <c r="Q2537" i="1"/>
  <c r="Q3041" i="1"/>
  <c r="W3317" i="1"/>
  <c r="W870" i="1"/>
  <c r="O2418" i="1"/>
  <c r="P2418" i="1" s="1"/>
  <c r="N2418" i="1"/>
  <c r="O2419" i="1" s="1"/>
  <c r="P2419" i="1" s="1"/>
  <c r="U3233" i="1"/>
  <c r="V3233" i="1" s="1"/>
  <c r="T3233" i="1"/>
  <c r="O2286" i="1"/>
  <c r="P2286" i="1" s="1"/>
  <c r="N2286" i="1"/>
  <c r="U1380" i="1"/>
  <c r="V1380" i="1" s="1"/>
  <c r="T1380" i="1"/>
  <c r="W3092" i="1"/>
  <c r="Q2359" i="1"/>
  <c r="Q1423" i="1"/>
  <c r="U1278" i="1"/>
  <c r="V1278" i="1" s="1"/>
  <c r="T1278" i="1"/>
  <c r="O958" i="1"/>
  <c r="P958" i="1" s="1"/>
  <c r="N958" i="1"/>
  <c r="U1511" i="1"/>
  <c r="V1511" i="1" s="1"/>
  <c r="T1511" i="1"/>
  <c r="U2310" i="1"/>
  <c r="V2310" i="1" s="1"/>
  <c r="T2310" i="1"/>
  <c r="O1282" i="1"/>
  <c r="P1282" i="1" s="1"/>
  <c r="N1282" i="1"/>
  <c r="W920" i="1"/>
  <c r="U3145" i="1"/>
  <c r="V3145" i="1" s="1"/>
  <c r="T3145" i="1"/>
  <c r="W2675" i="1"/>
  <c r="O1530" i="1"/>
  <c r="P1530" i="1" s="1"/>
  <c r="N1530" i="1"/>
  <c r="W475" i="1"/>
  <c r="U2779" i="1"/>
  <c r="V2779" i="1" s="1"/>
  <c r="T2779" i="1"/>
  <c r="U445" i="1"/>
  <c r="V445" i="1" s="1"/>
  <c r="T445" i="1"/>
  <c r="W2885" i="1"/>
  <c r="Q2632" i="1"/>
  <c r="Q2862" i="1"/>
  <c r="Q2902" i="1"/>
  <c r="W3419" i="1"/>
  <c r="Q1925" i="1"/>
  <c r="U1689" i="1"/>
  <c r="V1689" i="1" s="1"/>
  <c r="T1689" i="1"/>
  <c r="U3161" i="1"/>
  <c r="V3161" i="1" s="1"/>
  <c r="T3161" i="1"/>
  <c r="O314" i="1"/>
  <c r="P314" i="1" s="1"/>
  <c r="N314" i="1"/>
  <c r="Q296" i="1"/>
  <c r="U1516" i="1"/>
  <c r="V1516" i="1" s="1"/>
  <c r="T1516" i="1"/>
  <c r="O2793" i="1"/>
  <c r="P2793" i="1" s="1"/>
  <c r="N2793" i="1"/>
  <c r="Q3006" i="1"/>
  <c r="U3430" i="1"/>
  <c r="V3430" i="1" s="1"/>
  <c r="T3430" i="1"/>
  <c r="U3100" i="1"/>
  <c r="V3100" i="1" s="1"/>
  <c r="T3100" i="1"/>
  <c r="Q3327" i="1"/>
  <c r="W1479" i="1"/>
  <c r="U2055" i="1"/>
  <c r="V2055" i="1" s="1"/>
  <c r="T2055" i="1"/>
  <c r="W3429" i="1"/>
  <c r="O1031" i="1"/>
  <c r="P1031" i="1" s="1"/>
  <c r="N1031" i="1"/>
  <c r="W3099" i="1"/>
  <c r="Q2417" i="1"/>
  <c r="W3232" i="1"/>
  <c r="U1301" i="1"/>
  <c r="V1301" i="1" s="1"/>
  <c r="T1301" i="1"/>
  <c r="Q2285" i="1"/>
  <c r="O1543" i="1"/>
  <c r="P1543" i="1" s="1"/>
  <c r="N1543" i="1"/>
  <c r="W1379" i="1"/>
  <c r="W2054" i="1"/>
  <c r="O1363" i="1"/>
  <c r="P1363" i="1" s="1"/>
  <c r="N1363" i="1"/>
  <c r="O555" i="1"/>
  <c r="P555" i="1" s="1"/>
  <c r="N555" i="1"/>
  <c r="U2905" i="1"/>
  <c r="V2905" i="1" s="1"/>
  <c r="T2905" i="1"/>
  <c r="W1277" i="1"/>
  <c r="U424" i="1"/>
  <c r="V424" i="1" s="1"/>
  <c r="T424" i="1"/>
  <c r="U425" i="1" s="1"/>
  <c r="V425" i="1" s="1"/>
  <c r="U1922" i="1"/>
  <c r="V1922" i="1" s="1"/>
  <c r="T1922" i="1"/>
  <c r="U1928" i="1"/>
  <c r="V1928" i="1" s="1"/>
  <c r="T1928" i="1"/>
  <c r="Q957" i="1"/>
  <c r="O1209" i="1"/>
  <c r="P1209" i="1" s="1"/>
  <c r="N1209" i="1"/>
  <c r="W2309" i="1"/>
  <c r="Q1281" i="1"/>
  <c r="O2611" i="1"/>
  <c r="P2611" i="1" s="1"/>
  <c r="N2611" i="1"/>
  <c r="O2270" i="1"/>
  <c r="P2270" i="1" s="1"/>
  <c r="N2270" i="1"/>
  <c r="O371" i="1"/>
  <c r="P371" i="1" s="1"/>
  <c r="N371" i="1"/>
  <c r="W3144" i="1"/>
  <c r="Q1529" i="1"/>
  <c r="U550" i="1"/>
  <c r="V550" i="1" s="1"/>
  <c r="T550" i="1"/>
  <c r="W2778" i="1"/>
  <c r="U415" i="1"/>
  <c r="V415" i="1" s="1"/>
  <c r="T415" i="1"/>
  <c r="W444" i="1"/>
  <c r="U3002" i="1"/>
  <c r="V3002" i="1" s="1"/>
  <c r="T3002" i="1"/>
  <c r="O3465" i="1"/>
  <c r="P3465" i="1" s="1"/>
  <c r="N3465" i="1"/>
  <c r="U2319" i="1"/>
  <c r="V2319" i="1" s="1"/>
  <c r="T2319" i="1"/>
  <c r="W1688" i="1"/>
  <c r="U3356" i="1"/>
  <c r="V3356" i="1" s="1"/>
  <c r="T3356" i="1"/>
  <c r="W3160" i="1"/>
  <c r="U3503" i="1"/>
  <c r="V3503" i="1" s="1"/>
  <c r="T3503" i="1"/>
  <c r="O2605" i="1"/>
  <c r="P2605" i="1" s="1"/>
  <c r="N2605" i="1"/>
  <c r="W2365" i="1"/>
  <c r="W1515" i="1"/>
  <c r="U588" i="1"/>
  <c r="V588" i="1" s="1"/>
  <c r="T588" i="1"/>
  <c r="Q2792" i="1"/>
  <c r="U428" i="1"/>
  <c r="V428" i="1" s="1"/>
  <c r="T428" i="1"/>
  <c r="U627" i="1"/>
  <c r="V627" i="1" s="1"/>
  <c r="T627" i="1"/>
  <c r="W465" i="1"/>
  <c r="Q1030" i="1"/>
  <c r="U1523" i="1"/>
  <c r="V1523" i="1" s="1"/>
  <c r="T1523" i="1"/>
  <c r="W2423" i="1"/>
  <c r="U3028" i="1"/>
  <c r="V3028" i="1" s="1"/>
  <c r="T3028" i="1"/>
  <c r="U3029" i="1" s="1"/>
  <c r="V3029" i="1" s="1"/>
  <c r="W1300" i="1"/>
  <c r="Q1542" i="1"/>
  <c r="Q1362" i="1"/>
  <c r="Q554" i="1"/>
  <c r="W2904" i="1"/>
  <c r="W423" i="1"/>
  <c r="O3321" i="1"/>
  <c r="P3321" i="1" s="1"/>
  <c r="N3321" i="1"/>
  <c r="W1921" i="1"/>
  <c r="W1927" i="1"/>
  <c r="Q1208" i="1"/>
  <c r="Q2610" i="1"/>
  <c r="U2043" i="1"/>
  <c r="V2043" i="1" s="1"/>
  <c r="T2043" i="1"/>
  <c r="Q2269" i="1"/>
  <c r="Q370" i="1"/>
  <c r="O2594" i="1"/>
  <c r="P2594" i="1" s="1"/>
  <c r="N2594" i="1"/>
  <c r="W549" i="1"/>
  <c r="W414" i="1"/>
  <c r="W3001" i="1"/>
  <c r="Q3464" i="1"/>
  <c r="Q424" i="1"/>
  <c r="U2611" i="1"/>
  <c r="V2611" i="1" s="1"/>
  <c r="T2611" i="1"/>
  <c r="W2318" i="1"/>
  <c r="U599" i="1"/>
  <c r="V599" i="1" s="1"/>
  <c r="T599" i="1"/>
  <c r="W3355" i="1"/>
  <c r="W3502" i="1"/>
  <c r="Q2604" i="1"/>
  <c r="W2364" i="1"/>
  <c r="O2162" i="1"/>
  <c r="P2162" i="1" s="1"/>
  <c r="N2162" i="1"/>
  <c r="U1605" i="1"/>
  <c r="V1605" i="1" s="1"/>
  <c r="T1605" i="1"/>
  <c r="O2282" i="1"/>
  <c r="P2282" i="1" s="1"/>
  <c r="N2282" i="1"/>
  <c r="O2283" i="1" s="1"/>
  <c r="P2283" i="1" s="1"/>
  <c r="W587" i="1"/>
  <c r="W427" i="1"/>
  <c r="W626" i="1"/>
  <c r="W464" i="1"/>
  <c r="U3183" i="1"/>
  <c r="V3183" i="1" s="1"/>
  <c r="T3183" i="1"/>
  <c r="O2932" i="1"/>
  <c r="P2932" i="1" s="1"/>
  <c r="N2932" i="1"/>
  <c r="O1405" i="1"/>
  <c r="P1405" i="1" s="1"/>
  <c r="N1405" i="1"/>
  <c r="O3295" i="1"/>
  <c r="P3295" i="1" s="1"/>
  <c r="N3295" i="1"/>
  <c r="U396" i="1"/>
  <c r="V396" i="1" s="1"/>
  <c r="T396" i="1"/>
  <c r="U217" i="1"/>
  <c r="V217" i="1" s="1"/>
  <c r="T217" i="1"/>
  <c r="W1522" i="1"/>
  <c r="O3213" i="1"/>
  <c r="P3213" i="1" s="1"/>
  <c r="N3213" i="1"/>
  <c r="W2422" i="1"/>
  <c r="W3027" i="1"/>
  <c r="U2493" i="1"/>
  <c r="V2493" i="1" s="1"/>
  <c r="T2493" i="1"/>
  <c r="O870" i="1"/>
  <c r="P870" i="1" s="1"/>
  <c r="N870" i="1"/>
  <c r="U325" i="1"/>
  <c r="V325" i="1" s="1"/>
  <c r="T325" i="1"/>
  <c r="O268" i="1"/>
  <c r="P268" i="1" s="1"/>
  <c r="N268" i="1"/>
  <c r="W469" i="1"/>
  <c r="O2618" i="1"/>
  <c r="P2618" i="1" s="1"/>
  <c r="N2618" i="1"/>
  <c r="U3243" i="1"/>
  <c r="V3243" i="1" s="1"/>
  <c r="T3243" i="1"/>
  <c r="O2431" i="1"/>
  <c r="P2431" i="1" s="1"/>
  <c r="N2431" i="1"/>
  <c r="U1549" i="1"/>
  <c r="V1549" i="1" s="1"/>
  <c r="T1549" i="1"/>
  <c r="O3029" i="1"/>
  <c r="P3029" i="1" s="1"/>
  <c r="N3029" i="1"/>
  <c r="W2042" i="1"/>
  <c r="U338" i="1"/>
  <c r="V338" i="1" s="1"/>
  <c r="T338" i="1"/>
  <c r="O1525" i="1"/>
  <c r="P1525" i="1" s="1"/>
  <c r="N1525" i="1"/>
  <c r="O1526" i="1" s="1"/>
  <c r="P1526" i="1" s="1"/>
  <c r="O1059" i="1"/>
  <c r="P1059" i="1" s="1"/>
  <c r="N1059" i="1"/>
  <c r="O3119" i="1"/>
  <c r="P3119" i="1" s="1"/>
  <c r="N3119" i="1"/>
  <c r="O584" i="1"/>
  <c r="P584" i="1" s="1"/>
  <c r="N584" i="1"/>
  <c r="U3265" i="1"/>
  <c r="V3265" i="1" s="1"/>
  <c r="T3265" i="1"/>
  <c r="U2790" i="1"/>
  <c r="V2790" i="1" s="1"/>
  <c r="T2790" i="1"/>
  <c r="Q423" i="1"/>
  <c r="W2610" i="1"/>
  <c r="U2167" i="1"/>
  <c r="V2167" i="1" s="1"/>
  <c r="T2167" i="1"/>
  <c r="W598" i="1"/>
  <c r="U3391" i="1"/>
  <c r="V3391" i="1" s="1"/>
  <c r="T3391" i="1"/>
  <c r="U2867" i="1"/>
  <c r="V2867" i="1" s="1"/>
  <c r="T2867" i="1"/>
  <c r="W84" i="1"/>
  <c r="Q2161" i="1"/>
  <c r="W1604" i="1"/>
  <c r="Q2281" i="1"/>
  <c r="O2832" i="1"/>
  <c r="P2832" i="1" s="1"/>
  <c r="N2832" i="1"/>
  <c r="W2786" i="1"/>
  <c r="W3182" i="1"/>
  <c r="Q2931" i="1"/>
  <c r="U809" i="1"/>
  <c r="V809" i="1" s="1"/>
  <c r="T809" i="1"/>
  <c r="O2572" i="1"/>
  <c r="P2572" i="1" s="1"/>
  <c r="N2572" i="1"/>
  <c r="W395" i="1"/>
  <c r="Q3212" i="1"/>
  <c r="U2803" i="1"/>
  <c r="V2803" i="1" s="1"/>
  <c r="T2803" i="1"/>
  <c r="O2224" i="1"/>
  <c r="P2224" i="1" s="1"/>
  <c r="N2224" i="1"/>
  <c r="U2218" i="1"/>
  <c r="V2218" i="1" s="1"/>
  <c r="T2218" i="1"/>
  <c r="W2492" i="1"/>
  <c r="U3363" i="1"/>
  <c r="V3363" i="1" s="1"/>
  <c r="T3363" i="1"/>
  <c r="O2585" i="1"/>
  <c r="P2585" i="1" s="1"/>
  <c r="N2585" i="1"/>
  <c r="Q869" i="1"/>
  <c r="U1597" i="1"/>
  <c r="V1597" i="1" s="1"/>
  <c r="T1597" i="1"/>
  <c r="U1598" i="1" s="1"/>
  <c r="V1598" i="1" s="1"/>
  <c r="W324" i="1"/>
  <c r="Q267" i="1"/>
  <c r="U1062" i="1"/>
  <c r="V1062" i="1" s="1"/>
  <c r="T1062" i="1"/>
  <c r="W468" i="1"/>
  <c r="Q2617" i="1"/>
  <c r="W3242" i="1"/>
  <c r="O275" i="1"/>
  <c r="P275" i="1" s="1"/>
  <c r="N275" i="1"/>
  <c r="Q2430" i="1"/>
  <c r="W1548" i="1"/>
  <c r="Q3028" i="1"/>
  <c r="W337" i="1"/>
  <c r="Q1058" i="1"/>
  <c r="U2142" i="1"/>
  <c r="V2142" i="1" s="1"/>
  <c r="T2142" i="1"/>
  <c r="Q583" i="1"/>
  <c r="W3264" i="1"/>
  <c r="O580" i="1"/>
  <c r="P580" i="1" s="1"/>
  <c r="N580" i="1"/>
  <c r="W2789" i="1"/>
  <c r="U1316" i="1"/>
  <c r="V1316" i="1" s="1"/>
  <c r="T1316" i="1"/>
  <c r="W2166" i="1"/>
  <c r="U3425" i="1"/>
  <c r="V3425" i="1" s="1"/>
  <c r="T3425" i="1"/>
  <c r="U3426" i="1" s="1"/>
  <c r="V3426" i="1" s="1"/>
  <c r="W3390" i="1"/>
  <c r="U10" i="1"/>
  <c r="V10" i="1" s="1"/>
  <c r="T10" i="1"/>
  <c r="W2952" i="1"/>
  <c r="W2866" i="1"/>
  <c r="O702" i="1"/>
  <c r="P702" i="1" s="1"/>
  <c r="N702" i="1"/>
  <c r="W83" i="1"/>
  <c r="U2687" i="1"/>
  <c r="V2687" i="1" s="1"/>
  <c r="T2687" i="1"/>
  <c r="Q2831" i="1"/>
  <c r="W411" i="1"/>
  <c r="U2764" i="1"/>
  <c r="V2764" i="1" s="1"/>
  <c r="T2764" i="1"/>
  <c r="W2785" i="1"/>
  <c r="Q2916" i="1"/>
  <c r="Q3294" i="1"/>
  <c r="W2947" i="1"/>
  <c r="W2802" i="1"/>
  <c r="Q2223" i="1"/>
  <c r="W2217" i="1"/>
  <c r="U867" i="1"/>
  <c r="V867" i="1" s="1"/>
  <c r="T867" i="1"/>
  <c r="U868" i="1" s="1"/>
  <c r="V868" i="1" s="1"/>
  <c r="W3362" i="1"/>
  <c r="O782" i="1"/>
  <c r="P782" i="1" s="1"/>
  <c r="N782" i="1"/>
  <c r="Q2584" i="1"/>
  <c r="W1596" i="1"/>
  <c r="U2563" i="1"/>
  <c r="V2563" i="1" s="1"/>
  <c r="T2563" i="1"/>
  <c r="U2564" i="1" s="1"/>
  <c r="V2564" i="1" s="1"/>
  <c r="O3169" i="1"/>
  <c r="P3169" i="1" s="1"/>
  <c r="N3169" i="1"/>
  <c r="O3061" i="1"/>
  <c r="P3061" i="1" s="1"/>
  <c r="N3061" i="1"/>
  <c r="W1061" i="1"/>
  <c r="O3141" i="1"/>
  <c r="P3141" i="1" s="1"/>
  <c r="N3141" i="1"/>
  <c r="Q274" i="1"/>
  <c r="O3561" i="1"/>
  <c r="P3561" i="1" s="1"/>
  <c r="N3561" i="1"/>
  <c r="U1446" i="1"/>
  <c r="V1446" i="1" s="1"/>
  <c r="T1446" i="1"/>
  <c r="O1448" i="1"/>
  <c r="P1448" i="1" s="1"/>
  <c r="N1448" i="1"/>
  <c r="W2141" i="1"/>
  <c r="O1385" i="1"/>
  <c r="P1385" i="1" s="1"/>
  <c r="N1385" i="1"/>
  <c r="Q579" i="1"/>
  <c r="U1396" i="1"/>
  <c r="V1396" i="1" s="1"/>
  <c r="T1396" i="1"/>
  <c r="W1315" i="1"/>
  <c r="O3374" i="1"/>
  <c r="P3374" i="1" s="1"/>
  <c r="N3374" i="1"/>
  <c r="U78" i="1"/>
  <c r="V78" i="1" s="1"/>
  <c r="T78" i="1"/>
  <c r="W3424" i="1"/>
  <c r="W9" i="1"/>
  <c r="O1274" i="1"/>
  <c r="P1274" i="1" s="1"/>
  <c r="N1274" i="1"/>
  <c r="W2951" i="1"/>
  <c r="O794" i="1"/>
  <c r="P794" i="1" s="1"/>
  <c r="N794" i="1"/>
  <c r="W2686" i="1"/>
  <c r="W410" i="1"/>
  <c r="W2763" i="1"/>
  <c r="Q2915" i="1"/>
  <c r="Q1404" i="1"/>
  <c r="W216" i="1"/>
  <c r="W808" i="1"/>
  <c r="U561" i="1"/>
  <c r="V561" i="1" s="1"/>
  <c r="T561" i="1"/>
  <c r="O3018" i="1"/>
  <c r="P3018" i="1" s="1"/>
  <c r="N3018" i="1"/>
  <c r="O206" i="1"/>
  <c r="P206" i="1" s="1"/>
  <c r="N206" i="1"/>
  <c r="U3481" i="1"/>
  <c r="V3481" i="1" s="1"/>
  <c r="T3481" i="1"/>
  <c r="U229" i="1"/>
  <c r="V229" i="1" s="1"/>
  <c r="T229" i="1"/>
  <c r="W866" i="1"/>
  <c r="U3273" i="1"/>
  <c r="V3273" i="1" s="1"/>
  <c r="T3273" i="1"/>
  <c r="Q781" i="1"/>
  <c r="U1673" i="1"/>
  <c r="V1673" i="1" s="1"/>
  <c r="T1673" i="1"/>
  <c r="O1484" i="1"/>
  <c r="P1484" i="1" s="1"/>
  <c r="N1484" i="1"/>
  <c r="W2562" i="1"/>
  <c r="O1415" i="1"/>
  <c r="P1415" i="1" s="1"/>
  <c r="N1415" i="1"/>
  <c r="Q3060" i="1"/>
  <c r="O2674" i="1"/>
  <c r="P2674" i="1" s="1"/>
  <c r="N2674" i="1"/>
  <c r="U1497" i="1"/>
  <c r="V1497" i="1" s="1"/>
  <c r="T1497" i="1"/>
  <c r="U3201" i="1"/>
  <c r="V3201" i="1" s="1"/>
  <c r="T3201" i="1"/>
  <c r="U2874" i="1"/>
  <c r="V2874" i="1" s="1"/>
  <c r="T2874" i="1"/>
  <c r="Q3140" i="1"/>
  <c r="O924" i="1"/>
  <c r="P924" i="1" s="1"/>
  <c r="N924" i="1"/>
  <c r="O998" i="1"/>
  <c r="P998" i="1" s="1"/>
  <c r="N998" i="1"/>
  <c r="Q3560" i="1"/>
  <c r="W1445" i="1"/>
  <c r="O604" i="1"/>
  <c r="P604" i="1" s="1"/>
  <c r="N604" i="1"/>
  <c r="Q1447" i="1"/>
  <c r="Q1384" i="1"/>
  <c r="W1395" i="1"/>
  <c r="O2741" i="1"/>
  <c r="P2741" i="1" s="1"/>
  <c r="N2741" i="1"/>
  <c r="Q3373" i="1"/>
  <c r="U2430" i="1"/>
  <c r="V2430" i="1" s="1"/>
  <c r="T2430" i="1"/>
  <c r="W77" i="1"/>
  <c r="O438" i="1"/>
  <c r="P438" i="1" s="1"/>
  <c r="N438" i="1"/>
  <c r="Q1273" i="1"/>
  <c r="W116" i="1"/>
  <c r="O3271" i="1"/>
  <c r="P3271" i="1" s="1"/>
  <c r="N3271" i="1"/>
  <c r="U1359" i="1"/>
  <c r="V1359" i="1" s="1"/>
  <c r="T1359" i="1"/>
  <c r="U3256" i="1"/>
  <c r="V3256" i="1" s="1"/>
  <c r="T3256" i="1"/>
  <c r="U3463" i="1"/>
  <c r="V3463" i="1" s="1"/>
  <c r="T3463" i="1"/>
  <c r="O100" i="1"/>
  <c r="P100" i="1" s="1"/>
  <c r="N100" i="1"/>
  <c r="W2599" i="1"/>
  <c r="U3558" i="1"/>
  <c r="V3558" i="1" s="1"/>
  <c r="T3558" i="1"/>
  <c r="W560" i="1"/>
  <c r="Q3017" i="1"/>
  <c r="Q205" i="1"/>
  <c r="W3480" i="1"/>
  <c r="W228" i="1"/>
  <c r="W3272" i="1"/>
  <c r="Q2519" i="1"/>
  <c r="W1672" i="1"/>
  <c r="Q1483" i="1"/>
  <c r="O2757" i="1"/>
  <c r="P2757" i="1" s="1"/>
  <c r="N2757" i="1"/>
  <c r="O2758" i="1" s="1"/>
  <c r="P2758" i="1" s="1"/>
  <c r="Q1414" i="1"/>
  <c r="Q2673" i="1"/>
  <c r="W1496" i="1"/>
  <c r="W3200" i="1"/>
  <c r="W2873" i="1"/>
  <c r="Q923" i="1"/>
  <c r="Q997" i="1"/>
  <c r="O190" i="1"/>
  <c r="P190" i="1" s="1"/>
  <c r="N190" i="1"/>
  <c r="O2085" i="1"/>
  <c r="P2085" i="1" s="1"/>
  <c r="N2085" i="1"/>
  <c r="Q536" i="1"/>
  <c r="U1103" i="1"/>
  <c r="V1103" i="1" s="1"/>
  <c r="T1103" i="1"/>
  <c r="Q603" i="1"/>
  <c r="U3346" i="1"/>
  <c r="V3346" i="1" s="1"/>
  <c r="T3346" i="1"/>
  <c r="U1028" i="1"/>
  <c r="V1028" i="1" s="1"/>
  <c r="T1028" i="1"/>
  <c r="O89" i="1"/>
  <c r="P89" i="1" s="1"/>
  <c r="N89" i="1"/>
  <c r="W1428" i="1"/>
  <c r="Q2740" i="1"/>
  <c r="O875" i="1"/>
  <c r="P875" i="1" s="1"/>
  <c r="N875" i="1"/>
  <c r="O2653" i="1"/>
  <c r="P2653" i="1" s="1"/>
  <c r="N2653" i="1"/>
  <c r="W2429" i="1"/>
  <c r="U3444" i="1"/>
  <c r="V3444" i="1" s="1"/>
  <c r="T3444" i="1"/>
  <c r="U3445" i="1" s="1"/>
  <c r="V3445" i="1" s="1"/>
  <c r="Q437" i="1"/>
  <c r="Q2459" i="1"/>
  <c r="U609" i="1"/>
  <c r="V609" i="1" s="1"/>
  <c r="T609" i="1"/>
  <c r="Q3270" i="1"/>
  <c r="W1358" i="1"/>
  <c r="O1894" i="1"/>
  <c r="P1894" i="1" s="1"/>
  <c r="N1894" i="1"/>
  <c r="W3255" i="1"/>
  <c r="W3462" i="1"/>
  <c r="W3252" i="1"/>
  <c r="Q99" i="1"/>
  <c r="W2598" i="1"/>
  <c r="O1438" i="1"/>
  <c r="P1438" i="1" s="1"/>
  <c r="N1438" i="1"/>
  <c r="U356" i="1"/>
  <c r="V356" i="1" s="1"/>
  <c r="T356" i="1"/>
  <c r="W3557" i="1"/>
  <c r="Q1437" i="1"/>
  <c r="O2241" i="1"/>
  <c r="P2241" i="1" s="1"/>
  <c r="N2241" i="1"/>
  <c r="U435" i="1"/>
  <c r="V435" i="1" s="1"/>
  <c r="T435" i="1"/>
  <c r="Q2518" i="1"/>
  <c r="U1258" i="1"/>
  <c r="V1258" i="1" s="1"/>
  <c r="T1258" i="1"/>
  <c r="W3130" i="1"/>
  <c r="U109" i="1"/>
  <c r="V109" i="1" s="1"/>
  <c r="T109" i="1"/>
  <c r="U2824" i="1"/>
  <c r="V2824" i="1" s="1"/>
  <c r="T2824" i="1"/>
  <c r="O3075" i="1"/>
  <c r="P3075" i="1" s="1"/>
  <c r="N3075" i="1"/>
  <c r="U1979" i="1"/>
  <c r="V1979" i="1" s="1"/>
  <c r="T1979" i="1"/>
  <c r="U1684" i="1"/>
  <c r="V1684" i="1" s="1"/>
  <c r="T1684" i="1"/>
  <c r="U1578" i="1"/>
  <c r="V1578" i="1" s="1"/>
  <c r="T1578" i="1"/>
  <c r="U3312" i="1"/>
  <c r="V3312" i="1" s="1"/>
  <c r="T3312" i="1"/>
  <c r="U3059" i="1"/>
  <c r="V3059" i="1" s="1"/>
  <c r="T3059" i="1"/>
  <c r="U3060" i="1" s="1"/>
  <c r="V3060" i="1" s="1"/>
  <c r="O3433" i="1"/>
  <c r="P3433" i="1" s="1"/>
  <c r="N3433" i="1"/>
  <c r="Q189" i="1"/>
  <c r="Q2084" i="1"/>
  <c r="Q535" i="1"/>
  <c r="U3284" i="1"/>
  <c r="V3284" i="1" s="1"/>
  <c r="T3284" i="1"/>
  <c r="W1102" i="1"/>
  <c r="W2605" i="1"/>
  <c r="W3345" i="1"/>
  <c r="O2425" i="1"/>
  <c r="P2425" i="1" s="1"/>
  <c r="N2425" i="1"/>
  <c r="W1027" i="1"/>
  <c r="U2956" i="1"/>
  <c r="V2956" i="1" s="1"/>
  <c r="T2956" i="1"/>
  <c r="Q88" i="1"/>
  <c r="W2420" i="1"/>
  <c r="W1427" i="1"/>
  <c r="U2987" i="1"/>
  <c r="V2987" i="1" s="1"/>
  <c r="T2987" i="1"/>
  <c r="Q2652" i="1"/>
  <c r="O682" i="1"/>
  <c r="P682" i="1" s="1"/>
  <c r="N682" i="1"/>
  <c r="W3443" i="1"/>
  <c r="U2657" i="1"/>
  <c r="V2657" i="1" s="1"/>
  <c r="T2657" i="1"/>
  <c r="Q2458" i="1"/>
  <c r="W608" i="1"/>
  <c r="U1052" i="1"/>
  <c r="V1052" i="1" s="1"/>
  <c r="T1052" i="1"/>
  <c r="Q1893" i="1"/>
  <c r="U1431" i="1"/>
  <c r="V1431" i="1" s="1"/>
  <c r="T1431" i="1"/>
  <c r="W3251" i="1"/>
  <c r="U120" i="1"/>
  <c r="V120" i="1" s="1"/>
  <c r="T120" i="1"/>
  <c r="O654" i="1"/>
  <c r="P654" i="1" s="1"/>
  <c r="N654" i="1"/>
  <c r="U1810" i="1"/>
  <c r="V1810" i="1" s="1"/>
  <c r="T1810" i="1"/>
  <c r="O330" i="1"/>
  <c r="P330" i="1" s="1"/>
  <c r="N330" i="1"/>
  <c r="U26" i="1"/>
  <c r="V26" i="1" s="1"/>
  <c r="T26" i="1"/>
  <c r="U1118" i="1"/>
  <c r="V1118" i="1" s="1"/>
  <c r="T1118" i="1"/>
  <c r="U3140" i="1"/>
  <c r="V3140" i="1" s="1"/>
  <c r="T3140" i="1"/>
  <c r="U3052" i="1"/>
  <c r="V3052" i="1" s="1"/>
  <c r="T3052" i="1"/>
  <c r="U3053" i="1" s="1"/>
  <c r="V3053" i="1" s="1"/>
  <c r="O3219" i="1"/>
  <c r="P3219" i="1" s="1"/>
  <c r="N3219" i="1"/>
  <c r="W434" i="1"/>
  <c r="O1265" i="1"/>
  <c r="P1265" i="1" s="1"/>
  <c r="N1265" i="1"/>
  <c r="U3197" i="1"/>
  <c r="V3197" i="1" s="1"/>
  <c r="T3197" i="1"/>
  <c r="U3198" i="1" s="1"/>
  <c r="V3198" i="1" s="1"/>
  <c r="U483" i="1"/>
  <c r="V483" i="1" s="1"/>
  <c r="T483" i="1"/>
  <c r="W1257" i="1"/>
  <c r="W3129" i="1"/>
  <c r="W108" i="1"/>
  <c r="W2823" i="1"/>
  <c r="Q3074" i="1"/>
  <c r="W1978" i="1"/>
  <c r="W1683" i="1"/>
  <c r="W1577" i="1"/>
  <c r="W3311" i="1"/>
  <c r="W3058" i="1"/>
  <c r="Q3432" i="1"/>
  <c r="W3283" i="1"/>
  <c r="W2604" i="1"/>
  <c r="Q2424" i="1"/>
  <c r="W2955" i="1"/>
  <c r="W2419" i="1"/>
  <c r="W2986" i="1"/>
  <c r="W3046" i="1"/>
  <c r="Q681" i="1"/>
  <c r="W2656" i="1"/>
  <c r="W1051" i="1"/>
  <c r="U2745" i="1"/>
  <c r="V2745" i="1" s="1"/>
  <c r="T2745" i="1"/>
  <c r="U495" i="1"/>
  <c r="V495" i="1" s="1"/>
  <c r="T495" i="1"/>
  <c r="W1430" i="1"/>
  <c r="W119" i="1"/>
  <c r="Q653" i="1"/>
  <c r="W1809" i="1"/>
  <c r="Q329" i="1"/>
  <c r="W25" i="1"/>
  <c r="W1117" i="1"/>
  <c r="W3139" i="1"/>
  <c r="W3051" i="1"/>
  <c r="O1308" i="1"/>
  <c r="P1308" i="1" s="1"/>
  <c r="N1308" i="1"/>
  <c r="Q3218" i="1"/>
  <c r="U1078" i="1"/>
  <c r="V1078" i="1" s="1"/>
  <c r="T1078" i="1"/>
  <c r="Q1264" i="1"/>
  <c r="W3196" i="1"/>
  <c r="W482" i="1"/>
  <c r="O7" i="1"/>
  <c r="P7" i="1" s="1"/>
  <c r="N7" i="1"/>
  <c r="U1536" i="1"/>
  <c r="V1536" i="1" s="1"/>
  <c r="T1536" i="1"/>
  <c r="U825" i="1"/>
  <c r="V825" i="1" s="1"/>
  <c r="T825" i="1"/>
  <c r="U1330" i="1"/>
  <c r="V1330" i="1" s="1"/>
  <c r="T1330" i="1"/>
  <c r="O622" i="1"/>
  <c r="P622" i="1" s="1"/>
  <c r="N622" i="1"/>
  <c r="O2777" i="1"/>
  <c r="P2777" i="1" s="1"/>
  <c r="N2777" i="1"/>
  <c r="U347" i="1"/>
  <c r="V347" i="1" s="1"/>
  <c r="T347" i="1"/>
  <c r="U348" i="1" s="1"/>
  <c r="V348" i="1" s="1"/>
  <c r="O3276" i="1"/>
  <c r="P3276" i="1" s="1"/>
  <c r="N3276" i="1"/>
  <c r="O631" i="1"/>
  <c r="P631" i="1" s="1"/>
  <c r="N631" i="1"/>
  <c r="Q1430" i="1"/>
  <c r="W3045" i="1"/>
  <c r="Q412" i="1"/>
  <c r="W3127" i="1"/>
  <c r="U3112" i="1"/>
  <c r="V3112" i="1" s="1"/>
  <c r="T3112" i="1"/>
  <c r="U1934" i="1"/>
  <c r="V1934" i="1" s="1"/>
  <c r="T1934" i="1"/>
  <c r="U2861" i="1"/>
  <c r="V2861" i="1" s="1"/>
  <c r="T2861" i="1"/>
  <c r="U2862" i="1" s="1"/>
  <c r="V2862" i="1" s="1"/>
  <c r="W2744" i="1"/>
  <c r="W494" i="1"/>
  <c r="O2713" i="1"/>
  <c r="P2713" i="1" s="1"/>
  <c r="N2713" i="1"/>
  <c r="O2846" i="1"/>
  <c r="P2846" i="1" s="1"/>
  <c r="N2846" i="1"/>
  <c r="W578" i="1"/>
  <c r="O2522" i="1"/>
  <c r="P2522" i="1" s="1"/>
  <c r="N2522" i="1"/>
  <c r="W1198" i="1"/>
  <c r="O649" i="1"/>
  <c r="P649" i="1" s="1"/>
  <c r="N649" i="1"/>
  <c r="O650" i="1" s="1"/>
  <c r="P650" i="1" s="1"/>
  <c r="Q1307" i="1"/>
  <c r="W1077" i="1"/>
  <c r="S6" i="1"/>
  <c r="Q6" i="1"/>
  <c r="R7" i="1" s="1"/>
  <c r="U633" i="1"/>
  <c r="V633" i="1" s="1"/>
  <c r="T633" i="1"/>
  <c r="W3109" i="1"/>
  <c r="W824" i="1"/>
  <c r="W3011" i="1"/>
  <c r="U2456" i="1"/>
  <c r="V2456" i="1" s="1"/>
  <c r="T2456" i="1"/>
  <c r="O2867" i="1"/>
  <c r="P2867" i="1" s="1"/>
  <c r="N2867" i="1"/>
  <c r="W1329" i="1"/>
  <c r="Q621" i="1"/>
  <c r="U2256" i="1"/>
  <c r="V2256" i="1" s="1"/>
  <c r="T2256" i="1"/>
  <c r="Q2776" i="1"/>
  <c r="W346" i="1"/>
  <c r="Q576" i="1"/>
  <c r="Q3275" i="1"/>
  <c r="U2064" i="1"/>
  <c r="V2064" i="1" s="1"/>
  <c r="T2064" i="1"/>
  <c r="O2215" i="1"/>
  <c r="P2215" i="1" s="1"/>
  <c r="N2215" i="1"/>
  <c r="O1581" i="1"/>
  <c r="P1581" i="1" s="1"/>
  <c r="N1581" i="1"/>
  <c r="Q630" i="1"/>
  <c r="U2250" i="1"/>
  <c r="V2250" i="1" s="1"/>
  <c r="T2250" i="1"/>
  <c r="Q1429" i="1"/>
  <c r="O2542" i="1"/>
  <c r="P2542" i="1" s="1"/>
  <c r="N2542" i="1"/>
  <c r="Q411" i="1"/>
  <c r="U3330" i="1"/>
  <c r="V3330" i="1" s="1"/>
  <c r="T3330" i="1"/>
  <c r="W1534" i="1"/>
  <c r="W3111" i="1"/>
  <c r="W1933" i="1"/>
  <c r="W2860" i="1"/>
  <c r="U2232" i="1"/>
  <c r="V2232" i="1" s="1"/>
  <c r="T2232" i="1"/>
  <c r="W301" i="1"/>
  <c r="Q2712" i="1"/>
  <c r="W577" i="1"/>
  <c r="Q2521" i="1"/>
  <c r="U1405" i="1"/>
  <c r="V1405" i="1" s="1"/>
  <c r="T1405" i="1"/>
  <c r="W1197" i="1"/>
  <c r="Q648" i="1"/>
  <c r="U1267" i="1"/>
  <c r="V1267" i="1" s="1"/>
  <c r="T1267" i="1"/>
  <c r="U2354" i="1"/>
  <c r="V2354" i="1" s="1"/>
  <c r="T2354" i="1"/>
  <c r="U2355" i="1" s="1"/>
  <c r="V2355" i="1" s="1"/>
  <c r="U2696" i="1"/>
  <c r="V2696" i="1" s="1"/>
  <c r="T2696" i="1"/>
  <c r="O3592" i="1"/>
  <c r="P3592" i="1" s="1"/>
  <c r="N3592" i="1"/>
  <c r="W3108" i="1"/>
  <c r="W3010" i="1"/>
  <c r="W2455" i="1"/>
  <c r="O2463" i="1"/>
  <c r="P2463" i="1" s="1"/>
  <c r="N2463" i="1"/>
  <c r="Q2866" i="1"/>
  <c r="O28" i="1"/>
  <c r="P28" i="1" s="1"/>
  <c r="N28" i="1"/>
  <c r="O1637" i="1"/>
  <c r="P1637" i="1" s="1"/>
  <c r="N1637" i="1"/>
  <c r="W2255" i="1"/>
  <c r="U3087" i="1"/>
  <c r="V3087" i="1" s="1"/>
  <c r="T3087" i="1"/>
  <c r="O445" i="1"/>
  <c r="P445" i="1" s="1"/>
  <c r="N445" i="1"/>
  <c r="Q575" i="1"/>
  <c r="U1073" i="1"/>
  <c r="V1073" i="1" s="1"/>
  <c r="T1073" i="1"/>
  <c r="W2063" i="1"/>
  <c r="Q2214" i="1"/>
  <c r="Q1580" i="1"/>
  <c r="W2249" i="1"/>
  <c r="O2706" i="1"/>
  <c r="P2706" i="1" s="1"/>
  <c r="N2706" i="1"/>
  <c r="Q2541" i="1"/>
  <c r="U3032" i="1"/>
  <c r="V3032" i="1" s="1"/>
  <c r="T3032" i="1"/>
  <c r="O1079" i="1"/>
  <c r="P1079" i="1" s="1"/>
  <c r="N1079" i="1"/>
  <c r="O952" i="1"/>
  <c r="P952" i="1" s="1"/>
  <c r="N952" i="1"/>
  <c r="O2171" i="1"/>
  <c r="P2171" i="1" s="1"/>
  <c r="N2171" i="1"/>
  <c r="W3329" i="1"/>
  <c r="O1499" i="1"/>
  <c r="P1499" i="1" s="1"/>
  <c r="N1499" i="1"/>
  <c r="W1533" i="1"/>
  <c r="O2114" i="1"/>
  <c r="P2114" i="1" s="1"/>
  <c r="N2114" i="1"/>
  <c r="U2110" i="1"/>
  <c r="V2110" i="1" s="1"/>
  <c r="T2110" i="1"/>
  <c r="O696" i="1"/>
  <c r="P696" i="1" s="1"/>
  <c r="N696" i="1"/>
  <c r="O508" i="1"/>
  <c r="P508" i="1" s="1"/>
  <c r="N508" i="1"/>
  <c r="U2240" i="1"/>
  <c r="V2240" i="1" s="1"/>
  <c r="T2240" i="1"/>
  <c r="W300" i="1"/>
  <c r="U3476" i="1"/>
  <c r="V3476" i="1" s="1"/>
  <c r="T3476" i="1"/>
  <c r="U3477" i="1" s="1"/>
  <c r="V3477" i="1" s="1"/>
  <c r="O1392" i="1"/>
  <c r="P1392" i="1" s="1"/>
  <c r="N1392" i="1"/>
  <c r="U1634" i="1"/>
  <c r="V1634" i="1" s="1"/>
  <c r="T1634" i="1"/>
  <c r="O2507" i="1"/>
  <c r="P2507" i="1" s="1"/>
  <c r="N2507" i="1"/>
  <c r="O176" i="1"/>
  <c r="P176" i="1" s="1"/>
  <c r="N176" i="1"/>
  <c r="O2095" i="1"/>
  <c r="P2095" i="1" s="1"/>
  <c r="N2095" i="1"/>
  <c r="W2359" i="1"/>
  <c r="O473" i="1"/>
  <c r="P473" i="1" s="1"/>
  <c r="N473" i="1"/>
  <c r="W1266" i="1"/>
  <c r="W2353" i="1"/>
  <c r="U161" i="1"/>
  <c r="V161" i="1" s="1"/>
  <c r="T161" i="1"/>
  <c r="O2814" i="1"/>
  <c r="P2814" i="1" s="1"/>
  <c r="N2814" i="1"/>
  <c r="W2695" i="1"/>
  <c r="O2766" i="1"/>
  <c r="P2766" i="1" s="1"/>
  <c r="N2766" i="1"/>
  <c r="Q3591" i="1"/>
  <c r="W2596" i="1"/>
  <c r="U2813" i="1"/>
  <c r="V2813" i="1" s="1"/>
  <c r="T2813" i="1"/>
  <c r="O458" i="1"/>
  <c r="P458" i="1" s="1"/>
  <c r="N458" i="1"/>
  <c r="Q2462" i="1"/>
  <c r="Q27" i="1"/>
  <c r="Q1636" i="1"/>
  <c r="Q444" i="1"/>
  <c r="U3155" i="1"/>
  <c r="V3155" i="1" s="1"/>
  <c r="T3155" i="1"/>
  <c r="W1072" i="1"/>
  <c r="Q2705" i="1"/>
  <c r="O1690" i="1"/>
  <c r="P1690" i="1" s="1"/>
  <c r="N1690" i="1"/>
  <c r="O2196" i="1"/>
  <c r="P2196" i="1" s="1"/>
  <c r="N2196" i="1"/>
  <c r="O3050" i="1"/>
  <c r="P3050" i="1" s="1"/>
  <c r="N3050" i="1"/>
  <c r="W3031" i="1"/>
  <c r="O3362" i="1"/>
  <c r="P3362" i="1" s="1"/>
  <c r="N3362" i="1"/>
  <c r="Q1078" i="1"/>
  <c r="U2640" i="1"/>
  <c r="V2640" i="1" s="1"/>
  <c r="T2640" i="1"/>
  <c r="Q951" i="1"/>
  <c r="Q1498" i="1"/>
  <c r="Q2113" i="1"/>
  <c r="U2370" i="1"/>
  <c r="V2370" i="1" s="1"/>
  <c r="T2370" i="1"/>
  <c r="W2109" i="1"/>
  <c r="Q695" i="1"/>
  <c r="Q507" i="1"/>
  <c r="W2239" i="1"/>
  <c r="W3475" i="1"/>
  <c r="Q1391" i="1"/>
  <c r="Q2506" i="1"/>
  <c r="Q175" i="1"/>
  <c r="W2358" i="1"/>
  <c r="Q472" i="1"/>
  <c r="O3195" i="1"/>
  <c r="P3195" i="1" s="1"/>
  <c r="N3195" i="1"/>
  <c r="O2500" i="1"/>
  <c r="P2500" i="1" s="1"/>
  <c r="N2500" i="1"/>
  <c r="W1600" i="1"/>
  <c r="O3481" i="1"/>
  <c r="P3481" i="1" s="1"/>
  <c r="N3481" i="1"/>
  <c r="W160" i="1"/>
  <c r="O142" i="1"/>
  <c r="P142" i="1" s="1"/>
  <c r="N142" i="1"/>
  <c r="Q2813" i="1"/>
  <c r="Q2765" i="1"/>
  <c r="O612" i="1"/>
  <c r="P612" i="1" s="1"/>
  <c r="N612" i="1"/>
  <c r="W1440" i="1"/>
  <c r="W2595" i="1"/>
  <c r="W2812" i="1"/>
  <c r="Q457" i="1"/>
  <c r="O2262" i="1"/>
  <c r="P2262" i="1" s="1"/>
  <c r="N2262" i="1"/>
  <c r="O130" i="1"/>
  <c r="P130" i="1" s="1"/>
  <c r="N130" i="1"/>
  <c r="U1720" i="1"/>
  <c r="V1720" i="1" s="1"/>
  <c r="T1720" i="1"/>
  <c r="O1376" i="1"/>
  <c r="P1376" i="1" s="1"/>
  <c r="N1376" i="1"/>
  <c r="W3154" i="1"/>
  <c r="U135" i="1"/>
  <c r="V135" i="1" s="1"/>
  <c r="T135" i="1"/>
  <c r="U3370" i="1"/>
  <c r="V3370" i="1" s="1"/>
  <c r="T3370" i="1"/>
  <c r="O2324" i="1"/>
  <c r="P2324" i="1" s="1"/>
  <c r="N2324" i="1"/>
  <c r="Q1689" i="1"/>
  <c r="Q2195" i="1"/>
  <c r="Q3049" i="1"/>
  <c r="O1149" i="1"/>
  <c r="P1149" i="1" s="1"/>
  <c r="N1149" i="1"/>
  <c r="U3133" i="1"/>
  <c r="V3133" i="1" s="1"/>
  <c r="T3133" i="1"/>
  <c r="Q3361" i="1"/>
  <c r="U3188" i="1"/>
  <c r="V3188" i="1" s="1"/>
  <c r="T3188" i="1"/>
  <c r="U2580" i="1"/>
  <c r="V2580" i="1" s="1"/>
  <c r="T2580" i="1"/>
  <c r="W2639" i="1"/>
  <c r="U351" i="1"/>
  <c r="V351" i="1" s="1"/>
  <c r="T351" i="1"/>
  <c r="O863" i="1"/>
  <c r="P863" i="1" s="1"/>
  <c r="N863" i="1"/>
  <c r="O467" i="1"/>
  <c r="P467" i="1" s="1"/>
  <c r="N467" i="1"/>
  <c r="U2820" i="1"/>
  <c r="V2820" i="1" s="1"/>
  <c r="T2820" i="1"/>
  <c r="U2821" i="1" s="1"/>
  <c r="V2821" i="1" s="1"/>
  <c r="O1160" i="1"/>
  <c r="P1160" i="1" s="1"/>
  <c r="N1160" i="1"/>
  <c r="W2369" i="1"/>
  <c r="O2028" i="1"/>
  <c r="P2028" i="1" s="1"/>
  <c r="N2028" i="1"/>
  <c r="U95" i="1"/>
  <c r="V95" i="1" s="1"/>
  <c r="T95" i="1"/>
  <c r="U1701" i="1"/>
  <c r="V1701" i="1" s="1"/>
  <c r="T1701" i="1"/>
  <c r="O831" i="1"/>
  <c r="P831" i="1" s="1"/>
  <c r="N831" i="1"/>
  <c r="O2808" i="1"/>
  <c r="P2808" i="1" s="1"/>
  <c r="N2808" i="1"/>
  <c r="W1404" i="1"/>
  <c r="O429" i="1"/>
  <c r="P429" i="1" s="1"/>
  <c r="N429" i="1"/>
  <c r="W1493" i="1"/>
  <c r="O77" i="1"/>
  <c r="P77" i="1" s="1"/>
  <c r="N77" i="1"/>
  <c r="O2664" i="1"/>
  <c r="P2664" i="1" s="1"/>
  <c r="N2664" i="1"/>
  <c r="Q141" i="1"/>
  <c r="U2090" i="1"/>
  <c r="V2090" i="1" s="1"/>
  <c r="T2090" i="1"/>
  <c r="U583" i="1"/>
  <c r="V583" i="1" s="1"/>
  <c r="T583" i="1"/>
  <c r="W1439" i="1"/>
  <c r="O822" i="1"/>
  <c r="P822" i="1" s="1"/>
  <c r="N822" i="1"/>
  <c r="U308" i="1"/>
  <c r="V308" i="1" s="1"/>
  <c r="T308" i="1"/>
  <c r="Q2261" i="1"/>
  <c r="Q129" i="1"/>
  <c r="W1719" i="1"/>
  <c r="Q1375" i="1"/>
  <c r="U2402" i="1"/>
  <c r="V2402" i="1" s="1"/>
  <c r="T2402" i="1"/>
  <c r="U3214" i="1"/>
  <c r="V3214" i="1" s="1"/>
  <c r="T3214" i="1"/>
  <c r="W134" i="1"/>
  <c r="O2120" i="1"/>
  <c r="P2120" i="1" s="1"/>
  <c r="N2120" i="1"/>
  <c r="U908" i="1"/>
  <c r="V908" i="1" s="1"/>
  <c r="T908" i="1"/>
  <c r="W3369" i="1"/>
  <c r="U719" i="1"/>
  <c r="V719" i="1" s="1"/>
  <c r="T719" i="1"/>
  <c r="Q2323" i="1"/>
  <c r="Q1148" i="1"/>
  <c r="U1889" i="1"/>
  <c r="V1889" i="1" s="1"/>
  <c r="T1889" i="1"/>
  <c r="W3132" i="1"/>
  <c r="W2362" i="1"/>
  <c r="W3187" i="1"/>
  <c r="W2579" i="1"/>
  <c r="O3113" i="1"/>
  <c r="P3113" i="1" s="1"/>
  <c r="N3113" i="1"/>
  <c r="O2784" i="1"/>
  <c r="P2784" i="1" s="1"/>
  <c r="N2784" i="1"/>
  <c r="W2809" i="1"/>
  <c r="W350" i="1"/>
  <c r="Q862" i="1"/>
  <c r="Q466" i="1"/>
  <c r="O1700" i="1"/>
  <c r="P1700" i="1" s="1"/>
  <c r="N1700" i="1"/>
  <c r="W2819" i="1"/>
  <c r="Q1159" i="1"/>
  <c r="Q2027" i="1"/>
  <c r="O3253" i="1"/>
  <c r="P3253" i="1" s="1"/>
  <c r="N3253" i="1"/>
  <c r="W94" i="1"/>
  <c r="W1700" i="1"/>
  <c r="Q830" i="1"/>
  <c r="Q2807" i="1"/>
  <c r="W3032" i="1" l="1"/>
  <c r="W1078" i="1"/>
  <c r="O2785" i="1"/>
  <c r="P2785" i="1" s="1"/>
  <c r="N2785" i="1"/>
  <c r="U720" i="1"/>
  <c r="V720" i="1" s="1"/>
  <c r="T720" i="1"/>
  <c r="O2665" i="1"/>
  <c r="P2665" i="1" s="1"/>
  <c r="N2665" i="1"/>
  <c r="U1702" i="1"/>
  <c r="V1702" i="1" s="1"/>
  <c r="T1702" i="1"/>
  <c r="Q3481" i="1"/>
  <c r="U2641" i="1"/>
  <c r="V2641" i="1" s="1"/>
  <c r="T2641" i="1"/>
  <c r="O697" i="1"/>
  <c r="P697" i="1" s="1"/>
  <c r="N697" i="1"/>
  <c r="U3088" i="1"/>
  <c r="V3088" i="1" s="1"/>
  <c r="T3088" i="1"/>
  <c r="U3089" i="1" s="1"/>
  <c r="V3089" i="1" s="1"/>
  <c r="O1582" i="1"/>
  <c r="P1582" i="1" s="1"/>
  <c r="N1582" i="1"/>
  <c r="O2868" i="1"/>
  <c r="P2868" i="1" s="1"/>
  <c r="N2868" i="1"/>
  <c r="Q2713" i="1"/>
  <c r="W483" i="1"/>
  <c r="W1810" i="1"/>
  <c r="Q3075" i="1"/>
  <c r="Q1894" i="1"/>
  <c r="O876" i="1"/>
  <c r="P876" i="1" s="1"/>
  <c r="N876" i="1"/>
  <c r="Q2085" i="1"/>
  <c r="Q2757" i="1"/>
  <c r="U3202" i="1"/>
  <c r="V3202" i="1" s="1"/>
  <c r="T3202" i="1"/>
  <c r="Q1448" i="1"/>
  <c r="W2563" i="1"/>
  <c r="Q702" i="1"/>
  <c r="O276" i="1"/>
  <c r="P276" i="1" s="1"/>
  <c r="N276" i="1"/>
  <c r="Q2585" i="1"/>
  <c r="W809" i="1"/>
  <c r="Q3119" i="1"/>
  <c r="Q2618" i="1"/>
  <c r="Q3465" i="1"/>
  <c r="O2612" i="1"/>
  <c r="P2612" i="1" s="1"/>
  <c r="N2612" i="1"/>
  <c r="O2613" i="1" s="1"/>
  <c r="P2613" i="1" s="1"/>
  <c r="W2905" i="1"/>
  <c r="W1689" i="1"/>
  <c r="Q1530" i="1"/>
  <c r="Q958" i="1"/>
  <c r="Q2418" i="1"/>
  <c r="Q394" i="1"/>
  <c r="O3355" i="1"/>
  <c r="P3355" i="1" s="1"/>
  <c r="N3355" i="1"/>
  <c r="W995" i="1"/>
  <c r="U2387" i="1"/>
  <c r="V2387" i="1" s="1"/>
  <c r="T2387" i="1"/>
  <c r="W1207" i="1"/>
  <c r="O3254" i="1"/>
  <c r="P3254" i="1" s="1"/>
  <c r="N3254" i="1"/>
  <c r="Q2784" i="1"/>
  <c r="W719" i="1"/>
  <c r="Q2664" i="1"/>
  <c r="W1701" i="1"/>
  <c r="O2325" i="1"/>
  <c r="P2325" i="1" s="1"/>
  <c r="N2325" i="1"/>
  <c r="W2640" i="1"/>
  <c r="U3156" i="1"/>
  <c r="V3156" i="1" s="1"/>
  <c r="T3156" i="1"/>
  <c r="O2096" i="1"/>
  <c r="P2096" i="1" s="1"/>
  <c r="N2096" i="1"/>
  <c r="Q696" i="1"/>
  <c r="W3087" i="1"/>
  <c r="O3593" i="1"/>
  <c r="P3593" i="1" s="1"/>
  <c r="N3593" i="1"/>
  <c r="Q1581" i="1"/>
  <c r="Q2867" i="1"/>
  <c r="W3198" i="1"/>
  <c r="O655" i="1"/>
  <c r="P655" i="1" s="1"/>
  <c r="N655" i="1"/>
  <c r="U2825" i="1"/>
  <c r="V2825" i="1" s="1"/>
  <c r="T2825" i="1"/>
  <c r="Q875" i="1"/>
  <c r="O191" i="1"/>
  <c r="P191" i="1" s="1"/>
  <c r="N191" i="1"/>
  <c r="U3559" i="1"/>
  <c r="V3559" i="1" s="1"/>
  <c r="T3559" i="1"/>
  <c r="O439" i="1"/>
  <c r="P439" i="1" s="1"/>
  <c r="N439" i="1"/>
  <c r="W3201" i="1"/>
  <c r="U3274" i="1"/>
  <c r="V3274" i="1" s="1"/>
  <c r="T3274" i="1"/>
  <c r="O581" i="1"/>
  <c r="P581" i="1" s="1"/>
  <c r="N581" i="1"/>
  <c r="O582" i="1" s="1"/>
  <c r="P582" i="1" s="1"/>
  <c r="Q275" i="1"/>
  <c r="O1060" i="1"/>
  <c r="P1060" i="1" s="1"/>
  <c r="N1060" i="1"/>
  <c r="O3214" i="1"/>
  <c r="P3214" i="1" s="1"/>
  <c r="N3214" i="1"/>
  <c r="W3029" i="1"/>
  <c r="U3003" i="1"/>
  <c r="V3003" i="1" s="1"/>
  <c r="T3003" i="1"/>
  <c r="Q2611" i="1"/>
  <c r="O556" i="1"/>
  <c r="P556" i="1" s="1"/>
  <c r="N556" i="1"/>
  <c r="U3431" i="1"/>
  <c r="V3431" i="1" s="1"/>
  <c r="T3431" i="1"/>
  <c r="U3094" i="1"/>
  <c r="V3094" i="1" s="1"/>
  <c r="T3094" i="1"/>
  <c r="Q3354" i="1"/>
  <c r="O1728" i="1"/>
  <c r="P1728" i="1" s="1"/>
  <c r="N1728" i="1"/>
  <c r="O1938" i="1"/>
  <c r="P1938" i="1" s="1"/>
  <c r="N1938" i="1"/>
  <c r="W2386" i="1"/>
  <c r="O1348" i="1"/>
  <c r="P1348" i="1" s="1"/>
  <c r="N1348" i="1"/>
  <c r="O2921" i="1"/>
  <c r="P2921" i="1" s="1"/>
  <c r="N2921" i="1"/>
  <c r="Q3253" i="1"/>
  <c r="O3114" i="1"/>
  <c r="P3114" i="1" s="1"/>
  <c r="N3114" i="1"/>
  <c r="O78" i="1"/>
  <c r="P78" i="1" s="1"/>
  <c r="N78" i="1"/>
  <c r="U96" i="1"/>
  <c r="V96" i="1" s="1"/>
  <c r="T96" i="1"/>
  <c r="U2581" i="1"/>
  <c r="V2581" i="1" s="1"/>
  <c r="T2581" i="1"/>
  <c r="Q2324" i="1"/>
  <c r="W3155" i="1"/>
  <c r="O2767" i="1"/>
  <c r="P2767" i="1" s="1"/>
  <c r="N2767" i="1"/>
  <c r="Q2095" i="1"/>
  <c r="U2111" i="1"/>
  <c r="V2111" i="1" s="1"/>
  <c r="T2111" i="1"/>
  <c r="Q3592" i="1"/>
  <c r="O2216" i="1"/>
  <c r="P2216" i="1" s="1"/>
  <c r="N2216" i="1"/>
  <c r="W3197" i="1"/>
  <c r="Q654" i="1"/>
  <c r="W2824" i="1"/>
  <c r="Q190" i="1"/>
  <c r="W3558" i="1"/>
  <c r="Q438" i="1"/>
  <c r="U1498" i="1"/>
  <c r="V1498" i="1" s="1"/>
  <c r="T1498" i="1"/>
  <c r="W3273" i="1"/>
  <c r="Q580" i="1"/>
  <c r="U3364" i="1"/>
  <c r="V3364" i="1" s="1"/>
  <c r="T3364" i="1"/>
  <c r="U3392" i="1"/>
  <c r="V3392" i="1" s="1"/>
  <c r="T3392" i="1"/>
  <c r="Q1059" i="1"/>
  <c r="Q3213" i="1"/>
  <c r="W3028" i="1"/>
  <c r="W3002" i="1"/>
  <c r="Q555" i="1"/>
  <c r="W3430" i="1"/>
  <c r="O1927" i="1"/>
  <c r="P1927" i="1" s="1"/>
  <c r="N1927" i="1"/>
  <c r="W3093" i="1"/>
  <c r="U3319" i="1"/>
  <c r="V3319" i="1" s="1"/>
  <c r="T3319" i="1"/>
  <c r="Q1727" i="1"/>
  <c r="Q1937" i="1"/>
  <c r="Q1347" i="1"/>
  <c r="Q2920" i="1"/>
  <c r="O3008" i="1"/>
  <c r="P3008" i="1" s="1"/>
  <c r="N3008" i="1"/>
  <c r="Q3113" i="1"/>
  <c r="Q77" i="1"/>
  <c r="W95" i="1"/>
  <c r="W2580" i="1"/>
  <c r="O2501" i="1"/>
  <c r="P2501" i="1" s="1"/>
  <c r="N2501" i="1"/>
  <c r="O2502" i="1" s="1"/>
  <c r="P2502" i="1" s="1"/>
  <c r="Q2766" i="1"/>
  <c r="O177" i="1"/>
  <c r="P177" i="1" s="1"/>
  <c r="N177" i="1"/>
  <c r="W2110" i="1"/>
  <c r="O2707" i="1"/>
  <c r="P2707" i="1" s="1"/>
  <c r="N2707" i="1"/>
  <c r="Q2215" i="1"/>
  <c r="U2457" i="1"/>
  <c r="V2457" i="1" s="1"/>
  <c r="T2457" i="1"/>
  <c r="U826" i="1"/>
  <c r="V826" i="1" s="1"/>
  <c r="T826" i="1"/>
  <c r="O1309" i="1"/>
  <c r="P1309" i="1" s="1"/>
  <c r="N1309" i="1"/>
  <c r="O1266" i="1"/>
  <c r="P1266" i="1" s="1"/>
  <c r="N1266" i="1"/>
  <c r="U121" i="1"/>
  <c r="V121" i="1" s="1"/>
  <c r="T121" i="1"/>
  <c r="U2957" i="1"/>
  <c r="V2957" i="1" s="1"/>
  <c r="T2957" i="1"/>
  <c r="U110" i="1"/>
  <c r="V110" i="1" s="1"/>
  <c r="T110" i="1"/>
  <c r="W1497" i="1"/>
  <c r="U79" i="1"/>
  <c r="V79" i="1" s="1"/>
  <c r="T79" i="1"/>
  <c r="U1447" i="1"/>
  <c r="V1447" i="1" s="1"/>
  <c r="T1447" i="1"/>
  <c r="W3363" i="1"/>
  <c r="W3391" i="1"/>
  <c r="Q1526" i="1"/>
  <c r="U600" i="1"/>
  <c r="V600" i="1" s="1"/>
  <c r="T600" i="1"/>
  <c r="O3322" i="1"/>
  <c r="P3322" i="1" s="1"/>
  <c r="N3322" i="1"/>
  <c r="O3323" i="1" s="1"/>
  <c r="P3323" i="1" s="1"/>
  <c r="O1364" i="1"/>
  <c r="P1364" i="1" s="1"/>
  <c r="N1364" i="1"/>
  <c r="U3146" i="1"/>
  <c r="V3146" i="1" s="1"/>
  <c r="T3146" i="1"/>
  <c r="U1279" i="1"/>
  <c r="V1279" i="1" s="1"/>
  <c r="T1279" i="1"/>
  <c r="Q1926" i="1"/>
  <c r="W477" i="1"/>
  <c r="W3318" i="1"/>
  <c r="O3404" i="1"/>
  <c r="P3404" i="1" s="1"/>
  <c r="N3404" i="1"/>
  <c r="U3015" i="1"/>
  <c r="V3015" i="1" s="1"/>
  <c r="T3015" i="1"/>
  <c r="U2077" i="1"/>
  <c r="V2077" i="1" s="1"/>
  <c r="T2077" i="1"/>
  <c r="O729" i="1"/>
  <c r="P729" i="1" s="1"/>
  <c r="N729" i="1"/>
  <c r="U2630" i="1"/>
  <c r="V2630" i="1" s="1"/>
  <c r="T2630" i="1"/>
  <c r="O308" i="1"/>
  <c r="P308" i="1" s="1"/>
  <c r="N308" i="1"/>
  <c r="Q3557" i="1"/>
  <c r="Q3007" i="1"/>
  <c r="O2029" i="1"/>
  <c r="P2029" i="1" s="1"/>
  <c r="N2029" i="1"/>
  <c r="Q2500" i="1"/>
  <c r="O3363" i="1"/>
  <c r="P3363" i="1" s="1"/>
  <c r="N3363" i="1"/>
  <c r="Q2706" i="1"/>
  <c r="U2697" i="1"/>
  <c r="V2697" i="1" s="1"/>
  <c r="T2697" i="1"/>
  <c r="U3331" i="1"/>
  <c r="V3331" i="1" s="1"/>
  <c r="T3331" i="1"/>
  <c r="U2065" i="1"/>
  <c r="V2065" i="1" s="1"/>
  <c r="T2065" i="1"/>
  <c r="U2066" i="1" s="1"/>
  <c r="V2066" i="1" s="1"/>
  <c r="W2456" i="1"/>
  <c r="Q1308" i="1"/>
  <c r="Q1265" i="1"/>
  <c r="W120" i="1"/>
  <c r="U2658" i="1"/>
  <c r="V2658" i="1" s="1"/>
  <c r="T2658" i="1"/>
  <c r="W2956" i="1"/>
  <c r="W109" i="1"/>
  <c r="U357" i="1"/>
  <c r="V357" i="1" s="1"/>
  <c r="T357" i="1"/>
  <c r="O605" i="1"/>
  <c r="P605" i="1" s="1"/>
  <c r="N605" i="1"/>
  <c r="O2675" i="1"/>
  <c r="P2675" i="1" s="1"/>
  <c r="N2675" i="1"/>
  <c r="W78" i="1"/>
  <c r="W1446" i="1"/>
  <c r="Q1525" i="1"/>
  <c r="O269" i="1"/>
  <c r="P269" i="1" s="1"/>
  <c r="N269" i="1"/>
  <c r="W599" i="1"/>
  <c r="O2595" i="1"/>
  <c r="P2595" i="1" s="1"/>
  <c r="N2595" i="1"/>
  <c r="Q3321" i="1"/>
  <c r="Q1363" i="1"/>
  <c r="W3145" i="1"/>
  <c r="W1278" i="1"/>
  <c r="W476" i="1"/>
  <c r="O3043" i="1"/>
  <c r="P3043" i="1" s="1"/>
  <c r="N3043" i="1"/>
  <c r="Q3403" i="1"/>
  <c r="W3014" i="1"/>
  <c r="W2076" i="1"/>
  <c r="Q728" i="1"/>
  <c r="W2629" i="1"/>
  <c r="Q307" i="1"/>
  <c r="Q3556" i="1"/>
  <c r="U909" i="1"/>
  <c r="V909" i="1" s="1"/>
  <c r="T909" i="1"/>
  <c r="U3189" i="1"/>
  <c r="V3189" i="1" s="1"/>
  <c r="T3189" i="1"/>
  <c r="U3371" i="1"/>
  <c r="V3371" i="1" s="1"/>
  <c r="T3371" i="1"/>
  <c r="Q176" i="1"/>
  <c r="O2115" i="1"/>
  <c r="P2115" i="1" s="1"/>
  <c r="N2115" i="1"/>
  <c r="O2116" i="1" s="1"/>
  <c r="P2116" i="1" s="1"/>
  <c r="W825" i="1"/>
  <c r="W908" i="1"/>
  <c r="Q2028" i="1"/>
  <c r="W3188" i="1"/>
  <c r="W3370" i="1"/>
  <c r="O3196" i="1"/>
  <c r="P3196" i="1" s="1"/>
  <c r="N3196" i="1"/>
  <c r="Q3362" i="1"/>
  <c r="O2508" i="1"/>
  <c r="P2508" i="1" s="1"/>
  <c r="N2508" i="1"/>
  <c r="Q2114" i="1"/>
  <c r="O1638" i="1"/>
  <c r="P1638" i="1" s="1"/>
  <c r="N1638" i="1"/>
  <c r="W2696" i="1"/>
  <c r="W3330" i="1"/>
  <c r="W2064" i="1"/>
  <c r="Q650" i="1"/>
  <c r="U496" i="1"/>
  <c r="V496" i="1" s="1"/>
  <c r="T496" i="1"/>
  <c r="W2657" i="1"/>
  <c r="O3434" i="1"/>
  <c r="P3434" i="1" s="1"/>
  <c r="N3434" i="1"/>
  <c r="W356" i="1"/>
  <c r="U610" i="1"/>
  <c r="V610" i="1" s="1"/>
  <c r="T610" i="1"/>
  <c r="U2431" i="1"/>
  <c r="V2431" i="1" s="1"/>
  <c r="T2431" i="1"/>
  <c r="Q604" i="1"/>
  <c r="Q2674" i="1"/>
  <c r="U230" i="1"/>
  <c r="V230" i="1" s="1"/>
  <c r="T230" i="1"/>
  <c r="O3375" i="1"/>
  <c r="P3375" i="1" s="1"/>
  <c r="N3375" i="1"/>
  <c r="O3562" i="1"/>
  <c r="P3562" i="1" s="1"/>
  <c r="N3562" i="1"/>
  <c r="O783" i="1"/>
  <c r="P783" i="1" s="1"/>
  <c r="N783" i="1"/>
  <c r="U11" i="1"/>
  <c r="V11" i="1" s="1"/>
  <c r="T11" i="1"/>
  <c r="Q268" i="1"/>
  <c r="U218" i="1"/>
  <c r="V218" i="1" s="1"/>
  <c r="T218" i="1"/>
  <c r="Q2594" i="1"/>
  <c r="O2606" i="1"/>
  <c r="P2606" i="1" s="1"/>
  <c r="N2606" i="1"/>
  <c r="U416" i="1"/>
  <c r="V416" i="1" s="1"/>
  <c r="T416" i="1"/>
  <c r="U2677" i="1"/>
  <c r="V2677" i="1" s="1"/>
  <c r="T2677" i="1"/>
  <c r="Q3042" i="1"/>
  <c r="U3068" i="1"/>
  <c r="V3068" i="1" s="1"/>
  <c r="T3068" i="1"/>
  <c r="O2965" i="1"/>
  <c r="P2965" i="1" s="1"/>
  <c r="N2965" i="1"/>
  <c r="U1244" i="1"/>
  <c r="V1244" i="1" s="1"/>
  <c r="T1244" i="1"/>
  <c r="U1507" i="1"/>
  <c r="V1507" i="1" s="1"/>
  <c r="T1507" i="1"/>
  <c r="U3605" i="1"/>
  <c r="V3605" i="1" s="1"/>
  <c r="T3605" i="1"/>
  <c r="O2121" i="1"/>
  <c r="P2121" i="1" s="1"/>
  <c r="N2121" i="1"/>
  <c r="U309" i="1"/>
  <c r="V309" i="1" s="1"/>
  <c r="T309" i="1"/>
  <c r="O430" i="1"/>
  <c r="P430" i="1" s="1"/>
  <c r="N430" i="1"/>
  <c r="U136" i="1"/>
  <c r="V136" i="1" s="1"/>
  <c r="T136" i="1"/>
  <c r="Q3195" i="1"/>
  <c r="O2815" i="1"/>
  <c r="P2815" i="1" s="1"/>
  <c r="N2815" i="1"/>
  <c r="Q2507" i="1"/>
  <c r="Q1637" i="1"/>
  <c r="Q649" i="1"/>
  <c r="U1537" i="1"/>
  <c r="V1537" i="1" s="1"/>
  <c r="T1537" i="1"/>
  <c r="W495" i="1"/>
  <c r="Q3433" i="1"/>
  <c r="O1439" i="1"/>
  <c r="P1439" i="1" s="1"/>
  <c r="N1439" i="1"/>
  <c r="W609" i="1"/>
  <c r="O101" i="1"/>
  <c r="P101" i="1" s="1"/>
  <c r="N101" i="1"/>
  <c r="W2430" i="1"/>
  <c r="W229" i="1"/>
  <c r="Q3374" i="1"/>
  <c r="Q3561" i="1"/>
  <c r="Q782" i="1"/>
  <c r="W10" i="1"/>
  <c r="U2219" i="1"/>
  <c r="V2219" i="1" s="1"/>
  <c r="T2219" i="1"/>
  <c r="U2168" i="1"/>
  <c r="V2168" i="1" s="1"/>
  <c r="T2168" i="1"/>
  <c r="U326" i="1"/>
  <c r="V326" i="1" s="1"/>
  <c r="T326" i="1"/>
  <c r="W217" i="1"/>
  <c r="Q2283" i="1"/>
  <c r="U1524" i="1"/>
  <c r="V1524" i="1" s="1"/>
  <c r="T1524" i="1"/>
  <c r="Q2605" i="1"/>
  <c r="W415" i="1"/>
  <c r="O1210" i="1"/>
  <c r="P1210" i="1" s="1"/>
  <c r="N1210" i="1"/>
  <c r="O1032" i="1"/>
  <c r="P1032" i="1" s="1"/>
  <c r="N1032" i="1"/>
  <c r="U3421" i="1"/>
  <c r="V3421" i="1" s="1"/>
  <c r="T3421" i="1"/>
  <c r="U3422" i="1" s="1"/>
  <c r="V3422" i="1" s="1"/>
  <c r="W2676" i="1"/>
  <c r="O378" i="1"/>
  <c r="P378" i="1" s="1"/>
  <c r="N378" i="1"/>
  <c r="W3067" i="1"/>
  <c r="Q2964" i="1"/>
  <c r="W1243" i="1"/>
  <c r="W1506" i="1"/>
  <c r="W3604" i="1"/>
  <c r="Q2120" i="1"/>
  <c r="W308" i="1"/>
  <c r="Q429" i="1"/>
  <c r="W135" i="1"/>
  <c r="O613" i="1"/>
  <c r="P613" i="1" s="1"/>
  <c r="N613" i="1"/>
  <c r="Q2814" i="1"/>
  <c r="U1635" i="1"/>
  <c r="V1635" i="1" s="1"/>
  <c r="T1635" i="1"/>
  <c r="O29" i="1"/>
  <c r="P29" i="1" s="1"/>
  <c r="N29" i="1"/>
  <c r="W2862" i="1"/>
  <c r="O632" i="1"/>
  <c r="P632" i="1" s="1"/>
  <c r="N632" i="1"/>
  <c r="W1536" i="1"/>
  <c r="O3220" i="1"/>
  <c r="P3220" i="1" s="1"/>
  <c r="N3220" i="1"/>
  <c r="W3060" i="1"/>
  <c r="U1259" i="1"/>
  <c r="V1259" i="1" s="1"/>
  <c r="T1259" i="1"/>
  <c r="U1260" i="1" s="1"/>
  <c r="V1260" i="1" s="1"/>
  <c r="Q1438" i="1"/>
  <c r="O90" i="1"/>
  <c r="P90" i="1" s="1"/>
  <c r="N90" i="1"/>
  <c r="Q100" i="1"/>
  <c r="U2143" i="1"/>
  <c r="V2143" i="1" s="1"/>
  <c r="T2143" i="1"/>
  <c r="W2218" i="1"/>
  <c r="W2167" i="1"/>
  <c r="U339" i="1"/>
  <c r="V339" i="1" s="1"/>
  <c r="T339" i="1"/>
  <c r="W325" i="1"/>
  <c r="U397" i="1"/>
  <c r="V397" i="1" s="1"/>
  <c r="T397" i="1"/>
  <c r="Q2282" i="1"/>
  <c r="W1523" i="1"/>
  <c r="Q1209" i="1"/>
  <c r="Q1031" i="1"/>
  <c r="W3420" i="1"/>
  <c r="O2057" i="1"/>
  <c r="P2057" i="1" s="1"/>
  <c r="N2057" i="1"/>
  <c r="Q377" i="1"/>
  <c r="O1253" i="1"/>
  <c r="P1253" i="1" s="1"/>
  <c r="N1253" i="1"/>
  <c r="O2890" i="1"/>
  <c r="P2890" i="1" s="1"/>
  <c r="N2890" i="1"/>
  <c r="O238" i="1"/>
  <c r="P238" i="1" s="1"/>
  <c r="N238" i="1"/>
  <c r="O814" i="1"/>
  <c r="P814" i="1" s="1"/>
  <c r="N814" i="1"/>
  <c r="O1561" i="1"/>
  <c r="P1561" i="1" s="1"/>
  <c r="N1561" i="1"/>
  <c r="O823" i="1"/>
  <c r="P823" i="1" s="1"/>
  <c r="N823" i="1"/>
  <c r="U3134" i="1"/>
  <c r="V3134" i="1" s="1"/>
  <c r="T3134" i="1"/>
  <c r="Q612" i="1"/>
  <c r="U162" i="1"/>
  <c r="V162" i="1" s="1"/>
  <c r="T162" i="1"/>
  <c r="W1634" i="1"/>
  <c r="O1500" i="1"/>
  <c r="P1500" i="1" s="1"/>
  <c r="N1500" i="1"/>
  <c r="Q28" i="1"/>
  <c r="W2355" i="1"/>
  <c r="W2861" i="1"/>
  <c r="Q631" i="1"/>
  <c r="O8" i="1"/>
  <c r="P8" i="1" s="1"/>
  <c r="N8" i="1"/>
  <c r="Q3219" i="1"/>
  <c r="U1432" i="1"/>
  <c r="V1432" i="1" s="1"/>
  <c r="T1432" i="1"/>
  <c r="O683" i="1"/>
  <c r="P683" i="1" s="1"/>
  <c r="N683" i="1"/>
  <c r="O2426" i="1"/>
  <c r="P2426" i="1" s="1"/>
  <c r="N2426" i="1"/>
  <c r="W3059" i="1"/>
  <c r="W1258" i="1"/>
  <c r="Q89" i="1"/>
  <c r="O1416" i="1"/>
  <c r="P1416" i="1" s="1"/>
  <c r="N1416" i="1"/>
  <c r="U3482" i="1"/>
  <c r="V3482" i="1" s="1"/>
  <c r="T3482" i="1"/>
  <c r="W2142" i="1"/>
  <c r="O2225" i="1"/>
  <c r="P2225" i="1" s="1"/>
  <c r="N2225" i="1"/>
  <c r="O2833" i="1"/>
  <c r="P2833" i="1" s="1"/>
  <c r="N2833" i="1"/>
  <c r="W338" i="1"/>
  <c r="W396" i="1"/>
  <c r="U1606" i="1"/>
  <c r="V1606" i="1" s="1"/>
  <c r="T1606" i="1"/>
  <c r="U3504" i="1"/>
  <c r="V3504" i="1" s="1"/>
  <c r="T3504" i="1"/>
  <c r="U922" i="1"/>
  <c r="V922" i="1" s="1"/>
  <c r="T922" i="1"/>
  <c r="U1481" i="1"/>
  <c r="V1481" i="1" s="1"/>
  <c r="T1481" i="1"/>
  <c r="Q2056" i="1"/>
  <c r="O1862" i="1"/>
  <c r="P1862" i="1" s="1"/>
  <c r="N1862" i="1"/>
  <c r="Q1252" i="1"/>
  <c r="Q2889" i="1"/>
  <c r="Q237" i="1"/>
  <c r="Q813" i="1"/>
  <c r="Q1560" i="1"/>
  <c r="Q822" i="1"/>
  <c r="O1161" i="1"/>
  <c r="P1161" i="1" s="1"/>
  <c r="N1161" i="1"/>
  <c r="W3133" i="1"/>
  <c r="U2371" i="1"/>
  <c r="V2371" i="1" s="1"/>
  <c r="T2371" i="1"/>
  <c r="O3051" i="1"/>
  <c r="P3051" i="1" s="1"/>
  <c r="N3051" i="1"/>
  <c r="W161" i="1"/>
  <c r="O1393" i="1"/>
  <c r="P1393" i="1" s="1"/>
  <c r="N1393" i="1"/>
  <c r="Q1499" i="1"/>
  <c r="W2354" i="1"/>
  <c r="U1935" i="1"/>
  <c r="V1935" i="1" s="1"/>
  <c r="T1935" i="1"/>
  <c r="S7" i="1"/>
  <c r="Q7" i="1"/>
  <c r="R8" i="1" s="1"/>
  <c r="U2746" i="1"/>
  <c r="V2746" i="1" s="1"/>
  <c r="T2746" i="1"/>
  <c r="W3053" i="1"/>
  <c r="W1431" i="1"/>
  <c r="Q682" i="1"/>
  <c r="Q2425" i="1"/>
  <c r="U3313" i="1"/>
  <c r="V3313" i="1" s="1"/>
  <c r="T3313" i="1"/>
  <c r="U3314" i="1" s="1"/>
  <c r="V3314" i="1" s="1"/>
  <c r="U1029" i="1"/>
  <c r="V1029" i="1" s="1"/>
  <c r="T1029" i="1"/>
  <c r="U3464" i="1"/>
  <c r="V3464" i="1" s="1"/>
  <c r="T3464" i="1"/>
  <c r="O2742" i="1"/>
  <c r="P2742" i="1" s="1"/>
  <c r="N2742" i="1"/>
  <c r="Q1415" i="1"/>
  <c r="W3481" i="1"/>
  <c r="U1397" i="1"/>
  <c r="V1397" i="1" s="1"/>
  <c r="T1397" i="1"/>
  <c r="U2765" i="1"/>
  <c r="V2765" i="1" s="1"/>
  <c r="T2765" i="1"/>
  <c r="U1063" i="1"/>
  <c r="V1063" i="1" s="1"/>
  <c r="T1063" i="1"/>
  <c r="Q2224" i="1"/>
  <c r="Q2832" i="1"/>
  <c r="O871" i="1"/>
  <c r="P871" i="1" s="1"/>
  <c r="N871" i="1"/>
  <c r="O3296" i="1"/>
  <c r="P3296" i="1" s="1"/>
  <c r="N3296" i="1"/>
  <c r="W1605" i="1"/>
  <c r="U2612" i="1"/>
  <c r="V2612" i="1" s="1"/>
  <c r="T2612" i="1"/>
  <c r="W3503" i="1"/>
  <c r="U551" i="1"/>
  <c r="V551" i="1" s="1"/>
  <c r="T551" i="1"/>
  <c r="O2794" i="1"/>
  <c r="P2794" i="1" s="1"/>
  <c r="N2794" i="1"/>
  <c r="W921" i="1"/>
  <c r="W1480" i="1"/>
  <c r="O111" i="1"/>
  <c r="P111" i="1" s="1"/>
  <c r="N111" i="1"/>
  <c r="Q1861" i="1"/>
  <c r="U3120" i="1"/>
  <c r="V3120" i="1" s="1"/>
  <c r="T3120" i="1"/>
  <c r="U668" i="1"/>
  <c r="V668" i="1" s="1"/>
  <c r="T668" i="1"/>
  <c r="O759" i="1"/>
  <c r="P759" i="1" s="1"/>
  <c r="N759" i="1"/>
  <c r="O2909" i="1"/>
  <c r="P2909" i="1" s="1"/>
  <c r="N2909" i="1"/>
  <c r="O1701" i="1"/>
  <c r="P1701" i="1" s="1"/>
  <c r="N1701" i="1"/>
  <c r="Q1160" i="1"/>
  <c r="O1377" i="1"/>
  <c r="P1377" i="1" s="1"/>
  <c r="N1377" i="1"/>
  <c r="W2370" i="1"/>
  <c r="Q3050" i="1"/>
  <c r="Q1392" i="1"/>
  <c r="U2233" i="1"/>
  <c r="V2233" i="1" s="1"/>
  <c r="T2233" i="1"/>
  <c r="W1934" i="1"/>
  <c r="O3277" i="1"/>
  <c r="P3277" i="1" s="1"/>
  <c r="N3277" i="1"/>
  <c r="W2745" i="1"/>
  <c r="W3052" i="1"/>
  <c r="W3312" i="1"/>
  <c r="W1028" i="1"/>
  <c r="W3463" i="1"/>
  <c r="Q2741" i="1"/>
  <c r="W1396" i="1"/>
  <c r="W868" i="1"/>
  <c r="W2764" i="1"/>
  <c r="W3426" i="1"/>
  <c r="W1062" i="1"/>
  <c r="U2804" i="1"/>
  <c r="V2804" i="1" s="1"/>
  <c r="T2804" i="1"/>
  <c r="Q870" i="1"/>
  <c r="Q3295" i="1"/>
  <c r="O2163" i="1"/>
  <c r="P2163" i="1" s="1"/>
  <c r="N2163" i="1"/>
  <c r="W2611" i="1"/>
  <c r="U2044" i="1"/>
  <c r="V2044" i="1" s="1"/>
  <c r="T2044" i="1"/>
  <c r="W550" i="1"/>
  <c r="U1929" i="1"/>
  <c r="V1929" i="1" s="1"/>
  <c r="T1929" i="1"/>
  <c r="Q2793" i="1"/>
  <c r="Q110" i="1"/>
  <c r="O2375" i="1"/>
  <c r="P2375" i="1" s="1"/>
  <c r="N2375" i="1"/>
  <c r="W3119" i="1"/>
  <c r="W667" i="1"/>
  <c r="Q758" i="1"/>
  <c r="Q2908" i="1"/>
  <c r="Q1700" i="1"/>
  <c r="U3215" i="1"/>
  <c r="V3215" i="1" s="1"/>
  <c r="T3215" i="1"/>
  <c r="W2821" i="1"/>
  <c r="O1150" i="1"/>
  <c r="P1150" i="1" s="1"/>
  <c r="N1150" i="1"/>
  <c r="Q1376" i="1"/>
  <c r="O2197" i="1"/>
  <c r="P2197" i="1" s="1"/>
  <c r="N2197" i="1"/>
  <c r="W3477" i="1"/>
  <c r="O2464" i="1"/>
  <c r="P2464" i="1" s="1"/>
  <c r="N2464" i="1"/>
  <c r="U1268" i="1"/>
  <c r="V1268" i="1" s="1"/>
  <c r="T1268" i="1"/>
  <c r="W2232" i="1"/>
  <c r="U3113" i="1"/>
  <c r="V3113" i="1" s="1"/>
  <c r="T3113" i="1"/>
  <c r="U3114" i="1" s="1"/>
  <c r="V3114" i="1" s="1"/>
  <c r="Q3276" i="1"/>
  <c r="U3141" i="1"/>
  <c r="V3141" i="1" s="1"/>
  <c r="T3141" i="1"/>
  <c r="U3142" i="1" s="1"/>
  <c r="V3142" i="1" s="1"/>
  <c r="U1579" i="1"/>
  <c r="V1579" i="1" s="1"/>
  <c r="T1579" i="1"/>
  <c r="U3347" i="1"/>
  <c r="V3347" i="1" s="1"/>
  <c r="T3347" i="1"/>
  <c r="U3257" i="1"/>
  <c r="V3257" i="1" s="1"/>
  <c r="T3257" i="1"/>
  <c r="O207" i="1"/>
  <c r="P207" i="1" s="1"/>
  <c r="N207" i="1"/>
  <c r="O3142" i="1"/>
  <c r="P3142" i="1" s="1"/>
  <c r="N3142" i="1"/>
  <c r="W867" i="1"/>
  <c r="W3425" i="1"/>
  <c r="W2803" i="1"/>
  <c r="O3030" i="1"/>
  <c r="P3030" i="1" s="1"/>
  <c r="N3030" i="1"/>
  <c r="O1406" i="1"/>
  <c r="P1406" i="1" s="1"/>
  <c r="N1406" i="1"/>
  <c r="Q2162" i="1"/>
  <c r="W2043" i="1"/>
  <c r="W1928" i="1"/>
  <c r="U2056" i="1"/>
  <c r="V2056" i="1" s="1"/>
  <c r="T2056" i="1"/>
  <c r="U1517" i="1"/>
  <c r="V1517" i="1" s="1"/>
  <c r="T1517" i="1"/>
  <c r="U1518" i="1" s="1"/>
  <c r="V1518" i="1" s="1"/>
  <c r="O1283" i="1"/>
  <c r="P1283" i="1" s="1"/>
  <c r="N1283" i="1"/>
  <c r="O2904" i="1"/>
  <c r="P2904" i="1" s="1"/>
  <c r="N2904" i="1"/>
  <c r="O2905" i="1" s="1"/>
  <c r="P2905" i="1" s="1"/>
  <c r="O3260" i="1"/>
  <c r="P3260" i="1" s="1"/>
  <c r="N3260" i="1"/>
  <c r="U2098" i="1"/>
  <c r="V2098" i="1" s="1"/>
  <c r="T2098" i="1"/>
  <c r="O2938" i="1"/>
  <c r="P2938" i="1" s="1"/>
  <c r="N2938" i="1"/>
  <c r="Q2374" i="1"/>
  <c r="O1054" i="1"/>
  <c r="P1054" i="1" s="1"/>
  <c r="N1054" i="1"/>
  <c r="U2573" i="1"/>
  <c r="V2573" i="1" s="1"/>
  <c r="T2573" i="1"/>
  <c r="U939" i="1"/>
  <c r="V939" i="1" s="1"/>
  <c r="T939" i="1"/>
  <c r="W3214" i="1"/>
  <c r="W2820" i="1"/>
  <c r="Q1149" i="1"/>
  <c r="U1721" i="1"/>
  <c r="V1721" i="1" s="1"/>
  <c r="T1721" i="1"/>
  <c r="Q2196" i="1"/>
  <c r="W3476" i="1"/>
  <c r="O2172" i="1"/>
  <c r="P2172" i="1" s="1"/>
  <c r="N2172" i="1"/>
  <c r="Q2463" i="1"/>
  <c r="W1267" i="1"/>
  <c r="O2543" i="1"/>
  <c r="P2543" i="1" s="1"/>
  <c r="N2543" i="1"/>
  <c r="W3112" i="1"/>
  <c r="W348" i="1"/>
  <c r="W3140" i="1"/>
  <c r="W1578" i="1"/>
  <c r="U436" i="1"/>
  <c r="V436" i="1" s="1"/>
  <c r="T436" i="1"/>
  <c r="W3346" i="1"/>
  <c r="W3256" i="1"/>
  <c r="O999" i="1"/>
  <c r="P999" i="1" s="1"/>
  <c r="N999" i="1"/>
  <c r="Q206" i="1"/>
  <c r="O795" i="1"/>
  <c r="P795" i="1" s="1"/>
  <c r="N795" i="1"/>
  <c r="Q3141" i="1"/>
  <c r="Q3029" i="1"/>
  <c r="U2494" i="1"/>
  <c r="V2494" i="1" s="1"/>
  <c r="T2494" i="1"/>
  <c r="Q1405" i="1"/>
  <c r="U628" i="1"/>
  <c r="V628" i="1" s="1"/>
  <c r="T628" i="1"/>
  <c r="U1923" i="1"/>
  <c r="V1923" i="1" s="1"/>
  <c r="T1923" i="1"/>
  <c r="U1924" i="1" s="1"/>
  <c r="V1924" i="1" s="1"/>
  <c r="O1544" i="1"/>
  <c r="P1544" i="1" s="1"/>
  <c r="N1544" i="1"/>
  <c r="W2055" i="1"/>
  <c r="W1516" i="1"/>
  <c r="Q1282" i="1"/>
  <c r="Q2903" i="1"/>
  <c r="Q3259" i="1"/>
  <c r="W2097" i="1"/>
  <c r="Q2937" i="1"/>
  <c r="Q1053" i="1"/>
  <c r="W2572" i="1"/>
  <c r="W938" i="1"/>
  <c r="U2403" i="1"/>
  <c r="V2403" i="1" s="1"/>
  <c r="T2403" i="1"/>
  <c r="U584" i="1"/>
  <c r="V584" i="1" s="1"/>
  <c r="T584" i="1"/>
  <c r="U585" i="1" s="1"/>
  <c r="V585" i="1" s="1"/>
  <c r="O468" i="1"/>
  <c r="P468" i="1" s="1"/>
  <c r="N468" i="1"/>
  <c r="W1720" i="1"/>
  <c r="O143" i="1"/>
  <c r="P143" i="1" s="1"/>
  <c r="N143" i="1"/>
  <c r="O1691" i="1"/>
  <c r="P1691" i="1" s="1"/>
  <c r="N1691" i="1"/>
  <c r="O459" i="1"/>
  <c r="P459" i="1" s="1"/>
  <c r="N459" i="1"/>
  <c r="Q2171" i="1"/>
  <c r="U1074" i="1"/>
  <c r="V1074" i="1" s="1"/>
  <c r="T1074" i="1"/>
  <c r="U1075" i="1" s="1"/>
  <c r="V1075" i="1" s="1"/>
  <c r="Q2542" i="1"/>
  <c r="U634" i="1"/>
  <c r="V634" i="1" s="1"/>
  <c r="T634" i="1"/>
  <c r="O2523" i="1"/>
  <c r="P2523" i="1" s="1"/>
  <c r="N2523" i="1"/>
  <c r="W347" i="1"/>
  <c r="U1119" i="1"/>
  <c r="V1119" i="1" s="1"/>
  <c r="T1119" i="1"/>
  <c r="U1685" i="1"/>
  <c r="V1685" i="1" s="1"/>
  <c r="T1685" i="1"/>
  <c r="U1686" i="1" s="1"/>
  <c r="V1686" i="1" s="1"/>
  <c r="W435" i="1"/>
  <c r="W3445" i="1"/>
  <c r="U1360" i="1"/>
  <c r="V1360" i="1" s="1"/>
  <c r="T1360" i="1"/>
  <c r="Q998" i="1"/>
  <c r="Q794" i="1"/>
  <c r="O1386" i="1"/>
  <c r="P1386" i="1" s="1"/>
  <c r="N1386" i="1"/>
  <c r="U2791" i="1"/>
  <c r="V2791" i="1" s="1"/>
  <c r="T2791" i="1"/>
  <c r="U1550" i="1"/>
  <c r="V1550" i="1" s="1"/>
  <c r="T1550" i="1"/>
  <c r="W2493" i="1"/>
  <c r="O2933" i="1"/>
  <c r="P2933" i="1" s="1"/>
  <c r="N2933" i="1"/>
  <c r="O2934" i="1" s="1"/>
  <c r="P2934" i="1" s="1"/>
  <c r="W627" i="1"/>
  <c r="U3357" i="1"/>
  <c r="V3357" i="1" s="1"/>
  <c r="T3357" i="1"/>
  <c r="W1922" i="1"/>
  <c r="Q1543" i="1"/>
  <c r="U446" i="1"/>
  <c r="V446" i="1" s="1"/>
  <c r="T446" i="1"/>
  <c r="U2311" i="1"/>
  <c r="V2311" i="1" s="1"/>
  <c r="T2311" i="1"/>
  <c r="U1381" i="1"/>
  <c r="V1381" i="1" s="1"/>
  <c r="T1381" i="1"/>
  <c r="Q2864" i="1"/>
  <c r="O2954" i="1"/>
  <c r="P2954" i="1" s="1"/>
  <c r="N2954" i="1"/>
  <c r="U3453" i="1"/>
  <c r="V3453" i="1" s="1"/>
  <c r="T3453" i="1"/>
  <c r="U702" i="1"/>
  <c r="V702" i="1" s="1"/>
  <c r="T702" i="1"/>
  <c r="O2561" i="1"/>
  <c r="P2561" i="1" s="1"/>
  <c r="N2561" i="1"/>
  <c r="O2140" i="1"/>
  <c r="P2140" i="1" s="1"/>
  <c r="N2140" i="1"/>
  <c r="U1890" i="1"/>
  <c r="V1890" i="1" s="1"/>
  <c r="T1890" i="1"/>
  <c r="W2402" i="1"/>
  <c r="W583" i="1"/>
  <c r="O2809" i="1"/>
  <c r="P2809" i="1" s="1"/>
  <c r="N2809" i="1"/>
  <c r="Q467" i="1"/>
  <c r="O131" i="1"/>
  <c r="P131" i="1" s="1"/>
  <c r="N131" i="1"/>
  <c r="Q142" i="1"/>
  <c r="Q1690" i="1"/>
  <c r="Q458" i="1"/>
  <c r="O953" i="1"/>
  <c r="P953" i="1" s="1"/>
  <c r="N953" i="1"/>
  <c r="O954" i="1" s="1"/>
  <c r="P954" i="1" s="1"/>
  <c r="W1073" i="1"/>
  <c r="U2257" i="1"/>
  <c r="V2257" i="1" s="1"/>
  <c r="T2257" i="1"/>
  <c r="W633" i="1"/>
  <c r="Q2522" i="1"/>
  <c r="O2778" i="1"/>
  <c r="P2778" i="1" s="1"/>
  <c r="N2778" i="1"/>
  <c r="W1118" i="1"/>
  <c r="U2988" i="1"/>
  <c r="V2988" i="1" s="1"/>
  <c r="T2988" i="1"/>
  <c r="W1684" i="1"/>
  <c r="W3444" i="1"/>
  <c r="W1359" i="1"/>
  <c r="O925" i="1"/>
  <c r="P925" i="1" s="1"/>
  <c r="N925" i="1"/>
  <c r="O1485" i="1"/>
  <c r="P1485" i="1" s="1"/>
  <c r="N1485" i="1"/>
  <c r="O3019" i="1"/>
  <c r="P3019" i="1" s="1"/>
  <c r="N3019" i="1"/>
  <c r="Q1385" i="1"/>
  <c r="W2790" i="1"/>
  <c r="W1549" i="1"/>
  <c r="Q2932" i="1"/>
  <c r="U429" i="1"/>
  <c r="V429" i="1" s="1"/>
  <c r="T429" i="1"/>
  <c r="U430" i="1" s="1"/>
  <c r="V430" i="1" s="1"/>
  <c r="W3356" i="1"/>
  <c r="W445" i="1"/>
  <c r="W2310" i="1"/>
  <c r="W1380" i="1"/>
  <c r="Q2863" i="1"/>
  <c r="O3329" i="1"/>
  <c r="P3329" i="1" s="1"/>
  <c r="N3329" i="1"/>
  <c r="Q2953" i="1"/>
  <c r="W3452" i="1"/>
  <c r="W701" i="1"/>
  <c r="Q2560" i="1"/>
  <c r="O1045" i="1"/>
  <c r="P1045" i="1" s="1"/>
  <c r="N1045" i="1"/>
  <c r="U269" i="1"/>
  <c r="V269" i="1" s="1"/>
  <c r="T269" i="1"/>
  <c r="Q2139" i="1"/>
  <c r="W1889" i="1"/>
  <c r="U2091" i="1"/>
  <c r="V2091" i="1" s="1"/>
  <c r="T2091" i="1"/>
  <c r="Q2808" i="1"/>
  <c r="O864" i="1"/>
  <c r="P864" i="1" s="1"/>
  <c r="N864" i="1"/>
  <c r="Q130" i="1"/>
  <c r="U2814" i="1"/>
  <c r="V2814" i="1" s="1"/>
  <c r="T2814" i="1"/>
  <c r="Q952" i="1"/>
  <c r="W2256" i="1"/>
  <c r="Q2777" i="1"/>
  <c r="U27" i="1"/>
  <c r="V27" i="1" s="1"/>
  <c r="T27" i="1"/>
  <c r="U1053" i="1"/>
  <c r="V1053" i="1" s="1"/>
  <c r="T1053" i="1"/>
  <c r="W2987" i="1"/>
  <c r="U1980" i="1"/>
  <c r="V1980" i="1" s="1"/>
  <c r="T1980" i="1"/>
  <c r="U1104" i="1"/>
  <c r="V1104" i="1" s="1"/>
  <c r="T1104" i="1"/>
  <c r="O3272" i="1"/>
  <c r="P3272" i="1" s="1"/>
  <c r="N3272" i="1"/>
  <c r="Q924" i="1"/>
  <c r="Q1484" i="1"/>
  <c r="Q3018" i="1"/>
  <c r="O3062" i="1"/>
  <c r="P3062" i="1" s="1"/>
  <c r="N3062" i="1"/>
  <c r="U2688" i="1"/>
  <c r="V2688" i="1" s="1"/>
  <c r="T2688" i="1"/>
  <c r="U2689" i="1" s="1"/>
  <c r="V2689" i="1" s="1"/>
  <c r="W1598" i="1"/>
  <c r="U3266" i="1"/>
  <c r="V3266" i="1" s="1"/>
  <c r="T3266" i="1"/>
  <c r="U3267" i="1" s="1"/>
  <c r="V3267" i="1" s="1"/>
  <c r="O2432" i="1"/>
  <c r="P2432" i="1" s="1"/>
  <c r="N2432" i="1"/>
  <c r="U3184" i="1"/>
  <c r="V3184" i="1" s="1"/>
  <c r="T3184" i="1"/>
  <c r="U3185" i="1" s="1"/>
  <c r="V3185" i="1" s="1"/>
  <c r="W428" i="1"/>
  <c r="W425" i="1"/>
  <c r="O315" i="1"/>
  <c r="P315" i="1" s="1"/>
  <c r="N315" i="1"/>
  <c r="U2780" i="1"/>
  <c r="V2780" i="1" s="1"/>
  <c r="T2780" i="1"/>
  <c r="U1512" i="1"/>
  <c r="V1512" i="1" s="1"/>
  <c r="T1512" i="1"/>
  <c r="U1513" i="1" s="1"/>
  <c r="V1513" i="1" s="1"/>
  <c r="O2287" i="1"/>
  <c r="P2287" i="1" s="1"/>
  <c r="N2287" i="1"/>
  <c r="O2634" i="1"/>
  <c r="P2634" i="1" s="1"/>
  <c r="N2634" i="1"/>
  <c r="O1425" i="1"/>
  <c r="P1425" i="1" s="1"/>
  <c r="N1425" i="1"/>
  <c r="Q3328" i="1"/>
  <c r="O2733" i="1"/>
  <c r="P2733" i="1" s="1"/>
  <c r="N2733" i="1"/>
  <c r="Q1044" i="1"/>
  <c r="W268" i="1"/>
  <c r="U1390" i="1"/>
  <c r="V1390" i="1" s="1"/>
  <c r="T1390" i="1"/>
  <c r="W2090" i="1"/>
  <c r="Q863" i="1"/>
  <c r="W2813" i="1"/>
  <c r="U2241" i="1"/>
  <c r="V2241" i="1" s="1"/>
  <c r="T2241" i="1"/>
  <c r="O1080" i="1"/>
  <c r="P1080" i="1" s="1"/>
  <c r="N1080" i="1"/>
  <c r="U2251" i="1"/>
  <c r="V2251" i="1" s="1"/>
  <c r="T2251" i="1"/>
  <c r="U2252" i="1" s="1"/>
  <c r="V2252" i="1" s="1"/>
  <c r="O623" i="1"/>
  <c r="P623" i="1" s="1"/>
  <c r="N623" i="1"/>
  <c r="W26" i="1"/>
  <c r="W1052" i="1"/>
  <c r="U3285" i="1"/>
  <c r="V3285" i="1" s="1"/>
  <c r="T3285" i="1"/>
  <c r="W1979" i="1"/>
  <c r="O2242" i="1"/>
  <c r="P2242" i="1" s="1"/>
  <c r="N2242" i="1"/>
  <c r="W1103" i="1"/>
  <c r="Q3271" i="1"/>
  <c r="U1674" i="1"/>
  <c r="V1674" i="1" s="1"/>
  <c r="T1674" i="1"/>
  <c r="U562" i="1"/>
  <c r="V562" i="1" s="1"/>
  <c r="T562" i="1"/>
  <c r="O1275" i="1"/>
  <c r="P1275" i="1" s="1"/>
  <c r="N1275" i="1"/>
  <c r="Q3061" i="1"/>
  <c r="W2687" i="1"/>
  <c r="U1317" i="1"/>
  <c r="V1317" i="1" s="1"/>
  <c r="T1317" i="1"/>
  <c r="W1597" i="1"/>
  <c r="W3265" i="1"/>
  <c r="Q2431" i="1"/>
  <c r="W3183" i="1"/>
  <c r="O372" i="1"/>
  <c r="P372" i="1" s="1"/>
  <c r="N372" i="1"/>
  <c r="W424" i="1"/>
  <c r="U1302" i="1"/>
  <c r="V1302" i="1" s="1"/>
  <c r="T1302" i="1"/>
  <c r="Q314" i="1"/>
  <c r="W2779" i="1"/>
  <c r="W1511" i="1"/>
  <c r="Q2286" i="1"/>
  <c r="Q2633" i="1"/>
  <c r="Q1424" i="1"/>
  <c r="U872" i="1"/>
  <c r="V872" i="1" s="1"/>
  <c r="T872" i="1"/>
  <c r="Q2732" i="1"/>
  <c r="O485" i="1"/>
  <c r="P485" i="1" s="1"/>
  <c r="N485" i="1"/>
  <c r="O2045" i="1"/>
  <c r="P2045" i="1" s="1"/>
  <c r="N2045" i="1"/>
  <c r="W1389" i="1"/>
  <c r="O832" i="1"/>
  <c r="P832" i="1" s="1"/>
  <c r="N832" i="1"/>
  <c r="U352" i="1"/>
  <c r="V352" i="1" s="1"/>
  <c r="T352" i="1"/>
  <c r="O2263" i="1"/>
  <c r="P2263" i="1" s="1"/>
  <c r="N2263" i="1"/>
  <c r="O474" i="1"/>
  <c r="P474" i="1" s="1"/>
  <c r="N474" i="1"/>
  <c r="W2240" i="1"/>
  <c r="Q1079" i="1"/>
  <c r="O446" i="1"/>
  <c r="P446" i="1" s="1"/>
  <c r="N446" i="1"/>
  <c r="U1406" i="1"/>
  <c r="V1406" i="1" s="1"/>
  <c r="T1406" i="1"/>
  <c r="W2250" i="1"/>
  <c r="O2847" i="1"/>
  <c r="P2847" i="1" s="1"/>
  <c r="N2847" i="1"/>
  <c r="Q622" i="1"/>
  <c r="O331" i="1"/>
  <c r="P331" i="1" s="1"/>
  <c r="N331" i="1"/>
  <c r="W3284" i="1"/>
  <c r="Q2241" i="1"/>
  <c r="O2654" i="1"/>
  <c r="P2654" i="1" s="1"/>
  <c r="N2654" i="1"/>
  <c r="W1673" i="1"/>
  <c r="W561" i="1"/>
  <c r="Q1274" i="1"/>
  <c r="O3170" i="1"/>
  <c r="P3170" i="1" s="1"/>
  <c r="N3170" i="1"/>
  <c r="W1316" i="1"/>
  <c r="O2573" i="1"/>
  <c r="P2573" i="1" s="1"/>
  <c r="N2573" i="1"/>
  <c r="O585" i="1"/>
  <c r="P585" i="1" s="1"/>
  <c r="N585" i="1"/>
  <c r="U3244" i="1"/>
  <c r="V3244" i="1" s="1"/>
  <c r="T3244" i="1"/>
  <c r="U2320" i="1"/>
  <c r="V2320" i="1" s="1"/>
  <c r="T2320" i="1"/>
  <c r="Q371" i="1"/>
  <c r="W1301" i="1"/>
  <c r="U3162" i="1"/>
  <c r="V3162" i="1" s="1"/>
  <c r="T3162" i="1"/>
  <c r="U3234" i="1"/>
  <c r="V3234" i="1" s="1"/>
  <c r="T3234" i="1"/>
  <c r="U2887" i="1"/>
  <c r="V2887" i="1" s="1"/>
  <c r="T2887" i="1"/>
  <c r="O2361" i="1"/>
  <c r="P2361" i="1" s="1"/>
  <c r="N2361" i="1"/>
  <c r="W871" i="1"/>
  <c r="O540" i="1"/>
  <c r="P540" i="1" s="1"/>
  <c r="N540" i="1"/>
  <c r="O2696" i="1"/>
  <c r="P2696" i="1" s="1"/>
  <c r="N2696" i="1"/>
  <c r="U3308" i="1"/>
  <c r="V3308" i="1" s="1"/>
  <c r="T3308" i="1"/>
  <c r="U3309" i="1" s="1"/>
  <c r="V3309" i="1" s="1"/>
  <c r="Q484" i="1"/>
  <c r="Q2044" i="1"/>
  <c r="U2927" i="1"/>
  <c r="V2927" i="1" s="1"/>
  <c r="T2927" i="1"/>
  <c r="Q831" i="1"/>
  <c r="W351" i="1"/>
  <c r="Q2262" i="1"/>
  <c r="Q473" i="1"/>
  <c r="O509" i="1"/>
  <c r="P509" i="1" s="1"/>
  <c r="N509" i="1"/>
  <c r="U3033" i="1"/>
  <c r="V3033" i="1" s="1"/>
  <c r="T3033" i="1"/>
  <c r="Q445" i="1"/>
  <c r="W1405" i="1"/>
  <c r="Q2846" i="1"/>
  <c r="U1331" i="1"/>
  <c r="V1331" i="1" s="1"/>
  <c r="T1331" i="1"/>
  <c r="U1079" i="1"/>
  <c r="V1079" i="1" s="1"/>
  <c r="T1079" i="1"/>
  <c r="Q330" i="1"/>
  <c r="Q2653" i="1"/>
  <c r="U2875" i="1"/>
  <c r="V2875" i="1" s="1"/>
  <c r="T2875" i="1"/>
  <c r="Q3169" i="1"/>
  <c r="Q2572" i="1"/>
  <c r="U2868" i="1"/>
  <c r="V2868" i="1" s="1"/>
  <c r="T2868" i="1"/>
  <c r="Q584" i="1"/>
  <c r="W3243" i="1"/>
  <c r="U589" i="1"/>
  <c r="V589" i="1" s="1"/>
  <c r="T589" i="1"/>
  <c r="W2319" i="1"/>
  <c r="O2271" i="1"/>
  <c r="P2271" i="1" s="1"/>
  <c r="N2271" i="1"/>
  <c r="U3101" i="1"/>
  <c r="V3101" i="1" s="1"/>
  <c r="T3101" i="1"/>
  <c r="W3161" i="1"/>
  <c r="W3233" i="1"/>
  <c r="O298" i="1"/>
  <c r="P298" i="1" s="1"/>
  <c r="N298" i="1"/>
  <c r="W2886" i="1"/>
  <c r="Q2360" i="1"/>
  <c r="Q539" i="1"/>
  <c r="O1988" i="1"/>
  <c r="P1988" i="1" s="1"/>
  <c r="N1988" i="1"/>
  <c r="Q2695" i="1"/>
  <c r="W3307" i="1"/>
  <c r="O2643" i="1"/>
  <c r="P2643" i="1" s="1"/>
  <c r="N2643" i="1"/>
  <c r="W2926" i="1"/>
  <c r="Y6" i="1"/>
  <c r="Y7" i="1" s="1"/>
  <c r="Y8" i="1" s="1"/>
  <c r="Y9" i="1" s="1"/>
  <c r="Y10" i="1" s="1"/>
  <c r="W6" i="1"/>
  <c r="O3482" i="1"/>
  <c r="P3482" i="1" s="1"/>
  <c r="N3482" i="1"/>
  <c r="Q508" i="1"/>
  <c r="O2714" i="1"/>
  <c r="P2714" i="1" s="1"/>
  <c r="N2714" i="1"/>
  <c r="W1330" i="1"/>
  <c r="U484" i="1"/>
  <c r="V484" i="1" s="1"/>
  <c r="T484" i="1"/>
  <c r="U1811" i="1"/>
  <c r="V1811" i="1" s="1"/>
  <c r="T1811" i="1"/>
  <c r="O3076" i="1"/>
  <c r="P3076" i="1" s="1"/>
  <c r="N3076" i="1"/>
  <c r="O1895" i="1"/>
  <c r="P1895" i="1" s="1"/>
  <c r="N1895" i="1"/>
  <c r="O2086" i="1"/>
  <c r="P2086" i="1" s="1"/>
  <c r="N2086" i="1"/>
  <c r="Q2758" i="1"/>
  <c r="W2874" i="1"/>
  <c r="O1449" i="1"/>
  <c r="P1449" i="1" s="1"/>
  <c r="N1449" i="1"/>
  <c r="W2564" i="1"/>
  <c r="O703" i="1"/>
  <c r="P703" i="1" s="1"/>
  <c r="N703" i="1"/>
  <c r="O2586" i="1"/>
  <c r="P2586" i="1" s="1"/>
  <c r="N2586" i="1"/>
  <c r="U810" i="1"/>
  <c r="V810" i="1" s="1"/>
  <c r="T810" i="1"/>
  <c r="W2867" i="1"/>
  <c r="O3120" i="1"/>
  <c r="P3120" i="1" s="1"/>
  <c r="N3120" i="1"/>
  <c r="O2619" i="1"/>
  <c r="P2619" i="1" s="1"/>
  <c r="N2619" i="1"/>
  <c r="W588" i="1"/>
  <c r="O3466" i="1"/>
  <c r="P3466" i="1" s="1"/>
  <c r="N3466" i="1"/>
  <c r="Q2270" i="1"/>
  <c r="U2906" i="1"/>
  <c r="V2906" i="1" s="1"/>
  <c r="T2906" i="1"/>
  <c r="W3100" i="1"/>
  <c r="U1690" i="1"/>
  <c r="V1690" i="1" s="1"/>
  <c r="T1690" i="1"/>
  <c r="O1531" i="1"/>
  <c r="P1531" i="1" s="1"/>
  <c r="N1531" i="1"/>
  <c r="O959" i="1"/>
  <c r="P959" i="1" s="1"/>
  <c r="N959" i="1"/>
  <c r="Q2419" i="1"/>
  <c r="Q297" i="1"/>
  <c r="O395" i="1"/>
  <c r="P395" i="1" s="1"/>
  <c r="N395" i="1"/>
  <c r="Q1987" i="1"/>
  <c r="U996" i="1"/>
  <c r="V996" i="1" s="1"/>
  <c r="T996" i="1"/>
  <c r="Q2642" i="1"/>
  <c r="U1208" i="1"/>
  <c r="V1208" i="1" s="1"/>
  <c r="T1208" i="1"/>
  <c r="Y5" i="1"/>
  <c r="W5" i="1"/>
  <c r="X6" i="1" s="1"/>
  <c r="Q703" i="1" l="1"/>
  <c r="O2644" i="1"/>
  <c r="P2644" i="1" s="1"/>
  <c r="N2644" i="1"/>
  <c r="W2927" i="1"/>
  <c r="O2574" i="1"/>
  <c r="P2574" i="1" s="1"/>
  <c r="N2574" i="1"/>
  <c r="W1980" i="1"/>
  <c r="W484" i="1"/>
  <c r="Q2643" i="1"/>
  <c r="U3235" i="1"/>
  <c r="V3235" i="1" s="1"/>
  <c r="T3235" i="1"/>
  <c r="Q2573" i="1"/>
  <c r="O2655" i="1"/>
  <c r="P2655" i="1" s="1"/>
  <c r="N2655" i="1"/>
  <c r="W1406" i="1"/>
  <c r="W2251" i="1"/>
  <c r="W1512" i="1"/>
  <c r="Q1045" i="1"/>
  <c r="O3020" i="1"/>
  <c r="P3020" i="1" s="1"/>
  <c r="N3020" i="1"/>
  <c r="O2562" i="1"/>
  <c r="P2562" i="1" s="1"/>
  <c r="N2562" i="1"/>
  <c r="W1119" i="1"/>
  <c r="Q459" i="1"/>
  <c r="O796" i="1"/>
  <c r="P796" i="1" s="1"/>
  <c r="N796" i="1"/>
  <c r="U1722" i="1"/>
  <c r="V1722" i="1" s="1"/>
  <c r="T1722" i="1"/>
  <c r="O2939" i="1"/>
  <c r="P2939" i="1" s="1"/>
  <c r="N2939" i="1"/>
  <c r="Q3142" i="1"/>
  <c r="W3141" i="1"/>
  <c r="U1030" i="1"/>
  <c r="V1030" i="1" s="1"/>
  <c r="T1030" i="1"/>
  <c r="U1482" i="1"/>
  <c r="V1482" i="1" s="1"/>
  <c r="T1482" i="1"/>
  <c r="O2226" i="1"/>
  <c r="P2226" i="1" s="1"/>
  <c r="N2226" i="1"/>
  <c r="Q814" i="1"/>
  <c r="O379" i="1"/>
  <c r="P379" i="1" s="1"/>
  <c r="N379" i="1"/>
  <c r="W1537" i="1"/>
  <c r="Q430" i="1"/>
  <c r="W3068" i="1"/>
  <c r="U611" i="1"/>
  <c r="V611" i="1" s="1"/>
  <c r="T611" i="1"/>
  <c r="O3044" i="1"/>
  <c r="P3044" i="1" s="1"/>
  <c r="N3044" i="1"/>
  <c r="O3045" i="1" s="1"/>
  <c r="P3045" i="1" s="1"/>
  <c r="W357" i="1"/>
  <c r="U2698" i="1"/>
  <c r="V2698" i="1" s="1"/>
  <c r="T2698" i="1"/>
  <c r="W2630" i="1"/>
  <c r="W3146" i="1"/>
  <c r="Q2502" i="1"/>
  <c r="W1498" i="1"/>
  <c r="Q78" i="1"/>
  <c r="Q3214" i="1"/>
  <c r="O192" i="1"/>
  <c r="P192" i="1" s="1"/>
  <c r="N192" i="1"/>
  <c r="U1703" i="1"/>
  <c r="V1703" i="1" s="1"/>
  <c r="T1703" i="1"/>
  <c r="O1450" i="1"/>
  <c r="P1450" i="1" s="1"/>
  <c r="N1450" i="1"/>
  <c r="W3234" i="1"/>
  <c r="Q2654" i="1"/>
  <c r="O447" i="1"/>
  <c r="P447" i="1" s="1"/>
  <c r="N447" i="1"/>
  <c r="O2046" i="1"/>
  <c r="P2046" i="1" s="1"/>
  <c r="N2046" i="1"/>
  <c r="U2781" i="1"/>
  <c r="V2781" i="1" s="1"/>
  <c r="T2781" i="1"/>
  <c r="U2782" i="1" s="1"/>
  <c r="V2782" i="1" s="1"/>
  <c r="Q3019" i="1"/>
  <c r="O2779" i="1"/>
  <c r="P2779" i="1" s="1"/>
  <c r="N2779" i="1"/>
  <c r="O2780" i="1" s="1"/>
  <c r="P2780" i="1" s="1"/>
  <c r="Q2561" i="1"/>
  <c r="O1692" i="1"/>
  <c r="P1692" i="1" s="1"/>
  <c r="N1692" i="1"/>
  <c r="O1545" i="1"/>
  <c r="P1545" i="1" s="1"/>
  <c r="N1545" i="1"/>
  <c r="Q795" i="1"/>
  <c r="W1721" i="1"/>
  <c r="Q2938" i="1"/>
  <c r="O2795" i="1"/>
  <c r="P2795" i="1" s="1"/>
  <c r="N2795" i="1"/>
  <c r="W1029" i="1"/>
  <c r="W1481" i="1"/>
  <c r="Q2225" i="1"/>
  <c r="O2427" i="1"/>
  <c r="P2427" i="1" s="1"/>
  <c r="N2427" i="1"/>
  <c r="O2428" i="1" s="1"/>
  <c r="P2428" i="1" s="1"/>
  <c r="O239" i="1"/>
  <c r="P239" i="1" s="1"/>
  <c r="N239" i="1"/>
  <c r="O633" i="1"/>
  <c r="P633" i="1" s="1"/>
  <c r="N633" i="1"/>
  <c r="Q378" i="1"/>
  <c r="U310" i="1"/>
  <c r="V310" i="1" s="1"/>
  <c r="T310" i="1"/>
  <c r="W610" i="1"/>
  <c r="Q3043" i="1"/>
  <c r="O270" i="1"/>
  <c r="P270" i="1" s="1"/>
  <c r="N270" i="1"/>
  <c r="W2697" i="1"/>
  <c r="O730" i="1"/>
  <c r="P730" i="1" s="1"/>
  <c r="N730" i="1"/>
  <c r="O1365" i="1"/>
  <c r="P1365" i="1" s="1"/>
  <c r="N1365" i="1"/>
  <c r="U1448" i="1"/>
  <c r="V1448" i="1" s="1"/>
  <c r="T1448" i="1"/>
  <c r="O1310" i="1"/>
  <c r="P1310" i="1" s="1"/>
  <c r="N1310" i="1"/>
  <c r="Q2501" i="1"/>
  <c r="O3115" i="1"/>
  <c r="P3115" i="1" s="1"/>
  <c r="N3115" i="1"/>
  <c r="Q191" i="1"/>
  <c r="W1702" i="1"/>
  <c r="O3467" i="1"/>
  <c r="P3467" i="1" s="1"/>
  <c r="N3467" i="1"/>
  <c r="U3102" i="1"/>
  <c r="V3102" i="1" s="1"/>
  <c r="T3102" i="1"/>
  <c r="U3163" i="1"/>
  <c r="V3163" i="1" s="1"/>
  <c r="T3163" i="1"/>
  <c r="Q446" i="1"/>
  <c r="Q2045" i="1"/>
  <c r="W2780" i="1"/>
  <c r="W2689" i="1"/>
  <c r="U1054" i="1"/>
  <c r="V1054" i="1" s="1"/>
  <c r="T1054" i="1"/>
  <c r="O1486" i="1"/>
  <c r="P1486" i="1" s="1"/>
  <c r="N1486" i="1"/>
  <c r="Q2778" i="1"/>
  <c r="O132" i="1"/>
  <c r="P132" i="1" s="1"/>
  <c r="N132" i="1"/>
  <c r="U703" i="1"/>
  <c r="V703" i="1" s="1"/>
  <c r="T703" i="1"/>
  <c r="O1387" i="1"/>
  <c r="P1387" i="1" s="1"/>
  <c r="N1387" i="1"/>
  <c r="O1388" i="1" s="1"/>
  <c r="P1388" i="1" s="1"/>
  <c r="Q1691" i="1"/>
  <c r="Q1544" i="1"/>
  <c r="U2099" i="1"/>
  <c r="V2099" i="1" s="1"/>
  <c r="T2099" i="1"/>
  <c r="O2164" i="1"/>
  <c r="P2164" i="1" s="1"/>
  <c r="N2164" i="1"/>
  <c r="U2234" i="1"/>
  <c r="V2234" i="1" s="1"/>
  <c r="T2234" i="1"/>
  <c r="O2910" i="1"/>
  <c r="P2910" i="1" s="1"/>
  <c r="N2910" i="1"/>
  <c r="Q2794" i="1"/>
  <c r="U1064" i="1"/>
  <c r="V1064" i="1" s="1"/>
  <c r="T1064" i="1"/>
  <c r="W3314" i="1"/>
  <c r="U923" i="1"/>
  <c r="V923" i="1" s="1"/>
  <c r="T923" i="1"/>
  <c r="Q2426" i="1"/>
  <c r="O1501" i="1"/>
  <c r="P1501" i="1" s="1"/>
  <c r="N1501" i="1"/>
  <c r="Q238" i="1"/>
  <c r="Q632" i="1"/>
  <c r="W309" i="1"/>
  <c r="U12" i="1"/>
  <c r="V12" i="1" s="1"/>
  <c r="T12" i="1"/>
  <c r="Q269" i="1"/>
  <c r="Q729" i="1"/>
  <c r="Q1364" i="1"/>
  <c r="W1447" i="1"/>
  <c r="Q1309" i="1"/>
  <c r="Q3114" i="1"/>
  <c r="O1061" i="1"/>
  <c r="P1061" i="1" s="1"/>
  <c r="N1061" i="1"/>
  <c r="U3203" i="1"/>
  <c r="V3203" i="1" s="1"/>
  <c r="T3203" i="1"/>
  <c r="O2666" i="1"/>
  <c r="P2666" i="1" s="1"/>
  <c r="N2666" i="1"/>
  <c r="Q3466" i="1"/>
  <c r="W3101" i="1"/>
  <c r="W3162" i="1"/>
  <c r="O486" i="1"/>
  <c r="P486" i="1" s="1"/>
  <c r="N486" i="1"/>
  <c r="O1081" i="1"/>
  <c r="P1081" i="1" s="1"/>
  <c r="N1081" i="1"/>
  <c r="O316" i="1"/>
  <c r="P316" i="1" s="1"/>
  <c r="N316" i="1"/>
  <c r="W2688" i="1"/>
  <c r="W1053" i="1"/>
  <c r="Q1485" i="1"/>
  <c r="Q131" i="1"/>
  <c r="W702" i="1"/>
  <c r="Q1386" i="1"/>
  <c r="W1924" i="1"/>
  <c r="W2098" i="1"/>
  <c r="O208" i="1"/>
  <c r="P208" i="1" s="1"/>
  <c r="N208" i="1"/>
  <c r="O1151" i="1"/>
  <c r="P1151" i="1" s="1"/>
  <c r="N1151" i="1"/>
  <c r="O2376" i="1"/>
  <c r="P2376" i="1" s="1"/>
  <c r="N2376" i="1"/>
  <c r="Q2163" i="1"/>
  <c r="W2233" i="1"/>
  <c r="Q2909" i="1"/>
  <c r="W1063" i="1"/>
  <c r="W3313" i="1"/>
  <c r="W922" i="1"/>
  <c r="O684" i="1"/>
  <c r="P684" i="1" s="1"/>
  <c r="N684" i="1"/>
  <c r="Q1500" i="1"/>
  <c r="O2122" i="1"/>
  <c r="P2122" i="1" s="1"/>
  <c r="N2122" i="1"/>
  <c r="U2678" i="1"/>
  <c r="V2678" i="1" s="1"/>
  <c r="T2678" i="1"/>
  <c r="Y11" i="1"/>
  <c r="W11" i="1"/>
  <c r="U2078" i="1"/>
  <c r="V2078" i="1" s="1"/>
  <c r="T2078" i="1"/>
  <c r="U80" i="1"/>
  <c r="V80" i="1" s="1"/>
  <c r="T80" i="1"/>
  <c r="U81" i="1" s="1"/>
  <c r="V81" i="1" s="1"/>
  <c r="U827" i="1"/>
  <c r="V827" i="1" s="1"/>
  <c r="T827" i="1"/>
  <c r="U2112" i="1"/>
  <c r="V2112" i="1" s="1"/>
  <c r="T2112" i="1"/>
  <c r="U3095" i="1"/>
  <c r="V3095" i="1" s="1"/>
  <c r="T3095" i="1"/>
  <c r="U3096" i="1" s="1"/>
  <c r="V3096" i="1" s="1"/>
  <c r="Q1060" i="1"/>
  <c r="O3594" i="1"/>
  <c r="P3594" i="1" s="1"/>
  <c r="N3594" i="1"/>
  <c r="W3202" i="1"/>
  <c r="O2869" i="1"/>
  <c r="P2869" i="1" s="1"/>
  <c r="N2869" i="1"/>
  <c r="Q2665" i="1"/>
  <c r="Q1449" i="1"/>
  <c r="Q485" i="1"/>
  <c r="U1318" i="1"/>
  <c r="V1318" i="1" s="1"/>
  <c r="T1318" i="1"/>
  <c r="Q1080" i="1"/>
  <c r="O2734" i="1"/>
  <c r="P2734" i="1" s="1"/>
  <c r="N2734" i="1"/>
  <c r="Q315" i="1"/>
  <c r="O3063" i="1"/>
  <c r="P3063" i="1" s="1"/>
  <c r="N3063" i="1"/>
  <c r="U28" i="1"/>
  <c r="V28" i="1" s="1"/>
  <c r="T28" i="1"/>
  <c r="O926" i="1"/>
  <c r="P926" i="1" s="1"/>
  <c r="N926" i="1"/>
  <c r="U3358" i="1"/>
  <c r="V3358" i="1" s="1"/>
  <c r="T3358" i="1"/>
  <c r="U3359" i="1" s="1"/>
  <c r="V3359" i="1" s="1"/>
  <c r="O144" i="1"/>
  <c r="P144" i="1" s="1"/>
  <c r="N144" i="1"/>
  <c r="W1923" i="1"/>
  <c r="O1000" i="1"/>
  <c r="P1000" i="1" s="1"/>
  <c r="N1000" i="1"/>
  <c r="O3261" i="1"/>
  <c r="P3261" i="1" s="1"/>
  <c r="N3261" i="1"/>
  <c r="Q207" i="1"/>
  <c r="W3114" i="1"/>
  <c r="Q1150" i="1"/>
  <c r="Q2375" i="1"/>
  <c r="U552" i="1"/>
  <c r="V552" i="1" s="1"/>
  <c r="T552" i="1"/>
  <c r="Q683" i="1"/>
  <c r="O2891" i="1"/>
  <c r="P2891" i="1" s="1"/>
  <c r="N2891" i="1"/>
  <c r="Q2121" i="1"/>
  <c r="W2677" i="1"/>
  <c r="W2077" i="1"/>
  <c r="W79" i="1"/>
  <c r="W826" i="1"/>
  <c r="W2111" i="1"/>
  <c r="W3094" i="1"/>
  <c r="Q3593" i="1"/>
  <c r="Q2868" i="1"/>
  <c r="O396" i="1"/>
  <c r="P396" i="1" s="1"/>
  <c r="N396" i="1"/>
  <c r="Q395" i="1"/>
  <c r="U3034" i="1"/>
  <c r="V3034" i="1" s="1"/>
  <c r="T3034" i="1"/>
  <c r="O1989" i="1"/>
  <c r="P1989" i="1" s="1"/>
  <c r="N1989" i="1"/>
  <c r="O2272" i="1"/>
  <c r="P2272" i="1" s="1"/>
  <c r="N2272" i="1"/>
  <c r="U2876" i="1"/>
  <c r="V2876" i="1" s="1"/>
  <c r="T2876" i="1"/>
  <c r="W3033" i="1"/>
  <c r="W3309" i="1"/>
  <c r="W1317" i="1"/>
  <c r="O2243" i="1"/>
  <c r="P2243" i="1" s="1"/>
  <c r="N2243" i="1"/>
  <c r="U2242" i="1"/>
  <c r="V2242" i="1" s="1"/>
  <c r="T2242" i="1"/>
  <c r="Q2733" i="1"/>
  <c r="Q3062" i="1"/>
  <c r="W27" i="1"/>
  <c r="O865" i="1"/>
  <c r="P865" i="1" s="1"/>
  <c r="N865" i="1"/>
  <c r="O866" i="1" s="1"/>
  <c r="P866" i="1" s="1"/>
  <c r="Q925" i="1"/>
  <c r="U3454" i="1"/>
  <c r="V3454" i="1" s="1"/>
  <c r="T3454" i="1"/>
  <c r="W3357" i="1"/>
  <c r="Q143" i="1"/>
  <c r="Q999" i="1"/>
  <c r="Q3260" i="1"/>
  <c r="W3113" i="1"/>
  <c r="O760" i="1"/>
  <c r="P760" i="1" s="1"/>
  <c r="N760" i="1"/>
  <c r="W551" i="1"/>
  <c r="U2766" i="1"/>
  <c r="V2766" i="1" s="1"/>
  <c r="T2766" i="1"/>
  <c r="U1433" i="1"/>
  <c r="V1433" i="1" s="1"/>
  <c r="T1433" i="1"/>
  <c r="Q2890" i="1"/>
  <c r="U327" i="1"/>
  <c r="V327" i="1" s="1"/>
  <c r="T327" i="1"/>
  <c r="O784" i="1"/>
  <c r="P784" i="1" s="1"/>
  <c r="N784" i="1"/>
  <c r="O3435" i="1"/>
  <c r="P3435" i="1" s="1"/>
  <c r="N3435" i="1"/>
  <c r="U2659" i="1"/>
  <c r="V2659" i="1" s="1"/>
  <c r="T2659" i="1"/>
  <c r="O3364" i="1"/>
  <c r="P3364" i="1" s="1"/>
  <c r="N3364" i="1"/>
  <c r="U3016" i="1"/>
  <c r="V3016" i="1" s="1"/>
  <c r="T3016" i="1"/>
  <c r="Q3323" i="1"/>
  <c r="O2922" i="1"/>
  <c r="P2922" i="1" s="1"/>
  <c r="N2922" i="1"/>
  <c r="U2826" i="1"/>
  <c r="V2826" i="1" s="1"/>
  <c r="T2826" i="1"/>
  <c r="O1583" i="1"/>
  <c r="P1583" i="1" s="1"/>
  <c r="N1583" i="1"/>
  <c r="U721" i="1"/>
  <c r="V721" i="1" s="1"/>
  <c r="T721" i="1"/>
  <c r="O2620" i="1"/>
  <c r="P2620" i="1" s="1"/>
  <c r="N2620" i="1"/>
  <c r="O2715" i="1"/>
  <c r="P2715" i="1" s="1"/>
  <c r="N2715" i="1"/>
  <c r="Q1988" i="1"/>
  <c r="Q2271" i="1"/>
  <c r="W2875" i="1"/>
  <c r="O510" i="1"/>
  <c r="P510" i="1" s="1"/>
  <c r="N510" i="1"/>
  <c r="W3308" i="1"/>
  <c r="U1303" i="1"/>
  <c r="V1303" i="1" s="1"/>
  <c r="T1303" i="1"/>
  <c r="Q2242" i="1"/>
  <c r="W2241" i="1"/>
  <c r="Q864" i="1"/>
  <c r="W430" i="1"/>
  <c r="O2810" i="1"/>
  <c r="P2810" i="1" s="1"/>
  <c r="N2810" i="1"/>
  <c r="O2811" i="1" s="1"/>
  <c r="P2811" i="1" s="1"/>
  <c r="W3453" i="1"/>
  <c r="O2524" i="1"/>
  <c r="P2524" i="1" s="1"/>
  <c r="N2524" i="1"/>
  <c r="U629" i="1"/>
  <c r="V629" i="1" s="1"/>
  <c r="T629" i="1"/>
  <c r="U630" i="1" s="1"/>
  <c r="V630" i="1" s="1"/>
  <c r="O1407" i="1"/>
  <c r="P1407" i="1" s="1"/>
  <c r="N1407" i="1"/>
  <c r="Q759" i="1"/>
  <c r="W2765" i="1"/>
  <c r="O1394" i="1"/>
  <c r="P1394" i="1" s="1"/>
  <c r="N1394" i="1"/>
  <c r="W1432" i="1"/>
  <c r="U163" i="1"/>
  <c r="V163" i="1" s="1"/>
  <c r="T163" i="1"/>
  <c r="O1254" i="1"/>
  <c r="P1254" i="1" s="1"/>
  <c r="N1254" i="1"/>
  <c r="W326" i="1"/>
  <c r="O102" i="1"/>
  <c r="P102" i="1" s="1"/>
  <c r="N102" i="1"/>
  <c r="Q783" i="1"/>
  <c r="Q3434" i="1"/>
  <c r="O1639" i="1"/>
  <c r="P1639" i="1" s="1"/>
  <c r="N1639" i="1"/>
  <c r="W2658" i="1"/>
  <c r="Q3363" i="1"/>
  <c r="W3015" i="1"/>
  <c r="Q3322" i="1"/>
  <c r="U2458" i="1"/>
  <c r="V2458" i="1" s="1"/>
  <c r="T2458" i="1"/>
  <c r="U3320" i="1"/>
  <c r="V3320" i="1" s="1"/>
  <c r="T3320" i="1"/>
  <c r="Q2921" i="1"/>
  <c r="W2825" i="1"/>
  <c r="Q1582" i="1"/>
  <c r="W720" i="1"/>
  <c r="Q2619" i="1"/>
  <c r="Q2714" i="1"/>
  <c r="Q509" i="1"/>
  <c r="O2697" i="1"/>
  <c r="P2697" i="1" s="1"/>
  <c r="N2697" i="1"/>
  <c r="O3171" i="1"/>
  <c r="P3171" i="1" s="1"/>
  <c r="N3171" i="1"/>
  <c r="O475" i="1"/>
  <c r="P475" i="1" s="1"/>
  <c r="N475" i="1"/>
  <c r="W1302" i="1"/>
  <c r="W429" i="1"/>
  <c r="U2258" i="1"/>
  <c r="V2258" i="1" s="1"/>
  <c r="T2258" i="1"/>
  <c r="Q2809" i="1"/>
  <c r="Q2523" i="1"/>
  <c r="W628" i="1"/>
  <c r="O2544" i="1"/>
  <c r="P2544" i="1" s="1"/>
  <c r="N2544" i="1"/>
  <c r="Q2905" i="1"/>
  <c r="Q1406" i="1"/>
  <c r="U3258" i="1"/>
  <c r="V3258" i="1" s="1"/>
  <c r="T3258" i="1"/>
  <c r="U669" i="1"/>
  <c r="V669" i="1" s="1"/>
  <c r="T669" i="1"/>
  <c r="U1398" i="1"/>
  <c r="V1398" i="1" s="1"/>
  <c r="T1398" i="1"/>
  <c r="Q1393" i="1"/>
  <c r="W162" i="1"/>
  <c r="Q1253" i="1"/>
  <c r="O91" i="1"/>
  <c r="P91" i="1" s="1"/>
  <c r="N91" i="1"/>
  <c r="O30" i="1"/>
  <c r="P30" i="1" s="1"/>
  <c r="N30" i="1"/>
  <c r="W3422" i="1"/>
  <c r="U2169" i="1"/>
  <c r="V2169" i="1" s="1"/>
  <c r="T2169" i="1"/>
  <c r="Q101" i="1"/>
  <c r="O3563" i="1"/>
  <c r="P3563" i="1" s="1"/>
  <c r="N3563" i="1"/>
  <c r="Q1638" i="1"/>
  <c r="U601" i="1"/>
  <c r="V601" i="1" s="1"/>
  <c r="T601" i="1"/>
  <c r="W2457" i="1"/>
  <c r="W3319" i="1"/>
  <c r="O2768" i="1"/>
  <c r="P2768" i="1" s="1"/>
  <c r="N2768" i="1"/>
  <c r="O1349" i="1"/>
  <c r="P1349" i="1" s="1"/>
  <c r="N1349" i="1"/>
  <c r="U3432" i="1"/>
  <c r="V3432" i="1" s="1"/>
  <c r="T3432" i="1"/>
  <c r="Q582" i="1"/>
  <c r="O2786" i="1"/>
  <c r="P2786" i="1" s="1"/>
  <c r="N2786" i="1"/>
  <c r="O2787" i="1" s="1"/>
  <c r="P2787" i="1" s="1"/>
  <c r="O3121" i="1"/>
  <c r="P3121" i="1" s="1"/>
  <c r="N3121" i="1"/>
  <c r="Q2696" i="1"/>
  <c r="Q3170" i="1"/>
  <c r="O332" i="1"/>
  <c r="P332" i="1" s="1"/>
  <c r="N332" i="1"/>
  <c r="Q474" i="1"/>
  <c r="W2257" i="1"/>
  <c r="O2955" i="1"/>
  <c r="P2955" i="1" s="1"/>
  <c r="N2955" i="1"/>
  <c r="U1361" i="1"/>
  <c r="V1361" i="1" s="1"/>
  <c r="T1361" i="1"/>
  <c r="U635" i="1"/>
  <c r="V635" i="1" s="1"/>
  <c r="T635" i="1"/>
  <c r="Q2543" i="1"/>
  <c r="Q2904" i="1"/>
  <c r="O3031" i="1"/>
  <c r="P3031" i="1" s="1"/>
  <c r="N3031" i="1"/>
  <c r="W3257" i="1"/>
  <c r="W668" i="1"/>
  <c r="W1397" i="1"/>
  <c r="U3505" i="1"/>
  <c r="V3505" i="1" s="1"/>
  <c r="T3505" i="1"/>
  <c r="U3483" i="1"/>
  <c r="V3483" i="1" s="1"/>
  <c r="T3483" i="1"/>
  <c r="U398" i="1"/>
  <c r="V398" i="1" s="1"/>
  <c r="T398" i="1"/>
  <c r="Q90" i="1"/>
  <c r="Q29" i="1"/>
  <c r="W3421" i="1"/>
  <c r="W2168" i="1"/>
  <c r="U3606" i="1"/>
  <c r="V3606" i="1" s="1"/>
  <c r="T3606" i="1"/>
  <c r="Q3562" i="1"/>
  <c r="O3405" i="1"/>
  <c r="P3405" i="1" s="1"/>
  <c r="N3405" i="1"/>
  <c r="W600" i="1"/>
  <c r="U3393" i="1"/>
  <c r="V3393" i="1" s="1"/>
  <c r="T3393" i="1"/>
  <c r="Q2767" i="1"/>
  <c r="Q1348" i="1"/>
  <c r="W3431" i="1"/>
  <c r="Q581" i="1"/>
  <c r="O3255" i="1"/>
  <c r="P3255" i="1" s="1"/>
  <c r="N3255" i="1"/>
  <c r="O3256" i="1" s="1"/>
  <c r="P3256" i="1" s="1"/>
  <c r="Q2785" i="1"/>
  <c r="Q3120" i="1"/>
  <c r="O2087" i="1"/>
  <c r="P2087" i="1" s="1"/>
  <c r="N2087" i="1"/>
  <c r="U590" i="1"/>
  <c r="V590" i="1" s="1"/>
  <c r="T590" i="1"/>
  <c r="U2321" i="1"/>
  <c r="V2321" i="1" s="1"/>
  <c r="T2321" i="1"/>
  <c r="Q331" i="1"/>
  <c r="U3286" i="1"/>
  <c r="V3286" i="1" s="1"/>
  <c r="T3286" i="1"/>
  <c r="U2092" i="1"/>
  <c r="V2092" i="1" s="1"/>
  <c r="T2092" i="1"/>
  <c r="Q2954" i="1"/>
  <c r="W1360" i="1"/>
  <c r="W634" i="1"/>
  <c r="O469" i="1"/>
  <c r="P469" i="1" s="1"/>
  <c r="N469" i="1"/>
  <c r="O470" i="1" s="1"/>
  <c r="P470" i="1" s="1"/>
  <c r="O1284" i="1"/>
  <c r="P1284" i="1" s="1"/>
  <c r="N1284" i="1"/>
  <c r="Q3030" i="1"/>
  <c r="U1269" i="1"/>
  <c r="V1269" i="1" s="1"/>
  <c r="T1269" i="1"/>
  <c r="U3216" i="1"/>
  <c r="V3216" i="1" s="1"/>
  <c r="T3216" i="1"/>
  <c r="U3121" i="1"/>
  <c r="V3121" i="1" s="1"/>
  <c r="T3121" i="1"/>
  <c r="U2613" i="1"/>
  <c r="V2613" i="1" s="1"/>
  <c r="T2613" i="1"/>
  <c r="W3504" i="1"/>
  <c r="W3482" i="1"/>
  <c r="W397" i="1"/>
  <c r="O1033" i="1"/>
  <c r="P1033" i="1" s="1"/>
  <c r="N1033" i="1"/>
  <c r="W3605" i="1"/>
  <c r="O3376" i="1"/>
  <c r="P3376" i="1" s="1"/>
  <c r="N3376" i="1"/>
  <c r="O2030" i="1"/>
  <c r="P2030" i="1" s="1"/>
  <c r="N2030" i="1"/>
  <c r="Q3404" i="1"/>
  <c r="W3392" i="1"/>
  <c r="O557" i="1"/>
  <c r="P557" i="1" s="1"/>
  <c r="N557" i="1"/>
  <c r="O656" i="1"/>
  <c r="P656" i="1" s="1"/>
  <c r="N656" i="1"/>
  <c r="Q3254" i="1"/>
  <c r="O877" i="1"/>
  <c r="P877" i="1" s="1"/>
  <c r="N877" i="1"/>
  <c r="W3089" i="1"/>
  <c r="U1209" i="1"/>
  <c r="V1209" i="1" s="1"/>
  <c r="T1209" i="1"/>
  <c r="O960" i="1"/>
  <c r="P960" i="1" s="1"/>
  <c r="N960" i="1"/>
  <c r="Q2086" i="1"/>
  <c r="W589" i="1"/>
  <c r="O541" i="1"/>
  <c r="P541" i="1" s="1"/>
  <c r="N541" i="1"/>
  <c r="W2320" i="1"/>
  <c r="O373" i="1"/>
  <c r="P373" i="1" s="1"/>
  <c r="N373" i="1"/>
  <c r="O374" i="1" s="1"/>
  <c r="P374" i="1" s="1"/>
  <c r="W3285" i="1"/>
  <c r="W2091" i="1"/>
  <c r="Q468" i="1"/>
  <c r="Q1283" i="1"/>
  <c r="W1268" i="1"/>
  <c r="W3215" i="1"/>
  <c r="U2805" i="1"/>
  <c r="V2805" i="1" s="1"/>
  <c r="T2805" i="1"/>
  <c r="U2806" i="1" s="1"/>
  <c r="V2806" i="1" s="1"/>
  <c r="W3120" i="1"/>
  <c r="W2612" i="1"/>
  <c r="O3052" i="1"/>
  <c r="P3052" i="1" s="1"/>
  <c r="N3052" i="1"/>
  <c r="O1417" i="1"/>
  <c r="P1417" i="1" s="1"/>
  <c r="N1417" i="1"/>
  <c r="O9" i="1"/>
  <c r="P9" i="1" s="1"/>
  <c r="N9" i="1"/>
  <c r="O2058" i="1"/>
  <c r="P2058" i="1" s="1"/>
  <c r="N2058" i="1"/>
  <c r="U1636" i="1"/>
  <c r="V1636" i="1" s="1"/>
  <c r="T1636" i="1"/>
  <c r="Q1032" i="1"/>
  <c r="U2220" i="1"/>
  <c r="V2220" i="1" s="1"/>
  <c r="T2220" i="1"/>
  <c r="O1440" i="1"/>
  <c r="P1440" i="1" s="1"/>
  <c r="N1440" i="1"/>
  <c r="O2816" i="1"/>
  <c r="P2816" i="1" s="1"/>
  <c r="N2816" i="1"/>
  <c r="U417" i="1"/>
  <c r="V417" i="1" s="1"/>
  <c r="T417" i="1"/>
  <c r="Q3375" i="1"/>
  <c r="Q2116" i="1"/>
  <c r="Q2029" i="1"/>
  <c r="O2708" i="1"/>
  <c r="P2708" i="1" s="1"/>
  <c r="N2708" i="1"/>
  <c r="O1928" i="1"/>
  <c r="P1928" i="1" s="1"/>
  <c r="N1928" i="1"/>
  <c r="U3365" i="1"/>
  <c r="V3365" i="1" s="1"/>
  <c r="T3365" i="1"/>
  <c r="Q556" i="1"/>
  <c r="U3275" i="1"/>
  <c r="V3275" i="1" s="1"/>
  <c r="T3275" i="1"/>
  <c r="Q655" i="1"/>
  <c r="O2097" i="1"/>
  <c r="P2097" i="1" s="1"/>
  <c r="N2097" i="1"/>
  <c r="Q876" i="1"/>
  <c r="W3088" i="1"/>
  <c r="O1896" i="1"/>
  <c r="P1896" i="1" s="1"/>
  <c r="N1896" i="1"/>
  <c r="Q540" i="1"/>
  <c r="O2264" i="1"/>
  <c r="P2264" i="1" s="1"/>
  <c r="N2264" i="1"/>
  <c r="U873" i="1"/>
  <c r="V873" i="1" s="1"/>
  <c r="T873" i="1"/>
  <c r="Q372" i="1"/>
  <c r="O1276" i="1"/>
  <c r="P1276" i="1" s="1"/>
  <c r="N1276" i="1"/>
  <c r="O1277" i="1" s="1"/>
  <c r="P1277" i="1" s="1"/>
  <c r="W3185" i="1"/>
  <c r="Q2934" i="1"/>
  <c r="W585" i="1"/>
  <c r="U2495" i="1"/>
  <c r="V2495" i="1" s="1"/>
  <c r="T2495" i="1"/>
  <c r="U437" i="1"/>
  <c r="V437" i="1" s="1"/>
  <c r="T437" i="1"/>
  <c r="U940" i="1"/>
  <c r="V940" i="1" s="1"/>
  <c r="T940" i="1"/>
  <c r="U3348" i="1"/>
  <c r="V3348" i="1" s="1"/>
  <c r="T3348" i="1"/>
  <c r="O2465" i="1"/>
  <c r="P2465" i="1" s="1"/>
  <c r="N2465" i="1"/>
  <c r="W2804" i="1"/>
  <c r="Q3051" i="1"/>
  <c r="U1607" i="1"/>
  <c r="V1607" i="1" s="1"/>
  <c r="T1607" i="1"/>
  <c r="Q1416" i="1"/>
  <c r="S8" i="1"/>
  <c r="Q8" i="1"/>
  <c r="R9" i="1" s="1"/>
  <c r="U3135" i="1"/>
  <c r="V3135" i="1" s="1"/>
  <c r="T3135" i="1"/>
  <c r="U3136" i="1" s="1"/>
  <c r="V3136" i="1" s="1"/>
  <c r="Q2057" i="1"/>
  <c r="W1260" i="1"/>
  <c r="W1635" i="1"/>
  <c r="O1211" i="1"/>
  <c r="P1211" i="1" s="1"/>
  <c r="N1211" i="1"/>
  <c r="W2219" i="1"/>
  <c r="Q1439" i="1"/>
  <c r="Q2815" i="1"/>
  <c r="U1508" i="1"/>
  <c r="V1508" i="1" s="1"/>
  <c r="T1508" i="1"/>
  <c r="U1509" i="1" s="1"/>
  <c r="V1509" i="1" s="1"/>
  <c r="W416" i="1"/>
  <c r="U231" i="1"/>
  <c r="V231" i="1" s="1"/>
  <c r="T231" i="1"/>
  <c r="O2509" i="1"/>
  <c r="P2509" i="1" s="1"/>
  <c r="N2509" i="1"/>
  <c r="Q2115" i="1"/>
  <c r="U111" i="1"/>
  <c r="V111" i="1" s="1"/>
  <c r="T111" i="1"/>
  <c r="Q2707" i="1"/>
  <c r="Q1927" i="1"/>
  <c r="W3364" i="1"/>
  <c r="O1939" i="1"/>
  <c r="P1939" i="1" s="1"/>
  <c r="N1939" i="1"/>
  <c r="W3274" i="1"/>
  <c r="Q2096" i="1"/>
  <c r="O698" i="1"/>
  <c r="P698" i="1" s="1"/>
  <c r="N698" i="1"/>
  <c r="O1532" i="1"/>
  <c r="P1532" i="1" s="1"/>
  <c r="N1532" i="1"/>
  <c r="Q1895" i="1"/>
  <c r="O3483" i="1"/>
  <c r="P3483" i="1" s="1"/>
  <c r="N3483" i="1"/>
  <c r="U1080" i="1"/>
  <c r="V1080" i="1" s="1"/>
  <c r="T1080" i="1"/>
  <c r="Q2263" i="1"/>
  <c r="W872" i="1"/>
  <c r="Q1275" i="1"/>
  <c r="O1426" i="1"/>
  <c r="P1426" i="1" s="1"/>
  <c r="N1426" i="1"/>
  <c r="O1427" i="1" s="1"/>
  <c r="P1427" i="1" s="1"/>
  <c r="W3184" i="1"/>
  <c r="O3330" i="1"/>
  <c r="P3330" i="1" s="1"/>
  <c r="N3330" i="1"/>
  <c r="Q954" i="1"/>
  <c r="U1891" i="1"/>
  <c r="V1891" i="1" s="1"/>
  <c r="T1891" i="1"/>
  <c r="U1382" i="1"/>
  <c r="V1382" i="1" s="1"/>
  <c r="T1382" i="1"/>
  <c r="Q2933" i="1"/>
  <c r="W584" i="1"/>
  <c r="W2494" i="1"/>
  <c r="W436" i="1"/>
  <c r="W939" i="1"/>
  <c r="W1518" i="1"/>
  <c r="W3347" i="1"/>
  <c r="Q2464" i="1"/>
  <c r="U1930" i="1"/>
  <c r="V1930" i="1" s="1"/>
  <c r="T1930" i="1"/>
  <c r="U1931" i="1" s="1"/>
  <c r="V1931" i="1" s="1"/>
  <c r="U2372" i="1"/>
  <c r="V2372" i="1" s="1"/>
  <c r="T2372" i="1"/>
  <c r="W1606" i="1"/>
  <c r="W3134" i="1"/>
  <c r="U340" i="1"/>
  <c r="V340" i="1" s="1"/>
  <c r="T340" i="1"/>
  <c r="U341" i="1" s="1"/>
  <c r="V341" i="1" s="1"/>
  <c r="W1259" i="1"/>
  <c r="Q1210" i="1"/>
  <c r="W1507" i="1"/>
  <c r="O2607" i="1"/>
  <c r="P2607" i="1" s="1"/>
  <c r="N2607" i="1"/>
  <c r="O2608" i="1" s="1"/>
  <c r="P2608" i="1" s="1"/>
  <c r="W230" i="1"/>
  <c r="Q2508" i="1"/>
  <c r="W110" i="1"/>
  <c r="Q1938" i="1"/>
  <c r="U3157" i="1"/>
  <c r="V3157" i="1" s="1"/>
  <c r="T3157" i="1"/>
  <c r="U3158" i="1" s="1"/>
  <c r="V3158" i="1" s="1"/>
  <c r="U2388" i="1"/>
  <c r="V2388" i="1" s="1"/>
  <c r="T2388" i="1"/>
  <c r="O277" i="1"/>
  <c r="P277" i="1" s="1"/>
  <c r="N277" i="1"/>
  <c r="Q697" i="1"/>
  <c r="Q959" i="1"/>
  <c r="Q1531" i="1"/>
  <c r="W810" i="1"/>
  <c r="O3077" i="1"/>
  <c r="P3077" i="1" s="1"/>
  <c r="N3077" i="1"/>
  <c r="Q3482" i="1"/>
  <c r="W1079" i="1"/>
  <c r="U353" i="1"/>
  <c r="V353" i="1" s="1"/>
  <c r="T353" i="1"/>
  <c r="U354" i="1" s="1"/>
  <c r="V354" i="1" s="1"/>
  <c r="U563" i="1"/>
  <c r="V563" i="1" s="1"/>
  <c r="T563" i="1"/>
  <c r="Q1425" i="1"/>
  <c r="O3273" i="1"/>
  <c r="P3273" i="1" s="1"/>
  <c r="N3273" i="1"/>
  <c r="O3274" i="1" s="1"/>
  <c r="P3274" i="1" s="1"/>
  <c r="Q3329" i="1"/>
  <c r="Q953" i="1"/>
  <c r="W1890" i="1"/>
  <c r="W1381" i="1"/>
  <c r="U2404" i="1"/>
  <c r="V2404" i="1" s="1"/>
  <c r="T2404" i="1"/>
  <c r="O2173" i="1"/>
  <c r="P2173" i="1" s="1"/>
  <c r="N2173" i="1"/>
  <c r="U2574" i="1"/>
  <c r="V2574" i="1" s="1"/>
  <c r="T2574" i="1"/>
  <c r="W1517" i="1"/>
  <c r="W1929" i="1"/>
  <c r="O1378" i="1"/>
  <c r="P1378" i="1" s="1"/>
  <c r="N1378" i="1"/>
  <c r="O112" i="1"/>
  <c r="P112" i="1" s="1"/>
  <c r="N112" i="1"/>
  <c r="O3297" i="1"/>
  <c r="P3297" i="1" s="1"/>
  <c r="N3297" i="1"/>
  <c r="U2747" i="1"/>
  <c r="V2747" i="1" s="1"/>
  <c r="T2747" i="1"/>
  <c r="W2371" i="1"/>
  <c r="O824" i="1"/>
  <c r="P824" i="1" s="1"/>
  <c r="N824" i="1"/>
  <c r="W339" i="1"/>
  <c r="Q2606" i="1"/>
  <c r="U497" i="1"/>
  <c r="V497" i="1" s="1"/>
  <c r="T497" i="1"/>
  <c r="O2676" i="1"/>
  <c r="P2676" i="1" s="1"/>
  <c r="N2676" i="1"/>
  <c r="O3009" i="1"/>
  <c r="P3009" i="1" s="1"/>
  <c r="N3009" i="1"/>
  <c r="O1729" i="1"/>
  <c r="P1729" i="1" s="1"/>
  <c r="N1729" i="1"/>
  <c r="U3004" i="1"/>
  <c r="V3004" i="1" s="1"/>
  <c r="T3004" i="1"/>
  <c r="U3005" i="1" s="1"/>
  <c r="V3005" i="1" s="1"/>
  <c r="W3156" i="1"/>
  <c r="W2387" i="1"/>
  <c r="Q276" i="1"/>
  <c r="W1208" i="1"/>
  <c r="U811" i="1"/>
  <c r="V811" i="1" s="1"/>
  <c r="T811" i="1"/>
  <c r="U1691" i="1"/>
  <c r="V1691" i="1" s="1"/>
  <c r="T1691" i="1"/>
  <c r="O2587" i="1"/>
  <c r="P2587" i="1" s="1"/>
  <c r="N2587" i="1"/>
  <c r="Q3076" i="1"/>
  <c r="U1332" i="1"/>
  <c r="V1332" i="1" s="1"/>
  <c r="T1332" i="1"/>
  <c r="O2848" i="1"/>
  <c r="P2848" i="1" s="1"/>
  <c r="N2848" i="1"/>
  <c r="W352" i="1"/>
  <c r="W562" i="1"/>
  <c r="O2635" i="1"/>
  <c r="P2635" i="1" s="1"/>
  <c r="N2635" i="1"/>
  <c r="O2433" i="1"/>
  <c r="P2433" i="1" s="1"/>
  <c r="N2433" i="1"/>
  <c r="Q3272" i="1"/>
  <c r="U2312" i="1"/>
  <c r="V2312" i="1" s="1"/>
  <c r="T2312" i="1"/>
  <c r="W1075" i="1"/>
  <c r="W2403" i="1"/>
  <c r="Q2172" i="1"/>
  <c r="W2573" i="1"/>
  <c r="U2057" i="1"/>
  <c r="V2057" i="1" s="1"/>
  <c r="T2057" i="1"/>
  <c r="Q1377" i="1"/>
  <c r="Q111" i="1"/>
  <c r="Q3296" i="1"/>
  <c r="O2743" i="1"/>
  <c r="P2743" i="1" s="1"/>
  <c r="N2743" i="1"/>
  <c r="W2746" i="1"/>
  <c r="Q823" i="1"/>
  <c r="W496" i="1"/>
  <c r="U3372" i="1"/>
  <c r="V3372" i="1" s="1"/>
  <c r="T3372" i="1"/>
  <c r="Q2675" i="1"/>
  <c r="U2958" i="1"/>
  <c r="V2958" i="1" s="1"/>
  <c r="T2958" i="1"/>
  <c r="O178" i="1"/>
  <c r="P178" i="1" s="1"/>
  <c r="N178" i="1"/>
  <c r="Q3008" i="1"/>
  <c r="Q1728" i="1"/>
  <c r="W3003" i="1"/>
  <c r="U2642" i="1"/>
  <c r="V2642" i="1" s="1"/>
  <c r="T2642" i="1"/>
  <c r="W1690" i="1"/>
  <c r="Q2586" i="1"/>
  <c r="X7" i="1"/>
  <c r="X8" i="1" s="1"/>
  <c r="X9" i="1" s="1"/>
  <c r="X10" i="1" s="1"/>
  <c r="X11" i="1" s="1"/>
  <c r="O299" i="1"/>
  <c r="P299" i="1" s="1"/>
  <c r="N299" i="1"/>
  <c r="W1331" i="1"/>
  <c r="U3245" i="1"/>
  <c r="V3245" i="1" s="1"/>
  <c r="T3245" i="1"/>
  <c r="Q2847" i="1"/>
  <c r="O833" i="1"/>
  <c r="P833" i="1" s="1"/>
  <c r="N833" i="1"/>
  <c r="U1675" i="1"/>
  <c r="V1675" i="1" s="1"/>
  <c r="T1675" i="1"/>
  <c r="Q2634" i="1"/>
  <c r="Q2432" i="1"/>
  <c r="U1105" i="1"/>
  <c r="V1105" i="1" s="1"/>
  <c r="T1105" i="1"/>
  <c r="U2989" i="1"/>
  <c r="V2989" i="1" s="1"/>
  <c r="T2989" i="1"/>
  <c r="O2141" i="1"/>
  <c r="P2141" i="1" s="1"/>
  <c r="N2141" i="1"/>
  <c r="W2311" i="1"/>
  <c r="U1551" i="1"/>
  <c r="V1551" i="1" s="1"/>
  <c r="T1551" i="1"/>
  <c r="W1074" i="1"/>
  <c r="W2056" i="1"/>
  <c r="U1580" i="1"/>
  <c r="V1580" i="1" s="1"/>
  <c r="T1580" i="1"/>
  <c r="O872" i="1"/>
  <c r="P872" i="1" s="1"/>
  <c r="N872" i="1"/>
  <c r="O873" i="1" s="1"/>
  <c r="P873" i="1" s="1"/>
  <c r="Q2742" i="1"/>
  <c r="O1863" i="1"/>
  <c r="P1863" i="1" s="1"/>
  <c r="N1863" i="1"/>
  <c r="O3221" i="1"/>
  <c r="P3221" i="1" s="1"/>
  <c r="N3221" i="1"/>
  <c r="U137" i="1"/>
  <c r="V137" i="1" s="1"/>
  <c r="T137" i="1"/>
  <c r="U1245" i="1"/>
  <c r="V1245" i="1" s="1"/>
  <c r="T1245" i="1"/>
  <c r="W3371" i="1"/>
  <c r="O606" i="1"/>
  <c r="P606" i="1" s="1"/>
  <c r="N606" i="1"/>
  <c r="W2957" i="1"/>
  <c r="Q177" i="1"/>
  <c r="U2582" i="1"/>
  <c r="V2582" i="1" s="1"/>
  <c r="T2582" i="1"/>
  <c r="O440" i="1"/>
  <c r="P440" i="1" s="1"/>
  <c r="N440" i="1"/>
  <c r="W2641" i="1"/>
  <c r="U997" i="1"/>
  <c r="V997" i="1" s="1"/>
  <c r="T997" i="1"/>
  <c r="Q298" i="1"/>
  <c r="O2362" i="1"/>
  <c r="P2362" i="1" s="1"/>
  <c r="N2362" i="1"/>
  <c r="W3244" i="1"/>
  <c r="Q832" i="1"/>
  <c r="W1674" i="1"/>
  <c r="W3267" i="1"/>
  <c r="W1104" i="1"/>
  <c r="W2988" i="1"/>
  <c r="Q2140" i="1"/>
  <c r="U447" i="1"/>
  <c r="V447" i="1" s="1"/>
  <c r="T447" i="1"/>
  <c r="W1550" i="1"/>
  <c r="W1686" i="1"/>
  <c r="O1055" i="1"/>
  <c r="P1055" i="1" s="1"/>
  <c r="N1055" i="1"/>
  <c r="O1056" i="1" s="1"/>
  <c r="P1056" i="1" s="1"/>
  <c r="W1579" i="1"/>
  <c r="Q871" i="1"/>
  <c r="U3465" i="1"/>
  <c r="V3465" i="1" s="1"/>
  <c r="T3465" i="1"/>
  <c r="Q1862" i="1"/>
  <c r="Q3220" i="1"/>
  <c r="W136" i="1"/>
  <c r="W1244" i="1"/>
  <c r="U219" i="1"/>
  <c r="V219" i="1" s="1"/>
  <c r="T219" i="1"/>
  <c r="O3197" i="1"/>
  <c r="P3197" i="1" s="1"/>
  <c r="N3197" i="1"/>
  <c r="U3190" i="1"/>
  <c r="V3190" i="1" s="1"/>
  <c r="T3190" i="1"/>
  <c r="O2596" i="1"/>
  <c r="P2596" i="1" s="1"/>
  <c r="N2596" i="1"/>
  <c r="Q605" i="1"/>
  <c r="W2066" i="1"/>
  <c r="U122" i="1"/>
  <c r="V122" i="1" s="1"/>
  <c r="T122" i="1"/>
  <c r="W2581" i="1"/>
  <c r="Q439" i="1"/>
  <c r="W996" i="1"/>
  <c r="O704" i="1"/>
  <c r="P704" i="1" s="1"/>
  <c r="N704" i="1"/>
  <c r="U1812" i="1"/>
  <c r="V1812" i="1" s="1"/>
  <c r="T1812" i="1"/>
  <c r="U2869" i="1"/>
  <c r="V2869" i="1" s="1"/>
  <c r="T2869" i="1"/>
  <c r="Q2361" i="1"/>
  <c r="O586" i="1"/>
  <c r="P586" i="1" s="1"/>
  <c r="N586" i="1"/>
  <c r="O624" i="1"/>
  <c r="P624" i="1" s="1"/>
  <c r="N624" i="1"/>
  <c r="U1391" i="1"/>
  <c r="V1391" i="1" s="1"/>
  <c r="T1391" i="1"/>
  <c r="O2288" i="1"/>
  <c r="P2288" i="1" s="1"/>
  <c r="N2288" i="1"/>
  <c r="W3266" i="1"/>
  <c r="U270" i="1"/>
  <c r="V270" i="1" s="1"/>
  <c r="T270" i="1"/>
  <c r="W446" i="1"/>
  <c r="U2792" i="1"/>
  <c r="V2792" i="1" s="1"/>
  <c r="T2792" i="1"/>
  <c r="W1685" i="1"/>
  <c r="Q1054" i="1"/>
  <c r="O2198" i="1"/>
  <c r="P2198" i="1" s="1"/>
  <c r="N2198" i="1"/>
  <c r="O3278" i="1"/>
  <c r="P3278" i="1" s="1"/>
  <c r="N3278" i="1"/>
  <c r="W3464" i="1"/>
  <c r="U1936" i="1"/>
  <c r="V1936" i="1" s="1"/>
  <c r="T1936" i="1"/>
  <c r="O1562" i="1"/>
  <c r="P1562" i="1" s="1"/>
  <c r="N1562" i="1"/>
  <c r="U1525" i="1"/>
  <c r="V1525" i="1" s="1"/>
  <c r="T1525" i="1"/>
  <c r="O2966" i="1"/>
  <c r="P2966" i="1" s="1"/>
  <c r="N2966" i="1"/>
  <c r="W218" i="1"/>
  <c r="U2432" i="1"/>
  <c r="V2432" i="1" s="1"/>
  <c r="T2432" i="1"/>
  <c r="Q3196" i="1"/>
  <c r="W3189" i="1"/>
  <c r="Q2595" i="1"/>
  <c r="W2065" i="1"/>
  <c r="O309" i="1"/>
  <c r="P309" i="1" s="1"/>
  <c r="N309" i="1"/>
  <c r="U1280" i="1"/>
  <c r="V1280" i="1" s="1"/>
  <c r="T1280" i="1"/>
  <c r="W121" i="1"/>
  <c r="O2217" i="1"/>
  <c r="P2217" i="1" s="1"/>
  <c r="N2217" i="1"/>
  <c r="U97" i="1"/>
  <c r="V97" i="1" s="1"/>
  <c r="T97" i="1"/>
  <c r="U3560" i="1"/>
  <c r="V3560" i="1" s="1"/>
  <c r="T3560" i="1"/>
  <c r="Q2613" i="1"/>
  <c r="U2907" i="1"/>
  <c r="V2907" i="1" s="1"/>
  <c r="T2907" i="1"/>
  <c r="W1811" i="1"/>
  <c r="W2868" i="1"/>
  <c r="U2928" i="1"/>
  <c r="V2928" i="1" s="1"/>
  <c r="T2928" i="1"/>
  <c r="U2888" i="1"/>
  <c r="V2888" i="1" s="1"/>
  <c r="T2888" i="1"/>
  <c r="Q585" i="1"/>
  <c r="Q623" i="1"/>
  <c r="W1390" i="1"/>
  <c r="Q2287" i="1"/>
  <c r="U1981" i="1"/>
  <c r="V1981" i="1" s="1"/>
  <c r="T1981" i="1"/>
  <c r="U2815" i="1"/>
  <c r="V2815" i="1" s="1"/>
  <c r="T2815" i="1"/>
  <c r="W269" i="1"/>
  <c r="W2791" i="1"/>
  <c r="Q2197" i="1"/>
  <c r="U2045" i="1"/>
  <c r="V2045" i="1" s="1"/>
  <c r="T2045" i="1"/>
  <c r="U2046" i="1" s="1"/>
  <c r="V2046" i="1" s="1"/>
  <c r="Q3277" i="1"/>
  <c r="O1702" i="1"/>
  <c r="P1702" i="1" s="1"/>
  <c r="N1702" i="1"/>
  <c r="W1935" i="1"/>
  <c r="O1162" i="1"/>
  <c r="P1162" i="1" s="1"/>
  <c r="N1162" i="1"/>
  <c r="O2834" i="1"/>
  <c r="P2834" i="1" s="1"/>
  <c r="N2834" i="1"/>
  <c r="Q1561" i="1"/>
  <c r="U2144" i="1"/>
  <c r="V2144" i="1" s="1"/>
  <c r="T2144" i="1"/>
  <c r="O614" i="1"/>
  <c r="P614" i="1" s="1"/>
  <c r="N614" i="1"/>
  <c r="W1524" i="1"/>
  <c r="Q2965" i="1"/>
  <c r="W2431" i="1"/>
  <c r="U910" i="1"/>
  <c r="V910" i="1" s="1"/>
  <c r="T910" i="1"/>
  <c r="U3332" i="1"/>
  <c r="V3332" i="1" s="1"/>
  <c r="T3332" i="1"/>
  <c r="Q308" i="1"/>
  <c r="W1279" i="1"/>
  <c r="O1267" i="1"/>
  <c r="P1267" i="1" s="1"/>
  <c r="N1267" i="1"/>
  <c r="O1268" i="1" s="1"/>
  <c r="P1268" i="1" s="1"/>
  <c r="Q2216" i="1"/>
  <c r="W96" i="1"/>
  <c r="W3559" i="1"/>
  <c r="O2326" i="1"/>
  <c r="P2326" i="1" s="1"/>
  <c r="N2326" i="1"/>
  <c r="O3356" i="1"/>
  <c r="P3356" i="1" s="1"/>
  <c r="N3356" i="1"/>
  <c r="Q2612" i="1"/>
  <c r="W2906" i="1"/>
  <c r="U485" i="1"/>
  <c r="V485" i="1" s="1"/>
  <c r="T485" i="1"/>
  <c r="W2887" i="1"/>
  <c r="U1407" i="1"/>
  <c r="V1407" i="1" s="1"/>
  <c r="T1407" i="1"/>
  <c r="W2252" i="1"/>
  <c r="W1513" i="1"/>
  <c r="W2814" i="1"/>
  <c r="O1046" i="1"/>
  <c r="P1046" i="1" s="1"/>
  <c r="N1046" i="1"/>
  <c r="U1120" i="1"/>
  <c r="V1120" i="1" s="1"/>
  <c r="T1120" i="1"/>
  <c r="O460" i="1"/>
  <c r="P460" i="1" s="1"/>
  <c r="N460" i="1"/>
  <c r="O3143" i="1"/>
  <c r="P3143" i="1" s="1"/>
  <c r="N3143" i="1"/>
  <c r="W3142" i="1"/>
  <c r="W2044" i="1"/>
  <c r="Q1701" i="1"/>
  <c r="Q1161" i="1"/>
  <c r="Q2833" i="1"/>
  <c r="O815" i="1"/>
  <c r="P815" i="1" s="1"/>
  <c r="N815" i="1"/>
  <c r="W2143" i="1"/>
  <c r="Q613" i="1"/>
  <c r="U1538" i="1"/>
  <c r="V1538" i="1" s="1"/>
  <c r="T1538" i="1"/>
  <c r="O431" i="1"/>
  <c r="P431" i="1" s="1"/>
  <c r="N431" i="1"/>
  <c r="U3069" i="1"/>
  <c r="V3069" i="1" s="1"/>
  <c r="T3069" i="1"/>
  <c r="W909" i="1"/>
  <c r="U358" i="1"/>
  <c r="V358" i="1" s="1"/>
  <c r="T358" i="1"/>
  <c r="W3331" i="1"/>
  <c r="U2631" i="1"/>
  <c r="V2631" i="1" s="1"/>
  <c r="T2631" i="1"/>
  <c r="U3147" i="1"/>
  <c r="V3147" i="1" s="1"/>
  <c r="T3147" i="1"/>
  <c r="Q1266" i="1"/>
  <c r="U1499" i="1"/>
  <c r="V1499" i="1" s="1"/>
  <c r="T1499" i="1"/>
  <c r="O79" i="1"/>
  <c r="P79" i="1" s="1"/>
  <c r="N79" i="1"/>
  <c r="O3215" i="1"/>
  <c r="P3215" i="1" s="1"/>
  <c r="N3215" i="1"/>
  <c r="O3216" i="1" s="1"/>
  <c r="P3216" i="1" s="1"/>
  <c r="Q2325" i="1"/>
  <c r="Q3355" i="1"/>
  <c r="Q460" i="1" l="1"/>
  <c r="W358" i="1"/>
  <c r="W1120" i="1"/>
  <c r="W2888" i="1"/>
  <c r="Q2217" i="1"/>
  <c r="O2199" i="1"/>
  <c r="P2199" i="1" s="1"/>
  <c r="N2199" i="1"/>
  <c r="W270" i="1"/>
  <c r="W1812" i="1"/>
  <c r="Q2596" i="1"/>
  <c r="U1581" i="1"/>
  <c r="V1581" i="1" s="1"/>
  <c r="T1581" i="1"/>
  <c r="U3373" i="1"/>
  <c r="V3373" i="1" s="1"/>
  <c r="T3373" i="1"/>
  <c r="U812" i="1"/>
  <c r="V812" i="1" s="1"/>
  <c r="T812" i="1"/>
  <c r="Q2173" i="1"/>
  <c r="U2373" i="1"/>
  <c r="V2373" i="1" s="1"/>
  <c r="T2373" i="1"/>
  <c r="U232" i="1"/>
  <c r="V232" i="1" s="1"/>
  <c r="T232" i="1"/>
  <c r="Q2465" i="1"/>
  <c r="Q1896" i="1"/>
  <c r="O2709" i="1"/>
  <c r="P2709" i="1" s="1"/>
  <c r="N2709" i="1"/>
  <c r="O2710" i="1" s="1"/>
  <c r="P2710" i="1" s="1"/>
  <c r="Q373" i="1"/>
  <c r="Q3376" i="1"/>
  <c r="W1269" i="1"/>
  <c r="Q3255" i="1"/>
  <c r="U3506" i="1"/>
  <c r="V3506" i="1" s="1"/>
  <c r="T3506" i="1"/>
  <c r="W1361" i="1"/>
  <c r="U3259" i="1"/>
  <c r="V3259" i="1" s="1"/>
  <c r="T3259" i="1"/>
  <c r="Q510" i="1"/>
  <c r="U328" i="1"/>
  <c r="V328" i="1" s="1"/>
  <c r="T328" i="1"/>
  <c r="Q866" i="1"/>
  <c r="O3064" i="1"/>
  <c r="P3064" i="1" s="1"/>
  <c r="N3064" i="1"/>
  <c r="Q2869" i="1"/>
  <c r="U3103" i="1"/>
  <c r="V3103" i="1" s="1"/>
  <c r="T3103" i="1"/>
  <c r="Q1365" i="1"/>
  <c r="Q633" i="1"/>
  <c r="Q2046" i="1"/>
  <c r="W611" i="1"/>
  <c r="W1030" i="1"/>
  <c r="Q3020" i="1"/>
  <c r="U3333" i="1"/>
  <c r="V3333" i="1" s="1"/>
  <c r="T3333" i="1"/>
  <c r="U2929" i="1"/>
  <c r="V2929" i="1" s="1"/>
  <c r="T2929" i="1"/>
  <c r="Q2198" i="1"/>
  <c r="O705" i="1"/>
  <c r="P705" i="1" s="1"/>
  <c r="N705" i="1"/>
  <c r="U3191" i="1"/>
  <c r="V3191" i="1" s="1"/>
  <c r="T3191" i="1"/>
  <c r="W1580" i="1"/>
  <c r="W3372" i="1"/>
  <c r="W811" i="1"/>
  <c r="O2677" i="1"/>
  <c r="P2677" i="1" s="1"/>
  <c r="N2677" i="1"/>
  <c r="W354" i="1"/>
  <c r="W2372" i="1"/>
  <c r="W231" i="1"/>
  <c r="U3349" i="1"/>
  <c r="V3349" i="1" s="1"/>
  <c r="T3349" i="1"/>
  <c r="Q2708" i="1"/>
  <c r="U1637" i="1"/>
  <c r="V1637" i="1" s="1"/>
  <c r="T1637" i="1"/>
  <c r="W3505" i="1"/>
  <c r="O2956" i="1"/>
  <c r="P2956" i="1" s="1"/>
  <c r="N2956" i="1"/>
  <c r="O31" i="1"/>
  <c r="P31" i="1" s="1"/>
  <c r="N31" i="1"/>
  <c r="W3258" i="1"/>
  <c r="O2923" i="1"/>
  <c r="P2923" i="1" s="1"/>
  <c r="N2923" i="1"/>
  <c r="W327" i="1"/>
  <c r="Q865" i="1"/>
  <c r="O3262" i="1"/>
  <c r="P3262" i="1" s="1"/>
  <c r="N3262" i="1"/>
  <c r="Q3063" i="1"/>
  <c r="U2100" i="1"/>
  <c r="V2100" i="1" s="1"/>
  <c r="T2100" i="1"/>
  <c r="U1055" i="1"/>
  <c r="V1055" i="1" s="1"/>
  <c r="T1055" i="1"/>
  <c r="W3102" i="1"/>
  <c r="O731" i="1"/>
  <c r="P731" i="1" s="1"/>
  <c r="N731" i="1"/>
  <c r="O240" i="1"/>
  <c r="P240" i="1" s="1"/>
  <c r="N240" i="1"/>
  <c r="O448" i="1"/>
  <c r="P448" i="1" s="1"/>
  <c r="N448" i="1"/>
  <c r="W3332" i="1"/>
  <c r="W2928" i="1"/>
  <c r="O2967" i="1"/>
  <c r="P2967" i="1" s="1"/>
  <c r="N2967" i="1"/>
  <c r="Q704" i="1"/>
  <c r="W3190" i="1"/>
  <c r="U1246" i="1"/>
  <c r="V1246" i="1" s="1"/>
  <c r="T1246" i="1"/>
  <c r="O2434" i="1"/>
  <c r="P2434" i="1" s="1"/>
  <c r="N2434" i="1"/>
  <c r="Q2676" i="1"/>
  <c r="W353" i="1"/>
  <c r="W3136" i="1"/>
  <c r="W3348" i="1"/>
  <c r="W1636" i="1"/>
  <c r="O657" i="1"/>
  <c r="P657" i="1" s="1"/>
  <c r="N657" i="1"/>
  <c r="U3287" i="1"/>
  <c r="V3287" i="1" s="1"/>
  <c r="T3287" i="1"/>
  <c r="U3607" i="1"/>
  <c r="V3607" i="1" s="1"/>
  <c r="T3607" i="1"/>
  <c r="Q2955" i="1"/>
  <c r="Q30" i="1"/>
  <c r="O1395" i="1"/>
  <c r="P1395" i="1" s="1"/>
  <c r="N1395" i="1"/>
  <c r="Q2922" i="1"/>
  <c r="U2877" i="1"/>
  <c r="V2877" i="1" s="1"/>
  <c r="T2877" i="1"/>
  <c r="Q3261" i="1"/>
  <c r="X12" i="1"/>
  <c r="O1502" i="1"/>
  <c r="P1502" i="1" s="1"/>
  <c r="N1502" i="1"/>
  <c r="W2099" i="1"/>
  <c r="W1054" i="1"/>
  <c r="Q730" i="1"/>
  <c r="Q239" i="1"/>
  <c r="Q447" i="1"/>
  <c r="O3357" i="1"/>
  <c r="P3357" i="1" s="1"/>
  <c r="N3357" i="1"/>
  <c r="O3358" i="1" s="1"/>
  <c r="P3358" i="1" s="1"/>
  <c r="O2835" i="1"/>
  <c r="P2835" i="1" s="1"/>
  <c r="N2835" i="1"/>
  <c r="Q2966" i="1"/>
  <c r="O2289" i="1"/>
  <c r="P2289" i="1" s="1"/>
  <c r="N2289" i="1"/>
  <c r="O3198" i="1"/>
  <c r="P3198" i="1" s="1"/>
  <c r="N3198" i="1"/>
  <c r="W1245" i="1"/>
  <c r="U1676" i="1"/>
  <c r="V1676" i="1" s="1"/>
  <c r="T1676" i="1"/>
  <c r="U2643" i="1"/>
  <c r="V2643" i="1" s="1"/>
  <c r="T2643" i="1"/>
  <c r="U2058" i="1"/>
  <c r="V2058" i="1" s="1"/>
  <c r="T2058" i="1"/>
  <c r="Q2433" i="1"/>
  <c r="U2405" i="1"/>
  <c r="V2405" i="1" s="1"/>
  <c r="T2405" i="1"/>
  <c r="O278" i="1"/>
  <c r="P278" i="1" s="1"/>
  <c r="N278" i="1"/>
  <c r="O1940" i="1"/>
  <c r="P1940" i="1" s="1"/>
  <c r="N1940" i="1"/>
  <c r="W3135" i="1"/>
  <c r="O2059" i="1"/>
  <c r="P2059" i="1" s="1"/>
  <c r="N2059" i="1"/>
  <c r="O542" i="1"/>
  <c r="P542" i="1" s="1"/>
  <c r="N542" i="1"/>
  <c r="Q656" i="1"/>
  <c r="O1034" i="1"/>
  <c r="P1034" i="1" s="1"/>
  <c r="N1034" i="1"/>
  <c r="O1285" i="1"/>
  <c r="P1285" i="1" s="1"/>
  <c r="N1285" i="1"/>
  <c r="W3286" i="1"/>
  <c r="W3606" i="1"/>
  <c r="O92" i="1"/>
  <c r="P92" i="1" s="1"/>
  <c r="N92" i="1"/>
  <c r="O1640" i="1"/>
  <c r="P1640" i="1" s="1"/>
  <c r="N1640" i="1"/>
  <c r="Q1394" i="1"/>
  <c r="Q2811" i="1"/>
  <c r="W2876" i="1"/>
  <c r="O2892" i="1"/>
  <c r="P2892" i="1" s="1"/>
  <c r="N2892" i="1"/>
  <c r="O3595" i="1"/>
  <c r="P3595" i="1" s="1"/>
  <c r="N3595" i="1"/>
  <c r="Q1501" i="1"/>
  <c r="O3468" i="1"/>
  <c r="P3468" i="1" s="1"/>
  <c r="N3468" i="1"/>
  <c r="Q2428" i="1"/>
  <c r="O1047" i="1"/>
  <c r="P1047" i="1" s="1"/>
  <c r="N1047" i="1"/>
  <c r="O1048" i="1" s="1"/>
  <c r="P1048" i="1" s="1"/>
  <c r="Q2834" i="1"/>
  <c r="U2816" i="1"/>
  <c r="V2816" i="1" s="1"/>
  <c r="T2816" i="1"/>
  <c r="U2817" i="1" s="1"/>
  <c r="V2817" i="1" s="1"/>
  <c r="Q2288" i="1"/>
  <c r="Q3197" i="1"/>
  <c r="O441" i="1"/>
  <c r="P441" i="1" s="1"/>
  <c r="N441" i="1"/>
  <c r="O442" i="1" s="1"/>
  <c r="P442" i="1" s="1"/>
  <c r="U138" i="1"/>
  <c r="V138" i="1" s="1"/>
  <c r="T138" i="1"/>
  <c r="W1675" i="1"/>
  <c r="W2642" i="1"/>
  <c r="W2057" i="1"/>
  <c r="O2636" i="1"/>
  <c r="P2636" i="1" s="1"/>
  <c r="N2636" i="1"/>
  <c r="U2748" i="1"/>
  <c r="V2748" i="1" s="1"/>
  <c r="T2748" i="1"/>
  <c r="W2404" i="1"/>
  <c r="Q277" i="1"/>
  <c r="Q2608" i="1"/>
  <c r="U1383" i="1"/>
  <c r="V1383" i="1" s="1"/>
  <c r="T1383" i="1"/>
  <c r="U1384" i="1" s="1"/>
  <c r="V1384" i="1" s="1"/>
  <c r="U1081" i="1"/>
  <c r="V1081" i="1" s="1"/>
  <c r="T1081" i="1"/>
  <c r="Q1939" i="1"/>
  <c r="W1509" i="1"/>
  <c r="U941" i="1"/>
  <c r="V941" i="1" s="1"/>
  <c r="T941" i="1"/>
  <c r="Q2058" i="1"/>
  <c r="Q541" i="1"/>
  <c r="O558" i="1"/>
  <c r="P558" i="1" s="1"/>
  <c r="N558" i="1"/>
  <c r="Q1033" i="1"/>
  <c r="Q1284" i="1"/>
  <c r="O3122" i="1"/>
  <c r="P3122" i="1" s="1"/>
  <c r="N3122" i="1"/>
  <c r="Q91" i="1"/>
  <c r="Q1639" i="1"/>
  <c r="Q2810" i="1"/>
  <c r="O2273" i="1"/>
  <c r="P2273" i="1" s="1"/>
  <c r="N2273" i="1"/>
  <c r="Q2891" i="1"/>
  <c r="O1001" i="1"/>
  <c r="P1001" i="1" s="1"/>
  <c r="N1001" i="1"/>
  <c r="O2735" i="1"/>
  <c r="P2735" i="1" s="1"/>
  <c r="N2735" i="1"/>
  <c r="Q3594" i="1"/>
  <c r="U2679" i="1"/>
  <c r="V2679" i="1" s="1"/>
  <c r="T2679" i="1"/>
  <c r="Q3467" i="1"/>
  <c r="Q2427" i="1"/>
  <c r="U3070" i="1"/>
  <c r="V3070" i="1" s="1"/>
  <c r="T3070" i="1"/>
  <c r="Q3356" i="1"/>
  <c r="Q3216" i="1"/>
  <c r="W3069" i="1"/>
  <c r="Q1046" i="1"/>
  <c r="O2327" i="1"/>
  <c r="P2327" i="1" s="1"/>
  <c r="N2327" i="1"/>
  <c r="U911" i="1"/>
  <c r="V911" i="1" s="1"/>
  <c r="T911" i="1"/>
  <c r="W2815" i="1"/>
  <c r="U1281" i="1"/>
  <c r="V1281" i="1" s="1"/>
  <c r="T1281" i="1"/>
  <c r="U1526" i="1"/>
  <c r="V1526" i="1" s="1"/>
  <c r="T1526" i="1"/>
  <c r="U1392" i="1"/>
  <c r="V1392" i="1" s="1"/>
  <c r="T1392" i="1"/>
  <c r="U220" i="1"/>
  <c r="V220" i="1" s="1"/>
  <c r="T220" i="1"/>
  <c r="Q1056" i="1"/>
  <c r="Q440" i="1"/>
  <c r="W137" i="1"/>
  <c r="O834" i="1"/>
  <c r="P834" i="1" s="1"/>
  <c r="N834" i="1"/>
  <c r="Q2635" i="1"/>
  <c r="U498" i="1"/>
  <c r="V498" i="1" s="1"/>
  <c r="T498" i="1"/>
  <c r="W2747" i="1"/>
  <c r="U2389" i="1"/>
  <c r="V2389" i="1" s="1"/>
  <c r="T2389" i="1"/>
  <c r="Q2607" i="1"/>
  <c r="W1382" i="1"/>
  <c r="W1080" i="1"/>
  <c r="W1508" i="1"/>
  <c r="W940" i="1"/>
  <c r="Q1277" i="1"/>
  <c r="O10" i="1"/>
  <c r="P10" i="1" s="1"/>
  <c r="N10" i="1"/>
  <c r="Q557" i="1"/>
  <c r="Q3121" i="1"/>
  <c r="O476" i="1"/>
  <c r="P476" i="1" s="1"/>
  <c r="N476" i="1"/>
  <c r="Q2272" i="1"/>
  <c r="Q1000" i="1"/>
  <c r="Q2734" i="1"/>
  <c r="W2678" i="1"/>
  <c r="O1546" i="1"/>
  <c r="P1546" i="1" s="1"/>
  <c r="N1546" i="1"/>
  <c r="Q3215" i="1"/>
  <c r="O432" i="1"/>
  <c r="P432" i="1" s="1"/>
  <c r="N432" i="1"/>
  <c r="Q2326" i="1"/>
  <c r="W910" i="1"/>
  <c r="O1163" i="1"/>
  <c r="P1163" i="1" s="1"/>
  <c r="N1163" i="1"/>
  <c r="U1982" i="1"/>
  <c r="V1982" i="1" s="1"/>
  <c r="T1982" i="1"/>
  <c r="W1280" i="1"/>
  <c r="W1525" i="1"/>
  <c r="W1391" i="1"/>
  <c r="W219" i="1"/>
  <c r="Q1055" i="1"/>
  <c r="U2583" i="1"/>
  <c r="V2583" i="1" s="1"/>
  <c r="T2583" i="1"/>
  <c r="Q833" i="1"/>
  <c r="W497" i="1"/>
  <c r="O3298" i="1"/>
  <c r="P3298" i="1" s="1"/>
  <c r="N3298" i="1"/>
  <c r="W2388" i="1"/>
  <c r="W1931" i="1"/>
  <c r="U1892" i="1"/>
  <c r="V1892" i="1" s="1"/>
  <c r="T1892" i="1"/>
  <c r="O3484" i="1"/>
  <c r="P3484" i="1" s="1"/>
  <c r="N3484" i="1"/>
  <c r="Q1276" i="1"/>
  <c r="S9" i="1"/>
  <c r="Q9" i="1"/>
  <c r="R10" i="1" s="1"/>
  <c r="U602" i="1"/>
  <c r="V602" i="1" s="1"/>
  <c r="T602" i="1"/>
  <c r="O2545" i="1"/>
  <c r="P2545" i="1" s="1"/>
  <c r="N2545" i="1"/>
  <c r="Q475" i="1"/>
  <c r="O1990" i="1"/>
  <c r="P1990" i="1" s="1"/>
  <c r="N1990" i="1"/>
  <c r="O2123" i="1"/>
  <c r="P2123" i="1" s="1"/>
  <c r="N2123" i="1"/>
  <c r="O2667" i="1"/>
  <c r="P2667" i="1" s="1"/>
  <c r="N2667" i="1"/>
  <c r="U924" i="1"/>
  <c r="V924" i="1" s="1"/>
  <c r="T924" i="1"/>
  <c r="O271" i="1"/>
  <c r="P271" i="1" s="1"/>
  <c r="N271" i="1"/>
  <c r="O272" i="1" s="1"/>
  <c r="P272" i="1" s="1"/>
  <c r="Q1545" i="1"/>
  <c r="O2940" i="1"/>
  <c r="P2940" i="1" s="1"/>
  <c r="N2940" i="1"/>
  <c r="O80" i="1"/>
  <c r="P80" i="1" s="1"/>
  <c r="N80" i="1"/>
  <c r="Q431" i="1"/>
  <c r="Q1162" i="1"/>
  <c r="W1981" i="1"/>
  <c r="U2908" i="1"/>
  <c r="V2908" i="1" s="1"/>
  <c r="T2908" i="1"/>
  <c r="O310" i="1"/>
  <c r="P310" i="1" s="1"/>
  <c r="N310" i="1"/>
  <c r="O625" i="1"/>
  <c r="P625" i="1" s="1"/>
  <c r="N625" i="1"/>
  <c r="O626" i="1" s="1"/>
  <c r="P626" i="1" s="1"/>
  <c r="W2582" i="1"/>
  <c r="Q3297" i="1"/>
  <c r="W3158" i="1"/>
  <c r="W1930" i="1"/>
  <c r="W1891" i="1"/>
  <c r="Q3483" i="1"/>
  <c r="U438" i="1"/>
  <c r="V438" i="1" s="1"/>
  <c r="T438" i="1"/>
  <c r="U439" i="1" s="1"/>
  <c r="V439" i="1" s="1"/>
  <c r="O2098" i="1"/>
  <c r="P2098" i="1" s="1"/>
  <c r="N2098" i="1"/>
  <c r="O1418" i="1"/>
  <c r="P1418" i="1" s="1"/>
  <c r="N1418" i="1"/>
  <c r="U2322" i="1"/>
  <c r="V2322" i="1" s="1"/>
  <c r="T2322" i="1"/>
  <c r="Q2787" i="1"/>
  <c r="W601" i="1"/>
  <c r="Q2544" i="1"/>
  <c r="O3172" i="1"/>
  <c r="P3172" i="1" s="1"/>
  <c r="N3172" i="1"/>
  <c r="O2716" i="1"/>
  <c r="P2716" i="1" s="1"/>
  <c r="N2716" i="1"/>
  <c r="U1434" i="1"/>
  <c r="V1434" i="1" s="1"/>
  <c r="T1434" i="1"/>
  <c r="Q1989" i="1"/>
  <c r="W3096" i="1"/>
  <c r="Q2122" i="1"/>
  <c r="Q2666" i="1"/>
  <c r="W923" i="1"/>
  <c r="Q270" i="1"/>
  <c r="O1693" i="1"/>
  <c r="P1693" i="1" s="1"/>
  <c r="N1693" i="1"/>
  <c r="Q2939" i="1"/>
  <c r="Q79" i="1"/>
  <c r="U1539" i="1"/>
  <c r="V1539" i="1" s="1"/>
  <c r="T1539" i="1"/>
  <c r="W2907" i="1"/>
  <c r="Q309" i="1"/>
  <c r="O1563" i="1"/>
  <c r="P1563" i="1" s="1"/>
  <c r="N1563" i="1"/>
  <c r="Q624" i="1"/>
  <c r="O3222" i="1"/>
  <c r="P3222" i="1" s="1"/>
  <c r="N3222" i="1"/>
  <c r="U1552" i="1"/>
  <c r="V1552" i="1" s="1"/>
  <c r="T1552" i="1"/>
  <c r="O113" i="1"/>
  <c r="P113" i="1" s="1"/>
  <c r="N113" i="1"/>
  <c r="W3157" i="1"/>
  <c r="U1608" i="1"/>
  <c r="V1608" i="1" s="1"/>
  <c r="T1608" i="1"/>
  <c r="W437" i="1"/>
  <c r="Q2097" i="1"/>
  <c r="Q1417" i="1"/>
  <c r="Q470" i="1"/>
  <c r="W2321" i="1"/>
  <c r="Q2786" i="1"/>
  <c r="Q3171" i="1"/>
  <c r="Q2715" i="1"/>
  <c r="U3017" i="1"/>
  <c r="V3017" i="1" s="1"/>
  <c r="T3017" i="1"/>
  <c r="W1433" i="1"/>
  <c r="O145" i="1"/>
  <c r="P145" i="1" s="1"/>
  <c r="N145" i="1"/>
  <c r="U1319" i="1"/>
  <c r="V1319" i="1" s="1"/>
  <c r="T1319" i="1"/>
  <c r="W3095" i="1"/>
  <c r="Q1692" i="1"/>
  <c r="O1451" i="1"/>
  <c r="P1451" i="1" s="1"/>
  <c r="N1451" i="1"/>
  <c r="O380" i="1"/>
  <c r="P380" i="1" s="1"/>
  <c r="N380" i="1"/>
  <c r="U1723" i="1"/>
  <c r="V1723" i="1" s="1"/>
  <c r="T1723" i="1"/>
  <c r="U1500" i="1"/>
  <c r="V1500" i="1" s="1"/>
  <c r="T1500" i="1"/>
  <c r="U1501" i="1" s="1"/>
  <c r="V1501" i="1" s="1"/>
  <c r="W1538" i="1"/>
  <c r="Q1562" i="1"/>
  <c r="Q3221" i="1"/>
  <c r="W1551" i="1"/>
  <c r="U3246" i="1"/>
  <c r="V3246" i="1" s="1"/>
  <c r="T3246" i="1"/>
  <c r="U3247" i="1" s="1"/>
  <c r="V3247" i="1" s="1"/>
  <c r="Q112" i="1"/>
  <c r="W1607" i="1"/>
  <c r="U2496" i="1"/>
  <c r="V2496" i="1" s="1"/>
  <c r="T2496" i="1"/>
  <c r="U874" i="1"/>
  <c r="V874" i="1" s="1"/>
  <c r="T874" i="1"/>
  <c r="O3053" i="1"/>
  <c r="P3053" i="1" s="1"/>
  <c r="N3053" i="1"/>
  <c r="Q469" i="1"/>
  <c r="O2698" i="1"/>
  <c r="P2698" i="1" s="1"/>
  <c r="N2698" i="1"/>
  <c r="O2699" i="1" s="1"/>
  <c r="P2699" i="1" s="1"/>
  <c r="U3321" i="1"/>
  <c r="V3321" i="1" s="1"/>
  <c r="T3321" i="1"/>
  <c r="O2621" i="1"/>
  <c r="P2621" i="1" s="1"/>
  <c r="N2621" i="1"/>
  <c r="W3016" i="1"/>
  <c r="U2243" i="1"/>
  <c r="V2243" i="1" s="1"/>
  <c r="T2243" i="1"/>
  <c r="Q144" i="1"/>
  <c r="W1318" i="1"/>
  <c r="U2113" i="1"/>
  <c r="V2113" i="1" s="1"/>
  <c r="T2113" i="1"/>
  <c r="O2377" i="1"/>
  <c r="P2377" i="1" s="1"/>
  <c r="N2377" i="1"/>
  <c r="U3204" i="1"/>
  <c r="V3204" i="1" s="1"/>
  <c r="T3204" i="1"/>
  <c r="Q1450" i="1"/>
  <c r="Q379" i="1"/>
  <c r="W1722" i="1"/>
  <c r="W1499" i="1"/>
  <c r="O1703" i="1"/>
  <c r="P1703" i="1" s="1"/>
  <c r="N1703" i="1"/>
  <c r="O587" i="1"/>
  <c r="P587" i="1" s="1"/>
  <c r="N587" i="1"/>
  <c r="W3245" i="1"/>
  <c r="O2849" i="1"/>
  <c r="P2849" i="1" s="1"/>
  <c r="N2849" i="1"/>
  <c r="O1379" i="1"/>
  <c r="P1379" i="1" s="1"/>
  <c r="N1379" i="1"/>
  <c r="O1533" i="1"/>
  <c r="P1533" i="1" s="1"/>
  <c r="N1533" i="1"/>
  <c r="W2495" i="1"/>
  <c r="W873" i="1"/>
  <c r="Q3052" i="1"/>
  <c r="O961" i="1"/>
  <c r="P961" i="1" s="1"/>
  <c r="N961" i="1"/>
  <c r="U591" i="1"/>
  <c r="V591" i="1" s="1"/>
  <c r="T591" i="1"/>
  <c r="U3394" i="1"/>
  <c r="V3394" i="1" s="1"/>
  <c r="T3394" i="1"/>
  <c r="Q2697" i="1"/>
  <c r="W3320" i="1"/>
  <c r="O103" i="1"/>
  <c r="P103" i="1" s="1"/>
  <c r="N103" i="1"/>
  <c r="O1408" i="1"/>
  <c r="P1408" i="1" s="1"/>
  <c r="N1408" i="1"/>
  <c r="Q2620" i="1"/>
  <c r="O3365" i="1"/>
  <c r="P3365" i="1" s="1"/>
  <c r="N3365" i="1"/>
  <c r="W2242" i="1"/>
  <c r="U3035" i="1"/>
  <c r="V3035" i="1" s="1"/>
  <c r="T3035" i="1"/>
  <c r="U553" i="1"/>
  <c r="V553" i="1" s="1"/>
  <c r="T553" i="1"/>
  <c r="W2112" i="1"/>
  <c r="Q2376" i="1"/>
  <c r="W3203" i="1"/>
  <c r="U1065" i="1"/>
  <c r="V1065" i="1" s="1"/>
  <c r="T1065" i="1"/>
  <c r="Q1388" i="1"/>
  <c r="O3116" i="1"/>
  <c r="P3116" i="1" s="1"/>
  <c r="N3116" i="1"/>
  <c r="O3117" i="1" s="1"/>
  <c r="P3117" i="1" s="1"/>
  <c r="U1704" i="1"/>
  <c r="V1704" i="1" s="1"/>
  <c r="T1704" i="1"/>
  <c r="O797" i="1"/>
  <c r="P797" i="1" s="1"/>
  <c r="N797" i="1"/>
  <c r="Q1702" i="1"/>
  <c r="Q586" i="1"/>
  <c r="O1864" i="1"/>
  <c r="P1864" i="1" s="1"/>
  <c r="N1864" i="1"/>
  <c r="Q2848" i="1"/>
  <c r="W3005" i="1"/>
  <c r="Q1378" i="1"/>
  <c r="Q1532" i="1"/>
  <c r="O2265" i="1"/>
  <c r="P2265" i="1" s="1"/>
  <c r="N2265" i="1"/>
  <c r="U3276" i="1"/>
  <c r="V3276" i="1" s="1"/>
  <c r="T3276" i="1"/>
  <c r="U418" i="1"/>
  <c r="V418" i="1" s="1"/>
  <c r="T418" i="1"/>
  <c r="Q960" i="1"/>
  <c r="W590" i="1"/>
  <c r="W3393" i="1"/>
  <c r="O3032" i="1"/>
  <c r="P3032" i="1" s="1"/>
  <c r="N3032" i="1"/>
  <c r="U2459" i="1"/>
  <c r="V2459" i="1" s="1"/>
  <c r="T2459" i="1"/>
  <c r="Q102" i="1"/>
  <c r="Q1407" i="1"/>
  <c r="Q3364" i="1"/>
  <c r="U2767" i="1"/>
  <c r="V2767" i="1" s="1"/>
  <c r="T2767" i="1"/>
  <c r="O2244" i="1"/>
  <c r="P2244" i="1" s="1"/>
  <c r="N2244" i="1"/>
  <c r="W3034" i="1"/>
  <c r="W552" i="1"/>
  <c r="O1152" i="1"/>
  <c r="P1152" i="1" s="1"/>
  <c r="N1152" i="1"/>
  <c r="W1064" i="1"/>
  <c r="Q1387" i="1"/>
  <c r="Q3115" i="1"/>
  <c r="W1703" i="1"/>
  <c r="Q796" i="1"/>
  <c r="O2575" i="1"/>
  <c r="P2575" i="1" s="1"/>
  <c r="N2575" i="1"/>
  <c r="O3144" i="1"/>
  <c r="P3144" i="1" s="1"/>
  <c r="N3144" i="1"/>
  <c r="U1937" i="1"/>
  <c r="V1937" i="1" s="1"/>
  <c r="T1937" i="1"/>
  <c r="U448" i="1"/>
  <c r="V448" i="1" s="1"/>
  <c r="T448" i="1"/>
  <c r="O2363" i="1"/>
  <c r="P2363" i="1" s="1"/>
  <c r="N2363" i="1"/>
  <c r="Q1863" i="1"/>
  <c r="O2142" i="1"/>
  <c r="P2142" i="1" s="1"/>
  <c r="N2142" i="1"/>
  <c r="U1333" i="1"/>
  <c r="V1333" i="1" s="1"/>
  <c r="T1333" i="1"/>
  <c r="W3004" i="1"/>
  <c r="O3078" i="1"/>
  <c r="P3078" i="1" s="1"/>
  <c r="N3078" i="1"/>
  <c r="O3331" i="1"/>
  <c r="P3331" i="1" s="1"/>
  <c r="N3331" i="1"/>
  <c r="U112" i="1"/>
  <c r="V112" i="1" s="1"/>
  <c r="T112" i="1"/>
  <c r="O1212" i="1"/>
  <c r="P1212" i="1" s="1"/>
  <c r="N1212" i="1"/>
  <c r="Q2264" i="1"/>
  <c r="W3275" i="1"/>
  <c r="W417" i="1"/>
  <c r="U1210" i="1"/>
  <c r="V1210" i="1" s="1"/>
  <c r="T1210" i="1"/>
  <c r="O2088" i="1"/>
  <c r="P2088" i="1" s="1"/>
  <c r="N2088" i="1"/>
  <c r="Q3031" i="1"/>
  <c r="W2458" i="1"/>
  <c r="U722" i="1"/>
  <c r="V722" i="1" s="1"/>
  <c r="T722" i="1"/>
  <c r="U2660" i="1"/>
  <c r="V2660" i="1" s="1"/>
  <c r="T2660" i="1"/>
  <c r="W2766" i="1"/>
  <c r="Q2243" i="1"/>
  <c r="W3359" i="1"/>
  <c r="Q1151" i="1"/>
  <c r="U704" i="1"/>
  <c r="V704" i="1" s="1"/>
  <c r="T704" i="1"/>
  <c r="Q2780" i="1"/>
  <c r="U2699" i="1"/>
  <c r="V2699" i="1" s="1"/>
  <c r="T2699" i="1"/>
  <c r="Q2574" i="1"/>
  <c r="U3148" i="1"/>
  <c r="V3148" i="1" s="1"/>
  <c r="T3148" i="1"/>
  <c r="U3149" i="1" s="1"/>
  <c r="V3149" i="1" s="1"/>
  <c r="Q3143" i="1"/>
  <c r="U1408" i="1"/>
  <c r="V1408" i="1" s="1"/>
  <c r="T1408" i="1"/>
  <c r="W1936" i="1"/>
  <c r="U2793" i="1"/>
  <c r="V2793" i="1" s="1"/>
  <c r="T2793" i="1"/>
  <c r="U123" i="1"/>
  <c r="V123" i="1" s="1"/>
  <c r="T123" i="1"/>
  <c r="W447" i="1"/>
  <c r="Q2362" i="1"/>
  <c r="Q2141" i="1"/>
  <c r="O2744" i="1"/>
  <c r="P2744" i="1" s="1"/>
  <c r="N2744" i="1"/>
  <c r="W1332" i="1"/>
  <c r="O1730" i="1"/>
  <c r="P1730" i="1" s="1"/>
  <c r="N1730" i="1"/>
  <c r="Q3274" i="1"/>
  <c r="Q3077" i="1"/>
  <c r="Q3330" i="1"/>
  <c r="O699" i="1"/>
  <c r="P699" i="1" s="1"/>
  <c r="N699" i="1"/>
  <c r="O700" i="1" s="1"/>
  <c r="P700" i="1" s="1"/>
  <c r="W111" i="1"/>
  <c r="Q1211" i="1"/>
  <c r="O2817" i="1"/>
  <c r="P2817" i="1" s="1"/>
  <c r="N2817" i="1"/>
  <c r="W1209" i="1"/>
  <c r="O2031" i="1"/>
  <c r="P2031" i="1" s="1"/>
  <c r="N2031" i="1"/>
  <c r="U2614" i="1"/>
  <c r="V2614" i="1" s="1"/>
  <c r="T2614" i="1"/>
  <c r="Q2087" i="1"/>
  <c r="O3564" i="1"/>
  <c r="P3564" i="1" s="1"/>
  <c r="N3564" i="1"/>
  <c r="U1399" i="1"/>
  <c r="V1399" i="1" s="1"/>
  <c r="T1399" i="1"/>
  <c r="W721" i="1"/>
  <c r="W2659" i="1"/>
  <c r="U3455" i="1"/>
  <c r="V3455" i="1" s="1"/>
  <c r="T3455" i="1"/>
  <c r="W3358" i="1"/>
  <c r="U828" i="1"/>
  <c r="V828" i="1" s="1"/>
  <c r="T828" i="1"/>
  <c r="O685" i="1"/>
  <c r="P685" i="1" s="1"/>
  <c r="N685" i="1"/>
  <c r="O317" i="1"/>
  <c r="P317" i="1" s="1"/>
  <c r="N317" i="1"/>
  <c r="U13" i="1"/>
  <c r="V13" i="1" s="1"/>
  <c r="T13" i="1"/>
  <c r="W703" i="1"/>
  <c r="Q2779" i="1"/>
  <c r="W2698" i="1"/>
  <c r="O2656" i="1"/>
  <c r="P2656" i="1" s="1"/>
  <c r="N2656" i="1"/>
  <c r="W3147" i="1"/>
  <c r="W1407" i="1"/>
  <c r="W2792" i="1"/>
  <c r="W122" i="1"/>
  <c r="O179" i="1"/>
  <c r="P179" i="1" s="1"/>
  <c r="N179" i="1"/>
  <c r="Q2743" i="1"/>
  <c r="Q1729" i="1"/>
  <c r="Q3273" i="1"/>
  <c r="W341" i="1"/>
  <c r="Q698" i="1"/>
  <c r="Q2816" i="1"/>
  <c r="Q2030" i="1"/>
  <c r="W2613" i="1"/>
  <c r="O333" i="1"/>
  <c r="P333" i="1" s="1"/>
  <c r="N333" i="1"/>
  <c r="U3433" i="1"/>
  <c r="V3433" i="1" s="1"/>
  <c r="T3433" i="1"/>
  <c r="Q3563" i="1"/>
  <c r="W1398" i="1"/>
  <c r="W630" i="1"/>
  <c r="O1584" i="1"/>
  <c r="P1584" i="1" s="1"/>
  <c r="N1584" i="1"/>
  <c r="W3454" i="1"/>
  <c r="W827" i="1"/>
  <c r="Q684" i="1"/>
  <c r="O209" i="1"/>
  <c r="P209" i="1" s="1"/>
  <c r="N209" i="1"/>
  <c r="Q316" i="1"/>
  <c r="O1062" i="1"/>
  <c r="P1062" i="1" s="1"/>
  <c r="N1062" i="1"/>
  <c r="Y12" i="1"/>
  <c r="W12" i="1"/>
  <c r="X13" i="1" s="1"/>
  <c r="O2911" i="1"/>
  <c r="P2911" i="1" s="1"/>
  <c r="N2911" i="1"/>
  <c r="O2912" i="1" s="1"/>
  <c r="P2912" i="1" s="1"/>
  <c r="O133" i="1"/>
  <c r="P133" i="1" s="1"/>
  <c r="N133" i="1"/>
  <c r="U311" i="1"/>
  <c r="V311" i="1" s="1"/>
  <c r="T311" i="1"/>
  <c r="O2796" i="1"/>
  <c r="P2796" i="1" s="1"/>
  <c r="N2796" i="1"/>
  <c r="O193" i="1"/>
  <c r="P193" i="1" s="1"/>
  <c r="N193" i="1"/>
  <c r="Q2655" i="1"/>
  <c r="U2632" i="1"/>
  <c r="V2632" i="1" s="1"/>
  <c r="T2632" i="1"/>
  <c r="Q1268" i="1"/>
  <c r="W2046" i="1"/>
  <c r="U3561" i="1"/>
  <c r="V3561" i="1" s="1"/>
  <c r="T3561" i="1"/>
  <c r="U2870" i="1"/>
  <c r="V2870" i="1" s="1"/>
  <c r="T2870" i="1"/>
  <c r="U2871" i="1" s="1"/>
  <c r="V2871" i="1" s="1"/>
  <c r="Q873" i="1"/>
  <c r="U2990" i="1"/>
  <c r="V2990" i="1" s="1"/>
  <c r="T2990" i="1"/>
  <c r="Q178" i="1"/>
  <c r="W340" i="1"/>
  <c r="O1441" i="1"/>
  <c r="P1441" i="1" s="1"/>
  <c r="N1441" i="1"/>
  <c r="U3122" i="1"/>
  <c r="V3122" i="1" s="1"/>
  <c r="T3122" i="1"/>
  <c r="O3406" i="1"/>
  <c r="P3406" i="1" s="1"/>
  <c r="N3406" i="1"/>
  <c r="U399" i="1"/>
  <c r="V399" i="1" s="1"/>
  <c r="T399" i="1"/>
  <c r="Q332" i="1"/>
  <c r="W3432" i="1"/>
  <c r="U670" i="1"/>
  <c r="V670" i="1" s="1"/>
  <c r="T670" i="1"/>
  <c r="U2259" i="1"/>
  <c r="V2259" i="1" s="1"/>
  <c r="T2259" i="1"/>
  <c r="W629" i="1"/>
  <c r="U1304" i="1"/>
  <c r="V1304" i="1" s="1"/>
  <c r="T1304" i="1"/>
  <c r="Q1583" i="1"/>
  <c r="O761" i="1"/>
  <c r="P761" i="1" s="1"/>
  <c r="N761" i="1"/>
  <c r="W81" i="1"/>
  <c r="Q208" i="1"/>
  <c r="O1082" i="1"/>
  <c r="P1082" i="1" s="1"/>
  <c r="N1082" i="1"/>
  <c r="Q1061" i="1"/>
  <c r="Q2910" i="1"/>
  <c r="Q132" i="1"/>
  <c r="U3164" i="1"/>
  <c r="V3164" i="1" s="1"/>
  <c r="T3164" i="1"/>
  <c r="O1311" i="1"/>
  <c r="P1311" i="1" s="1"/>
  <c r="N1311" i="1"/>
  <c r="W310" i="1"/>
  <c r="Q2795" i="1"/>
  <c r="Q192" i="1"/>
  <c r="O2227" i="1"/>
  <c r="P2227" i="1" s="1"/>
  <c r="N2227" i="1"/>
  <c r="W2631" i="1"/>
  <c r="O816" i="1"/>
  <c r="P816" i="1" s="1"/>
  <c r="N816" i="1"/>
  <c r="Q1267" i="1"/>
  <c r="O615" i="1"/>
  <c r="P615" i="1" s="1"/>
  <c r="N615" i="1"/>
  <c r="O616" i="1" s="1"/>
  <c r="P616" i="1" s="1"/>
  <c r="W2045" i="1"/>
  <c r="W3560" i="1"/>
  <c r="W2869" i="1"/>
  <c r="O607" i="1"/>
  <c r="P607" i="1" s="1"/>
  <c r="N607" i="1"/>
  <c r="Q872" i="1"/>
  <c r="W2989" i="1"/>
  <c r="O300" i="1"/>
  <c r="P300" i="1" s="1"/>
  <c r="N300" i="1"/>
  <c r="U2959" i="1"/>
  <c r="V2959" i="1" s="1"/>
  <c r="T2959" i="1"/>
  <c r="U2313" i="1"/>
  <c r="V2313" i="1" s="1"/>
  <c r="T2313" i="1"/>
  <c r="O2588" i="1"/>
  <c r="P2588" i="1" s="1"/>
  <c r="N2588" i="1"/>
  <c r="O2589" i="1" s="1"/>
  <c r="P2589" i="1" s="1"/>
  <c r="O825" i="1"/>
  <c r="P825" i="1" s="1"/>
  <c r="N825" i="1"/>
  <c r="O826" i="1" s="1"/>
  <c r="P826" i="1" s="1"/>
  <c r="Q1427" i="1"/>
  <c r="U3366" i="1"/>
  <c r="V3366" i="1" s="1"/>
  <c r="T3366" i="1"/>
  <c r="U3367" i="1" s="1"/>
  <c r="V3367" i="1" s="1"/>
  <c r="Q1440" i="1"/>
  <c r="W3121" i="1"/>
  <c r="Q3405" i="1"/>
  <c r="W398" i="1"/>
  <c r="O1350" i="1"/>
  <c r="P1350" i="1" s="1"/>
  <c r="N1350" i="1"/>
  <c r="W669" i="1"/>
  <c r="W2258" i="1"/>
  <c r="O1255" i="1"/>
  <c r="P1255" i="1" s="1"/>
  <c r="N1255" i="1"/>
  <c r="W1303" i="1"/>
  <c r="O3436" i="1"/>
  <c r="P3436" i="1" s="1"/>
  <c r="N3436" i="1"/>
  <c r="Q760" i="1"/>
  <c r="O397" i="1"/>
  <c r="P397" i="1" s="1"/>
  <c r="N397" i="1"/>
  <c r="O927" i="1"/>
  <c r="P927" i="1" s="1"/>
  <c r="N927" i="1"/>
  <c r="W80" i="1"/>
  <c r="Q1081" i="1"/>
  <c r="U2235" i="1"/>
  <c r="V2235" i="1" s="1"/>
  <c r="T2235" i="1"/>
  <c r="W3163" i="1"/>
  <c r="Q1310" i="1"/>
  <c r="W2782" i="1"/>
  <c r="Q3045" i="1"/>
  <c r="Q2226" i="1"/>
  <c r="O2563" i="1"/>
  <c r="P2563" i="1" s="1"/>
  <c r="N2563" i="1"/>
  <c r="O2645" i="1"/>
  <c r="P2645" i="1" s="1"/>
  <c r="N2645" i="1"/>
  <c r="O2646" i="1" s="1"/>
  <c r="P2646" i="1" s="1"/>
  <c r="Q815" i="1"/>
  <c r="O461" i="1"/>
  <c r="P461" i="1" s="1"/>
  <c r="N461" i="1"/>
  <c r="U486" i="1"/>
  <c r="V486" i="1" s="1"/>
  <c r="T486" i="1"/>
  <c r="Q614" i="1"/>
  <c r="U98" i="1"/>
  <c r="V98" i="1" s="1"/>
  <c r="T98" i="1"/>
  <c r="O3279" i="1"/>
  <c r="P3279" i="1" s="1"/>
  <c r="N3279" i="1"/>
  <c r="U3466" i="1"/>
  <c r="V3466" i="1" s="1"/>
  <c r="T3466" i="1"/>
  <c r="U998" i="1"/>
  <c r="V998" i="1" s="1"/>
  <c r="T998" i="1"/>
  <c r="Q606" i="1"/>
  <c r="U1106" i="1"/>
  <c r="V1106" i="1" s="1"/>
  <c r="T1106" i="1"/>
  <c r="Q299" i="1"/>
  <c r="W2958" i="1"/>
  <c r="W2312" i="1"/>
  <c r="Q2587" i="1"/>
  <c r="O3010" i="1"/>
  <c r="P3010" i="1" s="1"/>
  <c r="N3010" i="1"/>
  <c r="Q824" i="1"/>
  <c r="U2575" i="1"/>
  <c r="V2575" i="1" s="1"/>
  <c r="T2575" i="1"/>
  <c r="U2576" i="1" s="1"/>
  <c r="V2576" i="1" s="1"/>
  <c r="Q1426" i="1"/>
  <c r="W3365" i="1"/>
  <c r="U2221" i="1"/>
  <c r="V2221" i="1" s="1"/>
  <c r="T2221" i="1"/>
  <c r="O878" i="1"/>
  <c r="P878" i="1" s="1"/>
  <c r="N878" i="1"/>
  <c r="U3217" i="1"/>
  <c r="V3217" i="1" s="1"/>
  <c r="T3217" i="1"/>
  <c r="U2093" i="1"/>
  <c r="V2093" i="1" s="1"/>
  <c r="T2093" i="1"/>
  <c r="U2094" i="1" s="1"/>
  <c r="V2094" i="1" s="1"/>
  <c r="U636" i="1"/>
  <c r="V636" i="1" s="1"/>
  <c r="T636" i="1"/>
  <c r="Q1349" i="1"/>
  <c r="U2170" i="1"/>
  <c r="V2170" i="1" s="1"/>
  <c r="T2170" i="1"/>
  <c r="Q1254" i="1"/>
  <c r="O2525" i="1"/>
  <c r="P2525" i="1" s="1"/>
  <c r="N2525" i="1"/>
  <c r="Q3435" i="1"/>
  <c r="Q396" i="1"/>
  <c r="Q926" i="1"/>
  <c r="U2079" i="1"/>
  <c r="V2079" i="1" s="1"/>
  <c r="T2079" i="1"/>
  <c r="O487" i="1"/>
  <c r="P487" i="1" s="1"/>
  <c r="N487" i="1"/>
  <c r="W2234" i="1"/>
  <c r="U1449" i="1"/>
  <c r="V1449" i="1" s="1"/>
  <c r="T1449" i="1"/>
  <c r="W2781" i="1"/>
  <c r="Q3044" i="1"/>
  <c r="U1483" i="1"/>
  <c r="V1483" i="1" s="1"/>
  <c r="T1483" i="1"/>
  <c r="Q2562" i="1"/>
  <c r="U3236" i="1"/>
  <c r="V3236" i="1" s="1"/>
  <c r="T3236" i="1"/>
  <c r="Q2644" i="1"/>
  <c r="W485" i="1"/>
  <c r="U2145" i="1"/>
  <c r="V2145" i="1" s="1"/>
  <c r="T2145" i="1"/>
  <c r="W97" i="1"/>
  <c r="U2433" i="1"/>
  <c r="V2433" i="1" s="1"/>
  <c r="T2433" i="1"/>
  <c r="Q3278" i="1"/>
  <c r="W3465" i="1"/>
  <c r="W997" i="1"/>
  <c r="W1105" i="1"/>
  <c r="U1692" i="1"/>
  <c r="V1692" i="1" s="1"/>
  <c r="T1692" i="1"/>
  <c r="Q3009" i="1"/>
  <c r="W2574" i="1"/>
  <c r="U564" i="1"/>
  <c r="V564" i="1" s="1"/>
  <c r="T564" i="1"/>
  <c r="O2510" i="1"/>
  <c r="P2510" i="1" s="1"/>
  <c r="N2510" i="1"/>
  <c r="O1929" i="1"/>
  <c r="P1929" i="1" s="1"/>
  <c r="N1929" i="1"/>
  <c r="W2220" i="1"/>
  <c r="W2806" i="1"/>
  <c r="Q877" i="1"/>
  <c r="W3216" i="1"/>
  <c r="W2092" i="1"/>
  <c r="U3484" i="1"/>
  <c r="V3484" i="1" s="1"/>
  <c r="T3484" i="1"/>
  <c r="W635" i="1"/>
  <c r="O2769" i="1"/>
  <c r="P2769" i="1" s="1"/>
  <c r="N2769" i="1"/>
  <c r="W2169" i="1"/>
  <c r="U164" i="1"/>
  <c r="V164" i="1" s="1"/>
  <c r="T164" i="1"/>
  <c r="Q2524" i="1"/>
  <c r="U2827" i="1"/>
  <c r="V2827" i="1" s="1"/>
  <c r="T2827" i="1"/>
  <c r="O785" i="1"/>
  <c r="P785" i="1" s="1"/>
  <c r="N785" i="1"/>
  <c r="U29" i="1"/>
  <c r="V29" i="1" s="1"/>
  <c r="T29" i="1"/>
  <c r="W2078" i="1"/>
  <c r="Q486" i="1"/>
  <c r="O2165" i="1"/>
  <c r="P2165" i="1" s="1"/>
  <c r="N2165" i="1"/>
  <c r="O1487" i="1"/>
  <c r="P1487" i="1" s="1"/>
  <c r="N1487" i="1"/>
  <c r="W1448" i="1"/>
  <c r="W1482" i="1"/>
  <c r="W3235" i="1"/>
  <c r="U359" i="1"/>
  <c r="V359" i="1" s="1"/>
  <c r="T359" i="1"/>
  <c r="U1121" i="1"/>
  <c r="V1121" i="1" s="1"/>
  <c r="T1121" i="1"/>
  <c r="W2144" i="1"/>
  <c r="U2889" i="1"/>
  <c r="V2889" i="1" s="1"/>
  <c r="T2889" i="1"/>
  <c r="O2218" i="1"/>
  <c r="P2218" i="1" s="1"/>
  <c r="N2218" i="1"/>
  <c r="W2432" i="1"/>
  <c r="U271" i="1"/>
  <c r="V271" i="1" s="1"/>
  <c r="T271" i="1"/>
  <c r="U1813" i="1"/>
  <c r="V1813" i="1" s="1"/>
  <c r="T1813" i="1"/>
  <c r="O2597" i="1"/>
  <c r="P2597" i="1" s="1"/>
  <c r="N2597" i="1"/>
  <c r="W1691" i="1"/>
  <c r="O2174" i="1"/>
  <c r="P2174" i="1" s="1"/>
  <c r="N2174" i="1"/>
  <c r="W563" i="1"/>
  <c r="Q2509" i="1"/>
  <c r="O2466" i="1"/>
  <c r="P2466" i="1" s="1"/>
  <c r="N2466" i="1"/>
  <c r="O1897" i="1"/>
  <c r="P1897" i="1" s="1"/>
  <c r="N1897" i="1"/>
  <c r="Q1928" i="1"/>
  <c r="W2805" i="1"/>
  <c r="Q374" i="1"/>
  <c r="O3377" i="1"/>
  <c r="P3377" i="1" s="1"/>
  <c r="N3377" i="1"/>
  <c r="U1270" i="1"/>
  <c r="V1270" i="1" s="1"/>
  <c r="T1270" i="1"/>
  <c r="Q3256" i="1"/>
  <c r="W3483" i="1"/>
  <c r="U1362" i="1"/>
  <c r="V1362" i="1" s="1"/>
  <c r="T1362" i="1"/>
  <c r="Q2768" i="1"/>
  <c r="W163" i="1"/>
  <c r="O511" i="1"/>
  <c r="P511" i="1" s="1"/>
  <c r="N511" i="1"/>
  <c r="W2826" i="1"/>
  <c r="Q784" i="1"/>
  <c r="W28" i="1"/>
  <c r="O2870" i="1"/>
  <c r="P2870" i="1" s="1"/>
  <c r="N2870" i="1"/>
  <c r="Q2164" i="1"/>
  <c r="Q1486" i="1"/>
  <c r="O1366" i="1"/>
  <c r="P1366" i="1" s="1"/>
  <c r="N1366" i="1"/>
  <c r="O634" i="1"/>
  <c r="P634" i="1" s="1"/>
  <c r="N634" i="1"/>
  <c r="O2047" i="1"/>
  <c r="P2047" i="1" s="1"/>
  <c r="N2047" i="1"/>
  <c r="U612" i="1"/>
  <c r="V612" i="1" s="1"/>
  <c r="T612" i="1"/>
  <c r="U1031" i="1"/>
  <c r="V1031" i="1" s="1"/>
  <c r="T1031" i="1"/>
  <c r="O3021" i="1"/>
  <c r="P3021" i="1" s="1"/>
  <c r="N3021" i="1"/>
  <c r="W1031" i="1" l="1"/>
  <c r="W1106" i="1"/>
  <c r="O1367" i="1"/>
  <c r="P1367" i="1" s="1"/>
  <c r="N1367" i="1"/>
  <c r="O512" i="1"/>
  <c r="P512" i="1" s="1"/>
  <c r="N512" i="1"/>
  <c r="O2598" i="1"/>
  <c r="P2598" i="1" s="1"/>
  <c r="N2598" i="1"/>
  <c r="W359" i="1"/>
  <c r="O786" i="1"/>
  <c r="P786" i="1" s="1"/>
  <c r="N786" i="1"/>
  <c r="O488" i="1"/>
  <c r="P488" i="1" s="1"/>
  <c r="N488" i="1"/>
  <c r="U3467" i="1"/>
  <c r="V3467" i="1" s="1"/>
  <c r="T3467" i="1"/>
  <c r="U3468" i="1" s="1"/>
  <c r="V3468" i="1" s="1"/>
  <c r="U2991" i="1"/>
  <c r="V2991" i="1" s="1"/>
  <c r="T2991" i="1"/>
  <c r="Q333" i="1"/>
  <c r="U829" i="1"/>
  <c r="V829" i="1" s="1"/>
  <c r="T829" i="1"/>
  <c r="U113" i="1"/>
  <c r="V113" i="1" s="1"/>
  <c r="T113" i="1"/>
  <c r="U114" i="1" s="1"/>
  <c r="V114" i="1" s="1"/>
  <c r="U449" i="1"/>
  <c r="V449" i="1" s="1"/>
  <c r="T449" i="1"/>
  <c r="W2767" i="1"/>
  <c r="Q2621" i="1"/>
  <c r="O381" i="1"/>
  <c r="P381" i="1" s="1"/>
  <c r="N381" i="1"/>
  <c r="W3017" i="1"/>
  <c r="U1435" i="1"/>
  <c r="V1435" i="1" s="1"/>
  <c r="T1435" i="1"/>
  <c r="U1436" i="1" s="1"/>
  <c r="V1436" i="1" s="1"/>
  <c r="O1419" i="1"/>
  <c r="P1419" i="1" s="1"/>
  <c r="N1419" i="1"/>
  <c r="O1420" i="1" s="1"/>
  <c r="P1420" i="1" s="1"/>
  <c r="Q3484" i="1"/>
  <c r="U912" i="1"/>
  <c r="V912" i="1" s="1"/>
  <c r="T912" i="1"/>
  <c r="W2748" i="1"/>
  <c r="U2406" i="1"/>
  <c r="V2406" i="1" s="1"/>
  <c r="T2406" i="1"/>
  <c r="O1503" i="1"/>
  <c r="P1503" i="1" s="1"/>
  <c r="N1503" i="1"/>
  <c r="Q2956" i="1"/>
  <c r="U3334" i="1"/>
  <c r="V3334" i="1" s="1"/>
  <c r="T3334" i="1"/>
  <c r="U233" i="1"/>
  <c r="V233" i="1" s="1"/>
  <c r="T233" i="1"/>
  <c r="Q511" i="1"/>
  <c r="Q487" i="1"/>
  <c r="U637" i="1"/>
  <c r="V637" i="1" s="1"/>
  <c r="T637" i="1"/>
  <c r="W3466" i="1"/>
  <c r="O2564" i="1"/>
  <c r="P2564" i="1" s="1"/>
  <c r="N2564" i="1"/>
  <c r="O1351" i="1"/>
  <c r="P1351" i="1" s="1"/>
  <c r="N1351" i="1"/>
  <c r="W2990" i="1"/>
  <c r="W828" i="1"/>
  <c r="U124" i="1"/>
  <c r="V124" i="1" s="1"/>
  <c r="T124" i="1"/>
  <c r="W112" i="1"/>
  <c r="W448" i="1"/>
  <c r="U3322" i="1"/>
  <c r="V3322" i="1" s="1"/>
  <c r="T3322" i="1"/>
  <c r="Q380" i="1"/>
  <c r="W1434" i="1"/>
  <c r="Q1418" i="1"/>
  <c r="O1991" i="1"/>
  <c r="P1991" i="1" s="1"/>
  <c r="N1991" i="1"/>
  <c r="U1893" i="1"/>
  <c r="V1893" i="1" s="1"/>
  <c r="T1893" i="1"/>
  <c r="O835" i="1"/>
  <c r="P835" i="1" s="1"/>
  <c r="N835" i="1"/>
  <c r="W911" i="1"/>
  <c r="O3596" i="1"/>
  <c r="P3596" i="1" s="1"/>
  <c r="N3596" i="1"/>
  <c r="O1286" i="1"/>
  <c r="P1286" i="1" s="1"/>
  <c r="N1286" i="1"/>
  <c r="W2405" i="1"/>
  <c r="Q1502" i="1"/>
  <c r="O2678" i="1"/>
  <c r="P2678" i="1" s="1"/>
  <c r="N2678" i="1"/>
  <c r="W3333" i="1"/>
  <c r="U3507" i="1"/>
  <c r="V3507" i="1" s="1"/>
  <c r="T3507" i="1"/>
  <c r="W232" i="1"/>
  <c r="U1814" i="1"/>
  <c r="V1814" i="1" s="1"/>
  <c r="T1814" i="1"/>
  <c r="U1693" i="1"/>
  <c r="V1693" i="1" s="1"/>
  <c r="T1693" i="1"/>
  <c r="U1694" i="1" s="1"/>
  <c r="V1694" i="1" s="1"/>
  <c r="U2080" i="1"/>
  <c r="V2080" i="1" s="1"/>
  <c r="T2080" i="1"/>
  <c r="O3011" i="1"/>
  <c r="P3011" i="1" s="1"/>
  <c r="N3011" i="1"/>
  <c r="Q2563" i="1"/>
  <c r="Q1350" i="1"/>
  <c r="U400" i="1"/>
  <c r="V400" i="1" s="1"/>
  <c r="T400" i="1"/>
  <c r="O194" i="1"/>
  <c r="P194" i="1" s="1"/>
  <c r="N194" i="1"/>
  <c r="W123" i="1"/>
  <c r="U705" i="1"/>
  <c r="V705" i="1" s="1"/>
  <c r="T705" i="1"/>
  <c r="O3332" i="1"/>
  <c r="P3332" i="1" s="1"/>
  <c r="N3332" i="1"/>
  <c r="O1865" i="1"/>
  <c r="P1865" i="1" s="1"/>
  <c r="N1865" i="1"/>
  <c r="W3321" i="1"/>
  <c r="W3247" i="1"/>
  <c r="O1452" i="1"/>
  <c r="P1452" i="1" s="1"/>
  <c r="N1452" i="1"/>
  <c r="O1694" i="1"/>
  <c r="P1694" i="1" s="1"/>
  <c r="N1694" i="1"/>
  <c r="Q1990" i="1"/>
  <c r="W1892" i="1"/>
  <c r="Q834" i="1"/>
  <c r="O2328" i="1"/>
  <c r="P2328" i="1" s="1"/>
  <c r="N2328" i="1"/>
  <c r="O2637" i="1"/>
  <c r="P2637" i="1" s="1"/>
  <c r="N2637" i="1"/>
  <c r="O2638" i="1" s="1"/>
  <c r="P2638" i="1" s="1"/>
  <c r="W2817" i="1"/>
  <c r="Q3595" i="1"/>
  <c r="Q1285" i="1"/>
  <c r="O2836" i="1"/>
  <c r="P2836" i="1" s="1"/>
  <c r="N2836" i="1"/>
  <c r="U3608" i="1"/>
  <c r="V3608" i="1" s="1"/>
  <c r="T3608" i="1"/>
  <c r="Q2677" i="1"/>
  <c r="W3506" i="1"/>
  <c r="Q1366" i="1"/>
  <c r="Q785" i="1"/>
  <c r="U2828" i="1"/>
  <c r="V2828" i="1" s="1"/>
  <c r="T2828" i="1"/>
  <c r="W636" i="1"/>
  <c r="W1813" i="1"/>
  <c r="W2827" i="1"/>
  <c r="W1692" i="1"/>
  <c r="W2079" i="1"/>
  <c r="Q3010" i="1"/>
  <c r="O3280" i="1"/>
  <c r="P3280" i="1" s="1"/>
  <c r="N3280" i="1"/>
  <c r="O928" i="1"/>
  <c r="P928" i="1" s="1"/>
  <c r="N928" i="1"/>
  <c r="Q826" i="1"/>
  <c r="O762" i="1"/>
  <c r="P762" i="1" s="1"/>
  <c r="N762" i="1"/>
  <c r="W399" i="1"/>
  <c r="Q193" i="1"/>
  <c r="U2794" i="1"/>
  <c r="V2794" i="1" s="1"/>
  <c r="T2794" i="1"/>
  <c r="W704" i="1"/>
  <c r="Q3331" i="1"/>
  <c r="U1938" i="1"/>
  <c r="V1938" i="1" s="1"/>
  <c r="T1938" i="1"/>
  <c r="U419" i="1"/>
  <c r="V419" i="1" s="1"/>
  <c r="T419" i="1"/>
  <c r="Q1864" i="1"/>
  <c r="U1066" i="1"/>
  <c r="V1066" i="1" s="1"/>
  <c r="T1066" i="1"/>
  <c r="O1409" i="1"/>
  <c r="P1409" i="1" s="1"/>
  <c r="N1409" i="1"/>
  <c r="O588" i="1"/>
  <c r="P588" i="1" s="1"/>
  <c r="N588" i="1"/>
  <c r="U3205" i="1"/>
  <c r="V3205" i="1" s="1"/>
  <c r="T3205" i="1"/>
  <c r="Q2699" i="1"/>
  <c r="W3246" i="1"/>
  <c r="Q1451" i="1"/>
  <c r="U1609" i="1"/>
  <c r="V1609" i="1" s="1"/>
  <c r="T1609" i="1"/>
  <c r="Q1693" i="1"/>
  <c r="O2717" i="1"/>
  <c r="P2717" i="1" s="1"/>
  <c r="N2717" i="1"/>
  <c r="O2099" i="1"/>
  <c r="P2099" i="1" s="1"/>
  <c r="N2099" i="1"/>
  <c r="O81" i="1"/>
  <c r="P81" i="1" s="1"/>
  <c r="N81" i="1"/>
  <c r="O1547" i="1"/>
  <c r="P1547" i="1" s="1"/>
  <c r="N1547" i="1"/>
  <c r="Q2327" i="1"/>
  <c r="U942" i="1"/>
  <c r="V942" i="1" s="1"/>
  <c r="T942" i="1"/>
  <c r="Q2636" i="1"/>
  <c r="W2816" i="1"/>
  <c r="O2893" i="1"/>
  <c r="P2893" i="1" s="1"/>
  <c r="N2893" i="1"/>
  <c r="O1035" i="1"/>
  <c r="P1035" i="1" s="1"/>
  <c r="N1035" i="1"/>
  <c r="Q2835" i="1"/>
  <c r="W3607" i="1"/>
  <c r="U3237" i="1"/>
  <c r="V3237" i="1" s="1"/>
  <c r="T3237" i="1"/>
  <c r="Q3279" i="1"/>
  <c r="O1312" i="1"/>
  <c r="P1312" i="1" s="1"/>
  <c r="N1312" i="1"/>
  <c r="Q761" i="1"/>
  <c r="O3407" i="1"/>
  <c r="P3407" i="1" s="1"/>
  <c r="N3407" i="1"/>
  <c r="O2797" i="1"/>
  <c r="P2797" i="1" s="1"/>
  <c r="N2797" i="1"/>
  <c r="O2657" i="1"/>
  <c r="P2657" i="1" s="1"/>
  <c r="N2657" i="1"/>
  <c r="O2658" i="1" s="1"/>
  <c r="P2658" i="1" s="1"/>
  <c r="U2615" i="1"/>
  <c r="V2615" i="1" s="1"/>
  <c r="T2615" i="1"/>
  <c r="W2793" i="1"/>
  <c r="O2089" i="1"/>
  <c r="P2089" i="1" s="1"/>
  <c r="N2089" i="1"/>
  <c r="W1937" i="1"/>
  <c r="W418" i="1"/>
  <c r="W1065" i="1"/>
  <c r="Q1408" i="1"/>
  <c r="Q587" i="1"/>
  <c r="W3204" i="1"/>
  <c r="Q2698" i="1"/>
  <c r="W1608" i="1"/>
  <c r="Q2716" i="1"/>
  <c r="Q2098" i="1"/>
  <c r="Q80" i="1"/>
  <c r="Q1546" i="1"/>
  <c r="W941" i="1"/>
  <c r="Q2892" i="1"/>
  <c r="Q1034" i="1"/>
  <c r="U2059" i="1"/>
  <c r="V2059" i="1" s="1"/>
  <c r="T2059" i="1"/>
  <c r="Q3358" i="1"/>
  <c r="O3065" i="1"/>
  <c r="P3065" i="1" s="1"/>
  <c r="N3065" i="1"/>
  <c r="U2374" i="1"/>
  <c r="V2374" i="1" s="1"/>
  <c r="T2374" i="1"/>
  <c r="O1898" i="1"/>
  <c r="P1898" i="1" s="1"/>
  <c r="N1898" i="1"/>
  <c r="W2094" i="1"/>
  <c r="Q825" i="1"/>
  <c r="Q1897" i="1"/>
  <c r="W271" i="1"/>
  <c r="W3236" i="1"/>
  <c r="W2093" i="1"/>
  <c r="U99" i="1"/>
  <c r="V99" i="1" s="1"/>
  <c r="T99" i="1"/>
  <c r="Q2589" i="1"/>
  <c r="Q1311" i="1"/>
  <c r="Q3406" i="1"/>
  <c r="Q2796" i="1"/>
  <c r="Q2656" i="1"/>
  <c r="W2614" i="1"/>
  <c r="O1731" i="1"/>
  <c r="P1731" i="1" s="1"/>
  <c r="N1731" i="1"/>
  <c r="Q2088" i="1"/>
  <c r="U3277" i="1"/>
  <c r="V3277" i="1" s="1"/>
  <c r="T3277" i="1"/>
  <c r="O104" i="1"/>
  <c r="P104" i="1" s="1"/>
  <c r="N104" i="1"/>
  <c r="O1704" i="1"/>
  <c r="P1704" i="1" s="1"/>
  <c r="N1704" i="1"/>
  <c r="O2378" i="1"/>
  <c r="P2378" i="1" s="1"/>
  <c r="N2378" i="1"/>
  <c r="O1564" i="1"/>
  <c r="P1564" i="1" s="1"/>
  <c r="N1564" i="1"/>
  <c r="O477" i="1"/>
  <c r="P477" i="1" s="1"/>
  <c r="N477" i="1"/>
  <c r="W2058" i="1"/>
  <c r="Q3357" i="1"/>
  <c r="U3288" i="1"/>
  <c r="V3288" i="1" s="1"/>
  <c r="T3288" i="1"/>
  <c r="O3263" i="1"/>
  <c r="P3263" i="1" s="1"/>
  <c r="N3263" i="1"/>
  <c r="Q3064" i="1"/>
  <c r="W2373" i="1"/>
  <c r="Q2597" i="1"/>
  <c r="U272" i="1"/>
  <c r="V272" i="1" s="1"/>
  <c r="T272" i="1"/>
  <c r="Q927" i="1"/>
  <c r="O2467" i="1"/>
  <c r="P2467" i="1" s="1"/>
  <c r="N2467" i="1"/>
  <c r="U3218" i="1"/>
  <c r="V3218" i="1" s="1"/>
  <c r="T3218" i="1"/>
  <c r="W98" i="1"/>
  <c r="O398" i="1"/>
  <c r="P398" i="1" s="1"/>
  <c r="N398" i="1"/>
  <c r="Q2588" i="1"/>
  <c r="Q616" i="1"/>
  <c r="U3165" i="1"/>
  <c r="V3165" i="1" s="1"/>
  <c r="T3165" i="1"/>
  <c r="W2871" i="1"/>
  <c r="U312" i="1"/>
  <c r="V312" i="1" s="1"/>
  <c r="T312" i="1"/>
  <c r="O180" i="1"/>
  <c r="P180" i="1" s="1"/>
  <c r="N180" i="1"/>
  <c r="U3456" i="1"/>
  <c r="V3456" i="1" s="1"/>
  <c r="T3456" i="1"/>
  <c r="O2032" i="1"/>
  <c r="P2032" i="1" s="1"/>
  <c r="N2032" i="1"/>
  <c r="Q1730" i="1"/>
  <c r="O3079" i="1"/>
  <c r="P3079" i="1" s="1"/>
  <c r="N3079" i="1"/>
  <c r="W3276" i="1"/>
  <c r="Q103" i="1"/>
  <c r="Q1703" i="1"/>
  <c r="Q2377" i="1"/>
  <c r="Q1563" i="1"/>
  <c r="W439" i="1"/>
  <c r="O2941" i="1"/>
  <c r="P2941" i="1" s="1"/>
  <c r="N2941" i="1"/>
  <c r="Q476" i="1"/>
  <c r="U2680" i="1"/>
  <c r="V2680" i="1" s="1"/>
  <c r="T2680" i="1"/>
  <c r="Q1048" i="1"/>
  <c r="U2644" i="1"/>
  <c r="V2644" i="1" s="1"/>
  <c r="T2644" i="1"/>
  <c r="W3287" i="1"/>
  <c r="O449" i="1"/>
  <c r="P449" i="1" s="1"/>
  <c r="N449" i="1"/>
  <c r="Q3262" i="1"/>
  <c r="U1638" i="1"/>
  <c r="V1638" i="1" s="1"/>
  <c r="T1638" i="1"/>
  <c r="O2200" i="1"/>
  <c r="P2200" i="1" s="1"/>
  <c r="N2200" i="1"/>
  <c r="Q615" i="1"/>
  <c r="W2870" i="1"/>
  <c r="W311" i="1"/>
  <c r="O1585" i="1"/>
  <c r="P1585" i="1" s="1"/>
  <c r="N1585" i="1"/>
  <c r="Q179" i="1"/>
  <c r="Q2031" i="1"/>
  <c r="U1409" i="1"/>
  <c r="V1409" i="1" s="1"/>
  <c r="T1409" i="1"/>
  <c r="Q3078" i="1"/>
  <c r="U2460" i="1"/>
  <c r="V2460" i="1" s="1"/>
  <c r="T2460" i="1"/>
  <c r="O2266" i="1"/>
  <c r="P2266" i="1" s="1"/>
  <c r="N2266" i="1"/>
  <c r="O2267" i="1" s="1"/>
  <c r="P2267" i="1" s="1"/>
  <c r="O1534" i="1"/>
  <c r="P1534" i="1" s="1"/>
  <c r="N1534" i="1"/>
  <c r="U2114" i="1"/>
  <c r="V2114" i="1" s="1"/>
  <c r="T2114" i="1"/>
  <c r="W438" i="1"/>
  <c r="Q2940" i="1"/>
  <c r="O2546" i="1"/>
  <c r="P2546" i="1" s="1"/>
  <c r="N2546" i="1"/>
  <c r="O3299" i="1"/>
  <c r="P3299" i="1" s="1"/>
  <c r="N3299" i="1"/>
  <c r="W2679" i="1"/>
  <c r="Q1047" i="1"/>
  <c r="O543" i="1"/>
  <c r="P543" i="1" s="1"/>
  <c r="N543" i="1"/>
  <c r="W2643" i="1"/>
  <c r="Q448" i="1"/>
  <c r="W1637" i="1"/>
  <c r="Q2199" i="1"/>
  <c r="W3217" i="1"/>
  <c r="W3164" i="1"/>
  <c r="W3455" i="1"/>
  <c r="O3022" i="1"/>
  <c r="P3022" i="1" s="1"/>
  <c r="N3022" i="1"/>
  <c r="U1363" i="1"/>
  <c r="V1363" i="1" s="1"/>
  <c r="T1363" i="1"/>
  <c r="O2219" i="1"/>
  <c r="P2219" i="1" s="1"/>
  <c r="N2219" i="1"/>
  <c r="O2220" i="1" s="1"/>
  <c r="P2220" i="1" s="1"/>
  <c r="Q1487" i="1"/>
  <c r="W164" i="1"/>
  <c r="O1930" i="1"/>
  <c r="P1930" i="1" s="1"/>
  <c r="N1930" i="1"/>
  <c r="U1484" i="1"/>
  <c r="V1484" i="1" s="1"/>
  <c r="T1484" i="1"/>
  <c r="O879" i="1"/>
  <c r="P879" i="1" s="1"/>
  <c r="N879" i="1"/>
  <c r="W2313" i="1"/>
  <c r="W1304" i="1"/>
  <c r="W3122" i="1"/>
  <c r="O134" i="1"/>
  <c r="P134" i="1" s="1"/>
  <c r="N134" i="1"/>
  <c r="Q1584" i="1"/>
  <c r="W1408" i="1"/>
  <c r="U1211" i="1"/>
  <c r="V1211" i="1" s="1"/>
  <c r="T1211" i="1"/>
  <c r="O3145" i="1"/>
  <c r="P3145" i="1" s="1"/>
  <c r="N3145" i="1"/>
  <c r="O1153" i="1"/>
  <c r="P1153" i="1" s="1"/>
  <c r="N1153" i="1"/>
  <c r="W2459" i="1"/>
  <c r="Q2265" i="1"/>
  <c r="Q1533" i="1"/>
  <c r="W2113" i="1"/>
  <c r="O3173" i="1"/>
  <c r="P3173" i="1" s="1"/>
  <c r="N3173" i="1"/>
  <c r="Q2545" i="1"/>
  <c r="Q3298" i="1"/>
  <c r="U1983" i="1"/>
  <c r="V1983" i="1" s="1"/>
  <c r="T1983" i="1"/>
  <c r="Q542" i="1"/>
  <c r="U1677" i="1"/>
  <c r="V1677" i="1" s="1"/>
  <c r="T1677" i="1"/>
  <c r="U2878" i="1"/>
  <c r="V2878" i="1" s="1"/>
  <c r="T2878" i="1"/>
  <c r="O658" i="1"/>
  <c r="P658" i="1" s="1"/>
  <c r="N658" i="1"/>
  <c r="O2435" i="1"/>
  <c r="P2435" i="1" s="1"/>
  <c r="N2435" i="1"/>
  <c r="Q2466" i="1"/>
  <c r="U165" i="1"/>
  <c r="V165" i="1" s="1"/>
  <c r="T165" i="1"/>
  <c r="Q397" i="1"/>
  <c r="U1305" i="1"/>
  <c r="V1305" i="1" s="1"/>
  <c r="T1305" i="1"/>
  <c r="Q3021" i="1"/>
  <c r="W1362" i="1"/>
  <c r="Q2218" i="1"/>
  <c r="O2166" i="1"/>
  <c r="P2166" i="1" s="1"/>
  <c r="N2166" i="1"/>
  <c r="Q1929" i="1"/>
  <c r="W1483" i="1"/>
  <c r="Q878" i="1"/>
  <c r="Q133" i="1"/>
  <c r="W1210" i="1"/>
  <c r="Q3144" i="1"/>
  <c r="Q1152" i="1"/>
  <c r="O3054" i="1"/>
  <c r="P3054" i="1" s="1"/>
  <c r="N3054" i="1"/>
  <c r="Q3172" i="1"/>
  <c r="U603" i="1"/>
  <c r="V603" i="1" s="1"/>
  <c r="T603" i="1"/>
  <c r="W1982" i="1"/>
  <c r="U221" i="1"/>
  <c r="V221" i="1" s="1"/>
  <c r="T221" i="1"/>
  <c r="U1082" i="1"/>
  <c r="V1082" i="1" s="1"/>
  <c r="T1082" i="1"/>
  <c r="W1676" i="1"/>
  <c r="W2877" i="1"/>
  <c r="Q657" i="1"/>
  <c r="Q2434" i="1"/>
  <c r="O241" i="1"/>
  <c r="P241" i="1" s="1"/>
  <c r="N241" i="1"/>
  <c r="U329" i="1"/>
  <c r="V329" i="1" s="1"/>
  <c r="T329" i="1"/>
  <c r="O1488" i="1"/>
  <c r="P1488" i="1" s="1"/>
  <c r="N1488" i="1"/>
  <c r="U2314" i="1"/>
  <c r="V2314" i="1" s="1"/>
  <c r="T2314" i="1"/>
  <c r="U3123" i="1"/>
  <c r="V3123" i="1" s="1"/>
  <c r="T3123" i="1"/>
  <c r="U3124" i="1" s="1"/>
  <c r="V3124" i="1" s="1"/>
  <c r="U1032" i="1"/>
  <c r="V1032" i="1" s="1"/>
  <c r="T1032" i="1"/>
  <c r="O2871" i="1"/>
  <c r="P2871" i="1" s="1"/>
  <c r="N2871" i="1"/>
  <c r="U2890" i="1"/>
  <c r="V2890" i="1" s="1"/>
  <c r="T2890" i="1"/>
  <c r="Q2165" i="1"/>
  <c r="U2960" i="1"/>
  <c r="V2960" i="1" s="1"/>
  <c r="T2960" i="1"/>
  <c r="O817" i="1"/>
  <c r="P817" i="1" s="1"/>
  <c r="N817" i="1"/>
  <c r="O818" i="1" s="1"/>
  <c r="P818" i="1" s="1"/>
  <c r="U3562" i="1"/>
  <c r="V3562" i="1" s="1"/>
  <c r="T3562" i="1"/>
  <c r="Q2912" i="1"/>
  <c r="O2818" i="1"/>
  <c r="P2818" i="1" s="1"/>
  <c r="N2818" i="1"/>
  <c r="O2745" i="1"/>
  <c r="P2745" i="1" s="1"/>
  <c r="N2745" i="1"/>
  <c r="Q3053" i="1"/>
  <c r="Q626" i="1"/>
  <c r="W602" i="1"/>
  <c r="O1164" i="1"/>
  <c r="P1164" i="1" s="1"/>
  <c r="N1164" i="1"/>
  <c r="W220" i="1"/>
  <c r="O2736" i="1"/>
  <c r="P2736" i="1" s="1"/>
  <c r="N2736" i="1"/>
  <c r="O2737" i="1" s="1"/>
  <c r="P2737" i="1" s="1"/>
  <c r="O3123" i="1"/>
  <c r="P3123" i="1" s="1"/>
  <c r="N3123" i="1"/>
  <c r="W1081" i="1"/>
  <c r="U139" i="1"/>
  <c r="V139" i="1" s="1"/>
  <c r="T139" i="1"/>
  <c r="O2060" i="1"/>
  <c r="P2060" i="1" s="1"/>
  <c r="N2060" i="1"/>
  <c r="Q240" i="1"/>
  <c r="U3192" i="1"/>
  <c r="V3192" i="1" s="1"/>
  <c r="T3192" i="1"/>
  <c r="U3193" i="1" s="1"/>
  <c r="V3193" i="1" s="1"/>
  <c r="W328" i="1"/>
  <c r="U813" i="1"/>
  <c r="V813" i="1" s="1"/>
  <c r="T813" i="1"/>
  <c r="W2889" i="1"/>
  <c r="O2511" i="1"/>
  <c r="P2511" i="1" s="1"/>
  <c r="N2511" i="1"/>
  <c r="O2526" i="1"/>
  <c r="P2526" i="1" s="1"/>
  <c r="N2526" i="1"/>
  <c r="U2222" i="1"/>
  <c r="V2222" i="1" s="1"/>
  <c r="T2222" i="1"/>
  <c r="O3437" i="1"/>
  <c r="P3437" i="1" s="1"/>
  <c r="N3437" i="1"/>
  <c r="W2959" i="1"/>
  <c r="Q816" i="1"/>
  <c r="O1442" i="1"/>
  <c r="P1442" i="1" s="1"/>
  <c r="N1442" i="1"/>
  <c r="W3561" i="1"/>
  <c r="Q2911" i="1"/>
  <c r="Q2817" i="1"/>
  <c r="Q2744" i="1"/>
  <c r="W3149" i="1"/>
  <c r="U1334" i="1"/>
  <c r="V1334" i="1" s="1"/>
  <c r="T1334" i="1"/>
  <c r="O2576" i="1"/>
  <c r="P2576" i="1" s="1"/>
  <c r="N2576" i="1"/>
  <c r="O114" i="1"/>
  <c r="P114" i="1" s="1"/>
  <c r="N114" i="1"/>
  <c r="Q625" i="1"/>
  <c r="Q272" i="1"/>
  <c r="Q1163" i="1"/>
  <c r="U2390" i="1"/>
  <c r="V2390" i="1" s="1"/>
  <c r="T2390" i="1"/>
  <c r="Q2735" i="1"/>
  <c r="Q3122" i="1"/>
  <c r="W1384" i="1"/>
  <c r="W138" i="1"/>
  <c r="Q2059" i="1"/>
  <c r="O732" i="1"/>
  <c r="P732" i="1" s="1"/>
  <c r="N732" i="1"/>
  <c r="U3350" i="1"/>
  <c r="V3350" i="1" s="1"/>
  <c r="T3350" i="1"/>
  <c r="W3191" i="1"/>
  <c r="W812" i="1"/>
  <c r="U613" i="1"/>
  <c r="V613" i="1" s="1"/>
  <c r="T613" i="1"/>
  <c r="O2175" i="1"/>
  <c r="P2175" i="1" s="1"/>
  <c r="N2175" i="1"/>
  <c r="O2770" i="1"/>
  <c r="P2770" i="1" s="1"/>
  <c r="N2770" i="1"/>
  <c r="O2771" i="1" s="1"/>
  <c r="P2771" i="1" s="1"/>
  <c r="Q2510" i="1"/>
  <c r="Q2525" i="1"/>
  <c r="W2221" i="1"/>
  <c r="U487" i="1"/>
  <c r="V487" i="1" s="1"/>
  <c r="T487" i="1"/>
  <c r="Q3436" i="1"/>
  <c r="W3367" i="1"/>
  <c r="O301" i="1"/>
  <c r="P301" i="1" s="1"/>
  <c r="N301" i="1"/>
  <c r="U2260" i="1"/>
  <c r="V2260" i="1" s="1"/>
  <c r="T2260" i="1"/>
  <c r="Q1441" i="1"/>
  <c r="W3148" i="1"/>
  <c r="W1333" i="1"/>
  <c r="Q2575" i="1"/>
  <c r="U554" i="1"/>
  <c r="V554" i="1" s="1"/>
  <c r="T554" i="1"/>
  <c r="U3395" i="1"/>
  <c r="V3395" i="1" s="1"/>
  <c r="T3395" i="1"/>
  <c r="O1380" i="1"/>
  <c r="P1380" i="1" s="1"/>
  <c r="N1380" i="1"/>
  <c r="U875" i="1"/>
  <c r="V875" i="1" s="1"/>
  <c r="T875" i="1"/>
  <c r="U1320" i="1"/>
  <c r="V1320" i="1" s="1"/>
  <c r="T1320" i="1"/>
  <c r="Q113" i="1"/>
  <c r="O311" i="1"/>
  <c r="P311" i="1" s="1"/>
  <c r="N311" i="1"/>
  <c r="O312" i="1" s="1"/>
  <c r="P312" i="1" s="1"/>
  <c r="Q271" i="1"/>
  <c r="W2389" i="1"/>
  <c r="U1393" i="1"/>
  <c r="V1393" i="1" s="1"/>
  <c r="T1393" i="1"/>
  <c r="U1394" i="1" s="1"/>
  <c r="V1394" i="1" s="1"/>
  <c r="U3071" i="1"/>
  <c r="V3071" i="1" s="1"/>
  <c r="T3071" i="1"/>
  <c r="O1002" i="1"/>
  <c r="P1002" i="1" s="1"/>
  <c r="N1002" i="1"/>
  <c r="W1383" i="1"/>
  <c r="Q442" i="1"/>
  <c r="O1641" i="1"/>
  <c r="P1641" i="1" s="1"/>
  <c r="N1641" i="1"/>
  <c r="U1247" i="1"/>
  <c r="V1247" i="1" s="1"/>
  <c r="T1247" i="1"/>
  <c r="Q731" i="1"/>
  <c r="O2924" i="1"/>
  <c r="P2924" i="1" s="1"/>
  <c r="N2924" i="1"/>
  <c r="W3349" i="1"/>
  <c r="O706" i="1"/>
  <c r="P706" i="1" s="1"/>
  <c r="N706" i="1"/>
  <c r="Q2174" i="1"/>
  <c r="W486" i="1"/>
  <c r="W2259" i="1"/>
  <c r="U1400" i="1"/>
  <c r="V1400" i="1" s="1"/>
  <c r="T1400" i="1"/>
  <c r="O3033" i="1"/>
  <c r="P3033" i="1" s="1"/>
  <c r="N3033" i="1"/>
  <c r="O798" i="1"/>
  <c r="P798" i="1" s="1"/>
  <c r="N798" i="1"/>
  <c r="W553" i="1"/>
  <c r="W3394" i="1"/>
  <c r="Q1379" i="1"/>
  <c r="W874" i="1"/>
  <c r="W1319" i="1"/>
  <c r="Q310" i="1"/>
  <c r="U925" i="1"/>
  <c r="V925" i="1" s="1"/>
  <c r="T925" i="1"/>
  <c r="W1392" i="1"/>
  <c r="W3070" i="1"/>
  <c r="Q1001" i="1"/>
  <c r="Q441" i="1"/>
  <c r="Q1640" i="1"/>
  <c r="W1246" i="1"/>
  <c r="Q2923" i="1"/>
  <c r="Q705" i="1"/>
  <c r="Q2710" i="1"/>
  <c r="U3374" i="1"/>
  <c r="V3374" i="1" s="1"/>
  <c r="T3374" i="1"/>
  <c r="O462" i="1"/>
  <c r="P462" i="1" s="1"/>
  <c r="N462" i="1"/>
  <c r="O463" i="1" s="1"/>
  <c r="P463" i="1" s="1"/>
  <c r="U2236" i="1"/>
  <c r="V2236" i="1" s="1"/>
  <c r="T2236" i="1"/>
  <c r="U2237" i="1" s="1"/>
  <c r="V2237" i="1" s="1"/>
  <c r="O1063" i="1"/>
  <c r="P1063" i="1" s="1"/>
  <c r="N1063" i="1"/>
  <c r="U14" i="1"/>
  <c r="V14" i="1" s="1"/>
  <c r="T14" i="1"/>
  <c r="W1399" i="1"/>
  <c r="U2661" i="1"/>
  <c r="V2661" i="1" s="1"/>
  <c r="T2661" i="1"/>
  <c r="O2143" i="1"/>
  <c r="P2143" i="1" s="1"/>
  <c r="N2143" i="1"/>
  <c r="Q3032" i="1"/>
  <c r="Q797" i="1"/>
  <c r="U3036" i="1"/>
  <c r="V3036" i="1" s="1"/>
  <c r="T3036" i="1"/>
  <c r="U592" i="1"/>
  <c r="V592" i="1" s="1"/>
  <c r="T592" i="1"/>
  <c r="U2244" i="1"/>
  <c r="V2244" i="1" s="1"/>
  <c r="T2244" i="1"/>
  <c r="U2497" i="1"/>
  <c r="V2497" i="1" s="1"/>
  <c r="T2497" i="1"/>
  <c r="O146" i="1"/>
  <c r="P146" i="1" s="1"/>
  <c r="N146" i="1"/>
  <c r="U2909" i="1"/>
  <c r="V2909" i="1" s="1"/>
  <c r="T2909" i="1"/>
  <c r="W924" i="1"/>
  <c r="U1527" i="1"/>
  <c r="V1527" i="1" s="1"/>
  <c r="T1527" i="1"/>
  <c r="O3199" i="1"/>
  <c r="P3199" i="1" s="1"/>
  <c r="N3199" i="1"/>
  <c r="Q2709" i="1"/>
  <c r="W3373" i="1"/>
  <c r="U1271" i="1"/>
  <c r="V1271" i="1" s="1"/>
  <c r="T1271" i="1"/>
  <c r="U1272" i="1" s="1"/>
  <c r="V1272" i="1" s="1"/>
  <c r="O2048" i="1"/>
  <c r="P2048" i="1" s="1"/>
  <c r="N2048" i="1"/>
  <c r="W1270" i="1"/>
  <c r="U30" i="1"/>
  <c r="V30" i="1" s="1"/>
  <c r="T30" i="1"/>
  <c r="U1450" i="1"/>
  <c r="V1450" i="1" s="1"/>
  <c r="T1450" i="1"/>
  <c r="Q461" i="1"/>
  <c r="W2235" i="1"/>
  <c r="O1256" i="1"/>
  <c r="P1256" i="1" s="1"/>
  <c r="N1256" i="1"/>
  <c r="O2228" i="1"/>
  <c r="P2228" i="1" s="1"/>
  <c r="N2228" i="1"/>
  <c r="O1083" i="1"/>
  <c r="P1083" i="1" s="1"/>
  <c r="N1083" i="1"/>
  <c r="W670" i="1"/>
  <c r="Q1062" i="1"/>
  <c r="W13" i="1"/>
  <c r="X14" i="1" s="1"/>
  <c r="Y13" i="1"/>
  <c r="O3565" i="1"/>
  <c r="P3565" i="1" s="1"/>
  <c r="N3565" i="1"/>
  <c r="W2660" i="1"/>
  <c r="Q2142" i="1"/>
  <c r="W3035" i="1"/>
  <c r="W591" i="1"/>
  <c r="O2850" i="1"/>
  <c r="P2850" i="1" s="1"/>
  <c r="N2850" i="1"/>
  <c r="W2243" i="1"/>
  <c r="W2496" i="1"/>
  <c r="W1501" i="1"/>
  <c r="Q145" i="1"/>
  <c r="W2908" i="1"/>
  <c r="O2668" i="1"/>
  <c r="P2668" i="1" s="1"/>
  <c r="N2668" i="1"/>
  <c r="U2584" i="1"/>
  <c r="V2584" i="1" s="1"/>
  <c r="T2584" i="1"/>
  <c r="W1526" i="1"/>
  <c r="O3469" i="1"/>
  <c r="P3469" i="1" s="1"/>
  <c r="N3469" i="1"/>
  <c r="O93" i="1"/>
  <c r="P93" i="1" s="1"/>
  <c r="N93" i="1"/>
  <c r="Q3198" i="1"/>
  <c r="O1396" i="1"/>
  <c r="P1396" i="1" s="1"/>
  <c r="N1396" i="1"/>
  <c r="U1056" i="1"/>
  <c r="V1056" i="1" s="1"/>
  <c r="T1056" i="1"/>
  <c r="W612" i="1"/>
  <c r="U2434" i="1"/>
  <c r="V2434" i="1" s="1"/>
  <c r="T2434" i="1"/>
  <c r="Q2047" i="1"/>
  <c r="O3378" i="1"/>
  <c r="P3378" i="1" s="1"/>
  <c r="N3378" i="1"/>
  <c r="U1122" i="1"/>
  <c r="V1122" i="1" s="1"/>
  <c r="T1122" i="1"/>
  <c r="W29" i="1"/>
  <c r="U3485" i="1"/>
  <c r="V3485" i="1" s="1"/>
  <c r="T3485" i="1"/>
  <c r="U565" i="1"/>
  <c r="V565" i="1" s="1"/>
  <c r="T565" i="1"/>
  <c r="W1449" i="1"/>
  <c r="Q1255" i="1"/>
  <c r="Q2227" i="1"/>
  <c r="Q1082" i="1"/>
  <c r="O318" i="1"/>
  <c r="P318" i="1" s="1"/>
  <c r="N318" i="1"/>
  <c r="Q3564" i="1"/>
  <c r="U723" i="1"/>
  <c r="V723" i="1" s="1"/>
  <c r="T723" i="1"/>
  <c r="U1705" i="1"/>
  <c r="V1705" i="1" s="1"/>
  <c r="T1705" i="1"/>
  <c r="Q2849" i="1"/>
  <c r="W1500" i="1"/>
  <c r="U1553" i="1"/>
  <c r="V1553" i="1" s="1"/>
  <c r="T1553" i="1"/>
  <c r="U1540" i="1"/>
  <c r="V1540" i="1" s="1"/>
  <c r="T1540" i="1"/>
  <c r="Q2667" i="1"/>
  <c r="W2583" i="1"/>
  <c r="O11" i="1"/>
  <c r="P11" i="1" s="1"/>
  <c r="N11" i="1"/>
  <c r="U499" i="1"/>
  <c r="V499" i="1" s="1"/>
  <c r="T499" i="1"/>
  <c r="U1282" i="1"/>
  <c r="V1282" i="1" s="1"/>
  <c r="T1282" i="1"/>
  <c r="Q3468" i="1"/>
  <c r="Q92" i="1"/>
  <c r="O1941" i="1"/>
  <c r="P1941" i="1" s="1"/>
  <c r="N1941" i="1"/>
  <c r="Q1395" i="1"/>
  <c r="W1055" i="1"/>
  <c r="O32" i="1"/>
  <c r="P32" i="1" s="1"/>
  <c r="N32" i="1"/>
  <c r="U3260" i="1"/>
  <c r="V3260" i="1" s="1"/>
  <c r="T3260" i="1"/>
  <c r="U3261" i="1" s="1"/>
  <c r="V3261" i="1" s="1"/>
  <c r="U1582" i="1"/>
  <c r="V1582" i="1" s="1"/>
  <c r="T1582" i="1"/>
  <c r="Q300" i="1"/>
  <c r="U671" i="1"/>
  <c r="V671" i="1" s="1"/>
  <c r="T671" i="1"/>
  <c r="Q3377" i="1"/>
  <c r="W1121" i="1"/>
  <c r="W3484" i="1"/>
  <c r="W564" i="1"/>
  <c r="U2146" i="1"/>
  <c r="V2146" i="1" s="1"/>
  <c r="T2146" i="1"/>
  <c r="U2171" i="1"/>
  <c r="V2171" i="1" s="1"/>
  <c r="T2171" i="1"/>
  <c r="U999" i="1"/>
  <c r="V999" i="1" s="1"/>
  <c r="T999" i="1"/>
  <c r="U2633" i="1"/>
  <c r="V2633" i="1" s="1"/>
  <c r="T2633" i="1"/>
  <c r="U3434" i="1"/>
  <c r="V3434" i="1" s="1"/>
  <c r="T3434" i="1"/>
  <c r="Q317" i="1"/>
  <c r="Q700" i="1"/>
  <c r="U2700" i="1"/>
  <c r="V2700" i="1" s="1"/>
  <c r="T2700" i="1"/>
  <c r="W722" i="1"/>
  <c r="O2245" i="1"/>
  <c r="P2245" i="1" s="1"/>
  <c r="N2245" i="1"/>
  <c r="W1704" i="1"/>
  <c r="O962" i="1"/>
  <c r="P962" i="1" s="1"/>
  <c r="N962" i="1"/>
  <c r="W1552" i="1"/>
  <c r="W1539" i="1"/>
  <c r="U2323" i="1"/>
  <c r="V2323" i="1" s="1"/>
  <c r="T2323" i="1"/>
  <c r="O2124" i="1"/>
  <c r="P2124" i="1" s="1"/>
  <c r="N2124" i="1"/>
  <c r="O433" i="1"/>
  <c r="P433" i="1" s="1"/>
  <c r="N433" i="1"/>
  <c r="S10" i="1"/>
  <c r="Q10" i="1"/>
  <c r="R11" i="1" s="1"/>
  <c r="W498" i="1"/>
  <c r="W1281" i="1"/>
  <c r="O2274" i="1"/>
  <c r="P2274" i="1" s="1"/>
  <c r="N2274" i="1"/>
  <c r="O559" i="1"/>
  <c r="P559" i="1" s="1"/>
  <c r="N559" i="1"/>
  <c r="Q1940" i="1"/>
  <c r="O2290" i="1"/>
  <c r="P2290" i="1" s="1"/>
  <c r="N2290" i="1"/>
  <c r="U2101" i="1"/>
  <c r="V2101" i="1" s="1"/>
  <c r="T2101" i="1"/>
  <c r="Q31" i="1"/>
  <c r="U2930" i="1"/>
  <c r="V2930" i="1" s="1"/>
  <c r="T2930" i="1"/>
  <c r="W3259" i="1"/>
  <c r="W1581" i="1"/>
  <c r="Q2870" i="1"/>
  <c r="W3366" i="1"/>
  <c r="O635" i="1"/>
  <c r="P635" i="1" s="1"/>
  <c r="N635" i="1"/>
  <c r="W2145" i="1"/>
  <c r="W2170" i="1"/>
  <c r="W2576" i="1"/>
  <c r="W998" i="1"/>
  <c r="Q2646" i="1"/>
  <c r="O608" i="1"/>
  <c r="P608" i="1" s="1"/>
  <c r="N608" i="1"/>
  <c r="W2632" i="1"/>
  <c r="O210" i="1"/>
  <c r="P210" i="1" s="1"/>
  <c r="N210" i="1"/>
  <c r="W3433" i="1"/>
  <c r="O686" i="1"/>
  <c r="P686" i="1" s="1"/>
  <c r="N686" i="1"/>
  <c r="Q699" i="1"/>
  <c r="W2699" i="1"/>
  <c r="O1213" i="1"/>
  <c r="P1213" i="1" s="1"/>
  <c r="N1213" i="1"/>
  <c r="O2364" i="1"/>
  <c r="P2364" i="1" s="1"/>
  <c r="N2364" i="1"/>
  <c r="Q2244" i="1"/>
  <c r="Q3117" i="1"/>
  <c r="O3366" i="1"/>
  <c r="P3366" i="1" s="1"/>
  <c r="N3366" i="1"/>
  <c r="Q961" i="1"/>
  <c r="U1724" i="1"/>
  <c r="V1724" i="1" s="1"/>
  <c r="T1724" i="1"/>
  <c r="O3223" i="1"/>
  <c r="P3223" i="1" s="1"/>
  <c r="N3223" i="1"/>
  <c r="W2322" i="1"/>
  <c r="Q2123" i="1"/>
  <c r="Q432" i="1"/>
  <c r="Q2273" i="1"/>
  <c r="Q558" i="1"/>
  <c r="O279" i="1"/>
  <c r="P279" i="1" s="1"/>
  <c r="N279" i="1"/>
  <c r="Q2289" i="1"/>
  <c r="O2968" i="1"/>
  <c r="P2968" i="1" s="1"/>
  <c r="N2968" i="1"/>
  <c r="W2100" i="1"/>
  <c r="W2929" i="1"/>
  <c r="U3104" i="1"/>
  <c r="V3104" i="1" s="1"/>
  <c r="T3104" i="1"/>
  <c r="Q2769" i="1"/>
  <c r="U1107" i="1"/>
  <c r="V1107" i="1" s="1"/>
  <c r="T1107" i="1"/>
  <c r="W2433" i="1"/>
  <c r="Q634" i="1"/>
  <c r="U360" i="1"/>
  <c r="V360" i="1" s="1"/>
  <c r="T360" i="1"/>
  <c r="W2575" i="1"/>
  <c r="Q2645" i="1"/>
  <c r="Q607" i="1"/>
  <c r="Q209" i="1"/>
  <c r="O334" i="1"/>
  <c r="P334" i="1" s="1"/>
  <c r="N334" i="1"/>
  <c r="Q685" i="1"/>
  <c r="Q1212" i="1"/>
  <c r="Q2363" i="1"/>
  <c r="U2768" i="1"/>
  <c r="V2768" i="1" s="1"/>
  <c r="T2768" i="1"/>
  <c r="Q3116" i="1"/>
  <c r="Q3365" i="1"/>
  <c r="O2622" i="1"/>
  <c r="P2622" i="1" s="1"/>
  <c r="N2622" i="1"/>
  <c r="W1723" i="1"/>
  <c r="U3018" i="1"/>
  <c r="V3018" i="1" s="1"/>
  <c r="T3018" i="1"/>
  <c r="Q3222" i="1"/>
  <c r="O3485" i="1"/>
  <c r="P3485" i="1" s="1"/>
  <c r="N3485" i="1"/>
  <c r="U2749" i="1"/>
  <c r="V2749" i="1" s="1"/>
  <c r="T2749" i="1"/>
  <c r="Q278" i="1"/>
  <c r="Q2967" i="1"/>
  <c r="O2957" i="1"/>
  <c r="P2957" i="1" s="1"/>
  <c r="N2957" i="1"/>
  <c r="W3103" i="1"/>
  <c r="U2324" i="1" l="1"/>
  <c r="V2324" i="1" s="1"/>
  <c r="T2324" i="1"/>
  <c r="W2700" i="1"/>
  <c r="U724" i="1"/>
  <c r="V724" i="1" s="1"/>
  <c r="T724" i="1"/>
  <c r="W3485" i="1"/>
  <c r="O1397" i="1"/>
  <c r="P1397" i="1" s="1"/>
  <c r="N1397" i="1"/>
  <c r="Q3565" i="1"/>
  <c r="U1451" i="1"/>
  <c r="V1451" i="1" s="1"/>
  <c r="T1451" i="1"/>
  <c r="O147" i="1"/>
  <c r="P147" i="1" s="1"/>
  <c r="N147" i="1"/>
  <c r="W2661" i="1"/>
  <c r="Q3033" i="1"/>
  <c r="Q706" i="1"/>
  <c r="U3072" i="1"/>
  <c r="V3072" i="1" s="1"/>
  <c r="T3072" i="1"/>
  <c r="O1381" i="1"/>
  <c r="P1381" i="1" s="1"/>
  <c r="N1381" i="1"/>
  <c r="O1382" i="1" s="1"/>
  <c r="P1382" i="1" s="1"/>
  <c r="Q301" i="1"/>
  <c r="U1335" i="1"/>
  <c r="V1335" i="1" s="1"/>
  <c r="T1335" i="1"/>
  <c r="W3193" i="1"/>
  <c r="O1165" i="1"/>
  <c r="P1165" i="1" s="1"/>
  <c r="N1165" i="1"/>
  <c r="O2872" i="1"/>
  <c r="P2872" i="1" s="1"/>
  <c r="N2872" i="1"/>
  <c r="O3023" i="1"/>
  <c r="P3023" i="1" s="1"/>
  <c r="N3023" i="1"/>
  <c r="Q543" i="1"/>
  <c r="W2114" i="1"/>
  <c r="Q2467" i="1"/>
  <c r="W3288" i="1"/>
  <c r="O2379" i="1"/>
  <c r="P2379" i="1" s="1"/>
  <c r="N2379" i="1"/>
  <c r="U2060" i="1"/>
  <c r="V2060" i="1" s="1"/>
  <c r="T2060" i="1"/>
  <c r="U2061" i="1" s="1"/>
  <c r="V2061" i="1" s="1"/>
  <c r="W1938" i="1"/>
  <c r="O2679" i="1"/>
  <c r="P2679" i="1" s="1"/>
  <c r="N2679" i="1"/>
  <c r="W1893" i="1"/>
  <c r="W449" i="1"/>
  <c r="U361" i="1"/>
  <c r="V361" i="1" s="1"/>
  <c r="T361" i="1"/>
  <c r="O2969" i="1"/>
  <c r="P2969" i="1" s="1"/>
  <c r="N2969" i="1"/>
  <c r="O2365" i="1"/>
  <c r="P2365" i="1" s="1"/>
  <c r="N2365" i="1"/>
  <c r="O609" i="1"/>
  <c r="P609" i="1" s="1"/>
  <c r="N609" i="1"/>
  <c r="O610" i="1" s="1"/>
  <c r="P610" i="1" s="1"/>
  <c r="W2323" i="1"/>
  <c r="W723" i="1"/>
  <c r="Q1396" i="1"/>
  <c r="W1450" i="1"/>
  <c r="Q146" i="1"/>
  <c r="U926" i="1"/>
  <c r="V926" i="1" s="1"/>
  <c r="T926" i="1"/>
  <c r="W3071" i="1"/>
  <c r="Q1380" i="1"/>
  <c r="U614" i="1"/>
  <c r="V614" i="1" s="1"/>
  <c r="T614" i="1"/>
  <c r="W1334" i="1"/>
  <c r="O3438" i="1"/>
  <c r="P3438" i="1" s="1"/>
  <c r="N3438" i="1"/>
  <c r="W3192" i="1"/>
  <c r="Q1164" i="1"/>
  <c r="Q2871" i="1"/>
  <c r="Q3022" i="1"/>
  <c r="O1535" i="1"/>
  <c r="P1535" i="1" s="1"/>
  <c r="N1535" i="1"/>
  <c r="U3166" i="1"/>
  <c r="V3166" i="1" s="1"/>
  <c r="T3166" i="1"/>
  <c r="Q2378" i="1"/>
  <c r="W2059" i="1"/>
  <c r="U2616" i="1"/>
  <c r="V2616" i="1" s="1"/>
  <c r="T2616" i="1"/>
  <c r="O3281" i="1"/>
  <c r="P3281" i="1" s="1"/>
  <c r="N3281" i="1"/>
  <c r="O1866" i="1"/>
  <c r="P1866" i="1" s="1"/>
  <c r="N1866" i="1"/>
  <c r="Q2678" i="1"/>
  <c r="O1992" i="1"/>
  <c r="P1992" i="1" s="1"/>
  <c r="N1992" i="1"/>
  <c r="U125" i="1"/>
  <c r="V125" i="1" s="1"/>
  <c r="T125" i="1"/>
  <c r="W114" i="1"/>
  <c r="O2958" i="1"/>
  <c r="P2958" i="1" s="1"/>
  <c r="N2958" i="1"/>
  <c r="U3019" i="1"/>
  <c r="V3019" i="1" s="1"/>
  <c r="T3019" i="1"/>
  <c r="U3020" i="1" s="1"/>
  <c r="V3020" i="1" s="1"/>
  <c r="W360" i="1"/>
  <c r="Q2968" i="1"/>
  <c r="Q2364" i="1"/>
  <c r="Q608" i="1"/>
  <c r="U2498" i="1"/>
  <c r="V2498" i="1" s="1"/>
  <c r="T2498" i="1"/>
  <c r="W925" i="1"/>
  <c r="W1394" i="1"/>
  <c r="U3396" i="1"/>
  <c r="V3396" i="1" s="1"/>
  <c r="T3396" i="1"/>
  <c r="W613" i="1"/>
  <c r="Q3437" i="1"/>
  <c r="U1033" i="1"/>
  <c r="V1033" i="1" s="1"/>
  <c r="T1033" i="1"/>
  <c r="O3055" i="1"/>
  <c r="P3055" i="1" s="1"/>
  <c r="N3055" i="1"/>
  <c r="U166" i="1"/>
  <c r="V166" i="1" s="1"/>
  <c r="T166" i="1"/>
  <c r="O1154" i="1"/>
  <c r="P1154" i="1" s="1"/>
  <c r="N1154" i="1"/>
  <c r="Q1534" i="1"/>
  <c r="U2681" i="1"/>
  <c r="V2681" i="1" s="1"/>
  <c r="T2681" i="1"/>
  <c r="W3165" i="1"/>
  <c r="O1705" i="1"/>
  <c r="P1705" i="1" s="1"/>
  <c r="N1705" i="1"/>
  <c r="W2615" i="1"/>
  <c r="Q3280" i="1"/>
  <c r="Q1865" i="1"/>
  <c r="Q1991" i="1"/>
  <c r="W124" i="1"/>
  <c r="W113" i="1"/>
  <c r="O787" i="1"/>
  <c r="P787" i="1" s="1"/>
  <c r="N787" i="1"/>
  <c r="Q2957" i="1"/>
  <c r="O1214" i="1"/>
  <c r="P1214" i="1" s="1"/>
  <c r="N1214" i="1"/>
  <c r="O560" i="1"/>
  <c r="P560" i="1" s="1"/>
  <c r="N560" i="1"/>
  <c r="U1123" i="1"/>
  <c r="V1123" i="1" s="1"/>
  <c r="T1123" i="1"/>
  <c r="W2497" i="1"/>
  <c r="O2925" i="1"/>
  <c r="P2925" i="1" s="1"/>
  <c r="N2925" i="1"/>
  <c r="W1393" i="1"/>
  <c r="W3395" i="1"/>
  <c r="U2391" i="1"/>
  <c r="V2391" i="1" s="1"/>
  <c r="T2391" i="1"/>
  <c r="U2223" i="1"/>
  <c r="V2223" i="1" s="1"/>
  <c r="T2223" i="1"/>
  <c r="W1032" i="1"/>
  <c r="Q3054" i="1"/>
  <c r="W165" i="1"/>
  <c r="Q1153" i="1"/>
  <c r="W2680" i="1"/>
  <c r="Q1704" i="1"/>
  <c r="Q2658" i="1"/>
  <c r="O1548" i="1"/>
  <c r="P1548" i="1" s="1"/>
  <c r="N1548" i="1"/>
  <c r="Q2638" i="1"/>
  <c r="U234" i="1"/>
  <c r="V234" i="1" s="1"/>
  <c r="T234" i="1"/>
  <c r="Q1420" i="1"/>
  <c r="Q786" i="1"/>
  <c r="W1122" i="1"/>
  <c r="O94" i="1"/>
  <c r="P94" i="1" s="1"/>
  <c r="N94" i="1"/>
  <c r="U31" i="1"/>
  <c r="V31" i="1" s="1"/>
  <c r="T31" i="1"/>
  <c r="O3200" i="1"/>
  <c r="P3200" i="1" s="1"/>
  <c r="N3200" i="1"/>
  <c r="U2245" i="1"/>
  <c r="V2245" i="1" s="1"/>
  <c r="T2245" i="1"/>
  <c r="U2246" i="1" s="1"/>
  <c r="V2246" i="1" s="1"/>
  <c r="U15" i="1"/>
  <c r="V15" i="1" s="1"/>
  <c r="T15" i="1"/>
  <c r="U1401" i="1"/>
  <c r="V1401" i="1" s="1"/>
  <c r="T1401" i="1"/>
  <c r="Q2924" i="1"/>
  <c r="U555" i="1"/>
  <c r="V555" i="1" s="1"/>
  <c r="T555" i="1"/>
  <c r="W2390" i="1"/>
  <c r="W2222" i="1"/>
  <c r="U3563" i="1"/>
  <c r="V3563" i="1" s="1"/>
  <c r="T3563" i="1"/>
  <c r="W3124" i="1"/>
  <c r="U1984" i="1"/>
  <c r="V1984" i="1" s="1"/>
  <c r="T1984" i="1"/>
  <c r="O3146" i="1"/>
  <c r="P3146" i="1" s="1"/>
  <c r="N3146" i="1"/>
  <c r="Q2267" i="1"/>
  <c r="O3080" i="1"/>
  <c r="P3080" i="1" s="1"/>
  <c r="N3080" i="1"/>
  <c r="O105" i="1"/>
  <c r="P105" i="1" s="1"/>
  <c r="N105" i="1"/>
  <c r="Q2657" i="1"/>
  <c r="Q1547" i="1"/>
  <c r="U3206" i="1"/>
  <c r="V3206" i="1" s="1"/>
  <c r="T3206" i="1"/>
  <c r="Q2637" i="1"/>
  <c r="W233" i="1"/>
  <c r="Q1419" i="1"/>
  <c r="U830" i="1"/>
  <c r="V830" i="1" s="1"/>
  <c r="T830" i="1"/>
  <c r="W3018" i="1"/>
  <c r="Q1213" i="1"/>
  <c r="Q559" i="1"/>
  <c r="O319" i="1"/>
  <c r="P319" i="1" s="1"/>
  <c r="N319" i="1"/>
  <c r="O335" i="1"/>
  <c r="P335" i="1" s="1"/>
  <c r="N335" i="1"/>
  <c r="O2275" i="1"/>
  <c r="P2275" i="1" s="1"/>
  <c r="N2275" i="1"/>
  <c r="U1541" i="1"/>
  <c r="V1541" i="1" s="1"/>
  <c r="T1541" i="1"/>
  <c r="Q318" i="1"/>
  <c r="O3379" i="1"/>
  <c r="P3379" i="1" s="1"/>
  <c r="N3379" i="1"/>
  <c r="Q93" i="1"/>
  <c r="W30" i="1"/>
  <c r="Q3199" i="1"/>
  <c r="W2244" i="1"/>
  <c r="W14" i="1"/>
  <c r="X15" i="1" s="1"/>
  <c r="Y14" i="1"/>
  <c r="W1400" i="1"/>
  <c r="W554" i="1"/>
  <c r="U488" i="1"/>
  <c r="V488" i="1" s="1"/>
  <c r="T488" i="1"/>
  <c r="O2527" i="1"/>
  <c r="P2527" i="1" s="1"/>
  <c r="N2527" i="1"/>
  <c r="W3562" i="1"/>
  <c r="W3123" i="1"/>
  <c r="W1983" i="1"/>
  <c r="Q3145" i="1"/>
  <c r="O880" i="1"/>
  <c r="P880" i="1" s="1"/>
  <c r="N880" i="1"/>
  <c r="Q2266" i="1"/>
  <c r="Q3079" i="1"/>
  <c r="U273" i="1"/>
  <c r="V273" i="1" s="1"/>
  <c r="T273" i="1"/>
  <c r="Q104" i="1"/>
  <c r="O2798" i="1"/>
  <c r="P2798" i="1" s="1"/>
  <c r="N2798" i="1"/>
  <c r="W3205" i="1"/>
  <c r="O2329" i="1"/>
  <c r="P2329" i="1" s="1"/>
  <c r="N2329" i="1"/>
  <c r="O3333" i="1"/>
  <c r="P3333" i="1" s="1"/>
  <c r="N3333" i="1"/>
  <c r="O3012" i="1"/>
  <c r="P3012" i="1" s="1"/>
  <c r="N3012" i="1"/>
  <c r="U3335" i="1"/>
  <c r="V3335" i="1" s="1"/>
  <c r="T3335" i="1"/>
  <c r="W1436" i="1"/>
  <c r="W829" i="1"/>
  <c r="Q334" i="1"/>
  <c r="O3224" i="1"/>
  <c r="P3224" i="1" s="1"/>
  <c r="N3224" i="1"/>
  <c r="Q2274" i="1"/>
  <c r="U3435" i="1"/>
  <c r="V3435" i="1" s="1"/>
  <c r="T3435" i="1"/>
  <c r="W1540" i="1"/>
  <c r="Q3378" i="1"/>
  <c r="O3470" i="1"/>
  <c r="P3470" i="1" s="1"/>
  <c r="N3470" i="1"/>
  <c r="O1064" i="1"/>
  <c r="P1064" i="1" s="1"/>
  <c r="N1064" i="1"/>
  <c r="W487" i="1"/>
  <c r="Q2526" i="1"/>
  <c r="O2061" i="1"/>
  <c r="P2061" i="1" s="1"/>
  <c r="N2061" i="1"/>
  <c r="Q818" i="1"/>
  <c r="U2315" i="1"/>
  <c r="V2315" i="1" s="1"/>
  <c r="T2315" i="1"/>
  <c r="U2316" i="1" s="1"/>
  <c r="V2316" i="1" s="1"/>
  <c r="U1083" i="1"/>
  <c r="V1083" i="1" s="1"/>
  <c r="T1083" i="1"/>
  <c r="U1212" i="1"/>
  <c r="V1212" i="1" s="1"/>
  <c r="T1212" i="1"/>
  <c r="Q879" i="1"/>
  <c r="U2461" i="1"/>
  <c r="V2461" i="1" s="1"/>
  <c r="T2461" i="1"/>
  <c r="O2201" i="1"/>
  <c r="P2201" i="1" s="1"/>
  <c r="N2201" i="1"/>
  <c r="W272" i="1"/>
  <c r="Q2797" i="1"/>
  <c r="O589" i="1"/>
  <c r="P589" i="1" s="1"/>
  <c r="N589" i="1"/>
  <c r="U2795" i="1"/>
  <c r="V2795" i="1" s="1"/>
  <c r="T2795" i="1"/>
  <c r="Q2328" i="1"/>
  <c r="Q3332" i="1"/>
  <c r="Q3011" i="1"/>
  <c r="W3334" i="1"/>
  <c r="W1435" i="1"/>
  <c r="O2599" i="1"/>
  <c r="P2599" i="1" s="1"/>
  <c r="N2599" i="1"/>
  <c r="O2623" i="1"/>
  <c r="P2623" i="1" s="1"/>
  <c r="N2623" i="1"/>
  <c r="O280" i="1"/>
  <c r="P280" i="1" s="1"/>
  <c r="N280" i="1"/>
  <c r="Q3223" i="1"/>
  <c r="W3434" i="1"/>
  <c r="U672" i="1"/>
  <c r="V672" i="1" s="1"/>
  <c r="T672" i="1"/>
  <c r="O1942" i="1"/>
  <c r="P1942" i="1" s="1"/>
  <c r="N1942" i="1"/>
  <c r="U1554" i="1"/>
  <c r="V1554" i="1" s="1"/>
  <c r="T1554" i="1"/>
  <c r="Q3469" i="1"/>
  <c r="O2851" i="1"/>
  <c r="P2851" i="1" s="1"/>
  <c r="N2851" i="1"/>
  <c r="U593" i="1"/>
  <c r="V593" i="1" s="1"/>
  <c r="T593" i="1"/>
  <c r="Q1063" i="1"/>
  <c r="U1248" i="1"/>
  <c r="V1248" i="1" s="1"/>
  <c r="T1248" i="1"/>
  <c r="Q2060" i="1"/>
  <c r="Q817" i="1"/>
  <c r="W2314" i="1"/>
  <c r="W1082" i="1"/>
  <c r="W1211" i="1"/>
  <c r="U1485" i="1"/>
  <c r="V1485" i="1" s="1"/>
  <c r="T1485" i="1"/>
  <c r="W2460" i="1"/>
  <c r="Q2200" i="1"/>
  <c r="U3278" i="1"/>
  <c r="V3278" i="1" s="1"/>
  <c r="T3278" i="1"/>
  <c r="O3408" i="1"/>
  <c r="P3408" i="1" s="1"/>
  <c r="N3408" i="1"/>
  <c r="O82" i="1"/>
  <c r="P82" i="1" s="1"/>
  <c r="N82" i="1"/>
  <c r="Q588" i="1"/>
  <c r="W2794" i="1"/>
  <c r="U706" i="1"/>
  <c r="V706" i="1" s="1"/>
  <c r="T706" i="1"/>
  <c r="U2081" i="1"/>
  <c r="V2081" i="1" s="1"/>
  <c r="T2081" i="1"/>
  <c r="Q2598" i="1"/>
  <c r="Q2622" i="1"/>
  <c r="Q279" i="1"/>
  <c r="U2634" i="1"/>
  <c r="V2634" i="1" s="1"/>
  <c r="T2634" i="1"/>
  <c r="W671" i="1"/>
  <c r="Q1941" i="1"/>
  <c r="W1553" i="1"/>
  <c r="Q2850" i="1"/>
  <c r="O2049" i="1"/>
  <c r="P2049" i="1" s="1"/>
  <c r="N2049" i="1"/>
  <c r="U1528" i="1"/>
  <c r="V1528" i="1" s="1"/>
  <c r="T1528" i="1"/>
  <c r="W592" i="1"/>
  <c r="W2237" i="1"/>
  <c r="W1247" i="1"/>
  <c r="U3351" i="1"/>
  <c r="V3351" i="1" s="1"/>
  <c r="T3351" i="1"/>
  <c r="U2961" i="1"/>
  <c r="V2961" i="1" s="1"/>
  <c r="T2961" i="1"/>
  <c r="W1484" i="1"/>
  <c r="O3300" i="1"/>
  <c r="P3300" i="1" s="1"/>
  <c r="N3300" i="1"/>
  <c r="O2942" i="1"/>
  <c r="P2942" i="1" s="1"/>
  <c r="N2942" i="1"/>
  <c r="O399" i="1"/>
  <c r="P399" i="1" s="1"/>
  <c r="N399" i="1"/>
  <c r="W3277" i="1"/>
  <c r="Q3407" i="1"/>
  <c r="O1036" i="1"/>
  <c r="P1036" i="1" s="1"/>
  <c r="N1036" i="1"/>
  <c r="Q81" i="1"/>
  <c r="W705" i="1"/>
  <c r="W2080" i="1"/>
  <c r="O1287" i="1"/>
  <c r="P1287" i="1" s="1"/>
  <c r="N1287" i="1"/>
  <c r="U1108" i="1"/>
  <c r="V1108" i="1" s="1"/>
  <c r="T1108" i="1"/>
  <c r="U1725" i="1"/>
  <c r="V1725" i="1" s="1"/>
  <c r="T1725" i="1"/>
  <c r="O687" i="1"/>
  <c r="P687" i="1" s="1"/>
  <c r="N687" i="1"/>
  <c r="U2931" i="1"/>
  <c r="V2931" i="1" s="1"/>
  <c r="T2931" i="1"/>
  <c r="O963" i="1"/>
  <c r="P963" i="1" s="1"/>
  <c r="N963" i="1"/>
  <c r="W2633" i="1"/>
  <c r="O1084" i="1"/>
  <c r="P1084" i="1" s="1"/>
  <c r="N1084" i="1"/>
  <c r="Q2048" i="1"/>
  <c r="W1527" i="1"/>
  <c r="U3037" i="1"/>
  <c r="V3037" i="1" s="1"/>
  <c r="T3037" i="1"/>
  <c r="W2236" i="1"/>
  <c r="Q312" i="1"/>
  <c r="W3350" i="1"/>
  <c r="O2512" i="1"/>
  <c r="P2512" i="1" s="1"/>
  <c r="N2512" i="1"/>
  <c r="U140" i="1"/>
  <c r="V140" i="1" s="1"/>
  <c r="T140" i="1"/>
  <c r="W2960" i="1"/>
  <c r="U222" i="1"/>
  <c r="V222" i="1" s="1"/>
  <c r="T222" i="1"/>
  <c r="O1931" i="1"/>
  <c r="P1931" i="1" s="1"/>
  <c r="N1931" i="1"/>
  <c r="Q3299" i="1"/>
  <c r="U1639" i="1"/>
  <c r="V1639" i="1" s="1"/>
  <c r="T1639" i="1"/>
  <c r="Q2941" i="1"/>
  <c r="O2033" i="1"/>
  <c r="P2033" i="1" s="1"/>
  <c r="N2033" i="1"/>
  <c r="Q398" i="1"/>
  <c r="Q1035" i="1"/>
  <c r="O2100" i="1"/>
  <c r="P2100" i="1" s="1"/>
  <c r="N2100" i="1"/>
  <c r="O1410" i="1"/>
  <c r="P1410" i="1" s="1"/>
  <c r="N1410" i="1"/>
  <c r="Q1286" i="1"/>
  <c r="U2992" i="1"/>
  <c r="V2992" i="1" s="1"/>
  <c r="T2992" i="1"/>
  <c r="O513" i="1"/>
  <c r="P513" i="1" s="1"/>
  <c r="N513" i="1"/>
  <c r="U2750" i="1"/>
  <c r="V2750" i="1" s="1"/>
  <c r="T2750" i="1"/>
  <c r="W1107" i="1"/>
  <c r="W1724" i="1"/>
  <c r="Q686" i="1"/>
  <c r="W2930" i="1"/>
  <c r="Q962" i="1"/>
  <c r="Q1083" i="1"/>
  <c r="W1272" i="1"/>
  <c r="W3036" i="1"/>
  <c r="Q463" i="1"/>
  <c r="Q311" i="1"/>
  <c r="O733" i="1"/>
  <c r="P733" i="1" s="1"/>
  <c r="N733" i="1"/>
  <c r="Q2511" i="1"/>
  <c r="W139" i="1"/>
  <c r="O1489" i="1"/>
  <c r="P1489" i="1" s="1"/>
  <c r="N1489" i="1"/>
  <c r="W221" i="1"/>
  <c r="O2167" i="1"/>
  <c r="P2167" i="1" s="1"/>
  <c r="N2167" i="1"/>
  <c r="O2168" i="1" s="1"/>
  <c r="P2168" i="1" s="1"/>
  <c r="O3174" i="1"/>
  <c r="P3174" i="1" s="1"/>
  <c r="N3174" i="1"/>
  <c r="Q1930" i="1"/>
  <c r="O2547" i="1"/>
  <c r="P2547" i="1" s="1"/>
  <c r="N2547" i="1"/>
  <c r="W1638" i="1"/>
  <c r="Q2032" i="1"/>
  <c r="U100" i="1"/>
  <c r="V100" i="1" s="1"/>
  <c r="T100" i="1"/>
  <c r="O1899" i="1"/>
  <c r="P1899" i="1" s="1"/>
  <c r="N1899" i="1"/>
  <c r="O2894" i="1"/>
  <c r="P2894" i="1" s="1"/>
  <c r="N2894" i="1"/>
  <c r="Q2099" i="1"/>
  <c r="Q1409" i="1"/>
  <c r="W1694" i="1"/>
  <c r="O3597" i="1"/>
  <c r="P3597" i="1" s="1"/>
  <c r="N3597" i="1"/>
  <c r="O1352" i="1"/>
  <c r="P1352" i="1" s="1"/>
  <c r="N1352" i="1"/>
  <c r="O1504" i="1"/>
  <c r="P1504" i="1" s="1"/>
  <c r="N1504" i="1"/>
  <c r="O382" i="1"/>
  <c r="P382" i="1" s="1"/>
  <c r="N382" i="1"/>
  <c r="W2991" i="1"/>
  <c r="Q512" i="1"/>
  <c r="W2749" i="1"/>
  <c r="O2229" i="1"/>
  <c r="P2229" i="1" s="1"/>
  <c r="N2229" i="1"/>
  <c r="W1271" i="1"/>
  <c r="Q462" i="1"/>
  <c r="O1642" i="1"/>
  <c r="P1642" i="1" s="1"/>
  <c r="N1642" i="1"/>
  <c r="Q732" i="1"/>
  <c r="Q1488" i="1"/>
  <c r="Q2166" i="1"/>
  <c r="O2436" i="1"/>
  <c r="P2436" i="1" s="1"/>
  <c r="N2436" i="1"/>
  <c r="Q3173" i="1"/>
  <c r="Q2546" i="1"/>
  <c r="U1410" i="1"/>
  <c r="V1410" i="1" s="1"/>
  <c r="T1410" i="1"/>
  <c r="U3457" i="1"/>
  <c r="V3457" i="1" s="1"/>
  <c r="T3457" i="1"/>
  <c r="W99" i="1"/>
  <c r="Q1898" i="1"/>
  <c r="O1313" i="1"/>
  <c r="P1313" i="1" s="1"/>
  <c r="N1313" i="1"/>
  <c r="Q2893" i="1"/>
  <c r="O2718" i="1"/>
  <c r="P2718" i="1" s="1"/>
  <c r="N2718" i="1"/>
  <c r="U1067" i="1"/>
  <c r="V1067" i="1" s="1"/>
  <c r="T1067" i="1"/>
  <c r="W1693" i="1"/>
  <c r="Q3596" i="1"/>
  <c r="Q1351" i="1"/>
  <c r="Q1503" i="1"/>
  <c r="Q381" i="1"/>
  <c r="O1368" i="1"/>
  <c r="P1368" i="1" s="1"/>
  <c r="N1368" i="1"/>
  <c r="U1583" i="1"/>
  <c r="V1583" i="1" s="1"/>
  <c r="T1583" i="1"/>
  <c r="U2435" i="1"/>
  <c r="V2435" i="1" s="1"/>
  <c r="T2435" i="1"/>
  <c r="Q2228" i="1"/>
  <c r="Q1641" i="1"/>
  <c r="U330" i="1"/>
  <c r="V330" i="1" s="1"/>
  <c r="T330" i="1"/>
  <c r="Q2435" i="1"/>
  <c r="W1409" i="1"/>
  <c r="W3456" i="1"/>
  <c r="O478" i="1"/>
  <c r="P478" i="1" s="1"/>
  <c r="N478" i="1"/>
  <c r="Q1312" i="1"/>
  <c r="Q2717" i="1"/>
  <c r="W1066" i="1"/>
  <c r="U1815" i="1"/>
  <c r="V1815" i="1" s="1"/>
  <c r="T1815" i="1"/>
  <c r="O2565" i="1"/>
  <c r="P2565" i="1" s="1"/>
  <c r="N2565" i="1"/>
  <c r="U2407" i="1"/>
  <c r="V2407" i="1" s="1"/>
  <c r="T2407" i="1"/>
  <c r="Q1367" i="1"/>
  <c r="U2102" i="1"/>
  <c r="V2102" i="1" s="1"/>
  <c r="T2102" i="1"/>
  <c r="U1000" i="1"/>
  <c r="V1000" i="1" s="1"/>
  <c r="T1000" i="1"/>
  <c r="W1582" i="1"/>
  <c r="U1283" i="1"/>
  <c r="V1283" i="1" s="1"/>
  <c r="T1283" i="1"/>
  <c r="W2434" i="1"/>
  <c r="U2585" i="1"/>
  <c r="V2585" i="1" s="1"/>
  <c r="T2585" i="1"/>
  <c r="O1257" i="1"/>
  <c r="P1257" i="1" s="1"/>
  <c r="N1257" i="1"/>
  <c r="O115" i="1"/>
  <c r="P115" i="1" s="1"/>
  <c r="N115" i="1"/>
  <c r="O3124" i="1"/>
  <c r="P3124" i="1" s="1"/>
  <c r="N3124" i="1"/>
  <c r="W329" i="1"/>
  <c r="O659" i="1"/>
  <c r="P659" i="1" s="1"/>
  <c r="N659" i="1"/>
  <c r="O450" i="1"/>
  <c r="P450" i="1" s="1"/>
  <c r="N450" i="1"/>
  <c r="Q477" i="1"/>
  <c r="W3608" i="1"/>
  <c r="O1695" i="1"/>
  <c r="P1695" i="1" s="1"/>
  <c r="N1695" i="1"/>
  <c r="O1696" i="1" s="1"/>
  <c r="P1696" i="1" s="1"/>
  <c r="W1814" i="1"/>
  <c r="U3323" i="1"/>
  <c r="V3323" i="1" s="1"/>
  <c r="T3323" i="1"/>
  <c r="U3324" i="1" s="1"/>
  <c r="V3324" i="1" s="1"/>
  <c r="Q2564" i="1"/>
  <c r="W2406" i="1"/>
  <c r="U2769" i="1"/>
  <c r="V2769" i="1" s="1"/>
  <c r="T2769" i="1"/>
  <c r="O3367" i="1"/>
  <c r="P3367" i="1" s="1"/>
  <c r="N3367" i="1"/>
  <c r="W2101" i="1"/>
  <c r="W999" i="1"/>
  <c r="W1282" i="1"/>
  <c r="W2584" i="1"/>
  <c r="Q1256" i="1"/>
  <c r="U2910" i="1"/>
  <c r="V2910" i="1" s="1"/>
  <c r="T2910" i="1"/>
  <c r="U3375" i="1"/>
  <c r="V3375" i="1" s="1"/>
  <c r="T3375" i="1"/>
  <c r="Q114" i="1"/>
  <c r="O1443" i="1"/>
  <c r="P1443" i="1" s="1"/>
  <c r="N1443" i="1"/>
  <c r="U814" i="1"/>
  <c r="V814" i="1" s="1"/>
  <c r="T814" i="1"/>
  <c r="Q3123" i="1"/>
  <c r="O242" i="1"/>
  <c r="P242" i="1" s="1"/>
  <c r="N242" i="1"/>
  <c r="U604" i="1"/>
  <c r="V604" i="1" s="1"/>
  <c r="T604" i="1"/>
  <c r="U605" i="1" s="1"/>
  <c r="V605" i="1" s="1"/>
  <c r="Q658" i="1"/>
  <c r="Q449" i="1"/>
  <c r="O181" i="1"/>
  <c r="P181" i="1" s="1"/>
  <c r="N181" i="1"/>
  <c r="U3219" i="1"/>
  <c r="V3219" i="1" s="1"/>
  <c r="T3219" i="1"/>
  <c r="O1732" i="1"/>
  <c r="P1732" i="1" s="1"/>
  <c r="N1732" i="1"/>
  <c r="U2375" i="1"/>
  <c r="V2375" i="1" s="1"/>
  <c r="T2375" i="1"/>
  <c r="O763" i="1"/>
  <c r="P763" i="1" s="1"/>
  <c r="N763" i="1"/>
  <c r="O2837" i="1"/>
  <c r="P2837" i="1" s="1"/>
  <c r="N2837" i="1"/>
  <c r="Q1694" i="1"/>
  <c r="W3322" i="1"/>
  <c r="W2768" i="1"/>
  <c r="U3105" i="1"/>
  <c r="V3105" i="1" s="1"/>
  <c r="T3105" i="1"/>
  <c r="U3106" i="1" s="1"/>
  <c r="V3106" i="1" s="1"/>
  <c r="Q3366" i="1"/>
  <c r="O211" i="1"/>
  <c r="P211" i="1" s="1"/>
  <c r="N211" i="1"/>
  <c r="O2291" i="1"/>
  <c r="P2291" i="1" s="1"/>
  <c r="N2291" i="1"/>
  <c r="O434" i="1"/>
  <c r="P434" i="1" s="1"/>
  <c r="N434" i="1"/>
  <c r="O2246" i="1"/>
  <c r="P2246" i="1" s="1"/>
  <c r="N2246" i="1"/>
  <c r="U2172" i="1"/>
  <c r="V2172" i="1" s="1"/>
  <c r="T2172" i="1"/>
  <c r="W3261" i="1"/>
  <c r="U500" i="1"/>
  <c r="V500" i="1" s="1"/>
  <c r="T500" i="1"/>
  <c r="U1706" i="1"/>
  <c r="V1706" i="1" s="1"/>
  <c r="T1706" i="1"/>
  <c r="O2669" i="1"/>
  <c r="P2669" i="1" s="1"/>
  <c r="N2669" i="1"/>
  <c r="W2909" i="1"/>
  <c r="W3374" i="1"/>
  <c r="U1321" i="1"/>
  <c r="V1321" i="1" s="1"/>
  <c r="T1321" i="1"/>
  <c r="Q2771" i="1"/>
  <c r="Q1442" i="1"/>
  <c r="W813" i="1"/>
  <c r="Q2737" i="1"/>
  <c r="Q241" i="1"/>
  <c r="W603" i="1"/>
  <c r="U2879" i="1"/>
  <c r="V2879" i="1" s="1"/>
  <c r="T2879" i="1"/>
  <c r="U2880" i="1" s="1"/>
  <c r="V2880" i="1" s="1"/>
  <c r="O135" i="1"/>
  <c r="P135" i="1" s="1"/>
  <c r="N135" i="1"/>
  <c r="Q2220" i="1"/>
  <c r="Q180" i="1"/>
  <c r="W3218" i="1"/>
  <c r="Q1731" i="1"/>
  <c r="W2374" i="1"/>
  <c r="U420" i="1"/>
  <c r="V420" i="1" s="1"/>
  <c r="T420" i="1"/>
  <c r="U421" i="1" s="1"/>
  <c r="V421" i="1" s="1"/>
  <c r="Q762" i="1"/>
  <c r="Q2836" i="1"/>
  <c r="O1453" i="1"/>
  <c r="P1453" i="1" s="1"/>
  <c r="N1453" i="1"/>
  <c r="O195" i="1"/>
  <c r="P195" i="1" s="1"/>
  <c r="N195" i="1"/>
  <c r="W3468" i="1"/>
  <c r="O3486" i="1"/>
  <c r="P3486" i="1" s="1"/>
  <c r="N3486" i="1"/>
  <c r="Q210" i="1"/>
  <c r="Q2290" i="1"/>
  <c r="Q433" i="1"/>
  <c r="Q2245" i="1"/>
  <c r="W2171" i="1"/>
  <c r="W3260" i="1"/>
  <c r="W499" i="1"/>
  <c r="W1705" i="1"/>
  <c r="Q2668" i="1"/>
  <c r="O2144" i="1"/>
  <c r="P2144" i="1" s="1"/>
  <c r="N2144" i="1"/>
  <c r="W1320" i="1"/>
  <c r="Q2770" i="1"/>
  <c r="Q2736" i="1"/>
  <c r="O2746" i="1"/>
  <c r="P2746" i="1" s="1"/>
  <c r="N2746" i="1"/>
  <c r="U2891" i="1"/>
  <c r="V2891" i="1" s="1"/>
  <c r="T2891" i="1"/>
  <c r="W2878" i="1"/>
  <c r="Q134" i="1"/>
  <c r="Q2219" i="1"/>
  <c r="O3264" i="1"/>
  <c r="P3264" i="1" s="1"/>
  <c r="N3264" i="1"/>
  <c r="O3066" i="1"/>
  <c r="P3066" i="1" s="1"/>
  <c r="N3066" i="1"/>
  <c r="U943" i="1"/>
  <c r="V943" i="1" s="1"/>
  <c r="T943" i="1"/>
  <c r="U1610" i="1"/>
  <c r="V1610" i="1" s="1"/>
  <c r="T1610" i="1"/>
  <c r="W419" i="1"/>
  <c r="Q1452" i="1"/>
  <c r="Q194" i="1"/>
  <c r="U3508" i="1"/>
  <c r="V3508" i="1" s="1"/>
  <c r="T3508" i="1"/>
  <c r="O836" i="1"/>
  <c r="P836" i="1" s="1"/>
  <c r="N836" i="1"/>
  <c r="U638" i="1"/>
  <c r="V638" i="1" s="1"/>
  <c r="T638" i="1"/>
  <c r="U913" i="1"/>
  <c r="V913" i="1" s="1"/>
  <c r="T913" i="1"/>
  <c r="W3467" i="1"/>
  <c r="Q3485" i="1"/>
  <c r="O636" i="1"/>
  <c r="P636" i="1" s="1"/>
  <c r="N636" i="1"/>
  <c r="U2147" i="1"/>
  <c r="V2147" i="1" s="1"/>
  <c r="T2147" i="1"/>
  <c r="O12" i="1"/>
  <c r="P12" i="1" s="1"/>
  <c r="N12" i="1"/>
  <c r="U566" i="1"/>
  <c r="V566" i="1" s="1"/>
  <c r="T566" i="1"/>
  <c r="Q2143" i="1"/>
  <c r="O799" i="1"/>
  <c r="P799" i="1" s="1"/>
  <c r="N799" i="1"/>
  <c r="U876" i="1"/>
  <c r="V876" i="1" s="1"/>
  <c r="T876" i="1"/>
  <c r="U2261" i="1"/>
  <c r="V2261" i="1" s="1"/>
  <c r="T2261" i="1"/>
  <c r="Q2745" i="1"/>
  <c r="W2890" i="1"/>
  <c r="U1678" i="1"/>
  <c r="V1678" i="1" s="1"/>
  <c r="T1678" i="1"/>
  <c r="U2645" i="1"/>
  <c r="V2645" i="1" s="1"/>
  <c r="T2645" i="1"/>
  <c r="U313" i="1"/>
  <c r="V313" i="1" s="1"/>
  <c r="T313" i="1"/>
  <c r="Q3263" i="1"/>
  <c r="Q3065" i="1"/>
  <c r="O2090" i="1"/>
  <c r="P2090" i="1" s="1"/>
  <c r="N2090" i="1"/>
  <c r="U3238" i="1"/>
  <c r="V3238" i="1" s="1"/>
  <c r="T3238" i="1"/>
  <c r="U3239" i="1" s="1"/>
  <c r="V3239" i="1" s="1"/>
  <c r="W942" i="1"/>
  <c r="W1609" i="1"/>
  <c r="U401" i="1"/>
  <c r="V401" i="1" s="1"/>
  <c r="T401" i="1"/>
  <c r="W3507" i="1"/>
  <c r="Q835" i="1"/>
  <c r="W637" i="1"/>
  <c r="W912" i="1"/>
  <c r="W3104" i="1"/>
  <c r="Q635" i="1"/>
  <c r="O2125" i="1"/>
  <c r="P2125" i="1" s="1"/>
  <c r="N2125" i="1"/>
  <c r="W2146" i="1"/>
  <c r="O33" i="1"/>
  <c r="P33" i="1" s="1"/>
  <c r="N33" i="1"/>
  <c r="S11" i="1"/>
  <c r="Q11" i="1"/>
  <c r="R12" i="1" s="1"/>
  <c r="W565" i="1"/>
  <c r="U1057" i="1"/>
  <c r="V1057" i="1" s="1"/>
  <c r="T1057" i="1"/>
  <c r="Q798" i="1"/>
  <c r="O1003" i="1"/>
  <c r="P1003" i="1" s="1"/>
  <c r="N1003" i="1"/>
  <c r="W875" i="1"/>
  <c r="W2260" i="1"/>
  <c r="O2176" i="1"/>
  <c r="P2176" i="1" s="1"/>
  <c r="N2176" i="1"/>
  <c r="O2577" i="1"/>
  <c r="P2577" i="1" s="1"/>
  <c r="N2577" i="1"/>
  <c r="O2819" i="1"/>
  <c r="P2819" i="1" s="1"/>
  <c r="N2819" i="1"/>
  <c r="U1306" i="1"/>
  <c r="V1306" i="1" s="1"/>
  <c r="T1306" i="1"/>
  <c r="W1677" i="1"/>
  <c r="U1364" i="1"/>
  <c r="V1364" i="1" s="1"/>
  <c r="T1364" i="1"/>
  <c r="O1586" i="1"/>
  <c r="P1586" i="1" s="1"/>
  <c r="N1586" i="1"/>
  <c r="W2644" i="1"/>
  <c r="W312" i="1"/>
  <c r="O1565" i="1"/>
  <c r="P1565" i="1" s="1"/>
  <c r="N1565" i="1"/>
  <c r="Q2089" i="1"/>
  <c r="W3237" i="1"/>
  <c r="O929" i="1"/>
  <c r="P929" i="1" s="1"/>
  <c r="N929" i="1"/>
  <c r="U2829" i="1"/>
  <c r="V2829" i="1" s="1"/>
  <c r="T2829" i="1"/>
  <c r="W400" i="1"/>
  <c r="O489" i="1"/>
  <c r="P489" i="1" s="1"/>
  <c r="N489" i="1"/>
  <c r="Q2124" i="1"/>
  <c r="U2701" i="1"/>
  <c r="V2701" i="1" s="1"/>
  <c r="T2701" i="1"/>
  <c r="Q32" i="1"/>
  <c r="U3486" i="1"/>
  <c r="V3486" i="1" s="1"/>
  <c r="T3486" i="1"/>
  <c r="W1056" i="1"/>
  <c r="O3566" i="1"/>
  <c r="P3566" i="1" s="1"/>
  <c r="N3566" i="1"/>
  <c r="U2662" i="1"/>
  <c r="V2662" i="1" s="1"/>
  <c r="T2662" i="1"/>
  <c r="O3034" i="1"/>
  <c r="P3034" i="1" s="1"/>
  <c r="N3034" i="1"/>
  <c r="O707" i="1"/>
  <c r="P707" i="1" s="1"/>
  <c r="N707" i="1"/>
  <c r="Q1002" i="1"/>
  <c r="O302" i="1"/>
  <c r="P302" i="1" s="1"/>
  <c r="N302" i="1"/>
  <c r="O303" i="1" s="1"/>
  <c r="P303" i="1" s="1"/>
  <c r="Q2175" i="1"/>
  <c r="Q2576" i="1"/>
  <c r="Q2818" i="1"/>
  <c r="W1305" i="1"/>
  <c r="W1363" i="1"/>
  <c r="O544" i="1"/>
  <c r="P544" i="1" s="1"/>
  <c r="N544" i="1"/>
  <c r="U2115" i="1"/>
  <c r="V2115" i="1" s="1"/>
  <c r="T2115" i="1"/>
  <c r="Q1585" i="1"/>
  <c r="O2468" i="1"/>
  <c r="P2468" i="1" s="1"/>
  <c r="N2468" i="1"/>
  <c r="U3289" i="1"/>
  <c r="V3289" i="1" s="1"/>
  <c r="T3289" i="1"/>
  <c r="Q1564" i="1"/>
  <c r="U1939" i="1"/>
  <c r="V1939" i="1" s="1"/>
  <c r="T1939" i="1"/>
  <c r="Q928" i="1"/>
  <c r="W2828" i="1"/>
  <c r="U1894" i="1"/>
  <c r="V1894" i="1" s="1"/>
  <c r="T1894" i="1"/>
  <c r="U450" i="1"/>
  <c r="V450" i="1" s="1"/>
  <c r="T450" i="1"/>
  <c r="Q488" i="1"/>
  <c r="Q303" i="1" l="1"/>
  <c r="W2701" i="1"/>
  <c r="W1306" i="1"/>
  <c r="W1057" i="1"/>
  <c r="U2262" i="1"/>
  <c r="V2262" i="1" s="1"/>
  <c r="T2262" i="1"/>
  <c r="Q636" i="1"/>
  <c r="W2891" i="1"/>
  <c r="O196" i="1"/>
  <c r="P196" i="1" s="1"/>
  <c r="N196" i="1"/>
  <c r="W1706" i="1"/>
  <c r="U3220" i="1"/>
  <c r="V3220" i="1" s="1"/>
  <c r="T3220" i="1"/>
  <c r="W814" i="1"/>
  <c r="Q1696" i="1"/>
  <c r="Q3124" i="1"/>
  <c r="W1000" i="1"/>
  <c r="Q2167" i="1"/>
  <c r="Q513" i="1"/>
  <c r="Q3300" i="1"/>
  <c r="W1528" i="1"/>
  <c r="U3279" i="1"/>
  <c r="V3279" i="1" s="1"/>
  <c r="T3279" i="1"/>
  <c r="U673" i="1"/>
  <c r="V673" i="1" s="1"/>
  <c r="T673" i="1"/>
  <c r="Q2201" i="1"/>
  <c r="Q335" i="1"/>
  <c r="W1401" i="1"/>
  <c r="Q1705" i="1"/>
  <c r="W1033" i="1"/>
  <c r="Q610" i="1"/>
  <c r="O2380" i="1"/>
  <c r="P2380" i="1" s="1"/>
  <c r="N2380" i="1"/>
  <c r="Q1165" i="1"/>
  <c r="W1451" i="1"/>
  <c r="U1895" i="1"/>
  <c r="V1895" i="1" s="1"/>
  <c r="T1895" i="1"/>
  <c r="Q302" i="1"/>
  <c r="W2261" i="1"/>
  <c r="O2747" i="1"/>
  <c r="P2747" i="1" s="1"/>
  <c r="N2747" i="1"/>
  <c r="Q195" i="1"/>
  <c r="U501" i="1"/>
  <c r="V501" i="1" s="1"/>
  <c r="T501" i="1"/>
  <c r="W3219" i="1"/>
  <c r="O1444" i="1"/>
  <c r="P1444" i="1" s="1"/>
  <c r="N1444" i="1"/>
  <c r="O1445" i="1" s="1"/>
  <c r="P1445" i="1" s="1"/>
  <c r="Q1695" i="1"/>
  <c r="U2103" i="1"/>
  <c r="V2103" i="1" s="1"/>
  <c r="T2103" i="1"/>
  <c r="O2895" i="1"/>
  <c r="P2895" i="1" s="1"/>
  <c r="N2895" i="1"/>
  <c r="U2993" i="1"/>
  <c r="V2993" i="1" s="1"/>
  <c r="T2993" i="1"/>
  <c r="O2050" i="1"/>
  <c r="P2050" i="1" s="1"/>
  <c r="N2050" i="1"/>
  <c r="W3278" i="1"/>
  <c r="W672" i="1"/>
  <c r="U2462" i="1"/>
  <c r="V2462" i="1" s="1"/>
  <c r="T2462" i="1"/>
  <c r="O3225" i="1"/>
  <c r="P3225" i="1" s="1"/>
  <c r="N3225" i="1"/>
  <c r="O3147" i="1"/>
  <c r="P3147" i="1" s="1"/>
  <c r="N3147" i="1"/>
  <c r="U235" i="1"/>
  <c r="V235" i="1" s="1"/>
  <c r="T235" i="1"/>
  <c r="Q609" i="1"/>
  <c r="Q2379" i="1"/>
  <c r="W1894" i="1"/>
  <c r="O2820" i="1"/>
  <c r="P2820" i="1" s="1"/>
  <c r="N2820" i="1"/>
  <c r="U314" i="1"/>
  <c r="V314" i="1" s="1"/>
  <c r="T314" i="1"/>
  <c r="U877" i="1"/>
  <c r="V877" i="1" s="1"/>
  <c r="T877" i="1"/>
  <c r="Q2746" i="1"/>
  <c r="O1454" i="1"/>
  <c r="P1454" i="1" s="1"/>
  <c r="N1454" i="1"/>
  <c r="W500" i="1"/>
  <c r="O182" i="1"/>
  <c r="P182" i="1" s="1"/>
  <c r="N182" i="1"/>
  <c r="Q1443" i="1"/>
  <c r="O116" i="1"/>
  <c r="P116" i="1" s="1"/>
  <c r="N116" i="1"/>
  <c r="W2102" i="1"/>
  <c r="Q2894" i="1"/>
  <c r="W2992" i="1"/>
  <c r="U1640" i="1"/>
  <c r="V1640" i="1" s="1"/>
  <c r="T1640" i="1"/>
  <c r="Q2049" i="1"/>
  <c r="W2461" i="1"/>
  <c r="Q3224" i="1"/>
  <c r="O2799" i="1"/>
  <c r="P2799" i="1" s="1"/>
  <c r="N2799" i="1"/>
  <c r="O320" i="1"/>
  <c r="P320" i="1" s="1"/>
  <c r="N320" i="1"/>
  <c r="Q3146" i="1"/>
  <c r="U16" i="1"/>
  <c r="V16" i="1" s="1"/>
  <c r="T16" i="1"/>
  <c r="W234" i="1"/>
  <c r="O2926" i="1"/>
  <c r="P2926" i="1" s="1"/>
  <c r="N2926" i="1"/>
  <c r="O2927" i="1" s="1"/>
  <c r="P2927" i="1" s="1"/>
  <c r="O788" i="1"/>
  <c r="P788" i="1" s="1"/>
  <c r="N788" i="1"/>
  <c r="O2366" i="1"/>
  <c r="P2366" i="1" s="1"/>
  <c r="N2366" i="1"/>
  <c r="U2116" i="1"/>
  <c r="V2116" i="1" s="1"/>
  <c r="T2116" i="1"/>
  <c r="Q2819" i="1"/>
  <c r="W313" i="1"/>
  <c r="W876" i="1"/>
  <c r="U1611" i="1"/>
  <c r="V1611" i="1" s="1"/>
  <c r="T1611" i="1"/>
  <c r="Q1453" i="1"/>
  <c r="Q181" i="1"/>
  <c r="Q115" i="1"/>
  <c r="U3458" i="1"/>
  <c r="V3458" i="1" s="1"/>
  <c r="T3458" i="1"/>
  <c r="U3459" i="1" s="1"/>
  <c r="V3459" i="1" s="1"/>
  <c r="O1490" i="1"/>
  <c r="P1490" i="1" s="1"/>
  <c r="N1490" i="1"/>
  <c r="W1639" i="1"/>
  <c r="U1249" i="1"/>
  <c r="V1249" i="1" s="1"/>
  <c r="T1249" i="1"/>
  <c r="Q2798" i="1"/>
  <c r="Q319" i="1"/>
  <c r="U1985" i="1"/>
  <c r="V1985" i="1" s="1"/>
  <c r="T1985" i="1"/>
  <c r="Y15" i="1"/>
  <c r="W15" i="1"/>
  <c r="X16" i="1" s="1"/>
  <c r="Q2925" i="1"/>
  <c r="Q787" i="1"/>
  <c r="O1867" i="1"/>
  <c r="P1867" i="1" s="1"/>
  <c r="N1867" i="1"/>
  <c r="U927" i="1"/>
  <c r="V927" i="1" s="1"/>
  <c r="T927" i="1"/>
  <c r="Q2365" i="1"/>
  <c r="U1336" i="1"/>
  <c r="V1336" i="1" s="1"/>
  <c r="T1336" i="1"/>
  <c r="W2115" i="1"/>
  <c r="O708" i="1"/>
  <c r="P708" i="1" s="1"/>
  <c r="N708" i="1"/>
  <c r="O800" i="1"/>
  <c r="P800" i="1" s="1"/>
  <c r="N800" i="1"/>
  <c r="W1610" i="1"/>
  <c r="W3457" i="1"/>
  <c r="O1900" i="1"/>
  <c r="P1900" i="1" s="1"/>
  <c r="N1900" i="1"/>
  <c r="Q1489" i="1"/>
  <c r="O964" i="1"/>
  <c r="P964" i="1" s="1"/>
  <c r="N964" i="1"/>
  <c r="U2082" i="1"/>
  <c r="V2082" i="1" s="1"/>
  <c r="T2082" i="1"/>
  <c r="W1248" i="1"/>
  <c r="U3207" i="1"/>
  <c r="V3207" i="1" s="1"/>
  <c r="T3207" i="1"/>
  <c r="W1984" i="1"/>
  <c r="W2246" i="1"/>
  <c r="Q1866" i="1"/>
  <c r="W926" i="1"/>
  <c r="O2970" i="1"/>
  <c r="P2970" i="1" s="1"/>
  <c r="N2970" i="1"/>
  <c r="W1335" i="1"/>
  <c r="O1398" i="1"/>
  <c r="P1398" i="1" s="1"/>
  <c r="N1398" i="1"/>
  <c r="O545" i="1"/>
  <c r="P545" i="1" s="1"/>
  <c r="N545" i="1"/>
  <c r="Q707" i="1"/>
  <c r="O1566" i="1"/>
  <c r="P1566" i="1" s="1"/>
  <c r="N1566" i="1"/>
  <c r="O34" i="1"/>
  <c r="P34" i="1" s="1"/>
  <c r="N34" i="1"/>
  <c r="U402" i="1"/>
  <c r="V402" i="1" s="1"/>
  <c r="T402" i="1"/>
  <c r="U2646" i="1"/>
  <c r="V2646" i="1" s="1"/>
  <c r="T2646" i="1"/>
  <c r="Q799" i="1"/>
  <c r="U944" i="1"/>
  <c r="V944" i="1" s="1"/>
  <c r="T944" i="1"/>
  <c r="U2173" i="1"/>
  <c r="V2173" i="1" s="1"/>
  <c r="T2173" i="1"/>
  <c r="U2436" i="1"/>
  <c r="V2436" i="1" s="1"/>
  <c r="T2436" i="1"/>
  <c r="O1643" i="1"/>
  <c r="P1643" i="1" s="1"/>
  <c r="N1643" i="1"/>
  <c r="Q1899" i="1"/>
  <c r="Q963" i="1"/>
  <c r="O1037" i="1"/>
  <c r="P1037" i="1" s="1"/>
  <c r="N1037" i="1"/>
  <c r="W2081" i="1"/>
  <c r="O1065" i="1"/>
  <c r="P1065" i="1" s="1"/>
  <c r="N1065" i="1"/>
  <c r="W3206" i="1"/>
  <c r="W2245" i="1"/>
  <c r="U2682" i="1"/>
  <c r="V2682" i="1" s="1"/>
  <c r="T2682" i="1"/>
  <c r="Q2969" i="1"/>
  <c r="Q1397" i="1"/>
  <c r="Q544" i="1"/>
  <c r="O3035" i="1"/>
  <c r="P3035" i="1" s="1"/>
  <c r="N3035" i="1"/>
  <c r="O3036" i="1" s="1"/>
  <c r="P3036" i="1" s="1"/>
  <c r="Q1565" i="1"/>
  <c r="O2578" i="1"/>
  <c r="P2578" i="1" s="1"/>
  <c r="N2578" i="1"/>
  <c r="Q33" i="1"/>
  <c r="W401" i="1"/>
  <c r="W2645" i="1"/>
  <c r="W943" i="1"/>
  <c r="U1322" i="1"/>
  <c r="V1322" i="1" s="1"/>
  <c r="T1322" i="1"/>
  <c r="W2172" i="1"/>
  <c r="O479" i="1"/>
  <c r="P479" i="1" s="1"/>
  <c r="N479" i="1"/>
  <c r="O480" i="1" s="1"/>
  <c r="P480" i="1" s="1"/>
  <c r="W2435" i="1"/>
  <c r="U1411" i="1"/>
  <c r="V1411" i="1" s="1"/>
  <c r="T1411" i="1"/>
  <c r="Q1642" i="1"/>
  <c r="O383" i="1"/>
  <c r="P383" i="1" s="1"/>
  <c r="N383" i="1"/>
  <c r="U101" i="1"/>
  <c r="V101" i="1" s="1"/>
  <c r="T101" i="1"/>
  <c r="U2932" i="1"/>
  <c r="V2932" i="1" s="1"/>
  <c r="T2932" i="1"/>
  <c r="Q1036" i="1"/>
  <c r="U2962" i="1"/>
  <c r="V2962" i="1" s="1"/>
  <c r="T2962" i="1"/>
  <c r="U707" i="1"/>
  <c r="V707" i="1" s="1"/>
  <c r="T707" i="1"/>
  <c r="U1213" i="1"/>
  <c r="V1213" i="1" s="1"/>
  <c r="T1213" i="1"/>
  <c r="Q1064" i="1"/>
  <c r="O3201" i="1"/>
  <c r="P3201" i="1" s="1"/>
  <c r="N3201" i="1"/>
  <c r="W2681" i="1"/>
  <c r="O3282" i="1"/>
  <c r="P3282" i="1" s="1"/>
  <c r="N3282" i="1"/>
  <c r="U362" i="1"/>
  <c r="V362" i="1" s="1"/>
  <c r="T362" i="1"/>
  <c r="Q3034" i="1"/>
  <c r="O490" i="1"/>
  <c r="P490" i="1" s="1"/>
  <c r="N490" i="1"/>
  <c r="Q2577" i="1"/>
  <c r="O3067" i="1"/>
  <c r="P3067" i="1" s="1"/>
  <c r="N3067" i="1"/>
  <c r="W1321" i="1"/>
  <c r="O2247" i="1"/>
  <c r="P2247" i="1" s="1"/>
  <c r="N2247" i="1"/>
  <c r="O3368" i="1"/>
  <c r="P3368" i="1" s="1"/>
  <c r="N3368" i="1"/>
  <c r="U2408" i="1"/>
  <c r="V2408" i="1" s="1"/>
  <c r="T2408" i="1"/>
  <c r="Q478" i="1"/>
  <c r="W1410" i="1"/>
  <c r="Q382" i="1"/>
  <c r="W100" i="1"/>
  <c r="O1932" i="1"/>
  <c r="P1932" i="1" s="1"/>
  <c r="N1932" i="1"/>
  <c r="O1933" i="1" s="1"/>
  <c r="P1933" i="1" s="1"/>
  <c r="W2931" i="1"/>
  <c r="W2961" i="1"/>
  <c r="W706" i="1"/>
  <c r="W1212" i="1"/>
  <c r="U274" i="1"/>
  <c r="V274" i="1" s="1"/>
  <c r="T274" i="1"/>
  <c r="U3564" i="1"/>
  <c r="V3564" i="1" s="1"/>
  <c r="T3564" i="1"/>
  <c r="Q3200" i="1"/>
  <c r="U3397" i="1"/>
  <c r="V3397" i="1" s="1"/>
  <c r="T3397" i="1"/>
  <c r="Q3281" i="1"/>
  <c r="W361" i="1"/>
  <c r="Q1382" i="1"/>
  <c r="Q489" i="1"/>
  <c r="O2177" i="1"/>
  <c r="P2177" i="1" s="1"/>
  <c r="N2177" i="1"/>
  <c r="U914" i="1"/>
  <c r="V914" i="1" s="1"/>
  <c r="T914" i="1"/>
  <c r="Q3066" i="1"/>
  <c r="W421" i="1"/>
  <c r="O136" i="1"/>
  <c r="P136" i="1" s="1"/>
  <c r="N136" i="1"/>
  <c r="Q2246" i="1"/>
  <c r="Q3367" i="1"/>
  <c r="O1258" i="1"/>
  <c r="P1258" i="1" s="1"/>
  <c r="N1258" i="1"/>
  <c r="W2407" i="1"/>
  <c r="U1584" i="1"/>
  <c r="V1584" i="1" s="1"/>
  <c r="T1584" i="1"/>
  <c r="O1505" i="1"/>
  <c r="P1505" i="1" s="1"/>
  <c r="N1505" i="1"/>
  <c r="O1411" i="1"/>
  <c r="P1411" i="1" s="1"/>
  <c r="N1411" i="1"/>
  <c r="O1412" i="1" s="1"/>
  <c r="P1412" i="1" s="1"/>
  <c r="Q1931" i="1"/>
  <c r="U3038" i="1"/>
  <c r="V3038" i="1" s="1"/>
  <c r="T3038" i="1"/>
  <c r="U1486" i="1"/>
  <c r="V1486" i="1" s="1"/>
  <c r="T1486" i="1"/>
  <c r="U1487" i="1" s="1"/>
  <c r="V1487" i="1" s="1"/>
  <c r="U594" i="1"/>
  <c r="V594" i="1" s="1"/>
  <c r="T594" i="1"/>
  <c r="U595" i="1" s="1"/>
  <c r="V595" i="1" s="1"/>
  <c r="O281" i="1"/>
  <c r="P281" i="1" s="1"/>
  <c r="N281" i="1"/>
  <c r="U2796" i="1"/>
  <c r="V2796" i="1" s="1"/>
  <c r="T2796" i="1"/>
  <c r="W273" i="1"/>
  <c r="O2528" i="1"/>
  <c r="P2528" i="1" s="1"/>
  <c r="N2528" i="1"/>
  <c r="O3380" i="1"/>
  <c r="P3380" i="1" s="1"/>
  <c r="N3380" i="1"/>
  <c r="W3563" i="1"/>
  <c r="U32" i="1"/>
  <c r="V32" i="1" s="1"/>
  <c r="T32" i="1"/>
  <c r="W3396" i="1"/>
  <c r="W3020" i="1"/>
  <c r="Q1381" i="1"/>
  <c r="U725" i="1"/>
  <c r="V725" i="1" s="1"/>
  <c r="T725" i="1"/>
  <c r="U1940" i="1"/>
  <c r="V1940" i="1" s="1"/>
  <c r="T1940" i="1"/>
  <c r="U2663" i="1"/>
  <c r="V2663" i="1" s="1"/>
  <c r="T2663" i="1"/>
  <c r="Q2176" i="1"/>
  <c r="O2126" i="1"/>
  <c r="P2126" i="1" s="1"/>
  <c r="N2126" i="1"/>
  <c r="W913" i="1"/>
  <c r="W420" i="1"/>
  <c r="Q135" i="1"/>
  <c r="O435" i="1"/>
  <c r="P435" i="1" s="1"/>
  <c r="N435" i="1"/>
  <c r="O436" i="1" s="1"/>
  <c r="P436" i="1" s="1"/>
  <c r="Q1257" i="1"/>
  <c r="O2566" i="1"/>
  <c r="P2566" i="1" s="1"/>
  <c r="N2566" i="1"/>
  <c r="W1583" i="1"/>
  <c r="U1068" i="1"/>
  <c r="V1068" i="1" s="1"/>
  <c r="T1068" i="1"/>
  <c r="U1069" i="1" s="1"/>
  <c r="V1069" i="1" s="1"/>
  <c r="Q1504" i="1"/>
  <c r="Q1410" i="1"/>
  <c r="W3037" i="1"/>
  <c r="O688" i="1"/>
  <c r="P688" i="1" s="1"/>
  <c r="N688" i="1"/>
  <c r="U3352" i="1"/>
  <c r="V3352" i="1" s="1"/>
  <c r="T3352" i="1"/>
  <c r="U3353" i="1" s="1"/>
  <c r="V3353" i="1" s="1"/>
  <c r="W1485" i="1"/>
  <c r="W593" i="1"/>
  <c r="Q280" i="1"/>
  <c r="W2795" i="1"/>
  <c r="U1084" i="1"/>
  <c r="V1084" i="1" s="1"/>
  <c r="T1084" i="1"/>
  <c r="O3471" i="1"/>
  <c r="P3471" i="1" s="1"/>
  <c r="N3471" i="1"/>
  <c r="Q2527" i="1"/>
  <c r="Q3379" i="1"/>
  <c r="W31" i="1"/>
  <c r="O1549" i="1"/>
  <c r="P1549" i="1" s="1"/>
  <c r="N1549" i="1"/>
  <c r="W3019" i="1"/>
  <c r="U2617" i="1"/>
  <c r="V2617" i="1" s="1"/>
  <c r="T2617" i="1"/>
  <c r="U3073" i="1"/>
  <c r="V3073" i="1" s="1"/>
  <c r="T3073" i="1"/>
  <c r="W724" i="1"/>
  <c r="W1939" i="1"/>
  <c r="W2662" i="1"/>
  <c r="Q2125" i="1"/>
  <c r="U1679" i="1"/>
  <c r="V1679" i="1" s="1"/>
  <c r="T1679" i="1"/>
  <c r="U639" i="1"/>
  <c r="V639" i="1" s="1"/>
  <c r="T639" i="1"/>
  <c r="O3265" i="1"/>
  <c r="P3265" i="1" s="1"/>
  <c r="N3265" i="1"/>
  <c r="W2880" i="1"/>
  <c r="Q434" i="1"/>
  <c r="O2838" i="1"/>
  <c r="P2838" i="1" s="1"/>
  <c r="N2838" i="1"/>
  <c r="U3376" i="1"/>
  <c r="V3376" i="1" s="1"/>
  <c r="T3376" i="1"/>
  <c r="U2770" i="1"/>
  <c r="V2770" i="1" s="1"/>
  <c r="T2770" i="1"/>
  <c r="U2586" i="1"/>
  <c r="V2586" i="1" s="1"/>
  <c r="T2586" i="1"/>
  <c r="Q2565" i="1"/>
  <c r="W1067" i="1"/>
  <c r="O1353" i="1"/>
  <c r="P1353" i="1" s="1"/>
  <c r="N1353" i="1"/>
  <c r="O2101" i="1"/>
  <c r="P2101" i="1" s="1"/>
  <c r="N2101" i="1"/>
  <c r="U223" i="1"/>
  <c r="V223" i="1" s="1"/>
  <c r="T223" i="1"/>
  <c r="Q687" i="1"/>
  <c r="W3351" i="1"/>
  <c r="O590" i="1"/>
  <c r="P590" i="1" s="1"/>
  <c r="N590" i="1"/>
  <c r="W1083" i="1"/>
  <c r="Q3470" i="1"/>
  <c r="U3336" i="1"/>
  <c r="V3336" i="1" s="1"/>
  <c r="T3336" i="1"/>
  <c r="U489" i="1"/>
  <c r="V489" i="1" s="1"/>
  <c r="T489" i="1"/>
  <c r="O95" i="1"/>
  <c r="P95" i="1" s="1"/>
  <c r="N95" i="1"/>
  <c r="Q1548" i="1"/>
  <c r="U1124" i="1"/>
  <c r="V1124" i="1" s="1"/>
  <c r="T1124" i="1"/>
  <c r="O2959" i="1"/>
  <c r="P2959" i="1" s="1"/>
  <c r="N2959" i="1"/>
  <c r="O2960" i="1" s="1"/>
  <c r="P2960" i="1" s="1"/>
  <c r="W2616" i="1"/>
  <c r="O3439" i="1"/>
  <c r="P3439" i="1" s="1"/>
  <c r="N3439" i="1"/>
  <c r="W3072" i="1"/>
  <c r="O3567" i="1"/>
  <c r="P3567" i="1" s="1"/>
  <c r="N3567" i="1"/>
  <c r="O1587" i="1"/>
  <c r="P1587" i="1" s="1"/>
  <c r="N1587" i="1"/>
  <c r="W1678" i="1"/>
  <c r="U567" i="1"/>
  <c r="V567" i="1" s="1"/>
  <c r="T567" i="1"/>
  <c r="W638" i="1"/>
  <c r="Q3264" i="1"/>
  <c r="W2879" i="1"/>
  <c r="O2292" i="1"/>
  <c r="P2292" i="1" s="1"/>
  <c r="N2292" i="1"/>
  <c r="Q2837" i="1"/>
  <c r="W3375" i="1"/>
  <c r="W2769" i="1"/>
  <c r="O451" i="1"/>
  <c r="P451" i="1" s="1"/>
  <c r="N451" i="1"/>
  <c r="W2585" i="1"/>
  <c r="U1816" i="1"/>
  <c r="V1816" i="1" s="1"/>
  <c r="T1816" i="1"/>
  <c r="O2719" i="1"/>
  <c r="P2719" i="1" s="1"/>
  <c r="N2719" i="1"/>
  <c r="Q1352" i="1"/>
  <c r="O734" i="1"/>
  <c r="P734" i="1" s="1"/>
  <c r="N734" i="1"/>
  <c r="Q2100" i="1"/>
  <c r="W222" i="1"/>
  <c r="U1726" i="1"/>
  <c r="V1726" i="1" s="1"/>
  <c r="T1726" i="1"/>
  <c r="U2635" i="1"/>
  <c r="V2635" i="1" s="1"/>
  <c r="T2635" i="1"/>
  <c r="U2636" i="1" s="1"/>
  <c r="V2636" i="1" s="1"/>
  <c r="O2852" i="1"/>
  <c r="P2852" i="1" s="1"/>
  <c r="N2852" i="1"/>
  <c r="O2624" i="1"/>
  <c r="P2624" i="1" s="1"/>
  <c r="N2624" i="1"/>
  <c r="Q589" i="1"/>
  <c r="W2316" i="1"/>
  <c r="W3335" i="1"/>
  <c r="W488" i="1"/>
  <c r="Q94" i="1"/>
  <c r="W1123" i="1"/>
  <c r="Q2958" i="1"/>
  <c r="Q3438" i="1"/>
  <c r="Q3566" i="1"/>
  <c r="Q1586" i="1"/>
  <c r="W566" i="1"/>
  <c r="O837" i="1"/>
  <c r="P837" i="1" s="1"/>
  <c r="N837" i="1"/>
  <c r="O2145" i="1"/>
  <c r="P2145" i="1" s="1"/>
  <c r="N2145" i="1"/>
  <c r="Q2291" i="1"/>
  <c r="O764" i="1"/>
  <c r="P764" i="1" s="1"/>
  <c r="N764" i="1"/>
  <c r="W605" i="1"/>
  <c r="Q450" i="1"/>
  <c r="W1815" i="1"/>
  <c r="Q2718" i="1"/>
  <c r="O3598" i="1"/>
  <c r="P3598" i="1" s="1"/>
  <c r="N3598" i="1"/>
  <c r="Q733" i="1"/>
  <c r="W1725" i="1"/>
  <c r="W2634" i="1"/>
  <c r="Q2851" i="1"/>
  <c r="Q2623" i="1"/>
  <c r="W2315" i="1"/>
  <c r="U1542" i="1"/>
  <c r="V1542" i="1" s="1"/>
  <c r="T1542" i="1"/>
  <c r="O106" i="1"/>
  <c r="P106" i="1" s="1"/>
  <c r="N106" i="1"/>
  <c r="O107" i="1" s="1"/>
  <c r="P107" i="1" s="1"/>
  <c r="O1155" i="1"/>
  <c r="P1155" i="1" s="1"/>
  <c r="N1155" i="1"/>
  <c r="O1156" i="1" s="1"/>
  <c r="P1156" i="1" s="1"/>
  <c r="O2680" i="1"/>
  <c r="P2680" i="1" s="1"/>
  <c r="N2680" i="1"/>
  <c r="O3024" i="1"/>
  <c r="P3024" i="1" s="1"/>
  <c r="N3024" i="1"/>
  <c r="O3025" i="1" s="1"/>
  <c r="P3025" i="1" s="1"/>
  <c r="U1365" i="1"/>
  <c r="V1365" i="1" s="1"/>
  <c r="T1365" i="1"/>
  <c r="W3239" i="1"/>
  <c r="O13" i="1"/>
  <c r="P13" i="1" s="1"/>
  <c r="N13" i="1"/>
  <c r="Q836" i="1"/>
  <c r="Q2144" i="1"/>
  <c r="Q763" i="1"/>
  <c r="W604" i="1"/>
  <c r="U2911" i="1"/>
  <c r="V2911" i="1" s="1"/>
  <c r="T2911" i="1"/>
  <c r="O2437" i="1"/>
  <c r="P2437" i="1" s="1"/>
  <c r="N2437" i="1"/>
  <c r="O2230" i="1"/>
  <c r="P2230" i="1" s="1"/>
  <c r="N2230" i="1"/>
  <c r="Q3597" i="1"/>
  <c r="O2548" i="1"/>
  <c r="P2548" i="1" s="1"/>
  <c r="N2548" i="1"/>
  <c r="U1109" i="1"/>
  <c r="V1109" i="1" s="1"/>
  <c r="T1109" i="1"/>
  <c r="O3013" i="1"/>
  <c r="P3013" i="1" s="1"/>
  <c r="N3013" i="1"/>
  <c r="O3014" i="1" s="1"/>
  <c r="P3014" i="1" s="1"/>
  <c r="W1541" i="1"/>
  <c r="U831" i="1"/>
  <c r="V831" i="1" s="1"/>
  <c r="T831" i="1"/>
  <c r="Q105" i="1"/>
  <c r="U2224" i="1"/>
  <c r="V2224" i="1" s="1"/>
  <c r="T2224" i="1"/>
  <c r="Q1154" i="1"/>
  <c r="Q2679" i="1"/>
  <c r="Q3023" i="1"/>
  <c r="U2325" i="1"/>
  <c r="V2325" i="1" s="1"/>
  <c r="T2325" i="1"/>
  <c r="W1364" i="1"/>
  <c r="O1004" i="1"/>
  <c r="P1004" i="1" s="1"/>
  <c r="N1004" i="1"/>
  <c r="W3238" i="1"/>
  <c r="S12" i="1"/>
  <c r="Q12" i="1"/>
  <c r="R13" i="1" s="1"/>
  <c r="U3509" i="1"/>
  <c r="V3509" i="1" s="1"/>
  <c r="T3509" i="1"/>
  <c r="O212" i="1"/>
  <c r="P212" i="1" s="1"/>
  <c r="N212" i="1"/>
  <c r="O243" i="1"/>
  <c r="P243" i="1" s="1"/>
  <c r="N243" i="1"/>
  <c r="W2910" i="1"/>
  <c r="Q2436" i="1"/>
  <c r="Q2229" i="1"/>
  <c r="Q2547" i="1"/>
  <c r="O1085" i="1"/>
  <c r="P1085" i="1" s="1"/>
  <c r="N1085" i="1"/>
  <c r="W1108" i="1"/>
  <c r="O400" i="1"/>
  <c r="P400" i="1" s="1"/>
  <c r="N400" i="1"/>
  <c r="O83" i="1"/>
  <c r="P83" i="1" s="1"/>
  <c r="N83" i="1"/>
  <c r="O2600" i="1"/>
  <c r="P2600" i="1" s="1"/>
  <c r="N2600" i="1"/>
  <c r="O2601" i="1" s="1"/>
  <c r="P2601" i="1" s="1"/>
  <c r="Q3012" i="1"/>
  <c r="O2276" i="1"/>
  <c r="P2276" i="1" s="1"/>
  <c r="N2276" i="1"/>
  <c r="W830" i="1"/>
  <c r="W2223" i="1"/>
  <c r="O561" i="1"/>
  <c r="P561" i="1" s="1"/>
  <c r="N561" i="1"/>
  <c r="U167" i="1"/>
  <c r="V167" i="1" s="1"/>
  <c r="T167" i="1"/>
  <c r="U2499" i="1"/>
  <c r="V2499" i="1" s="1"/>
  <c r="T2499" i="1"/>
  <c r="W2324" i="1"/>
  <c r="U3290" i="1"/>
  <c r="V3290" i="1" s="1"/>
  <c r="T3290" i="1"/>
  <c r="U3487" i="1"/>
  <c r="V3487" i="1" s="1"/>
  <c r="T3487" i="1"/>
  <c r="U2830" i="1"/>
  <c r="V2830" i="1" s="1"/>
  <c r="T2830" i="1"/>
  <c r="Q1003" i="1"/>
  <c r="O2091" i="1"/>
  <c r="P2091" i="1" s="1"/>
  <c r="N2091" i="1"/>
  <c r="O2092" i="1" s="1"/>
  <c r="P2092" i="1" s="1"/>
  <c r="U2148" i="1"/>
  <c r="V2148" i="1" s="1"/>
  <c r="T2148" i="1"/>
  <c r="W3508" i="1"/>
  <c r="O3487" i="1"/>
  <c r="P3487" i="1" s="1"/>
  <c r="N3487" i="1"/>
  <c r="O2670" i="1"/>
  <c r="P2670" i="1" s="1"/>
  <c r="N2670" i="1"/>
  <c r="O2671" i="1" s="1"/>
  <c r="P2671" i="1" s="1"/>
  <c r="Q211" i="1"/>
  <c r="Q242" i="1"/>
  <c r="O660" i="1"/>
  <c r="P660" i="1" s="1"/>
  <c r="N660" i="1"/>
  <c r="U1284" i="1"/>
  <c r="V1284" i="1" s="1"/>
  <c r="T1284" i="1"/>
  <c r="O1369" i="1"/>
  <c r="P1369" i="1" s="1"/>
  <c r="N1369" i="1"/>
  <c r="O1314" i="1"/>
  <c r="P1314" i="1" s="1"/>
  <c r="N1314" i="1"/>
  <c r="U141" i="1"/>
  <c r="V141" i="1" s="1"/>
  <c r="T141" i="1"/>
  <c r="Q1084" i="1"/>
  <c r="Q399" i="1"/>
  <c r="Q82" i="1"/>
  <c r="Q2599" i="1"/>
  <c r="O2062" i="1"/>
  <c r="P2062" i="1" s="1"/>
  <c r="N2062" i="1"/>
  <c r="O3334" i="1"/>
  <c r="P3334" i="1" s="1"/>
  <c r="N3334" i="1"/>
  <c r="O881" i="1"/>
  <c r="P881" i="1" s="1"/>
  <c r="N881" i="1"/>
  <c r="Q2275" i="1"/>
  <c r="O3081" i="1"/>
  <c r="P3081" i="1" s="1"/>
  <c r="N3081" i="1"/>
  <c r="U556" i="1"/>
  <c r="V556" i="1" s="1"/>
  <c r="T556" i="1"/>
  <c r="U557" i="1" s="1"/>
  <c r="V557" i="1" s="1"/>
  <c r="U2392" i="1"/>
  <c r="V2392" i="1" s="1"/>
  <c r="T2392" i="1"/>
  <c r="Q560" i="1"/>
  <c r="W166" i="1"/>
  <c r="W2498" i="1"/>
  <c r="U615" i="1"/>
  <c r="V615" i="1" s="1"/>
  <c r="T615" i="1"/>
  <c r="W3289" i="1"/>
  <c r="W3486" i="1"/>
  <c r="W2829" i="1"/>
  <c r="Q2090" i="1"/>
  <c r="W2147" i="1"/>
  <c r="Q3486" i="1"/>
  <c r="Q2669" i="1"/>
  <c r="U2376" i="1"/>
  <c r="V2376" i="1" s="1"/>
  <c r="T2376" i="1"/>
  <c r="W3324" i="1"/>
  <c r="Q659" i="1"/>
  <c r="W1283" i="1"/>
  <c r="Q1368" i="1"/>
  <c r="Q1313" i="1"/>
  <c r="W140" i="1"/>
  <c r="O1288" i="1"/>
  <c r="P1288" i="1" s="1"/>
  <c r="N1288" i="1"/>
  <c r="O2943" i="1"/>
  <c r="P2943" i="1" s="1"/>
  <c r="N2943" i="1"/>
  <c r="U1555" i="1"/>
  <c r="V1555" i="1" s="1"/>
  <c r="T1555" i="1"/>
  <c r="Q2061" i="1"/>
  <c r="U3436" i="1"/>
  <c r="V3436" i="1" s="1"/>
  <c r="T3436" i="1"/>
  <c r="Q3333" i="1"/>
  <c r="Q880" i="1"/>
  <c r="Q3080" i="1"/>
  <c r="W555" i="1"/>
  <c r="W2391" i="1"/>
  <c r="O1215" i="1"/>
  <c r="P1215" i="1" s="1"/>
  <c r="N1215" i="1"/>
  <c r="U126" i="1"/>
  <c r="V126" i="1" s="1"/>
  <c r="T126" i="1"/>
  <c r="U3167" i="1"/>
  <c r="V3167" i="1" s="1"/>
  <c r="T3167" i="1"/>
  <c r="W614" i="1"/>
  <c r="O2469" i="1"/>
  <c r="P2469" i="1" s="1"/>
  <c r="N2469" i="1"/>
  <c r="O930" i="1"/>
  <c r="P930" i="1" s="1"/>
  <c r="N930" i="1"/>
  <c r="W2375" i="1"/>
  <c r="W3323" i="1"/>
  <c r="O3175" i="1"/>
  <c r="P3175" i="1" s="1"/>
  <c r="N3175" i="1"/>
  <c r="U2751" i="1"/>
  <c r="V2751" i="1" s="1"/>
  <c r="T2751" i="1"/>
  <c r="O2513" i="1"/>
  <c r="P2513" i="1" s="1"/>
  <c r="N2513" i="1"/>
  <c r="Q1287" i="1"/>
  <c r="Q2942" i="1"/>
  <c r="O3409" i="1"/>
  <c r="P3409" i="1" s="1"/>
  <c r="N3409" i="1"/>
  <c r="W1554" i="1"/>
  <c r="W3435" i="1"/>
  <c r="O2330" i="1"/>
  <c r="P2330" i="1" s="1"/>
  <c r="N2330" i="1"/>
  <c r="Q1214" i="1"/>
  <c r="O3056" i="1"/>
  <c r="P3056" i="1" s="1"/>
  <c r="N3056" i="1"/>
  <c r="W125" i="1"/>
  <c r="W3166" i="1"/>
  <c r="W2061" i="1"/>
  <c r="O2873" i="1"/>
  <c r="P2873" i="1" s="1"/>
  <c r="N2873" i="1"/>
  <c r="O148" i="1"/>
  <c r="P148" i="1" s="1"/>
  <c r="N148" i="1"/>
  <c r="U451" i="1"/>
  <c r="V451" i="1" s="1"/>
  <c r="T451" i="1"/>
  <c r="Q2468" i="1"/>
  <c r="Q929" i="1"/>
  <c r="W3106" i="1"/>
  <c r="O1733" i="1"/>
  <c r="P1733" i="1" s="1"/>
  <c r="N1733" i="1"/>
  <c r="U331" i="1"/>
  <c r="V331" i="1" s="1"/>
  <c r="T331" i="1"/>
  <c r="Q3174" i="1"/>
  <c r="W2750" i="1"/>
  <c r="O2034" i="1"/>
  <c r="P2034" i="1" s="1"/>
  <c r="N2034" i="1"/>
  <c r="Q2512" i="1"/>
  <c r="Q3408" i="1"/>
  <c r="O1943" i="1"/>
  <c r="P1943" i="1" s="1"/>
  <c r="N1943" i="1"/>
  <c r="Q2329" i="1"/>
  <c r="Q3055" i="1"/>
  <c r="O1993" i="1"/>
  <c r="P1993" i="1" s="1"/>
  <c r="N1993" i="1"/>
  <c r="O1536" i="1"/>
  <c r="P1536" i="1" s="1"/>
  <c r="N1536" i="1"/>
  <c r="W2060" i="1"/>
  <c r="Q2872" i="1"/>
  <c r="Q147" i="1"/>
  <c r="W450" i="1"/>
  <c r="U2702" i="1"/>
  <c r="V2702" i="1" s="1"/>
  <c r="T2702" i="1"/>
  <c r="U1307" i="1"/>
  <c r="V1307" i="1" s="1"/>
  <c r="T1307" i="1"/>
  <c r="U1058" i="1"/>
  <c r="V1058" i="1" s="1"/>
  <c r="T1058" i="1"/>
  <c r="U1059" i="1" s="1"/>
  <c r="V1059" i="1" s="1"/>
  <c r="O637" i="1"/>
  <c r="P637" i="1" s="1"/>
  <c r="N637" i="1"/>
  <c r="U2892" i="1"/>
  <c r="V2892" i="1" s="1"/>
  <c r="T2892" i="1"/>
  <c r="U1707" i="1"/>
  <c r="V1707" i="1" s="1"/>
  <c r="T1707" i="1"/>
  <c r="W3105" i="1"/>
  <c r="Q1732" i="1"/>
  <c r="U815" i="1"/>
  <c r="V815" i="1" s="1"/>
  <c r="T815" i="1"/>
  <c r="O3125" i="1"/>
  <c r="P3125" i="1" s="1"/>
  <c r="N3125" i="1"/>
  <c r="U1001" i="1"/>
  <c r="V1001" i="1" s="1"/>
  <c r="T1001" i="1"/>
  <c r="W330" i="1"/>
  <c r="Q2168" i="1"/>
  <c r="O514" i="1"/>
  <c r="P514" i="1" s="1"/>
  <c r="N514" i="1"/>
  <c r="Q2033" i="1"/>
  <c r="O3301" i="1"/>
  <c r="P3301" i="1" s="1"/>
  <c r="N3301" i="1"/>
  <c r="U1529" i="1"/>
  <c r="V1529" i="1" s="1"/>
  <c r="T1529" i="1"/>
  <c r="U1530" i="1" s="1"/>
  <c r="V1530" i="1" s="1"/>
  <c r="Q1942" i="1"/>
  <c r="O2202" i="1"/>
  <c r="P2202" i="1" s="1"/>
  <c r="N2202" i="1"/>
  <c r="O336" i="1"/>
  <c r="P336" i="1" s="1"/>
  <c r="N336" i="1"/>
  <c r="U1402" i="1"/>
  <c r="V1402" i="1" s="1"/>
  <c r="T1402" i="1"/>
  <c r="U1403" i="1" s="1"/>
  <c r="V1403" i="1" s="1"/>
  <c r="O1706" i="1"/>
  <c r="P1706" i="1" s="1"/>
  <c r="N1706" i="1"/>
  <c r="U1034" i="1"/>
  <c r="V1034" i="1" s="1"/>
  <c r="T1034" i="1"/>
  <c r="Q1992" i="1"/>
  <c r="Q1535" i="1"/>
  <c r="O1166" i="1"/>
  <c r="P1166" i="1" s="1"/>
  <c r="N1166" i="1"/>
  <c r="U1452" i="1"/>
  <c r="V1452" i="1" s="1"/>
  <c r="T1452" i="1"/>
  <c r="W1403" i="1" l="1"/>
  <c r="Q2062" i="1"/>
  <c r="Q1369" i="1"/>
  <c r="Q2091" i="1"/>
  <c r="Q561" i="1"/>
  <c r="O14" i="1"/>
  <c r="P14" i="1" s="1"/>
  <c r="N14" i="1"/>
  <c r="Q106" i="1"/>
  <c r="Q2852" i="1"/>
  <c r="W1816" i="1"/>
  <c r="U568" i="1"/>
  <c r="V568" i="1" s="1"/>
  <c r="T568" i="1"/>
  <c r="Q2959" i="1"/>
  <c r="W2770" i="1"/>
  <c r="W3352" i="1"/>
  <c r="Q435" i="1"/>
  <c r="U2797" i="1"/>
  <c r="V2797" i="1" s="1"/>
  <c r="T2797" i="1"/>
  <c r="U915" i="1"/>
  <c r="V915" i="1" s="1"/>
  <c r="T915" i="1"/>
  <c r="U275" i="1"/>
  <c r="V275" i="1" s="1"/>
  <c r="T275" i="1"/>
  <c r="Q490" i="1"/>
  <c r="W101" i="1"/>
  <c r="U945" i="1"/>
  <c r="V945" i="1" s="1"/>
  <c r="T945" i="1"/>
  <c r="W2082" i="1"/>
  <c r="O709" i="1"/>
  <c r="P709" i="1" s="1"/>
  <c r="N709" i="1"/>
  <c r="U1986" i="1"/>
  <c r="V1986" i="1" s="1"/>
  <c r="T1986" i="1"/>
  <c r="O2367" i="1"/>
  <c r="P2367" i="1" s="1"/>
  <c r="N2367" i="1"/>
  <c r="O2821" i="1"/>
  <c r="P2821" i="1" s="1"/>
  <c r="N2821" i="1"/>
  <c r="W1402" i="1"/>
  <c r="U2893" i="1"/>
  <c r="V2893" i="1" s="1"/>
  <c r="T2893" i="1"/>
  <c r="O3410" i="1"/>
  <c r="P3410" i="1" s="1"/>
  <c r="N3410" i="1"/>
  <c r="U1285" i="1"/>
  <c r="V1285" i="1" s="1"/>
  <c r="T1285" i="1"/>
  <c r="S13" i="1"/>
  <c r="Q13" i="1"/>
  <c r="R14" i="1" s="1"/>
  <c r="U1543" i="1"/>
  <c r="V1543" i="1" s="1"/>
  <c r="T1543" i="1"/>
  <c r="O2146" i="1"/>
  <c r="P2146" i="1" s="1"/>
  <c r="N2146" i="1"/>
  <c r="W2636" i="1"/>
  <c r="W567" i="1"/>
  <c r="U3377" i="1"/>
  <c r="V3377" i="1" s="1"/>
  <c r="T3377" i="1"/>
  <c r="O689" i="1"/>
  <c r="P689" i="1" s="1"/>
  <c r="N689" i="1"/>
  <c r="W2796" i="1"/>
  <c r="W914" i="1"/>
  <c r="W274" i="1"/>
  <c r="O384" i="1"/>
  <c r="P384" i="1" s="1"/>
  <c r="N384" i="1"/>
  <c r="O385" i="1" s="1"/>
  <c r="P385" i="1" s="1"/>
  <c r="O1038" i="1"/>
  <c r="P1038" i="1" s="1"/>
  <c r="N1038" i="1"/>
  <c r="W944" i="1"/>
  <c r="O2971" i="1"/>
  <c r="P2971" i="1" s="1"/>
  <c r="N2971" i="1"/>
  <c r="O965" i="1"/>
  <c r="P965" i="1" s="1"/>
  <c r="N965" i="1"/>
  <c r="Q708" i="1"/>
  <c r="W1985" i="1"/>
  <c r="Q2366" i="1"/>
  <c r="O117" i="1"/>
  <c r="P117" i="1" s="1"/>
  <c r="N117" i="1"/>
  <c r="Q2820" i="1"/>
  <c r="O337" i="1"/>
  <c r="P337" i="1" s="1"/>
  <c r="N337" i="1"/>
  <c r="W2892" i="1"/>
  <c r="O1537" i="1"/>
  <c r="P1537" i="1" s="1"/>
  <c r="N1537" i="1"/>
  <c r="Q3409" i="1"/>
  <c r="W1284" i="1"/>
  <c r="O1005" i="1"/>
  <c r="P1005" i="1" s="1"/>
  <c r="N1005" i="1"/>
  <c r="O2231" i="1"/>
  <c r="P2231" i="1" s="1"/>
  <c r="N2231" i="1"/>
  <c r="W1542" i="1"/>
  <c r="Q2145" i="1"/>
  <c r="W2635" i="1"/>
  <c r="U1125" i="1"/>
  <c r="V1125" i="1" s="1"/>
  <c r="T1125" i="1"/>
  <c r="W3376" i="1"/>
  <c r="Q688" i="1"/>
  <c r="O282" i="1"/>
  <c r="P282" i="1" s="1"/>
  <c r="N282" i="1"/>
  <c r="U1585" i="1"/>
  <c r="V1585" i="1" s="1"/>
  <c r="T1585" i="1"/>
  <c r="Q383" i="1"/>
  <c r="U2683" i="1"/>
  <c r="V2683" i="1" s="1"/>
  <c r="T2683" i="1"/>
  <c r="U2684" i="1" s="1"/>
  <c r="V2684" i="1" s="1"/>
  <c r="Q1037" i="1"/>
  <c r="Q2970" i="1"/>
  <c r="Q964" i="1"/>
  <c r="Q116" i="1"/>
  <c r="O3226" i="1"/>
  <c r="P3226" i="1" s="1"/>
  <c r="N3226" i="1"/>
  <c r="O197" i="1"/>
  <c r="P197" i="1" s="1"/>
  <c r="N197" i="1"/>
  <c r="Q336" i="1"/>
  <c r="O638" i="1"/>
  <c r="P638" i="1" s="1"/>
  <c r="N638" i="1"/>
  <c r="Q1536" i="1"/>
  <c r="O2035" i="1"/>
  <c r="P2035" i="1" s="1"/>
  <c r="N2035" i="1"/>
  <c r="O931" i="1"/>
  <c r="P931" i="1" s="1"/>
  <c r="N931" i="1"/>
  <c r="O661" i="1"/>
  <c r="P661" i="1" s="1"/>
  <c r="N661" i="1"/>
  <c r="Q1004" i="1"/>
  <c r="U832" i="1"/>
  <c r="V832" i="1" s="1"/>
  <c r="T832" i="1"/>
  <c r="Q2230" i="1"/>
  <c r="O3599" i="1"/>
  <c r="P3599" i="1" s="1"/>
  <c r="N3599" i="1"/>
  <c r="U1727" i="1"/>
  <c r="V1727" i="1" s="1"/>
  <c r="T1727" i="1"/>
  <c r="O452" i="1"/>
  <c r="P452" i="1" s="1"/>
  <c r="N452" i="1"/>
  <c r="O453" i="1" s="1"/>
  <c r="P453" i="1" s="1"/>
  <c r="W1124" i="1"/>
  <c r="Q281" i="1"/>
  <c r="W1584" i="1"/>
  <c r="O2178" i="1"/>
  <c r="P2178" i="1" s="1"/>
  <c r="N2178" i="1"/>
  <c r="W2682" i="1"/>
  <c r="Q3225" i="1"/>
  <c r="U2104" i="1"/>
  <c r="V2104" i="1" s="1"/>
  <c r="T2104" i="1"/>
  <c r="U2105" i="1" s="1"/>
  <c r="V2105" i="1" s="1"/>
  <c r="Q196" i="1"/>
  <c r="Q637" i="1"/>
  <c r="O1994" i="1"/>
  <c r="P1994" i="1" s="1"/>
  <c r="N1994" i="1"/>
  <c r="Q2034" i="1"/>
  <c r="O3057" i="1"/>
  <c r="P3057" i="1" s="1"/>
  <c r="N3057" i="1"/>
  <c r="O3058" i="1" s="1"/>
  <c r="P3058" i="1" s="1"/>
  <c r="Q930" i="1"/>
  <c r="Q660" i="1"/>
  <c r="U2831" i="1"/>
  <c r="V2831" i="1" s="1"/>
  <c r="T2831" i="1"/>
  <c r="W831" i="1"/>
  <c r="O2438" i="1"/>
  <c r="P2438" i="1" s="1"/>
  <c r="N2438" i="1"/>
  <c r="U1366" i="1"/>
  <c r="V1366" i="1" s="1"/>
  <c r="T1366" i="1"/>
  <c r="Q3598" i="1"/>
  <c r="O838" i="1"/>
  <c r="P838" i="1" s="1"/>
  <c r="N838" i="1"/>
  <c r="W1726" i="1"/>
  <c r="Q451" i="1"/>
  <c r="O2839" i="1"/>
  <c r="P2839" i="1" s="1"/>
  <c r="N2839" i="1"/>
  <c r="W595" i="1"/>
  <c r="Q2177" i="1"/>
  <c r="U2409" i="1"/>
  <c r="V2409" i="1" s="1"/>
  <c r="T2409" i="1"/>
  <c r="U1214" i="1"/>
  <c r="V1214" i="1" s="1"/>
  <c r="T1214" i="1"/>
  <c r="U2647" i="1"/>
  <c r="V2647" i="1" s="1"/>
  <c r="T2647" i="1"/>
  <c r="U1337" i="1"/>
  <c r="V1337" i="1" s="1"/>
  <c r="T1337" i="1"/>
  <c r="O789" i="1"/>
  <c r="P789" i="1" s="1"/>
  <c r="N789" i="1"/>
  <c r="W2103" i="1"/>
  <c r="Q1993" i="1"/>
  <c r="Q3056" i="1"/>
  <c r="W2830" i="1"/>
  <c r="O2277" i="1"/>
  <c r="P2277" i="1" s="1"/>
  <c r="N2277" i="1"/>
  <c r="Q2437" i="1"/>
  <c r="W1365" i="1"/>
  <c r="Q837" i="1"/>
  <c r="Q2838" i="1"/>
  <c r="W594" i="1"/>
  <c r="W2408" i="1"/>
  <c r="W1213" i="1"/>
  <c r="U1412" i="1"/>
  <c r="V1412" i="1" s="1"/>
  <c r="T1412" i="1"/>
  <c r="W2646" i="1"/>
  <c r="O1901" i="1"/>
  <c r="P1901" i="1" s="1"/>
  <c r="N1901" i="1"/>
  <c r="W1336" i="1"/>
  <c r="Q788" i="1"/>
  <c r="U2463" i="1"/>
  <c r="V2463" i="1" s="1"/>
  <c r="T2463" i="1"/>
  <c r="O2203" i="1"/>
  <c r="P2203" i="1" s="1"/>
  <c r="N2203" i="1"/>
  <c r="O2470" i="1"/>
  <c r="P2470" i="1" s="1"/>
  <c r="N2470" i="1"/>
  <c r="U2393" i="1"/>
  <c r="V2393" i="1" s="1"/>
  <c r="T2393" i="1"/>
  <c r="U3488" i="1"/>
  <c r="V3488" i="1" s="1"/>
  <c r="T3488" i="1"/>
  <c r="Q2276" i="1"/>
  <c r="O96" i="1"/>
  <c r="P96" i="1" s="1"/>
  <c r="N96" i="1"/>
  <c r="O97" i="1" s="1"/>
  <c r="P97" i="1" s="1"/>
  <c r="W1487" i="1"/>
  <c r="O1259" i="1"/>
  <c r="P1259" i="1" s="1"/>
  <c r="N1259" i="1"/>
  <c r="O3369" i="1"/>
  <c r="P3369" i="1" s="1"/>
  <c r="N3369" i="1"/>
  <c r="U363" i="1"/>
  <c r="V363" i="1" s="1"/>
  <c r="T363" i="1"/>
  <c r="W1411" i="1"/>
  <c r="U403" i="1"/>
  <c r="V403" i="1" s="1"/>
  <c r="T403" i="1"/>
  <c r="Q1900" i="1"/>
  <c r="Q2927" i="1"/>
  <c r="O183" i="1"/>
  <c r="P183" i="1" s="1"/>
  <c r="N183" i="1"/>
  <c r="O184" i="1" s="1"/>
  <c r="P184" i="1" s="1"/>
  <c r="W2462" i="1"/>
  <c r="U1896" i="1"/>
  <c r="V1896" i="1" s="1"/>
  <c r="T1896" i="1"/>
  <c r="U1453" i="1"/>
  <c r="V1453" i="1" s="1"/>
  <c r="T1453" i="1"/>
  <c r="Q2202" i="1"/>
  <c r="U1002" i="1"/>
  <c r="V1002" i="1" s="1"/>
  <c r="T1002" i="1"/>
  <c r="W1059" i="1"/>
  <c r="Q2469" i="1"/>
  <c r="W2392" i="1"/>
  <c r="W3487" i="1"/>
  <c r="U2326" i="1"/>
  <c r="V2326" i="1" s="1"/>
  <c r="T2326" i="1"/>
  <c r="O1588" i="1"/>
  <c r="P1588" i="1" s="1"/>
  <c r="N1588" i="1"/>
  <c r="Q95" i="1"/>
  <c r="U224" i="1"/>
  <c r="V224" i="1" s="1"/>
  <c r="T224" i="1"/>
  <c r="U225" i="1" s="1"/>
  <c r="V225" i="1" s="1"/>
  <c r="U3074" i="1"/>
  <c r="V3074" i="1" s="1"/>
  <c r="T3074" i="1"/>
  <c r="O3472" i="1"/>
  <c r="P3472" i="1" s="1"/>
  <c r="N3472" i="1"/>
  <c r="W1486" i="1"/>
  <c r="Q1258" i="1"/>
  <c r="Q3368" i="1"/>
  <c r="W362" i="1"/>
  <c r="O2579" i="1"/>
  <c r="P2579" i="1" s="1"/>
  <c r="N2579" i="1"/>
  <c r="O2580" i="1" s="1"/>
  <c r="P2580" i="1" s="1"/>
  <c r="W402" i="1"/>
  <c r="Q2926" i="1"/>
  <c r="Q182" i="1"/>
  <c r="Q1445" i="1"/>
  <c r="W1895" i="1"/>
  <c r="W1452" i="1"/>
  <c r="W1001" i="1"/>
  <c r="W1058" i="1"/>
  <c r="O2514" i="1"/>
  <c r="P2514" i="1" s="1"/>
  <c r="N2514" i="1"/>
  <c r="W557" i="1"/>
  <c r="W2325" i="1"/>
  <c r="Q3014" i="1"/>
  <c r="U2912" i="1"/>
  <c r="V2912" i="1" s="1"/>
  <c r="T2912" i="1"/>
  <c r="Q1587" i="1"/>
  <c r="W223" i="1"/>
  <c r="W3073" i="1"/>
  <c r="Q3471" i="1"/>
  <c r="U33" i="1"/>
  <c r="V33" i="1" s="1"/>
  <c r="T33" i="1"/>
  <c r="O2248" i="1"/>
  <c r="P2248" i="1" s="1"/>
  <c r="N2248" i="1"/>
  <c r="Q2578" i="1"/>
  <c r="O35" i="1"/>
  <c r="P35" i="1" s="1"/>
  <c r="N35" i="1"/>
  <c r="U1250" i="1"/>
  <c r="V1250" i="1" s="1"/>
  <c r="T1250" i="1"/>
  <c r="Q1444" i="1"/>
  <c r="O1167" i="1"/>
  <c r="P1167" i="1" s="1"/>
  <c r="N1167" i="1"/>
  <c r="O3126" i="1"/>
  <c r="P3126" i="1" s="1"/>
  <c r="N3126" i="1"/>
  <c r="U1308" i="1"/>
  <c r="V1308" i="1" s="1"/>
  <c r="T1308" i="1"/>
  <c r="Q2513" i="1"/>
  <c r="U3437" i="1"/>
  <c r="V3437" i="1" s="1"/>
  <c r="T3437" i="1"/>
  <c r="W556" i="1"/>
  <c r="Q2671" i="1"/>
  <c r="U3291" i="1"/>
  <c r="V3291" i="1" s="1"/>
  <c r="T3291" i="1"/>
  <c r="Q2601" i="1"/>
  <c r="Q3013" i="1"/>
  <c r="W2911" i="1"/>
  <c r="O3568" i="1"/>
  <c r="P3568" i="1" s="1"/>
  <c r="N3568" i="1"/>
  <c r="O2102" i="1"/>
  <c r="P2102" i="1" s="1"/>
  <c r="N2102" i="1"/>
  <c r="U1085" i="1"/>
  <c r="V1085" i="1" s="1"/>
  <c r="T1085" i="1"/>
  <c r="W1069" i="1"/>
  <c r="O2127" i="1"/>
  <c r="P2127" i="1" s="1"/>
  <c r="N2127" i="1"/>
  <c r="W32" i="1"/>
  <c r="U3039" i="1"/>
  <c r="V3039" i="1" s="1"/>
  <c r="T3039" i="1"/>
  <c r="Q2247" i="1"/>
  <c r="O3283" i="1"/>
  <c r="P3283" i="1" s="1"/>
  <c r="N3283" i="1"/>
  <c r="U708" i="1"/>
  <c r="V708" i="1" s="1"/>
  <c r="T708" i="1"/>
  <c r="Q480" i="1"/>
  <c r="Q34" i="1"/>
  <c r="U928" i="1"/>
  <c r="V928" i="1" s="1"/>
  <c r="T928" i="1"/>
  <c r="W1249" i="1"/>
  <c r="U2263" i="1"/>
  <c r="V2263" i="1" s="1"/>
  <c r="T2263" i="1"/>
  <c r="Q1166" i="1"/>
  <c r="Q3125" i="1"/>
  <c r="W1307" i="1"/>
  <c r="U2752" i="1"/>
  <c r="V2752" i="1" s="1"/>
  <c r="T2752" i="1"/>
  <c r="W3436" i="1"/>
  <c r="O3082" i="1"/>
  <c r="P3082" i="1" s="1"/>
  <c r="N3082" i="1"/>
  <c r="Q2670" i="1"/>
  <c r="W3290" i="1"/>
  <c r="Q2600" i="1"/>
  <c r="Q3025" i="1"/>
  <c r="Q3567" i="1"/>
  <c r="U490" i="1"/>
  <c r="V490" i="1" s="1"/>
  <c r="T490" i="1"/>
  <c r="U491" i="1" s="1"/>
  <c r="V491" i="1" s="1"/>
  <c r="Q2101" i="1"/>
  <c r="W1084" i="1"/>
  <c r="W1068" i="1"/>
  <c r="Q2126" i="1"/>
  <c r="W3038" i="1"/>
  <c r="Q3282" i="1"/>
  <c r="W707" i="1"/>
  <c r="Q479" i="1"/>
  <c r="O1644" i="1"/>
  <c r="P1644" i="1" s="1"/>
  <c r="N1644" i="1"/>
  <c r="O1567" i="1"/>
  <c r="P1567" i="1" s="1"/>
  <c r="N1567" i="1"/>
  <c r="W927" i="1"/>
  <c r="U1612" i="1"/>
  <c r="V1612" i="1" s="1"/>
  <c r="T1612" i="1"/>
  <c r="U1641" i="1"/>
  <c r="V1641" i="1" s="1"/>
  <c r="T1641" i="1"/>
  <c r="O1455" i="1"/>
  <c r="P1455" i="1" s="1"/>
  <c r="N1455" i="1"/>
  <c r="W2262" i="1"/>
  <c r="W1530" i="1"/>
  <c r="U2703" i="1"/>
  <c r="V2703" i="1" s="1"/>
  <c r="T2703" i="1"/>
  <c r="U452" i="1"/>
  <c r="V452" i="1" s="1"/>
  <c r="T452" i="1"/>
  <c r="W2751" i="1"/>
  <c r="U3168" i="1"/>
  <c r="V3168" i="1" s="1"/>
  <c r="T3168" i="1"/>
  <c r="Q3081" i="1"/>
  <c r="O84" i="1"/>
  <c r="P84" i="1" s="1"/>
  <c r="N84" i="1"/>
  <c r="O244" i="1"/>
  <c r="P244" i="1" s="1"/>
  <c r="N244" i="1"/>
  <c r="Q3024" i="1"/>
  <c r="O735" i="1"/>
  <c r="P735" i="1" s="1"/>
  <c r="N735" i="1"/>
  <c r="O2293" i="1"/>
  <c r="P2293" i="1" s="1"/>
  <c r="N2293" i="1"/>
  <c r="W489" i="1"/>
  <c r="O1354" i="1"/>
  <c r="P1354" i="1" s="1"/>
  <c r="N1354" i="1"/>
  <c r="O3266" i="1"/>
  <c r="P3266" i="1" s="1"/>
  <c r="N3266" i="1"/>
  <c r="U2618" i="1"/>
  <c r="V2618" i="1" s="1"/>
  <c r="T2618" i="1"/>
  <c r="U2963" i="1"/>
  <c r="V2963" i="1" s="1"/>
  <c r="T2963" i="1"/>
  <c r="Q3036" i="1"/>
  <c r="Q1643" i="1"/>
  <c r="Q1566" i="1"/>
  <c r="O1868" i="1"/>
  <c r="P1868" i="1" s="1"/>
  <c r="N1868" i="1"/>
  <c r="W1611" i="1"/>
  <c r="U17" i="1"/>
  <c r="V17" i="1" s="1"/>
  <c r="T17" i="1"/>
  <c r="W1640" i="1"/>
  <c r="Q1454" i="1"/>
  <c r="O2051" i="1"/>
  <c r="P2051" i="1" s="1"/>
  <c r="N2051" i="1"/>
  <c r="U674" i="1"/>
  <c r="V674" i="1" s="1"/>
  <c r="T674" i="1"/>
  <c r="W1529" i="1"/>
  <c r="U816" i="1"/>
  <c r="V816" i="1" s="1"/>
  <c r="T816" i="1"/>
  <c r="W2702" i="1"/>
  <c r="U332" i="1"/>
  <c r="V332" i="1" s="1"/>
  <c r="T332" i="1"/>
  <c r="W451" i="1"/>
  <c r="O2331" i="1"/>
  <c r="P2331" i="1" s="1"/>
  <c r="N2331" i="1"/>
  <c r="O3176" i="1"/>
  <c r="P3176" i="1" s="1"/>
  <c r="N3176" i="1"/>
  <c r="W3167" i="1"/>
  <c r="U142" i="1"/>
  <c r="V142" i="1" s="1"/>
  <c r="T142" i="1"/>
  <c r="O3488" i="1"/>
  <c r="P3488" i="1" s="1"/>
  <c r="N3488" i="1"/>
  <c r="Q83" i="1"/>
  <c r="Q243" i="1"/>
  <c r="O2681" i="1"/>
  <c r="P2681" i="1" s="1"/>
  <c r="N2681" i="1"/>
  <c r="Q734" i="1"/>
  <c r="Q2292" i="1"/>
  <c r="U3337" i="1"/>
  <c r="V3337" i="1" s="1"/>
  <c r="T3337" i="1"/>
  <c r="Q1353" i="1"/>
  <c r="Q3265" i="1"/>
  <c r="W2617" i="1"/>
  <c r="W2962" i="1"/>
  <c r="Q3035" i="1"/>
  <c r="Q1867" i="1"/>
  <c r="Y16" i="1"/>
  <c r="W16" i="1"/>
  <c r="X17" i="1" s="1"/>
  <c r="Q2050" i="1"/>
  <c r="U502" i="1"/>
  <c r="V502" i="1" s="1"/>
  <c r="T502" i="1"/>
  <c r="O2381" i="1"/>
  <c r="P2381" i="1" s="1"/>
  <c r="N2381" i="1"/>
  <c r="W673" i="1"/>
  <c r="O3302" i="1"/>
  <c r="P3302" i="1" s="1"/>
  <c r="N3302" i="1"/>
  <c r="W815" i="1"/>
  <c r="W331" i="1"/>
  <c r="O149" i="1"/>
  <c r="P149" i="1" s="1"/>
  <c r="N149" i="1"/>
  <c r="Q2330" i="1"/>
  <c r="Q3175" i="1"/>
  <c r="U127" i="1"/>
  <c r="V127" i="1" s="1"/>
  <c r="T127" i="1"/>
  <c r="U1556" i="1"/>
  <c r="V1556" i="1" s="1"/>
  <c r="T1556" i="1"/>
  <c r="W141" i="1"/>
  <c r="Q3487" i="1"/>
  <c r="O401" i="1"/>
  <c r="P401" i="1" s="1"/>
  <c r="N401" i="1"/>
  <c r="O213" i="1"/>
  <c r="P213" i="1" s="1"/>
  <c r="N213" i="1"/>
  <c r="Q2680" i="1"/>
  <c r="W3336" i="1"/>
  <c r="U640" i="1"/>
  <c r="V640" i="1" s="1"/>
  <c r="T640" i="1"/>
  <c r="U2664" i="1"/>
  <c r="V2664" i="1" s="1"/>
  <c r="T2664" i="1"/>
  <c r="O3381" i="1"/>
  <c r="P3381" i="1" s="1"/>
  <c r="N3381" i="1"/>
  <c r="Q1412" i="1"/>
  <c r="O137" i="1"/>
  <c r="P137" i="1" s="1"/>
  <c r="N137" i="1"/>
  <c r="U3398" i="1"/>
  <c r="V3398" i="1" s="1"/>
  <c r="T3398" i="1"/>
  <c r="Q1933" i="1"/>
  <c r="O3068" i="1"/>
  <c r="P3068" i="1" s="1"/>
  <c r="N3068" i="1"/>
  <c r="U1323" i="1"/>
  <c r="V1323" i="1" s="1"/>
  <c r="T1323" i="1"/>
  <c r="U2437" i="1"/>
  <c r="V2437" i="1" s="1"/>
  <c r="T2437" i="1"/>
  <c r="W501" i="1"/>
  <c r="Q2380" i="1"/>
  <c r="Q3301" i="1"/>
  <c r="Q148" i="1"/>
  <c r="W126" i="1"/>
  <c r="W1555" i="1"/>
  <c r="Q400" i="1"/>
  <c r="Q212" i="1"/>
  <c r="W639" i="1"/>
  <c r="O2567" i="1"/>
  <c r="P2567" i="1" s="1"/>
  <c r="N2567" i="1"/>
  <c r="W2663" i="1"/>
  <c r="Q3380" i="1"/>
  <c r="Q1411" i="1"/>
  <c r="Q136" i="1"/>
  <c r="W3397" i="1"/>
  <c r="Q1932" i="1"/>
  <c r="Q3067" i="1"/>
  <c r="W1322" i="1"/>
  <c r="O1066" i="1"/>
  <c r="P1066" i="1" s="1"/>
  <c r="N1066" i="1"/>
  <c r="W2436" i="1"/>
  <c r="O546" i="1"/>
  <c r="P546" i="1" s="1"/>
  <c r="N546" i="1"/>
  <c r="U3208" i="1"/>
  <c r="V3208" i="1" s="1"/>
  <c r="T3208" i="1"/>
  <c r="U878" i="1"/>
  <c r="V878" i="1" s="1"/>
  <c r="T878" i="1"/>
  <c r="U2994" i="1"/>
  <c r="V2994" i="1" s="1"/>
  <c r="T2994" i="1"/>
  <c r="U3280" i="1"/>
  <c r="V3280" i="1" s="1"/>
  <c r="T3280" i="1"/>
  <c r="U3281" i="1" s="1"/>
  <c r="V3281" i="1" s="1"/>
  <c r="U1035" i="1"/>
  <c r="V1035" i="1" s="1"/>
  <c r="T1035" i="1"/>
  <c r="O1944" i="1"/>
  <c r="P1944" i="1" s="1"/>
  <c r="N1944" i="1"/>
  <c r="O2874" i="1"/>
  <c r="P2874" i="1" s="1"/>
  <c r="N2874" i="1"/>
  <c r="O2944" i="1"/>
  <c r="P2944" i="1" s="1"/>
  <c r="N2944" i="1"/>
  <c r="U2377" i="1"/>
  <c r="V2377" i="1" s="1"/>
  <c r="T2377" i="1"/>
  <c r="O882" i="1"/>
  <c r="P882" i="1" s="1"/>
  <c r="N882" i="1"/>
  <c r="U2500" i="1"/>
  <c r="V2500" i="1" s="1"/>
  <c r="T2500" i="1"/>
  <c r="U3510" i="1"/>
  <c r="V3510" i="1" s="1"/>
  <c r="T3510" i="1"/>
  <c r="Q1156" i="1"/>
  <c r="O765" i="1"/>
  <c r="P765" i="1" s="1"/>
  <c r="N765" i="1"/>
  <c r="O3440" i="1"/>
  <c r="P3440" i="1" s="1"/>
  <c r="N3440" i="1"/>
  <c r="U1680" i="1"/>
  <c r="V1680" i="1" s="1"/>
  <c r="T1680" i="1"/>
  <c r="U1681" i="1" s="1"/>
  <c r="V1681" i="1" s="1"/>
  <c r="Q2566" i="1"/>
  <c r="U1941" i="1"/>
  <c r="V1941" i="1" s="1"/>
  <c r="T1941" i="1"/>
  <c r="O2529" i="1"/>
  <c r="P2529" i="1" s="1"/>
  <c r="N2529" i="1"/>
  <c r="U2933" i="1"/>
  <c r="V2933" i="1" s="1"/>
  <c r="T2933" i="1"/>
  <c r="Q1065" i="1"/>
  <c r="Q545" i="1"/>
  <c r="W3207" i="1"/>
  <c r="O1491" i="1"/>
  <c r="P1491" i="1" s="1"/>
  <c r="N1491" i="1"/>
  <c r="O321" i="1"/>
  <c r="P321" i="1" s="1"/>
  <c r="N321" i="1"/>
  <c r="W877" i="1"/>
  <c r="W2993" i="1"/>
  <c r="W3279" i="1"/>
  <c r="W1034" i="1"/>
  <c r="Q1943" i="1"/>
  <c r="Q2873" i="1"/>
  <c r="O1216" i="1"/>
  <c r="P1216" i="1" s="1"/>
  <c r="N1216" i="1"/>
  <c r="Q2943" i="1"/>
  <c r="W2376" i="1"/>
  <c r="Q881" i="1"/>
  <c r="W2499" i="1"/>
  <c r="W3509" i="1"/>
  <c r="U1110" i="1"/>
  <c r="V1110" i="1" s="1"/>
  <c r="T1110" i="1"/>
  <c r="Q1155" i="1"/>
  <c r="Q764" i="1"/>
  <c r="Q3439" i="1"/>
  <c r="W1679" i="1"/>
  <c r="W1940" i="1"/>
  <c r="Q2528" i="1"/>
  <c r="W2932" i="1"/>
  <c r="O1399" i="1"/>
  <c r="P1399" i="1" s="1"/>
  <c r="N1399" i="1"/>
  <c r="Q1490" i="1"/>
  <c r="Q320" i="1"/>
  <c r="U315" i="1"/>
  <c r="V315" i="1" s="1"/>
  <c r="T315" i="1"/>
  <c r="U236" i="1"/>
  <c r="V236" i="1" s="1"/>
  <c r="T236" i="1"/>
  <c r="U3221" i="1"/>
  <c r="V3221" i="1" s="1"/>
  <c r="T3221" i="1"/>
  <c r="O1707" i="1"/>
  <c r="P1707" i="1" s="1"/>
  <c r="N1707" i="1"/>
  <c r="O1734" i="1"/>
  <c r="P1734" i="1" s="1"/>
  <c r="N1734" i="1"/>
  <c r="Q1215" i="1"/>
  <c r="O1289" i="1"/>
  <c r="P1289" i="1" s="1"/>
  <c r="N1289" i="1"/>
  <c r="O3335" i="1"/>
  <c r="P3335" i="1" s="1"/>
  <c r="N3335" i="1"/>
  <c r="O1315" i="1"/>
  <c r="P1315" i="1" s="1"/>
  <c r="N1315" i="1"/>
  <c r="U2149" i="1"/>
  <c r="V2149" i="1" s="1"/>
  <c r="T2149" i="1"/>
  <c r="U168" i="1"/>
  <c r="V168" i="1" s="1"/>
  <c r="T168" i="1"/>
  <c r="O1086" i="1"/>
  <c r="P1086" i="1" s="1"/>
  <c r="N1086" i="1"/>
  <c r="W1109" i="1"/>
  <c r="O2625" i="1"/>
  <c r="P2625" i="1" s="1"/>
  <c r="N2625" i="1"/>
  <c r="O2720" i="1"/>
  <c r="P2720" i="1" s="1"/>
  <c r="N2720" i="1"/>
  <c r="U2587" i="1"/>
  <c r="V2587" i="1" s="1"/>
  <c r="T2587" i="1"/>
  <c r="U2588" i="1" s="1"/>
  <c r="V2588" i="1" s="1"/>
  <c r="U726" i="1"/>
  <c r="V726" i="1" s="1"/>
  <c r="T726" i="1"/>
  <c r="O3202" i="1"/>
  <c r="P3202" i="1" s="1"/>
  <c r="N3202" i="1"/>
  <c r="Q1398" i="1"/>
  <c r="O801" i="1"/>
  <c r="P801" i="1" s="1"/>
  <c r="N801" i="1"/>
  <c r="O2800" i="1"/>
  <c r="P2800" i="1" s="1"/>
  <c r="N2800" i="1"/>
  <c r="W314" i="1"/>
  <c r="W235" i="1"/>
  <c r="O2748" i="1"/>
  <c r="P2748" i="1" s="1"/>
  <c r="N2748" i="1"/>
  <c r="W3220" i="1"/>
  <c r="Q1706" i="1"/>
  <c r="O515" i="1"/>
  <c r="P515" i="1" s="1"/>
  <c r="N515" i="1"/>
  <c r="U1708" i="1"/>
  <c r="V1708" i="1" s="1"/>
  <c r="T1708" i="1"/>
  <c r="Q1733" i="1"/>
  <c r="Q1288" i="1"/>
  <c r="U616" i="1"/>
  <c r="V616" i="1" s="1"/>
  <c r="T616" i="1"/>
  <c r="Q3334" i="1"/>
  <c r="Q1314" i="1"/>
  <c r="W2148" i="1"/>
  <c r="W167" i="1"/>
  <c r="Q1085" i="1"/>
  <c r="U2225" i="1"/>
  <c r="V2225" i="1" s="1"/>
  <c r="T2225" i="1"/>
  <c r="O2549" i="1"/>
  <c r="P2549" i="1" s="1"/>
  <c r="N2549" i="1"/>
  <c r="Q2624" i="1"/>
  <c r="Q2719" i="1"/>
  <c r="O591" i="1"/>
  <c r="P591" i="1" s="1"/>
  <c r="N591" i="1"/>
  <c r="W2586" i="1"/>
  <c r="O1550" i="1"/>
  <c r="P1550" i="1" s="1"/>
  <c r="N1550" i="1"/>
  <c r="W725" i="1"/>
  <c r="O1506" i="1"/>
  <c r="P1506" i="1" s="1"/>
  <c r="N1506" i="1"/>
  <c r="U3565" i="1"/>
  <c r="V3565" i="1" s="1"/>
  <c r="T3565" i="1"/>
  <c r="Q3201" i="1"/>
  <c r="U2174" i="1"/>
  <c r="V2174" i="1" s="1"/>
  <c r="T2174" i="1"/>
  <c r="Q800" i="1"/>
  <c r="W3459" i="1"/>
  <c r="U2117" i="1"/>
  <c r="V2117" i="1" s="1"/>
  <c r="T2117" i="1"/>
  <c r="Q2799" i="1"/>
  <c r="O3148" i="1"/>
  <c r="P3148" i="1" s="1"/>
  <c r="N3148" i="1"/>
  <c r="O2896" i="1"/>
  <c r="P2896" i="1" s="1"/>
  <c r="N2896" i="1"/>
  <c r="O2897" i="1" s="1"/>
  <c r="P2897" i="1" s="1"/>
  <c r="Q2747" i="1"/>
  <c r="Q514" i="1"/>
  <c r="W1707" i="1"/>
  <c r="W615" i="1"/>
  <c r="O2063" i="1"/>
  <c r="P2063" i="1" s="1"/>
  <c r="N2063" i="1"/>
  <c r="O1370" i="1"/>
  <c r="P1370" i="1" s="1"/>
  <c r="N1370" i="1"/>
  <c r="Q2092" i="1"/>
  <c r="O562" i="1"/>
  <c r="P562" i="1" s="1"/>
  <c r="N562" i="1"/>
  <c r="W2224" i="1"/>
  <c r="Q2548" i="1"/>
  <c r="Q107" i="1"/>
  <c r="O2853" i="1"/>
  <c r="P2853" i="1" s="1"/>
  <c r="N2853" i="1"/>
  <c r="U1817" i="1"/>
  <c r="V1817" i="1" s="1"/>
  <c r="T1817" i="1"/>
  <c r="Q2960" i="1"/>
  <c r="Q590" i="1"/>
  <c r="U2771" i="1"/>
  <c r="V2771" i="1" s="1"/>
  <c r="T2771" i="1"/>
  <c r="Q1549" i="1"/>
  <c r="W3353" i="1"/>
  <c r="Q436" i="1"/>
  <c r="Q1505" i="1"/>
  <c r="W3564" i="1"/>
  <c r="O491" i="1"/>
  <c r="P491" i="1" s="1"/>
  <c r="N491" i="1"/>
  <c r="U102" i="1"/>
  <c r="V102" i="1" s="1"/>
  <c r="T102" i="1"/>
  <c r="W2173" i="1"/>
  <c r="U2083" i="1"/>
  <c r="V2083" i="1" s="1"/>
  <c r="T2083" i="1"/>
  <c r="W3458" i="1"/>
  <c r="W2116" i="1"/>
  <c r="Q3147" i="1"/>
  <c r="Q2895" i="1"/>
  <c r="Q2897" i="1" l="1"/>
  <c r="O2550" i="1"/>
  <c r="P2550" i="1" s="1"/>
  <c r="N2550" i="1"/>
  <c r="O2801" i="1"/>
  <c r="P2801" i="1" s="1"/>
  <c r="N2801" i="1"/>
  <c r="Q1944" i="1"/>
  <c r="O1067" i="1"/>
  <c r="P1067" i="1" s="1"/>
  <c r="N1067" i="1"/>
  <c r="U3399" i="1"/>
  <c r="V3399" i="1" s="1"/>
  <c r="T3399" i="1"/>
  <c r="O402" i="1"/>
  <c r="P402" i="1" s="1"/>
  <c r="N402" i="1"/>
  <c r="Q3176" i="1"/>
  <c r="O245" i="1"/>
  <c r="P245" i="1" s="1"/>
  <c r="N245" i="1"/>
  <c r="W490" i="1"/>
  <c r="U1086" i="1"/>
  <c r="V1086" i="1" s="1"/>
  <c r="T1086" i="1"/>
  <c r="O36" i="1"/>
  <c r="P36" i="1" s="1"/>
  <c r="N36" i="1"/>
  <c r="W1002" i="1"/>
  <c r="W403" i="1"/>
  <c r="U2394" i="1"/>
  <c r="V2394" i="1" s="1"/>
  <c r="T2394" i="1"/>
  <c r="Q1901" i="1"/>
  <c r="W2409" i="1"/>
  <c r="W1366" i="1"/>
  <c r="O2179" i="1"/>
  <c r="P2179" i="1" s="1"/>
  <c r="N2179" i="1"/>
  <c r="U833" i="1"/>
  <c r="V833" i="1" s="1"/>
  <c r="T833" i="1"/>
  <c r="W1585" i="1"/>
  <c r="Q1005" i="1"/>
  <c r="W275" i="1"/>
  <c r="U2084" i="1"/>
  <c r="V2084" i="1" s="1"/>
  <c r="T2084" i="1"/>
  <c r="U2772" i="1"/>
  <c r="V2772" i="1" s="1"/>
  <c r="T2772" i="1"/>
  <c r="O1371" i="1"/>
  <c r="P1371" i="1" s="1"/>
  <c r="N1371" i="1"/>
  <c r="O1372" i="1" s="1"/>
  <c r="P1372" i="1" s="1"/>
  <c r="Q2896" i="1"/>
  <c r="O1507" i="1"/>
  <c r="P1507" i="1" s="1"/>
  <c r="N1507" i="1"/>
  <c r="Q2549" i="1"/>
  <c r="Q2800" i="1"/>
  <c r="O1708" i="1"/>
  <c r="P1708" i="1" s="1"/>
  <c r="N1708" i="1"/>
  <c r="O766" i="1"/>
  <c r="P766" i="1" s="1"/>
  <c r="N766" i="1"/>
  <c r="Q1066" i="1"/>
  <c r="W3398" i="1"/>
  <c r="Q401" i="1"/>
  <c r="O2332" i="1"/>
  <c r="P2332" i="1" s="1"/>
  <c r="N2332" i="1"/>
  <c r="Q244" i="1"/>
  <c r="W1085" i="1"/>
  <c r="Q35" i="1"/>
  <c r="U2913" i="1"/>
  <c r="V2913" i="1" s="1"/>
  <c r="T2913" i="1"/>
  <c r="W2393" i="1"/>
  <c r="O2439" i="1"/>
  <c r="P2439" i="1" s="1"/>
  <c r="N2439" i="1"/>
  <c r="O1995" i="1"/>
  <c r="P1995" i="1" s="1"/>
  <c r="N1995" i="1"/>
  <c r="Q2178" i="1"/>
  <c r="W832" i="1"/>
  <c r="O3227" i="1"/>
  <c r="P3227" i="1" s="1"/>
  <c r="N3227" i="1"/>
  <c r="O283" i="1"/>
  <c r="P283" i="1" s="1"/>
  <c r="N283" i="1"/>
  <c r="U916" i="1"/>
  <c r="V916" i="1" s="1"/>
  <c r="T916" i="1"/>
  <c r="W2083" i="1"/>
  <c r="W2771" i="1"/>
  <c r="Q1370" i="1"/>
  <c r="O3149" i="1"/>
  <c r="P3149" i="1" s="1"/>
  <c r="N3149" i="1"/>
  <c r="Q1506" i="1"/>
  <c r="U2226" i="1"/>
  <c r="V2226" i="1" s="1"/>
  <c r="T2226" i="1"/>
  <c r="O802" i="1"/>
  <c r="P802" i="1" s="1"/>
  <c r="N802" i="1"/>
  <c r="Q1707" i="1"/>
  <c r="U1111" i="1"/>
  <c r="V1111" i="1" s="1"/>
  <c r="T1111" i="1"/>
  <c r="Q765" i="1"/>
  <c r="U1036" i="1"/>
  <c r="V1036" i="1" s="1"/>
  <c r="T1036" i="1"/>
  <c r="O138" i="1"/>
  <c r="P138" i="1" s="1"/>
  <c r="N138" i="1"/>
  <c r="O139" i="1" s="1"/>
  <c r="P139" i="1" s="1"/>
  <c r="O3303" i="1"/>
  <c r="P3303" i="1" s="1"/>
  <c r="N3303" i="1"/>
  <c r="O2682" i="1"/>
  <c r="P2682" i="1" s="1"/>
  <c r="N2682" i="1"/>
  <c r="Q2331" i="1"/>
  <c r="O85" i="1"/>
  <c r="P85" i="1" s="1"/>
  <c r="N85" i="1"/>
  <c r="O86" i="1" s="1"/>
  <c r="P86" i="1" s="1"/>
  <c r="U2753" i="1"/>
  <c r="V2753" i="1" s="1"/>
  <c r="T2753" i="1"/>
  <c r="O2103" i="1"/>
  <c r="P2103" i="1" s="1"/>
  <c r="N2103" i="1"/>
  <c r="U3438" i="1"/>
  <c r="V3438" i="1" s="1"/>
  <c r="T3438" i="1"/>
  <c r="U3439" i="1" s="1"/>
  <c r="V3439" i="1" s="1"/>
  <c r="W2912" i="1"/>
  <c r="O1589" i="1"/>
  <c r="P1589" i="1" s="1"/>
  <c r="N1589" i="1"/>
  <c r="Q2438" i="1"/>
  <c r="Q1994" i="1"/>
  <c r="Q3226" i="1"/>
  <c r="Q282" i="1"/>
  <c r="U1286" i="1"/>
  <c r="V1286" i="1" s="1"/>
  <c r="T1286" i="1"/>
  <c r="O2368" i="1"/>
  <c r="P2368" i="1" s="1"/>
  <c r="N2368" i="1"/>
  <c r="O2369" i="1" s="1"/>
  <c r="P2369" i="1" s="1"/>
  <c r="W915" i="1"/>
  <c r="O2064" i="1"/>
  <c r="P2064" i="1" s="1"/>
  <c r="N2064" i="1"/>
  <c r="Q3148" i="1"/>
  <c r="W2225" i="1"/>
  <c r="Q801" i="1"/>
  <c r="O1087" i="1"/>
  <c r="P1087" i="1" s="1"/>
  <c r="N1087" i="1"/>
  <c r="U3222" i="1"/>
  <c r="V3222" i="1" s="1"/>
  <c r="T3222" i="1"/>
  <c r="W1110" i="1"/>
  <c r="W1035" i="1"/>
  <c r="Q137" i="1"/>
  <c r="Q3302" i="1"/>
  <c r="Q2681" i="1"/>
  <c r="Q84" i="1"/>
  <c r="W2752" i="1"/>
  <c r="Q2102" i="1"/>
  <c r="W3437" i="1"/>
  <c r="Q1588" i="1"/>
  <c r="U1454" i="1"/>
  <c r="V1454" i="1" s="1"/>
  <c r="T1454" i="1"/>
  <c r="O2471" i="1"/>
  <c r="P2471" i="1" s="1"/>
  <c r="N2471" i="1"/>
  <c r="W1285" i="1"/>
  <c r="Q2367" i="1"/>
  <c r="U2798" i="1"/>
  <c r="V2798" i="1" s="1"/>
  <c r="T2798" i="1"/>
  <c r="U2799" i="1" s="1"/>
  <c r="V2799" i="1" s="1"/>
  <c r="Q2063" i="1"/>
  <c r="Q1086" i="1"/>
  <c r="W3221" i="1"/>
  <c r="U18" i="1"/>
  <c r="V18" i="1" s="1"/>
  <c r="T18" i="1"/>
  <c r="O3569" i="1"/>
  <c r="P3569" i="1" s="1"/>
  <c r="N3569" i="1"/>
  <c r="O2249" i="1"/>
  <c r="P2249" i="1" s="1"/>
  <c r="N2249" i="1"/>
  <c r="W1453" i="1"/>
  <c r="U364" i="1"/>
  <c r="V364" i="1" s="1"/>
  <c r="T364" i="1"/>
  <c r="Q2470" i="1"/>
  <c r="U1413" i="1"/>
  <c r="V1413" i="1" s="1"/>
  <c r="T1413" i="1"/>
  <c r="O690" i="1"/>
  <c r="P690" i="1" s="1"/>
  <c r="N690" i="1"/>
  <c r="O691" i="1" s="1"/>
  <c r="P691" i="1" s="1"/>
  <c r="W2797" i="1"/>
  <c r="O15" i="1"/>
  <c r="P15" i="1" s="1"/>
  <c r="N15" i="1"/>
  <c r="U1709" i="1"/>
  <c r="V1709" i="1" s="1"/>
  <c r="T1709" i="1"/>
  <c r="U169" i="1"/>
  <c r="V169" i="1" s="1"/>
  <c r="T169" i="1"/>
  <c r="U2934" i="1"/>
  <c r="V2934" i="1" s="1"/>
  <c r="T2934" i="1"/>
  <c r="U3511" i="1"/>
  <c r="V3511" i="1" s="1"/>
  <c r="T3511" i="1"/>
  <c r="W3281" i="1"/>
  <c r="U333" i="1"/>
  <c r="V333" i="1" s="1"/>
  <c r="T333" i="1"/>
  <c r="U334" i="1" s="1"/>
  <c r="V334" i="1" s="1"/>
  <c r="Y17" i="1"/>
  <c r="W17" i="1"/>
  <c r="X18" i="1" s="1"/>
  <c r="U2619" i="1"/>
  <c r="V2619" i="1" s="1"/>
  <c r="T2619" i="1"/>
  <c r="U709" i="1"/>
  <c r="V709" i="1" s="1"/>
  <c r="T709" i="1"/>
  <c r="Q3568" i="1"/>
  <c r="Q2248" i="1"/>
  <c r="W363" i="1"/>
  <c r="W1412" i="1"/>
  <c r="O662" i="1"/>
  <c r="P662" i="1" s="1"/>
  <c r="N662" i="1"/>
  <c r="O966" i="1"/>
  <c r="P966" i="1" s="1"/>
  <c r="N966" i="1"/>
  <c r="Q689" i="1"/>
  <c r="U1987" i="1"/>
  <c r="V1987" i="1" s="1"/>
  <c r="T1987" i="1"/>
  <c r="S14" i="1"/>
  <c r="Q14" i="1"/>
  <c r="R15" i="1" s="1"/>
  <c r="U103" i="1"/>
  <c r="V103" i="1" s="1"/>
  <c r="T103" i="1"/>
  <c r="U2118" i="1"/>
  <c r="V2118" i="1" s="1"/>
  <c r="T2118" i="1"/>
  <c r="W1708" i="1"/>
  <c r="O3203" i="1"/>
  <c r="P3203" i="1" s="1"/>
  <c r="N3203" i="1"/>
  <c r="W168" i="1"/>
  <c r="U237" i="1"/>
  <c r="V237" i="1" s="1"/>
  <c r="T237" i="1"/>
  <c r="W2933" i="1"/>
  <c r="W3510" i="1"/>
  <c r="W3280" i="1"/>
  <c r="O3382" i="1"/>
  <c r="P3382" i="1" s="1"/>
  <c r="N3382" i="1"/>
  <c r="W332" i="1"/>
  <c r="W2618" i="1"/>
  <c r="W708" i="1"/>
  <c r="U34" i="1"/>
  <c r="V34" i="1" s="1"/>
  <c r="T34" i="1"/>
  <c r="O3370" i="1"/>
  <c r="P3370" i="1" s="1"/>
  <c r="N3370" i="1"/>
  <c r="O3371" i="1" s="1"/>
  <c r="P3371" i="1" s="1"/>
  <c r="Q661" i="1"/>
  <c r="Q965" i="1"/>
  <c r="U3378" i="1"/>
  <c r="V3378" i="1" s="1"/>
  <c r="T3378" i="1"/>
  <c r="W1986" i="1"/>
  <c r="W102" i="1"/>
  <c r="U1818" i="1"/>
  <c r="V1818" i="1" s="1"/>
  <c r="T1818" i="1"/>
  <c r="W2117" i="1"/>
  <c r="O1551" i="1"/>
  <c r="P1551" i="1" s="1"/>
  <c r="N1551" i="1"/>
  <c r="O516" i="1"/>
  <c r="P516" i="1" s="1"/>
  <c r="N516" i="1"/>
  <c r="Q3202" i="1"/>
  <c r="U2150" i="1"/>
  <c r="V2150" i="1" s="1"/>
  <c r="T2150" i="1"/>
  <c r="W236" i="1"/>
  <c r="Q3381" i="1"/>
  <c r="U1557" i="1"/>
  <c r="V1557" i="1" s="1"/>
  <c r="T1557" i="1"/>
  <c r="O2382" i="1"/>
  <c r="P2382" i="1" s="1"/>
  <c r="N2382" i="1"/>
  <c r="O3267" i="1"/>
  <c r="P3267" i="1" s="1"/>
  <c r="N3267" i="1"/>
  <c r="O3268" i="1" s="1"/>
  <c r="P3268" i="1" s="1"/>
  <c r="O1456" i="1"/>
  <c r="P1456" i="1" s="1"/>
  <c r="N1456" i="1"/>
  <c r="O3284" i="1"/>
  <c r="P3284" i="1" s="1"/>
  <c r="N3284" i="1"/>
  <c r="U1309" i="1"/>
  <c r="V1309" i="1" s="1"/>
  <c r="T1309" i="1"/>
  <c r="W33" i="1"/>
  <c r="U2327" i="1"/>
  <c r="V2327" i="1" s="1"/>
  <c r="T2327" i="1"/>
  <c r="U1897" i="1"/>
  <c r="V1897" i="1" s="1"/>
  <c r="T1897" i="1"/>
  <c r="Q3369" i="1"/>
  <c r="O2840" i="1"/>
  <c r="P2840" i="1" s="1"/>
  <c r="N2840" i="1"/>
  <c r="U2832" i="1"/>
  <c r="V2832" i="1" s="1"/>
  <c r="T2832" i="1"/>
  <c r="W2105" i="1"/>
  <c r="U1126" i="1"/>
  <c r="V1126" i="1" s="1"/>
  <c r="T1126" i="1"/>
  <c r="O2972" i="1"/>
  <c r="P2972" i="1" s="1"/>
  <c r="N2972" i="1"/>
  <c r="W3377" i="1"/>
  <c r="O3411" i="1"/>
  <c r="P3411" i="1" s="1"/>
  <c r="N3411" i="1"/>
  <c r="O710" i="1"/>
  <c r="P710" i="1" s="1"/>
  <c r="N710" i="1"/>
  <c r="O492" i="1"/>
  <c r="P492" i="1" s="1"/>
  <c r="N492" i="1"/>
  <c r="W1817" i="1"/>
  <c r="Q1550" i="1"/>
  <c r="Q515" i="1"/>
  <c r="W2149" i="1"/>
  <c r="U316" i="1"/>
  <c r="V316" i="1" s="1"/>
  <c r="T316" i="1"/>
  <c r="U2501" i="1"/>
  <c r="V2501" i="1" s="1"/>
  <c r="T2501" i="1"/>
  <c r="U2995" i="1"/>
  <c r="V2995" i="1" s="1"/>
  <c r="T2995" i="1"/>
  <c r="U2665" i="1"/>
  <c r="V2665" i="1" s="1"/>
  <c r="T2665" i="1"/>
  <c r="W1556" i="1"/>
  <c r="Q2381" i="1"/>
  <c r="O1869" i="1"/>
  <c r="P1869" i="1" s="1"/>
  <c r="N1869" i="1"/>
  <c r="Q3266" i="1"/>
  <c r="U3169" i="1"/>
  <c r="V3169" i="1" s="1"/>
  <c r="T3169" i="1"/>
  <c r="Q1455" i="1"/>
  <c r="Q3283" i="1"/>
  <c r="W1308" i="1"/>
  <c r="W2326" i="1"/>
  <c r="W1896" i="1"/>
  <c r="O2204" i="1"/>
  <c r="P2204" i="1" s="1"/>
  <c r="N2204" i="1"/>
  <c r="Q2839" i="1"/>
  <c r="W2831" i="1"/>
  <c r="W2104" i="1"/>
  <c r="O932" i="1"/>
  <c r="P932" i="1" s="1"/>
  <c r="N932" i="1"/>
  <c r="W1125" i="1"/>
  <c r="Q2971" i="1"/>
  <c r="Q3410" i="1"/>
  <c r="Q709" i="1"/>
  <c r="Q491" i="1"/>
  <c r="O2854" i="1"/>
  <c r="P2854" i="1" s="1"/>
  <c r="N2854" i="1"/>
  <c r="O1316" i="1"/>
  <c r="P1316" i="1" s="1"/>
  <c r="N1316" i="1"/>
  <c r="W315" i="1"/>
  <c r="O2530" i="1"/>
  <c r="P2530" i="1" s="1"/>
  <c r="N2530" i="1"/>
  <c r="W2500" i="1"/>
  <c r="W2994" i="1"/>
  <c r="U2438" i="1"/>
  <c r="V2438" i="1" s="1"/>
  <c r="T2438" i="1"/>
  <c r="W2664" i="1"/>
  <c r="U128" i="1"/>
  <c r="V128" i="1" s="1"/>
  <c r="T128" i="1"/>
  <c r="U503" i="1"/>
  <c r="V503" i="1" s="1"/>
  <c r="T503" i="1"/>
  <c r="U817" i="1"/>
  <c r="V817" i="1" s="1"/>
  <c r="T817" i="1"/>
  <c r="Q1868" i="1"/>
  <c r="O1355" i="1"/>
  <c r="P1355" i="1" s="1"/>
  <c r="N1355" i="1"/>
  <c r="W3168" i="1"/>
  <c r="U1642" i="1"/>
  <c r="V1642" i="1" s="1"/>
  <c r="T1642" i="1"/>
  <c r="O3127" i="1"/>
  <c r="P3127" i="1" s="1"/>
  <c r="N3127" i="1"/>
  <c r="O1260" i="1"/>
  <c r="P1260" i="1" s="1"/>
  <c r="N1260" i="1"/>
  <c r="O1261" i="1" s="1"/>
  <c r="P1261" i="1" s="1"/>
  <c r="Q2203" i="1"/>
  <c r="O790" i="1"/>
  <c r="P790" i="1" s="1"/>
  <c r="N790" i="1"/>
  <c r="Q931" i="1"/>
  <c r="O1538" i="1"/>
  <c r="P1538" i="1" s="1"/>
  <c r="N1538" i="1"/>
  <c r="O1539" i="1" s="1"/>
  <c r="P1539" i="1" s="1"/>
  <c r="Q2853" i="1"/>
  <c r="U727" i="1"/>
  <c r="V727" i="1" s="1"/>
  <c r="T727" i="1"/>
  <c r="Q1315" i="1"/>
  <c r="Q2529" i="1"/>
  <c r="U879" i="1"/>
  <c r="V879" i="1" s="1"/>
  <c r="T879" i="1"/>
  <c r="W2437" i="1"/>
  <c r="W127" i="1"/>
  <c r="W502" i="1"/>
  <c r="O3489" i="1"/>
  <c r="P3489" i="1" s="1"/>
  <c r="N3489" i="1"/>
  <c r="W816" i="1"/>
  <c r="Q1354" i="1"/>
  <c r="W1641" i="1"/>
  <c r="Q3126" i="1"/>
  <c r="Q1259" i="1"/>
  <c r="O2278" i="1"/>
  <c r="P2278" i="1" s="1"/>
  <c r="N2278" i="1"/>
  <c r="O2279" i="1" s="1"/>
  <c r="P2279" i="1" s="1"/>
  <c r="Q789" i="1"/>
  <c r="O2036" i="1"/>
  <c r="P2036" i="1" s="1"/>
  <c r="N2036" i="1"/>
  <c r="Q1537" i="1"/>
  <c r="O592" i="1"/>
  <c r="P592" i="1" s="1"/>
  <c r="N592" i="1"/>
  <c r="W726" i="1"/>
  <c r="O3336" i="1"/>
  <c r="P3336" i="1" s="1"/>
  <c r="N3336" i="1"/>
  <c r="U1942" i="1"/>
  <c r="V1942" i="1" s="1"/>
  <c r="T1942" i="1"/>
  <c r="O883" i="1"/>
  <c r="P883" i="1" s="1"/>
  <c r="N883" i="1"/>
  <c r="W878" i="1"/>
  <c r="U641" i="1"/>
  <c r="V641" i="1" s="1"/>
  <c r="T641" i="1"/>
  <c r="Q3488" i="1"/>
  <c r="U1613" i="1"/>
  <c r="V1613" i="1" s="1"/>
  <c r="T1613" i="1"/>
  <c r="O1168" i="1"/>
  <c r="P1168" i="1" s="1"/>
  <c r="N1168" i="1"/>
  <c r="Q184" i="1"/>
  <c r="U2464" i="1"/>
  <c r="V2464" i="1" s="1"/>
  <c r="T2464" i="1"/>
  <c r="Q2277" i="1"/>
  <c r="U1338" i="1"/>
  <c r="V1338" i="1" s="1"/>
  <c r="T1338" i="1"/>
  <c r="Q2035" i="1"/>
  <c r="O1039" i="1"/>
  <c r="P1039" i="1" s="1"/>
  <c r="N1039" i="1"/>
  <c r="O1040" i="1" s="1"/>
  <c r="P1040" i="1" s="1"/>
  <c r="U2894" i="1"/>
  <c r="V2894" i="1" s="1"/>
  <c r="T2894" i="1"/>
  <c r="U946" i="1"/>
  <c r="V946" i="1" s="1"/>
  <c r="T946" i="1"/>
  <c r="Q591" i="1"/>
  <c r="Q3335" i="1"/>
  <c r="W1941" i="1"/>
  <c r="Q882" i="1"/>
  <c r="U1324" i="1"/>
  <c r="V1324" i="1" s="1"/>
  <c r="T1324" i="1"/>
  <c r="W640" i="1"/>
  <c r="U143" i="1"/>
  <c r="V143" i="1" s="1"/>
  <c r="T143" i="1"/>
  <c r="U453" i="1"/>
  <c r="V453" i="1" s="1"/>
  <c r="T453" i="1"/>
  <c r="W1612" i="1"/>
  <c r="U2264" i="1"/>
  <c r="V2264" i="1" s="1"/>
  <c r="T2264" i="1"/>
  <c r="U3040" i="1"/>
  <c r="V3040" i="1" s="1"/>
  <c r="T3040" i="1"/>
  <c r="Q1167" i="1"/>
  <c r="Q183" i="1"/>
  <c r="W2463" i="1"/>
  <c r="W1337" i="1"/>
  <c r="Q453" i="1"/>
  <c r="Q1038" i="1"/>
  <c r="W2893" i="1"/>
  <c r="W945" i="1"/>
  <c r="U2175" i="1"/>
  <c r="V2175" i="1" s="1"/>
  <c r="T2175" i="1"/>
  <c r="W2588" i="1"/>
  <c r="O1290" i="1"/>
  <c r="P1290" i="1" s="1"/>
  <c r="N1290" i="1"/>
  <c r="O322" i="1"/>
  <c r="P322" i="1" s="1"/>
  <c r="N322" i="1"/>
  <c r="U2378" i="1"/>
  <c r="V2378" i="1" s="1"/>
  <c r="T2378" i="1"/>
  <c r="W1323" i="1"/>
  <c r="W142" i="1"/>
  <c r="W452" i="1"/>
  <c r="W2263" i="1"/>
  <c r="W3039" i="1"/>
  <c r="O2515" i="1"/>
  <c r="P2515" i="1" s="1"/>
  <c r="N2515" i="1"/>
  <c r="O2516" i="1" s="1"/>
  <c r="P2516" i="1" s="1"/>
  <c r="O3473" i="1"/>
  <c r="P3473" i="1" s="1"/>
  <c r="N3473" i="1"/>
  <c r="Q97" i="1"/>
  <c r="U2648" i="1"/>
  <c r="V2648" i="1" s="1"/>
  <c r="T2648" i="1"/>
  <c r="Q452" i="1"/>
  <c r="W2684" i="1"/>
  <c r="O338" i="1"/>
  <c r="P338" i="1" s="1"/>
  <c r="N338" i="1"/>
  <c r="W2174" i="1"/>
  <c r="U617" i="1"/>
  <c r="V617" i="1" s="1"/>
  <c r="T617" i="1"/>
  <c r="O2749" i="1"/>
  <c r="P2749" i="1" s="1"/>
  <c r="N2749" i="1"/>
  <c r="W2587" i="1"/>
  <c r="Q1289" i="1"/>
  <c r="Q321" i="1"/>
  <c r="W2377" i="1"/>
  <c r="U3209" i="1"/>
  <c r="V3209" i="1" s="1"/>
  <c r="T3209" i="1"/>
  <c r="U3338" i="1"/>
  <c r="V3338" i="1" s="1"/>
  <c r="T3338" i="1"/>
  <c r="O2294" i="1"/>
  <c r="P2294" i="1" s="1"/>
  <c r="N2294" i="1"/>
  <c r="Q2514" i="1"/>
  <c r="Q3472" i="1"/>
  <c r="Q96" i="1"/>
  <c r="W2647" i="1"/>
  <c r="O839" i="1"/>
  <c r="P839" i="1" s="1"/>
  <c r="N839" i="1"/>
  <c r="U1728" i="1"/>
  <c r="V1728" i="1" s="1"/>
  <c r="T1728" i="1"/>
  <c r="O639" i="1"/>
  <c r="P639" i="1" s="1"/>
  <c r="N639" i="1"/>
  <c r="W2683" i="1"/>
  <c r="Q337" i="1"/>
  <c r="Q385" i="1"/>
  <c r="O2147" i="1"/>
  <c r="P2147" i="1" s="1"/>
  <c r="N2147" i="1"/>
  <c r="W616" i="1"/>
  <c r="Q2748" i="1"/>
  <c r="O2945" i="1"/>
  <c r="P2945" i="1" s="1"/>
  <c r="N2945" i="1"/>
  <c r="W3208" i="1"/>
  <c r="O150" i="1"/>
  <c r="P150" i="1" s="1"/>
  <c r="N150" i="1"/>
  <c r="W3337" i="1"/>
  <c r="U675" i="1"/>
  <c r="V675" i="1" s="1"/>
  <c r="T675" i="1"/>
  <c r="Q2293" i="1"/>
  <c r="U2704" i="1"/>
  <c r="V2704" i="1" s="1"/>
  <c r="T2704" i="1"/>
  <c r="O1568" i="1"/>
  <c r="P1568" i="1" s="1"/>
  <c r="N1568" i="1"/>
  <c r="U3292" i="1"/>
  <c r="V3292" i="1" s="1"/>
  <c r="T3292" i="1"/>
  <c r="U3075" i="1"/>
  <c r="V3075" i="1" s="1"/>
  <c r="T3075" i="1"/>
  <c r="Q838" i="1"/>
  <c r="W1727" i="1"/>
  <c r="Q638" i="1"/>
  <c r="Q384" i="1"/>
  <c r="Q2146" i="1"/>
  <c r="U569" i="1"/>
  <c r="V569" i="1" s="1"/>
  <c r="T569" i="1"/>
  <c r="O2721" i="1"/>
  <c r="P2721" i="1" s="1"/>
  <c r="N2721" i="1"/>
  <c r="O1217" i="1"/>
  <c r="P1217" i="1" s="1"/>
  <c r="N1217" i="1"/>
  <c r="O1492" i="1"/>
  <c r="P1492" i="1" s="1"/>
  <c r="N1492" i="1"/>
  <c r="W1681" i="1"/>
  <c r="Q2944" i="1"/>
  <c r="O547" i="1"/>
  <c r="P547" i="1" s="1"/>
  <c r="N547" i="1"/>
  <c r="O3069" i="1"/>
  <c r="P3069" i="1" s="1"/>
  <c r="N3069" i="1"/>
  <c r="Q149" i="1"/>
  <c r="W674" i="1"/>
  <c r="O736" i="1"/>
  <c r="P736" i="1" s="1"/>
  <c r="N736" i="1"/>
  <c r="W2703" i="1"/>
  <c r="Q1567" i="1"/>
  <c r="O2128" i="1"/>
  <c r="P2128" i="1" s="1"/>
  <c r="N2128" i="1"/>
  <c r="W3291" i="1"/>
  <c r="W3074" i="1"/>
  <c r="O3600" i="1"/>
  <c r="P3600" i="1" s="1"/>
  <c r="N3600" i="1"/>
  <c r="U1544" i="1"/>
  <c r="V1544" i="1" s="1"/>
  <c r="T1544" i="1"/>
  <c r="U1545" i="1" s="1"/>
  <c r="V1545" i="1" s="1"/>
  <c r="W568" i="1"/>
  <c r="O563" i="1"/>
  <c r="P563" i="1" s="1"/>
  <c r="N563" i="1"/>
  <c r="Q2720" i="1"/>
  <c r="Q1216" i="1"/>
  <c r="Q1491" i="1"/>
  <c r="W1680" i="1"/>
  <c r="O2875" i="1"/>
  <c r="P2875" i="1" s="1"/>
  <c r="N2875" i="1"/>
  <c r="Q546" i="1"/>
  <c r="Q3068" i="1"/>
  <c r="O2052" i="1"/>
  <c r="P2052" i="1" s="1"/>
  <c r="N2052" i="1"/>
  <c r="U2964" i="1"/>
  <c r="V2964" i="1" s="1"/>
  <c r="T2964" i="1"/>
  <c r="Q735" i="1"/>
  <c r="O1645" i="1"/>
  <c r="P1645" i="1" s="1"/>
  <c r="N1645" i="1"/>
  <c r="O3083" i="1"/>
  <c r="P3083" i="1" s="1"/>
  <c r="N3083" i="1"/>
  <c r="Q2127" i="1"/>
  <c r="U1215" i="1"/>
  <c r="V1215" i="1" s="1"/>
  <c r="T1215" i="1"/>
  <c r="Q3058" i="1"/>
  <c r="Q3599" i="1"/>
  <c r="O2232" i="1"/>
  <c r="P2232" i="1" s="1"/>
  <c r="N2232" i="1"/>
  <c r="O118" i="1"/>
  <c r="P118" i="1" s="1"/>
  <c r="N118" i="1"/>
  <c r="W1543" i="1"/>
  <c r="Q562" i="1"/>
  <c r="U3566" i="1"/>
  <c r="V3566" i="1" s="1"/>
  <c r="T3566" i="1"/>
  <c r="O2626" i="1"/>
  <c r="P2626" i="1" s="1"/>
  <c r="N2626" i="1"/>
  <c r="O1735" i="1"/>
  <c r="P1735" i="1" s="1"/>
  <c r="N1735" i="1"/>
  <c r="O1400" i="1"/>
  <c r="P1400" i="1" s="1"/>
  <c r="N1400" i="1"/>
  <c r="O1401" i="1" s="1"/>
  <c r="P1401" i="1" s="1"/>
  <c r="O3441" i="1"/>
  <c r="P3441" i="1" s="1"/>
  <c r="N3441" i="1"/>
  <c r="Q2874" i="1"/>
  <c r="O2568" i="1"/>
  <c r="P2568" i="1" s="1"/>
  <c r="N2568" i="1"/>
  <c r="O214" i="1"/>
  <c r="P214" i="1" s="1"/>
  <c r="N214" i="1"/>
  <c r="Q2051" i="1"/>
  <c r="W2963" i="1"/>
  <c r="Q1644" i="1"/>
  <c r="Q3082" i="1"/>
  <c r="U929" i="1"/>
  <c r="V929" i="1" s="1"/>
  <c r="T929" i="1"/>
  <c r="U1251" i="1"/>
  <c r="V1251" i="1" s="1"/>
  <c r="T1251" i="1"/>
  <c r="Q2580" i="1"/>
  <c r="W225" i="1"/>
  <c r="U3489" i="1"/>
  <c r="V3489" i="1" s="1"/>
  <c r="T3489" i="1"/>
  <c r="W1214" i="1"/>
  <c r="Q3057" i="1"/>
  <c r="O198" i="1"/>
  <c r="P198" i="1" s="1"/>
  <c r="N198" i="1"/>
  <c r="Q2231" i="1"/>
  <c r="Q117" i="1"/>
  <c r="O2822" i="1"/>
  <c r="P2822" i="1" s="1"/>
  <c r="N2822" i="1"/>
  <c r="W3565" i="1"/>
  <c r="Q2625" i="1"/>
  <c r="Q1734" i="1"/>
  <c r="Q1399" i="1"/>
  <c r="Q3440" i="1"/>
  <c r="O1945" i="1"/>
  <c r="P1945" i="1" s="1"/>
  <c r="N1945" i="1"/>
  <c r="Q2567" i="1"/>
  <c r="Q213" i="1"/>
  <c r="O3177" i="1"/>
  <c r="P3177" i="1" s="1"/>
  <c r="N3177" i="1"/>
  <c r="W491" i="1"/>
  <c r="W928" i="1"/>
  <c r="W1250" i="1"/>
  <c r="Q2579" i="1"/>
  <c r="W224" i="1"/>
  <c r="U1003" i="1"/>
  <c r="V1003" i="1" s="1"/>
  <c r="T1003" i="1"/>
  <c r="U404" i="1"/>
  <c r="V404" i="1" s="1"/>
  <c r="T404" i="1"/>
  <c r="W3488" i="1"/>
  <c r="O1902" i="1"/>
  <c r="P1902" i="1" s="1"/>
  <c r="N1902" i="1"/>
  <c r="U2410" i="1"/>
  <c r="V2410" i="1" s="1"/>
  <c r="T2410" i="1"/>
  <c r="U1367" i="1"/>
  <c r="V1367" i="1" s="1"/>
  <c r="T1367" i="1"/>
  <c r="Q197" i="1"/>
  <c r="U1586" i="1"/>
  <c r="V1586" i="1" s="1"/>
  <c r="T1586" i="1"/>
  <c r="O1006" i="1"/>
  <c r="P1006" i="1" s="1"/>
  <c r="N1006" i="1"/>
  <c r="Q2821" i="1"/>
  <c r="U276" i="1"/>
  <c r="V276" i="1" s="1"/>
  <c r="T276" i="1"/>
  <c r="W404" i="1" l="1"/>
  <c r="Q2822" i="1"/>
  <c r="Q2568" i="1"/>
  <c r="O3601" i="1"/>
  <c r="P3601" i="1" s="1"/>
  <c r="N3601" i="1"/>
  <c r="O2750" i="1"/>
  <c r="P2750" i="1" s="1"/>
  <c r="N2750" i="1"/>
  <c r="Q3473" i="1"/>
  <c r="U2379" i="1"/>
  <c r="V2379" i="1" s="1"/>
  <c r="T2379" i="1"/>
  <c r="W2264" i="1"/>
  <c r="U642" i="1"/>
  <c r="V642" i="1" s="1"/>
  <c r="T642" i="1"/>
  <c r="U880" i="1"/>
  <c r="V880" i="1" s="1"/>
  <c r="T880" i="1"/>
  <c r="Q790" i="1"/>
  <c r="W817" i="1"/>
  <c r="Q932" i="1"/>
  <c r="W2501" i="1"/>
  <c r="Q3411" i="1"/>
  <c r="U2328" i="1"/>
  <c r="V2328" i="1" s="1"/>
  <c r="T2328" i="1"/>
  <c r="W1557" i="1"/>
  <c r="Q690" i="1"/>
  <c r="Y18" i="1"/>
  <c r="W18" i="1"/>
  <c r="X19" i="1" s="1"/>
  <c r="U3223" i="1"/>
  <c r="V3223" i="1" s="1"/>
  <c r="T3223" i="1"/>
  <c r="W1286" i="1"/>
  <c r="O2104" i="1"/>
  <c r="P2104" i="1" s="1"/>
  <c r="N2104" i="1"/>
  <c r="W2772" i="1"/>
  <c r="U1004" i="1"/>
  <c r="V1004" i="1" s="1"/>
  <c r="T1004" i="1"/>
  <c r="O1646" i="1"/>
  <c r="P1646" i="1" s="1"/>
  <c r="N1646" i="1"/>
  <c r="Q3600" i="1"/>
  <c r="U570" i="1"/>
  <c r="V570" i="1" s="1"/>
  <c r="T570" i="1"/>
  <c r="Q2749" i="1"/>
  <c r="Q2516" i="1"/>
  <c r="W2378" i="1"/>
  <c r="W641" i="1"/>
  <c r="W879" i="1"/>
  <c r="W2327" i="1"/>
  <c r="W3222" i="1"/>
  <c r="Q2103" i="1"/>
  <c r="U1112" i="1"/>
  <c r="V1112" i="1" s="1"/>
  <c r="T1112" i="1"/>
  <c r="U917" i="1"/>
  <c r="V917" i="1" s="1"/>
  <c r="T917" i="1"/>
  <c r="U918" i="1" s="1"/>
  <c r="V918" i="1" s="1"/>
  <c r="U2085" i="1"/>
  <c r="V2085" i="1" s="1"/>
  <c r="T2085" i="1"/>
  <c r="U2086" i="1" s="1"/>
  <c r="V2086" i="1" s="1"/>
  <c r="U2395" i="1"/>
  <c r="V2395" i="1" s="1"/>
  <c r="T2395" i="1"/>
  <c r="U2396" i="1" s="1"/>
  <c r="V2396" i="1" s="1"/>
  <c r="W1003" i="1"/>
  <c r="U1252" i="1"/>
  <c r="V1252" i="1" s="1"/>
  <c r="T1252" i="1"/>
  <c r="Q1645" i="1"/>
  <c r="W569" i="1"/>
  <c r="U618" i="1"/>
  <c r="V618" i="1" s="1"/>
  <c r="T618" i="1"/>
  <c r="Q2515" i="1"/>
  <c r="U2465" i="1"/>
  <c r="V2465" i="1" s="1"/>
  <c r="T2465" i="1"/>
  <c r="U504" i="1"/>
  <c r="V504" i="1" s="1"/>
  <c r="T504" i="1"/>
  <c r="O1317" i="1"/>
  <c r="P1317" i="1" s="1"/>
  <c r="N1317" i="1"/>
  <c r="U317" i="1"/>
  <c r="V317" i="1" s="1"/>
  <c r="T317" i="1"/>
  <c r="O1088" i="1"/>
  <c r="P1088" i="1" s="1"/>
  <c r="N1088" i="1"/>
  <c r="U2754" i="1"/>
  <c r="V2754" i="1" s="1"/>
  <c r="T2754" i="1"/>
  <c r="W1111" i="1"/>
  <c r="W916" i="1"/>
  <c r="U2914" i="1"/>
  <c r="V2914" i="1" s="1"/>
  <c r="T2914" i="1"/>
  <c r="W2084" i="1"/>
  <c r="W2394" i="1"/>
  <c r="O1946" i="1"/>
  <c r="P1946" i="1" s="1"/>
  <c r="N1946" i="1"/>
  <c r="W1251" i="1"/>
  <c r="U3293" i="1"/>
  <c r="V3293" i="1" s="1"/>
  <c r="T3293" i="1"/>
  <c r="O2295" i="1"/>
  <c r="P2295" i="1" s="1"/>
  <c r="N2295" i="1"/>
  <c r="W617" i="1"/>
  <c r="O323" i="1"/>
  <c r="P323" i="1" s="1"/>
  <c r="N323" i="1"/>
  <c r="W2464" i="1"/>
  <c r="Q1261" i="1"/>
  <c r="W503" i="1"/>
  <c r="Q1316" i="1"/>
  <c r="U3170" i="1"/>
  <c r="V3170" i="1" s="1"/>
  <c r="T3170" i="1"/>
  <c r="W316" i="1"/>
  <c r="O2973" i="1"/>
  <c r="P2973" i="1" s="1"/>
  <c r="N2973" i="1"/>
  <c r="U2119" i="1"/>
  <c r="V2119" i="1" s="1"/>
  <c r="T2119" i="1"/>
  <c r="Q1087" i="1"/>
  <c r="W2753" i="1"/>
  <c r="W2913" i="1"/>
  <c r="O767" i="1"/>
  <c r="P767" i="1" s="1"/>
  <c r="N767" i="1"/>
  <c r="O1007" i="1"/>
  <c r="P1007" i="1" s="1"/>
  <c r="N1007" i="1"/>
  <c r="Q1945" i="1"/>
  <c r="U930" i="1"/>
  <c r="V930" i="1" s="1"/>
  <c r="T930" i="1"/>
  <c r="O3442" i="1"/>
  <c r="P3442" i="1" s="1"/>
  <c r="N3442" i="1"/>
  <c r="O119" i="1"/>
  <c r="P119" i="1" s="1"/>
  <c r="N119" i="1"/>
  <c r="O3070" i="1"/>
  <c r="P3070" i="1" s="1"/>
  <c r="N3070" i="1"/>
  <c r="O3071" i="1" s="1"/>
  <c r="P3071" i="1" s="1"/>
  <c r="W3292" i="1"/>
  <c r="O2946" i="1"/>
  <c r="P2946" i="1" s="1"/>
  <c r="N2946" i="1"/>
  <c r="Q2294" i="1"/>
  <c r="Q322" i="1"/>
  <c r="U454" i="1"/>
  <c r="V454" i="1" s="1"/>
  <c r="T454" i="1"/>
  <c r="Q1260" i="1"/>
  <c r="U129" i="1"/>
  <c r="V129" i="1" s="1"/>
  <c r="T129" i="1"/>
  <c r="W3169" i="1"/>
  <c r="Q2972" i="1"/>
  <c r="U3379" i="1"/>
  <c r="V3379" i="1" s="1"/>
  <c r="T3379" i="1"/>
  <c r="W2118" i="1"/>
  <c r="U3512" i="1"/>
  <c r="V3512" i="1" s="1"/>
  <c r="T3512" i="1"/>
  <c r="Q766" i="1"/>
  <c r="O403" i="1"/>
  <c r="P403" i="1" s="1"/>
  <c r="N403" i="1"/>
  <c r="O404" i="1" s="1"/>
  <c r="P404" i="1" s="1"/>
  <c r="Q1006" i="1"/>
  <c r="O199" i="1"/>
  <c r="P199" i="1" s="1"/>
  <c r="N199" i="1"/>
  <c r="W929" i="1"/>
  <c r="Q3441" i="1"/>
  <c r="Q118" i="1"/>
  <c r="U2965" i="1"/>
  <c r="V2965" i="1" s="1"/>
  <c r="T2965" i="1"/>
  <c r="Q3069" i="1"/>
  <c r="Q2945" i="1"/>
  <c r="U3339" i="1"/>
  <c r="V3339" i="1" s="1"/>
  <c r="T3339" i="1"/>
  <c r="W453" i="1"/>
  <c r="U947" i="1"/>
  <c r="V947" i="1" s="1"/>
  <c r="T947" i="1"/>
  <c r="O884" i="1"/>
  <c r="P884" i="1" s="1"/>
  <c r="N884" i="1"/>
  <c r="W128" i="1"/>
  <c r="U1127" i="1"/>
  <c r="V1127" i="1" s="1"/>
  <c r="T1127" i="1"/>
  <c r="U1310" i="1"/>
  <c r="V1310" i="1" s="1"/>
  <c r="T1310" i="1"/>
  <c r="U1311" i="1" s="1"/>
  <c r="V1311" i="1" s="1"/>
  <c r="W3378" i="1"/>
  <c r="W3511" i="1"/>
  <c r="U1414" i="1"/>
  <c r="V1414" i="1" s="1"/>
  <c r="T1414" i="1"/>
  <c r="Q86" i="1"/>
  <c r="O284" i="1"/>
  <c r="P284" i="1" s="1"/>
  <c r="N284" i="1"/>
  <c r="Q402" i="1"/>
  <c r="U1587" i="1"/>
  <c r="V1587" i="1" s="1"/>
  <c r="T1587" i="1"/>
  <c r="Q198" i="1"/>
  <c r="O2233" i="1"/>
  <c r="P2233" i="1" s="1"/>
  <c r="N2233" i="1"/>
  <c r="W2964" i="1"/>
  <c r="O548" i="1"/>
  <c r="P548" i="1" s="1"/>
  <c r="N548" i="1"/>
  <c r="O549" i="1" s="1"/>
  <c r="P549" i="1" s="1"/>
  <c r="W3338" i="1"/>
  <c r="O1291" i="1"/>
  <c r="P1291" i="1" s="1"/>
  <c r="N1291" i="1"/>
  <c r="U144" i="1"/>
  <c r="V144" i="1" s="1"/>
  <c r="T144" i="1"/>
  <c r="W946" i="1"/>
  <c r="Q883" i="1"/>
  <c r="U728" i="1"/>
  <c r="V728" i="1" s="1"/>
  <c r="T728" i="1"/>
  <c r="O3128" i="1"/>
  <c r="P3128" i="1" s="1"/>
  <c r="N3128" i="1"/>
  <c r="O2855" i="1"/>
  <c r="P2855" i="1" s="1"/>
  <c r="N2855" i="1"/>
  <c r="W1126" i="1"/>
  <c r="W1309" i="1"/>
  <c r="O3383" i="1"/>
  <c r="P3383" i="1" s="1"/>
  <c r="N3383" i="1"/>
  <c r="U2935" i="1"/>
  <c r="V2935" i="1" s="1"/>
  <c r="T2935" i="1"/>
  <c r="W1413" i="1"/>
  <c r="Q85" i="1"/>
  <c r="O803" i="1"/>
  <c r="P803" i="1" s="1"/>
  <c r="N803" i="1"/>
  <c r="Q283" i="1"/>
  <c r="U3400" i="1"/>
  <c r="V3400" i="1" s="1"/>
  <c r="T3400" i="1"/>
  <c r="W1586" i="1"/>
  <c r="Q1401" i="1"/>
  <c r="Q2232" i="1"/>
  <c r="O2053" i="1"/>
  <c r="P2053" i="1" s="1"/>
  <c r="N2053" i="1"/>
  <c r="O2054" i="1" s="1"/>
  <c r="P2054" i="1" s="1"/>
  <c r="Q547" i="1"/>
  <c r="O1569" i="1"/>
  <c r="P1569" i="1" s="1"/>
  <c r="N1569" i="1"/>
  <c r="O640" i="1"/>
  <c r="P640" i="1" s="1"/>
  <c r="N640" i="1"/>
  <c r="Q1290" i="1"/>
  <c r="W143" i="1"/>
  <c r="U2895" i="1"/>
  <c r="V2895" i="1" s="1"/>
  <c r="T2895" i="1"/>
  <c r="O1169" i="1"/>
  <c r="P1169" i="1" s="1"/>
  <c r="N1169" i="1"/>
  <c r="U1943" i="1"/>
  <c r="V1943" i="1" s="1"/>
  <c r="T1943" i="1"/>
  <c r="O2037" i="1"/>
  <c r="P2037" i="1" s="1"/>
  <c r="N2037" i="1"/>
  <c r="O2038" i="1" s="1"/>
  <c r="P2038" i="1" s="1"/>
  <c r="W727" i="1"/>
  <c r="Q3127" i="1"/>
  <c r="Q2854" i="1"/>
  <c r="O1870" i="1"/>
  <c r="P1870" i="1" s="1"/>
  <c r="N1870" i="1"/>
  <c r="O3285" i="1"/>
  <c r="P3285" i="1" s="1"/>
  <c r="N3285" i="1"/>
  <c r="Q3382" i="1"/>
  <c r="U104" i="1"/>
  <c r="V104" i="1" s="1"/>
  <c r="T104" i="1"/>
  <c r="U105" i="1" s="1"/>
  <c r="V105" i="1" s="1"/>
  <c r="W2934" i="1"/>
  <c r="Q802" i="1"/>
  <c r="O3228" i="1"/>
  <c r="P3228" i="1" s="1"/>
  <c r="N3228" i="1"/>
  <c r="O1709" i="1"/>
  <c r="P1709" i="1" s="1"/>
  <c r="N1709" i="1"/>
  <c r="W3399" i="1"/>
  <c r="Q1400" i="1"/>
  <c r="Q2052" i="1"/>
  <c r="Q1568" i="1"/>
  <c r="Q639" i="1"/>
  <c r="O339" i="1"/>
  <c r="P339" i="1" s="1"/>
  <c r="N339" i="1"/>
  <c r="W2894" i="1"/>
  <c r="Q1168" i="1"/>
  <c r="W1942" i="1"/>
  <c r="Q2036" i="1"/>
  <c r="U2439" i="1"/>
  <c r="V2439" i="1" s="1"/>
  <c r="T2439" i="1"/>
  <c r="O2205" i="1"/>
  <c r="P2205" i="1" s="1"/>
  <c r="N2205" i="1"/>
  <c r="Q1869" i="1"/>
  <c r="Q3284" i="1"/>
  <c r="U2151" i="1"/>
  <c r="V2151" i="1" s="1"/>
  <c r="T2151" i="1"/>
  <c r="W103" i="1"/>
  <c r="O2472" i="1"/>
  <c r="P2472" i="1" s="1"/>
  <c r="N2472" i="1"/>
  <c r="Q3227" i="1"/>
  <c r="Q1708" i="1"/>
  <c r="O1068" i="1"/>
  <c r="P1068" i="1" s="1"/>
  <c r="N1068" i="1"/>
  <c r="O1736" i="1"/>
  <c r="P1736" i="1" s="1"/>
  <c r="N1736" i="1"/>
  <c r="U2705" i="1"/>
  <c r="V2705" i="1" s="1"/>
  <c r="T2705" i="1"/>
  <c r="U1729" i="1"/>
  <c r="V1729" i="1" s="1"/>
  <c r="T1729" i="1"/>
  <c r="U3210" i="1"/>
  <c r="V3210" i="1" s="1"/>
  <c r="T3210" i="1"/>
  <c r="U3211" i="1" s="1"/>
  <c r="V3211" i="1" s="1"/>
  <c r="Q338" i="1"/>
  <c r="W2438" i="1"/>
  <c r="Q2204" i="1"/>
  <c r="W2150" i="1"/>
  <c r="U170" i="1"/>
  <c r="V170" i="1" s="1"/>
  <c r="T170" i="1"/>
  <c r="U365" i="1"/>
  <c r="V365" i="1" s="1"/>
  <c r="T365" i="1"/>
  <c r="Q2471" i="1"/>
  <c r="U2227" i="1"/>
  <c r="V2227" i="1" s="1"/>
  <c r="T2227" i="1"/>
  <c r="O37" i="1"/>
  <c r="P37" i="1" s="1"/>
  <c r="N37" i="1"/>
  <c r="Q1067" i="1"/>
  <c r="Q1735" i="1"/>
  <c r="O564" i="1"/>
  <c r="P564" i="1" s="1"/>
  <c r="N564" i="1"/>
  <c r="W2704" i="1"/>
  <c r="W1728" i="1"/>
  <c r="W3209" i="1"/>
  <c r="Q1040" i="1"/>
  <c r="O3490" i="1"/>
  <c r="P3490" i="1" s="1"/>
  <c r="N3490" i="1"/>
  <c r="U2833" i="1"/>
  <c r="V2833" i="1" s="1"/>
  <c r="T2833" i="1"/>
  <c r="W169" i="1"/>
  <c r="W364" i="1"/>
  <c r="U1455" i="1"/>
  <c r="V1455" i="1" s="1"/>
  <c r="T1455" i="1"/>
  <c r="O2065" i="1"/>
  <c r="P2065" i="1" s="1"/>
  <c r="N2065" i="1"/>
  <c r="O2683" i="1"/>
  <c r="P2683" i="1" s="1"/>
  <c r="N2683" i="1"/>
  <c r="W2226" i="1"/>
  <c r="U834" i="1"/>
  <c r="V834" i="1" s="1"/>
  <c r="T834" i="1"/>
  <c r="Q36" i="1"/>
  <c r="U1368" i="1"/>
  <c r="V1368" i="1" s="1"/>
  <c r="T1368" i="1"/>
  <c r="O2627" i="1"/>
  <c r="P2627" i="1" s="1"/>
  <c r="N2627" i="1"/>
  <c r="Q563" i="1"/>
  <c r="O2129" i="1"/>
  <c r="P2129" i="1" s="1"/>
  <c r="N2129" i="1"/>
  <c r="O840" i="1"/>
  <c r="P840" i="1" s="1"/>
  <c r="N840" i="1"/>
  <c r="U2176" i="1"/>
  <c r="V2176" i="1" s="1"/>
  <c r="T2176" i="1"/>
  <c r="U1325" i="1"/>
  <c r="V1325" i="1" s="1"/>
  <c r="T1325" i="1"/>
  <c r="Q1039" i="1"/>
  <c r="U1614" i="1"/>
  <c r="V1614" i="1" s="1"/>
  <c r="T1614" i="1"/>
  <c r="O3337" i="1"/>
  <c r="P3337" i="1" s="1"/>
  <c r="N3337" i="1"/>
  <c r="Q3489" i="1"/>
  <c r="U1643" i="1"/>
  <c r="V1643" i="1" s="1"/>
  <c r="T1643" i="1"/>
  <c r="W2832" i="1"/>
  <c r="O1457" i="1"/>
  <c r="P1457" i="1" s="1"/>
  <c r="N1457" i="1"/>
  <c r="U710" i="1"/>
  <c r="V710" i="1" s="1"/>
  <c r="T710" i="1"/>
  <c r="U1710" i="1"/>
  <c r="V1710" i="1" s="1"/>
  <c r="T1710" i="1"/>
  <c r="W1454" i="1"/>
  <c r="Q2064" i="1"/>
  <c r="Q2682" i="1"/>
  <c r="W833" i="1"/>
  <c r="U1087" i="1"/>
  <c r="V1087" i="1" s="1"/>
  <c r="T1087" i="1"/>
  <c r="W1367" i="1"/>
  <c r="Q2626" i="1"/>
  <c r="U1216" i="1"/>
  <c r="V1216" i="1" s="1"/>
  <c r="T1216" i="1"/>
  <c r="Q2128" i="1"/>
  <c r="O1493" i="1"/>
  <c r="P1493" i="1" s="1"/>
  <c r="N1493" i="1"/>
  <c r="Q839" i="1"/>
  <c r="W2175" i="1"/>
  <c r="W1324" i="1"/>
  <c r="W1613" i="1"/>
  <c r="Q3336" i="1"/>
  <c r="W1642" i="1"/>
  <c r="O2841" i="1"/>
  <c r="P2841" i="1" s="1"/>
  <c r="N2841" i="1"/>
  <c r="Q1456" i="1"/>
  <c r="O517" i="1"/>
  <c r="P517" i="1" s="1"/>
  <c r="N517" i="1"/>
  <c r="U1988" i="1"/>
  <c r="V1988" i="1" s="1"/>
  <c r="T1988" i="1"/>
  <c r="W709" i="1"/>
  <c r="W1709" i="1"/>
  <c r="O3304" i="1"/>
  <c r="P3304" i="1" s="1"/>
  <c r="N3304" i="1"/>
  <c r="O2333" i="1"/>
  <c r="P2333" i="1" s="1"/>
  <c r="N2333" i="1"/>
  <c r="O2180" i="1"/>
  <c r="P2180" i="1" s="1"/>
  <c r="N2180" i="1"/>
  <c r="W1086" i="1"/>
  <c r="U2411" i="1"/>
  <c r="V2411" i="1" s="1"/>
  <c r="T2411" i="1"/>
  <c r="W1215" i="1"/>
  <c r="Q1492" i="1"/>
  <c r="Q2279" i="1"/>
  <c r="Q1539" i="1"/>
  <c r="Q2840" i="1"/>
  <c r="Q3268" i="1"/>
  <c r="Q516" i="1"/>
  <c r="Q3371" i="1"/>
  <c r="W1987" i="1"/>
  <c r="Q3303" i="1"/>
  <c r="O3150" i="1"/>
  <c r="P3150" i="1" s="1"/>
  <c r="N3150" i="1"/>
  <c r="O1996" i="1"/>
  <c r="P1996" i="1" s="1"/>
  <c r="N1996" i="1"/>
  <c r="Q2332" i="1"/>
  <c r="O1508" i="1"/>
  <c r="P1508" i="1" s="1"/>
  <c r="N1508" i="1"/>
  <c r="Q2179" i="1"/>
  <c r="O2802" i="1"/>
  <c r="P2802" i="1" s="1"/>
  <c r="N2802" i="1"/>
  <c r="W2410" i="1"/>
  <c r="U3490" i="1"/>
  <c r="V3490" i="1" s="1"/>
  <c r="T3490" i="1"/>
  <c r="O1218" i="1"/>
  <c r="P1218" i="1" s="1"/>
  <c r="N1218" i="1"/>
  <c r="U676" i="1"/>
  <c r="V676" i="1" s="1"/>
  <c r="T676" i="1"/>
  <c r="Q2278" i="1"/>
  <c r="Q1538" i="1"/>
  <c r="U2666" i="1"/>
  <c r="V2666" i="1" s="1"/>
  <c r="T2666" i="1"/>
  <c r="O493" i="1"/>
  <c r="P493" i="1" s="1"/>
  <c r="N493" i="1"/>
  <c r="Q3267" i="1"/>
  <c r="O1552" i="1"/>
  <c r="P1552" i="1" s="1"/>
  <c r="N1552" i="1"/>
  <c r="Q3370" i="1"/>
  <c r="U238" i="1"/>
  <c r="V238" i="1" s="1"/>
  <c r="T238" i="1"/>
  <c r="U2620" i="1"/>
  <c r="V2620" i="1" s="1"/>
  <c r="T2620" i="1"/>
  <c r="O2250" i="1"/>
  <c r="P2250" i="1" s="1"/>
  <c r="N2250" i="1"/>
  <c r="O1590" i="1"/>
  <c r="P1590" i="1" s="1"/>
  <c r="N1590" i="1"/>
  <c r="Q139" i="1"/>
  <c r="Q3149" i="1"/>
  <c r="Q1995" i="1"/>
  <c r="Q1507" i="1"/>
  <c r="Q2801" i="1"/>
  <c r="O1903" i="1"/>
  <c r="P1903" i="1" s="1"/>
  <c r="N1903" i="1"/>
  <c r="O3178" i="1"/>
  <c r="P3178" i="1" s="1"/>
  <c r="N3178" i="1"/>
  <c r="W3489" i="1"/>
  <c r="U3567" i="1"/>
  <c r="V3567" i="1" s="1"/>
  <c r="T3567" i="1"/>
  <c r="Q1217" i="1"/>
  <c r="W675" i="1"/>
  <c r="U2649" i="1"/>
  <c r="V2649" i="1" s="1"/>
  <c r="T2649" i="1"/>
  <c r="O593" i="1"/>
  <c r="P593" i="1" s="1"/>
  <c r="N593" i="1"/>
  <c r="O1356" i="1"/>
  <c r="P1356" i="1" s="1"/>
  <c r="N1356" i="1"/>
  <c r="O2531" i="1"/>
  <c r="P2531" i="1" s="1"/>
  <c r="N2531" i="1"/>
  <c r="W2665" i="1"/>
  <c r="Q492" i="1"/>
  <c r="Q1551" i="1"/>
  <c r="W237" i="1"/>
  <c r="W2619" i="1"/>
  <c r="O16" i="1"/>
  <c r="P16" i="1" s="1"/>
  <c r="N16" i="1"/>
  <c r="Q2249" i="1"/>
  <c r="Q1589" i="1"/>
  <c r="Q138" i="1"/>
  <c r="O2440" i="1"/>
  <c r="P2440" i="1" s="1"/>
  <c r="N2440" i="1"/>
  <c r="O2551" i="1"/>
  <c r="P2551" i="1" s="1"/>
  <c r="N2551" i="1"/>
  <c r="Q1902" i="1"/>
  <c r="Q3177" i="1"/>
  <c r="O215" i="1"/>
  <c r="P215" i="1" s="1"/>
  <c r="N215" i="1"/>
  <c r="W3566" i="1"/>
  <c r="O2722" i="1"/>
  <c r="P2722" i="1" s="1"/>
  <c r="N2722" i="1"/>
  <c r="W2648" i="1"/>
  <c r="Q592" i="1"/>
  <c r="Q1355" i="1"/>
  <c r="Q2530" i="1"/>
  <c r="U35" i="1"/>
  <c r="V35" i="1" s="1"/>
  <c r="T35" i="1"/>
  <c r="O967" i="1"/>
  <c r="P967" i="1" s="1"/>
  <c r="N967" i="1"/>
  <c r="S15" i="1"/>
  <c r="Q15" i="1"/>
  <c r="R16" i="1" s="1"/>
  <c r="O3570" i="1"/>
  <c r="P3570" i="1" s="1"/>
  <c r="N3570" i="1"/>
  <c r="Q2439" i="1"/>
  <c r="Q2550" i="1"/>
  <c r="Q214" i="1"/>
  <c r="W1545" i="1"/>
  <c r="Q2721" i="1"/>
  <c r="U3041" i="1"/>
  <c r="V3041" i="1" s="1"/>
  <c r="T3041" i="1"/>
  <c r="U3042" i="1" s="1"/>
  <c r="V3042" i="1" s="1"/>
  <c r="U1339" i="1"/>
  <c r="V1339" i="1" s="1"/>
  <c r="T1339" i="1"/>
  <c r="U2996" i="1"/>
  <c r="V2996" i="1" s="1"/>
  <c r="T2996" i="1"/>
  <c r="O711" i="1"/>
  <c r="P711" i="1" s="1"/>
  <c r="N711" i="1"/>
  <c r="O2383" i="1"/>
  <c r="P2383" i="1" s="1"/>
  <c r="N2383" i="1"/>
  <c r="W34" i="1"/>
  <c r="Q966" i="1"/>
  <c r="Q3569" i="1"/>
  <c r="W2799" i="1"/>
  <c r="Q2369" i="1"/>
  <c r="U1037" i="1"/>
  <c r="V1037" i="1" s="1"/>
  <c r="T1037" i="1"/>
  <c r="Q1372" i="1"/>
  <c r="U277" i="1"/>
  <c r="V277" i="1" s="1"/>
  <c r="T277" i="1"/>
  <c r="O3084" i="1"/>
  <c r="P3084" i="1" s="1"/>
  <c r="N3084" i="1"/>
  <c r="O2876" i="1"/>
  <c r="P2876" i="1" s="1"/>
  <c r="N2876" i="1"/>
  <c r="W1544" i="1"/>
  <c r="O737" i="1"/>
  <c r="P737" i="1" s="1"/>
  <c r="N737" i="1"/>
  <c r="U3076" i="1"/>
  <c r="V3076" i="1" s="1"/>
  <c r="T3076" i="1"/>
  <c r="O151" i="1"/>
  <c r="P151" i="1" s="1"/>
  <c r="N151" i="1"/>
  <c r="O2148" i="1"/>
  <c r="P2148" i="1" s="1"/>
  <c r="N2148" i="1"/>
  <c r="W3040" i="1"/>
  <c r="W1338" i="1"/>
  <c r="W2995" i="1"/>
  <c r="Q710" i="1"/>
  <c r="U1898" i="1"/>
  <c r="V1898" i="1" s="1"/>
  <c r="T1898" i="1"/>
  <c r="Q2382" i="1"/>
  <c r="U1819" i="1"/>
  <c r="V1819" i="1" s="1"/>
  <c r="T1819" i="1"/>
  <c r="O3204" i="1"/>
  <c r="P3204" i="1" s="1"/>
  <c r="N3204" i="1"/>
  <c r="O663" i="1"/>
  <c r="P663" i="1" s="1"/>
  <c r="N663" i="1"/>
  <c r="W334" i="1"/>
  <c r="W2798" i="1"/>
  <c r="Q2368" i="1"/>
  <c r="W3439" i="1"/>
  <c r="W1036" i="1"/>
  <c r="Q1371" i="1"/>
  <c r="O246" i="1"/>
  <c r="P246" i="1" s="1"/>
  <c r="N246" i="1"/>
  <c r="W276" i="1"/>
  <c r="U405" i="1"/>
  <c r="V405" i="1" s="1"/>
  <c r="T405" i="1"/>
  <c r="O2823" i="1"/>
  <c r="P2823" i="1" s="1"/>
  <c r="N2823" i="1"/>
  <c r="O2569" i="1"/>
  <c r="P2569" i="1" s="1"/>
  <c r="N2569" i="1"/>
  <c r="O2570" i="1" s="1"/>
  <c r="P2570" i="1" s="1"/>
  <c r="Q3083" i="1"/>
  <c r="Q2875" i="1"/>
  <c r="Q736" i="1"/>
  <c r="W3075" i="1"/>
  <c r="Q150" i="1"/>
  <c r="Q2147" i="1"/>
  <c r="O3474" i="1"/>
  <c r="P3474" i="1" s="1"/>
  <c r="N3474" i="1"/>
  <c r="U2265" i="1"/>
  <c r="V2265" i="1" s="1"/>
  <c r="T2265" i="1"/>
  <c r="O791" i="1"/>
  <c r="P791" i="1" s="1"/>
  <c r="N791" i="1"/>
  <c r="O792" i="1" s="1"/>
  <c r="P792" i="1" s="1"/>
  <c r="U818" i="1"/>
  <c r="V818" i="1" s="1"/>
  <c r="T818" i="1"/>
  <c r="O933" i="1"/>
  <c r="P933" i="1" s="1"/>
  <c r="N933" i="1"/>
  <c r="U2502" i="1"/>
  <c r="V2502" i="1" s="1"/>
  <c r="T2502" i="1"/>
  <c r="O3412" i="1"/>
  <c r="P3412" i="1" s="1"/>
  <c r="N3412" i="1"/>
  <c r="W1897" i="1"/>
  <c r="U1558" i="1"/>
  <c r="V1558" i="1" s="1"/>
  <c r="T1558" i="1"/>
  <c r="W1818" i="1"/>
  <c r="Q3203" i="1"/>
  <c r="Q662" i="1"/>
  <c r="W333" i="1"/>
  <c r="Q691" i="1"/>
  <c r="U19" i="1"/>
  <c r="V19" i="1" s="1"/>
  <c r="T19" i="1"/>
  <c r="U1287" i="1"/>
  <c r="V1287" i="1" s="1"/>
  <c r="T1287" i="1"/>
  <c r="W3438" i="1"/>
  <c r="U2773" i="1"/>
  <c r="V2773" i="1" s="1"/>
  <c r="T2773" i="1"/>
  <c r="U2774" i="1" s="1"/>
  <c r="V2774" i="1" s="1"/>
  <c r="Q245" i="1"/>
  <c r="Y19" i="1" l="1"/>
  <c r="W19" i="1"/>
  <c r="X20" i="1" s="1"/>
  <c r="O934" i="1"/>
  <c r="P934" i="1" s="1"/>
  <c r="N934" i="1"/>
  <c r="U1340" i="1"/>
  <c r="V1340" i="1" s="1"/>
  <c r="T1340" i="1"/>
  <c r="O3571" i="1"/>
  <c r="P3571" i="1" s="1"/>
  <c r="N3571" i="1"/>
  <c r="O2723" i="1"/>
  <c r="P2723" i="1" s="1"/>
  <c r="N2723" i="1"/>
  <c r="Q2440" i="1"/>
  <c r="O1591" i="1"/>
  <c r="P1591" i="1" s="1"/>
  <c r="N1591" i="1"/>
  <c r="O2803" i="1"/>
  <c r="P2803" i="1" s="1"/>
  <c r="N2803" i="1"/>
  <c r="O2804" i="1" s="1"/>
  <c r="P2804" i="1" s="1"/>
  <c r="W1988" i="1"/>
  <c r="Q840" i="1"/>
  <c r="O3491" i="1"/>
  <c r="P3491" i="1" s="1"/>
  <c r="N3491" i="1"/>
  <c r="Q1068" i="1"/>
  <c r="W105" i="1"/>
  <c r="Q1169" i="1"/>
  <c r="Q3383" i="1"/>
  <c r="U145" i="1"/>
  <c r="V145" i="1" s="1"/>
  <c r="T145" i="1"/>
  <c r="W3512" i="1"/>
  <c r="Q1007" i="1"/>
  <c r="U3294" i="1"/>
  <c r="V3294" i="1" s="1"/>
  <c r="T3294" i="1"/>
  <c r="W917" i="1"/>
  <c r="Q933" i="1"/>
  <c r="W1339" i="1"/>
  <c r="Q3570" i="1"/>
  <c r="Q2722" i="1"/>
  <c r="U3568" i="1"/>
  <c r="V3568" i="1" s="1"/>
  <c r="T3568" i="1"/>
  <c r="Q1590" i="1"/>
  <c r="Q2802" i="1"/>
  <c r="U1644" i="1"/>
  <c r="V1644" i="1" s="1"/>
  <c r="T1644" i="1"/>
  <c r="Q3490" i="1"/>
  <c r="O38" i="1"/>
  <c r="P38" i="1" s="1"/>
  <c r="N38" i="1"/>
  <c r="O2206" i="1"/>
  <c r="P2206" i="1" s="1"/>
  <c r="N2206" i="1"/>
  <c r="W104" i="1"/>
  <c r="U2896" i="1"/>
  <c r="V2896" i="1" s="1"/>
  <c r="T2896" i="1"/>
  <c r="W144" i="1"/>
  <c r="O885" i="1"/>
  <c r="P885" i="1" s="1"/>
  <c r="N885" i="1"/>
  <c r="U3171" i="1"/>
  <c r="V3171" i="1" s="1"/>
  <c r="T3171" i="1"/>
  <c r="W3293" i="1"/>
  <c r="U619" i="1"/>
  <c r="V619" i="1" s="1"/>
  <c r="T619" i="1"/>
  <c r="U1113" i="1"/>
  <c r="V1113" i="1" s="1"/>
  <c r="T1113" i="1"/>
  <c r="U2329" i="1"/>
  <c r="V2329" i="1" s="1"/>
  <c r="T2329" i="1"/>
  <c r="O738" i="1"/>
  <c r="P738" i="1" s="1"/>
  <c r="N738" i="1"/>
  <c r="U819" i="1"/>
  <c r="V819" i="1" s="1"/>
  <c r="T819" i="1"/>
  <c r="O2877" i="1"/>
  <c r="P2877" i="1" s="1"/>
  <c r="N2877" i="1"/>
  <c r="W3042" i="1"/>
  <c r="W3567" i="1"/>
  <c r="O2251" i="1"/>
  <c r="P2251" i="1" s="1"/>
  <c r="N2251" i="1"/>
  <c r="U2412" i="1"/>
  <c r="V2412" i="1" s="1"/>
  <c r="T2412" i="1"/>
  <c r="O518" i="1"/>
  <c r="P518" i="1" s="1"/>
  <c r="N518" i="1"/>
  <c r="W1643" i="1"/>
  <c r="O2684" i="1"/>
  <c r="P2684" i="1" s="1"/>
  <c r="N2684" i="1"/>
  <c r="Q37" i="1"/>
  <c r="Q2205" i="1"/>
  <c r="W2895" i="1"/>
  <c r="Q884" i="1"/>
  <c r="O768" i="1"/>
  <c r="P768" i="1" s="1"/>
  <c r="N768" i="1"/>
  <c r="W3170" i="1"/>
  <c r="W618" i="1"/>
  <c r="W1112" i="1"/>
  <c r="W2328" i="1"/>
  <c r="U2380" i="1"/>
  <c r="V2380" i="1" s="1"/>
  <c r="T2380" i="1"/>
  <c r="W818" i="1"/>
  <c r="Q2876" i="1"/>
  <c r="W3041" i="1"/>
  <c r="O2532" i="1"/>
  <c r="P2532" i="1" s="1"/>
  <c r="N2532" i="1"/>
  <c r="Q2250" i="1"/>
  <c r="W2411" i="1"/>
  <c r="Q517" i="1"/>
  <c r="O2130" i="1"/>
  <c r="P2130" i="1" s="1"/>
  <c r="N2130" i="1"/>
  <c r="Q2683" i="1"/>
  <c r="U2440" i="1"/>
  <c r="V2440" i="1" s="1"/>
  <c r="T2440" i="1"/>
  <c r="O1292" i="1"/>
  <c r="P1292" i="1" s="1"/>
  <c r="N1292" i="1"/>
  <c r="O285" i="1"/>
  <c r="P285" i="1" s="1"/>
  <c r="N285" i="1"/>
  <c r="U3380" i="1"/>
  <c r="V3380" i="1" s="1"/>
  <c r="T3380" i="1"/>
  <c r="O2947" i="1"/>
  <c r="P2947" i="1" s="1"/>
  <c r="N2947" i="1"/>
  <c r="Q767" i="1"/>
  <c r="U2755" i="1"/>
  <c r="V2755" i="1" s="1"/>
  <c r="T2755" i="1"/>
  <c r="W2379" i="1"/>
  <c r="U2503" i="1"/>
  <c r="V2503" i="1" s="1"/>
  <c r="T2503" i="1"/>
  <c r="Q792" i="1"/>
  <c r="O3085" i="1"/>
  <c r="P3085" i="1" s="1"/>
  <c r="N3085" i="1"/>
  <c r="O968" i="1"/>
  <c r="P968" i="1" s="1"/>
  <c r="N968" i="1"/>
  <c r="Q2531" i="1"/>
  <c r="U2621" i="1"/>
  <c r="V2621" i="1" s="1"/>
  <c r="T2621" i="1"/>
  <c r="O1509" i="1"/>
  <c r="P1509" i="1" s="1"/>
  <c r="N1509" i="1"/>
  <c r="Q2129" i="1"/>
  <c r="U2228" i="1"/>
  <c r="V2228" i="1" s="1"/>
  <c r="T2228" i="1"/>
  <c r="W2439" i="1"/>
  <c r="O3286" i="1"/>
  <c r="P3286" i="1" s="1"/>
  <c r="N3286" i="1"/>
  <c r="U3401" i="1"/>
  <c r="V3401" i="1" s="1"/>
  <c r="T3401" i="1"/>
  <c r="Q1291" i="1"/>
  <c r="Q284" i="1"/>
  <c r="U948" i="1"/>
  <c r="V948" i="1" s="1"/>
  <c r="T948" i="1"/>
  <c r="W3379" i="1"/>
  <c r="Q2946" i="1"/>
  <c r="W2754" i="1"/>
  <c r="Q1508" i="1"/>
  <c r="O1494" i="1"/>
  <c r="P1494" i="1" s="1"/>
  <c r="N1494" i="1"/>
  <c r="O2066" i="1"/>
  <c r="P2066" i="1" s="1"/>
  <c r="N2066" i="1"/>
  <c r="W2227" i="1"/>
  <c r="Q3285" i="1"/>
  <c r="W3400" i="1"/>
  <c r="W947" i="1"/>
  <c r="O1089" i="1"/>
  <c r="P1089" i="1" s="1"/>
  <c r="N1089" i="1"/>
  <c r="Q2570" i="1"/>
  <c r="U36" i="1"/>
  <c r="V36" i="1" s="1"/>
  <c r="T36" i="1"/>
  <c r="Q1356" i="1"/>
  <c r="Q3178" i="1"/>
  <c r="O2181" i="1"/>
  <c r="P2181" i="1" s="1"/>
  <c r="N2181" i="1"/>
  <c r="O2842" i="1"/>
  <c r="P2842" i="1" s="1"/>
  <c r="N2842" i="1"/>
  <c r="Q1493" i="1"/>
  <c r="O3338" i="1"/>
  <c r="P3338" i="1" s="1"/>
  <c r="N3338" i="1"/>
  <c r="Q2065" i="1"/>
  <c r="O1871" i="1"/>
  <c r="P1871" i="1" s="1"/>
  <c r="N1871" i="1"/>
  <c r="O200" i="1"/>
  <c r="P200" i="1" s="1"/>
  <c r="N200" i="1"/>
  <c r="Q1088" i="1"/>
  <c r="O2105" i="1"/>
  <c r="P2105" i="1" s="1"/>
  <c r="N2105" i="1"/>
  <c r="O2751" i="1"/>
  <c r="P2751" i="1" s="1"/>
  <c r="N2751" i="1"/>
  <c r="W2620" i="1"/>
  <c r="U2266" i="1"/>
  <c r="V2266" i="1" s="1"/>
  <c r="T2266" i="1"/>
  <c r="Q2569" i="1"/>
  <c r="W35" i="1"/>
  <c r="O216" i="1"/>
  <c r="P216" i="1" s="1"/>
  <c r="N216" i="1"/>
  <c r="O1904" i="1"/>
  <c r="P1904" i="1" s="1"/>
  <c r="N1904" i="1"/>
  <c r="U239" i="1"/>
  <c r="V239" i="1" s="1"/>
  <c r="T239" i="1"/>
  <c r="Q2180" i="1"/>
  <c r="Q2841" i="1"/>
  <c r="Q3337" i="1"/>
  <c r="O2628" i="1"/>
  <c r="P2628" i="1" s="1"/>
  <c r="N2628" i="1"/>
  <c r="O2629" i="1" s="1"/>
  <c r="P2629" i="1" s="1"/>
  <c r="U1456" i="1"/>
  <c r="V1456" i="1" s="1"/>
  <c r="T1456" i="1"/>
  <c r="W3211" i="1"/>
  <c r="Q1870" i="1"/>
  <c r="O641" i="1"/>
  <c r="P641" i="1" s="1"/>
  <c r="N641" i="1"/>
  <c r="Q199" i="1"/>
  <c r="Q3071" i="1"/>
  <c r="Q2104" i="1"/>
  <c r="Q2750" i="1"/>
  <c r="O3179" i="1"/>
  <c r="P3179" i="1" s="1"/>
  <c r="N3179" i="1"/>
  <c r="W2265" i="1"/>
  <c r="U278" i="1"/>
  <c r="V278" i="1" s="1"/>
  <c r="T278" i="1"/>
  <c r="Q215" i="1"/>
  <c r="Q1903" i="1"/>
  <c r="W238" i="1"/>
  <c r="U677" i="1"/>
  <c r="V677" i="1" s="1"/>
  <c r="T677" i="1"/>
  <c r="O1997" i="1"/>
  <c r="P1997" i="1" s="1"/>
  <c r="N1997" i="1"/>
  <c r="O2334" i="1"/>
  <c r="P2334" i="1" s="1"/>
  <c r="N2334" i="1"/>
  <c r="U1615" i="1"/>
  <c r="V1615" i="1" s="1"/>
  <c r="T1615" i="1"/>
  <c r="Q2627" i="1"/>
  <c r="W1455" i="1"/>
  <c r="W3210" i="1"/>
  <c r="Q640" i="1"/>
  <c r="Q549" i="1"/>
  <c r="U1415" i="1"/>
  <c r="V1415" i="1" s="1"/>
  <c r="T1415" i="1"/>
  <c r="Q3070" i="1"/>
  <c r="O1947" i="1"/>
  <c r="P1947" i="1" s="1"/>
  <c r="N1947" i="1"/>
  <c r="U318" i="1"/>
  <c r="V318" i="1" s="1"/>
  <c r="T318" i="1"/>
  <c r="O1357" i="1"/>
  <c r="P1357" i="1" s="1"/>
  <c r="N1357" i="1"/>
  <c r="O1358" i="1" s="1"/>
  <c r="P1358" i="1" s="1"/>
  <c r="O2824" i="1"/>
  <c r="P2824" i="1" s="1"/>
  <c r="N2824" i="1"/>
  <c r="W277" i="1"/>
  <c r="W676" i="1"/>
  <c r="Q1996" i="1"/>
  <c r="Q2333" i="1"/>
  <c r="U1217" i="1"/>
  <c r="V1217" i="1" s="1"/>
  <c r="T1217" i="1"/>
  <c r="W1614" i="1"/>
  <c r="U366" i="1"/>
  <c r="V366" i="1" s="1"/>
  <c r="T366" i="1"/>
  <c r="U1730" i="1"/>
  <c r="V1730" i="1" s="1"/>
  <c r="T1730" i="1"/>
  <c r="O1570" i="1"/>
  <c r="P1570" i="1" s="1"/>
  <c r="N1570" i="1"/>
  <c r="O804" i="1"/>
  <c r="P804" i="1" s="1"/>
  <c r="N804" i="1"/>
  <c r="O2856" i="1"/>
  <c r="P2856" i="1" s="1"/>
  <c r="N2856" i="1"/>
  <c r="Q548" i="1"/>
  <c r="W1414" i="1"/>
  <c r="Q1946" i="1"/>
  <c r="W317" i="1"/>
  <c r="O3475" i="1"/>
  <c r="P3475" i="1" s="1"/>
  <c r="N3475" i="1"/>
  <c r="Q2823" i="1"/>
  <c r="O664" i="1"/>
  <c r="P664" i="1" s="1"/>
  <c r="N664" i="1"/>
  <c r="O2384" i="1"/>
  <c r="P2384" i="1" s="1"/>
  <c r="N2384" i="1"/>
  <c r="O17" i="1"/>
  <c r="P17" i="1" s="1"/>
  <c r="N17" i="1"/>
  <c r="O594" i="1"/>
  <c r="P594" i="1" s="1"/>
  <c r="N594" i="1"/>
  <c r="O3151" i="1"/>
  <c r="P3151" i="1" s="1"/>
  <c r="N3151" i="1"/>
  <c r="W1216" i="1"/>
  <c r="U1711" i="1"/>
  <c r="V1711" i="1" s="1"/>
  <c r="T1711" i="1"/>
  <c r="W365" i="1"/>
  <c r="W1729" i="1"/>
  <c r="O2473" i="1"/>
  <c r="P2473" i="1" s="1"/>
  <c r="N2473" i="1"/>
  <c r="Q1569" i="1"/>
  <c r="Q803" i="1"/>
  <c r="Q2855" i="1"/>
  <c r="U3340" i="1"/>
  <c r="V3340" i="1" s="1"/>
  <c r="T3340" i="1"/>
  <c r="O1318" i="1"/>
  <c r="P1318" i="1" s="1"/>
  <c r="N1318" i="1"/>
  <c r="U1253" i="1"/>
  <c r="V1253" i="1" s="1"/>
  <c r="T1253" i="1"/>
  <c r="U571" i="1"/>
  <c r="V571" i="1" s="1"/>
  <c r="T571" i="1"/>
  <c r="U3224" i="1"/>
  <c r="V3224" i="1" s="1"/>
  <c r="T3224" i="1"/>
  <c r="O3602" i="1"/>
  <c r="P3602" i="1" s="1"/>
  <c r="N3602" i="1"/>
  <c r="Q967" i="1"/>
  <c r="W2774" i="1"/>
  <c r="Q3474" i="1"/>
  <c r="U406" i="1"/>
  <c r="V406" i="1" s="1"/>
  <c r="T406" i="1"/>
  <c r="U407" i="1" s="1"/>
  <c r="V407" i="1" s="1"/>
  <c r="Q663" i="1"/>
  <c r="Q2383" i="1"/>
  <c r="S16" i="1"/>
  <c r="Q16" i="1"/>
  <c r="R17" i="1" s="1"/>
  <c r="Q593" i="1"/>
  <c r="O1553" i="1"/>
  <c r="P1553" i="1" s="1"/>
  <c r="N1553" i="1"/>
  <c r="O1219" i="1"/>
  <c r="P1219" i="1" s="1"/>
  <c r="N1219" i="1"/>
  <c r="Q3150" i="1"/>
  <c r="O3305" i="1"/>
  <c r="P3305" i="1" s="1"/>
  <c r="N3305" i="1"/>
  <c r="W1710" i="1"/>
  <c r="U1369" i="1"/>
  <c r="V1369" i="1" s="1"/>
  <c r="T1369" i="1"/>
  <c r="U171" i="1"/>
  <c r="V171" i="1" s="1"/>
  <c r="T171" i="1"/>
  <c r="Q2472" i="1"/>
  <c r="O1710" i="1"/>
  <c r="P1710" i="1" s="1"/>
  <c r="N1710" i="1"/>
  <c r="O3129" i="1"/>
  <c r="P3129" i="1" s="1"/>
  <c r="N3129" i="1"/>
  <c r="W3339" i="1"/>
  <c r="Q404" i="1"/>
  <c r="U130" i="1"/>
  <c r="V130" i="1" s="1"/>
  <c r="T130" i="1"/>
  <c r="U131" i="1" s="1"/>
  <c r="V131" i="1" s="1"/>
  <c r="O120" i="1"/>
  <c r="P120" i="1" s="1"/>
  <c r="N120" i="1"/>
  <c r="Q1317" i="1"/>
  <c r="W1252" i="1"/>
  <c r="W570" i="1"/>
  <c r="W3223" i="1"/>
  <c r="Q3601" i="1"/>
  <c r="Q3084" i="1"/>
  <c r="W2773" i="1"/>
  <c r="U1559" i="1"/>
  <c r="V1559" i="1" s="1"/>
  <c r="T1559" i="1"/>
  <c r="W405" i="1"/>
  <c r="O3205" i="1"/>
  <c r="P3205" i="1" s="1"/>
  <c r="N3205" i="1"/>
  <c r="O3206" i="1" s="1"/>
  <c r="P3206" i="1" s="1"/>
  <c r="O2149" i="1"/>
  <c r="P2149" i="1" s="1"/>
  <c r="N2149" i="1"/>
  <c r="O712" i="1"/>
  <c r="P712" i="1" s="1"/>
  <c r="N712" i="1"/>
  <c r="Q1552" i="1"/>
  <c r="Q1218" i="1"/>
  <c r="Q3304" i="1"/>
  <c r="U711" i="1"/>
  <c r="V711" i="1" s="1"/>
  <c r="T711" i="1"/>
  <c r="U1326" i="1"/>
  <c r="V1326" i="1" s="1"/>
  <c r="T1326" i="1"/>
  <c r="U1327" i="1" s="1"/>
  <c r="V1327" i="1" s="1"/>
  <c r="W1368" i="1"/>
  <c r="W170" i="1"/>
  <c r="U2706" i="1"/>
  <c r="V2706" i="1" s="1"/>
  <c r="T2706" i="1"/>
  <c r="Q1709" i="1"/>
  <c r="Q3128" i="1"/>
  <c r="O2234" i="1"/>
  <c r="P2234" i="1" s="1"/>
  <c r="N2234" i="1"/>
  <c r="Q403" i="1"/>
  <c r="W129" i="1"/>
  <c r="Q119" i="1"/>
  <c r="U505" i="1"/>
  <c r="V505" i="1" s="1"/>
  <c r="T505" i="1"/>
  <c r="W1558" i="1"/>
  <c r="Q3204" i="1"/>
  <c r="Q2148" i="1"/>
  <c r="Q711" i="1"/>
  <c r="W710" i="1"/>
  <c r="W1325" i="1"/>
  <c r="O565" i="1"/>
  <c r="P565" i="1" s="1"/>
  <c r="N565" i="1"/>
  <c r="W2705" i="1"/>
  <c r="O3229" i="1"/>
  <c r="P3229" i="1" s="1"/>
  <c r="N3229" i="1"/>
  <c r="U729" i="1"/>
  <c r="V729" i="1" s="1"/>
  <c r="T729" i="1"/>
  <c r="Q2233" i="1"/>
  <c r="O3443" i="1"/>
  <c r="P3443" i="1" s="1"/>
  <c r="N3443" i="1"/>
  <c r="W504" i="1"/>
  <c r="U1820" i="1"/>
  <c r="V1820" i="1" s="1"/>
  <c r="T1820" i="1"/>
  <c r="O152" i="1"/>
  <c r="P152" i="1" s="1"/>
  <c r="N152" i="1"/>
  <c r="U1038" i="1"/>
  <c r="V1038" i="1" s="1"/>
  <c r="T1038" i="1"/>
  <c r="U2997" i="1"/>
  <c r="V2997" i="1" s="1"/>
  <c r="T2997" i="1"/>
  <c r="O2552" i="1"/>
  <c r="P2552" i="1" s="1"/>
  <c r="N2552" i="1"/>
  <c r="U2650" i="1"/>
  <c r="V2650" i="1" s="1"/>
  <c r="T2650" i="1"/>
  <c r="U2177" i="1"/>
  <c r="V2177" i="1" s="1"/>
  <c r="T2177" i="1"/>
  <c r="U2834" i="1"/>
  <c r="V2834" i="1" s="1"/>
  <c r="T2834" i="1"/>
  <c r="Q564" i="1"/>
  <c r="Q3228" i="1"/>
  <c r="W728" i="1"/>
  <c r="W1311" i="1"/>
  <c r="Q3442" i="1"/>
  <c r="U2120" i="1"/>
  <c r="V2120" i="1" s="1"/>
  <c r="T2120" i="1"/>
  <c r="O324" i="1"/>
  <c r="P324" i="1" s="1"/>
  <c r="N324" i="1"/>
  <c r="O1647" i="1"/>
  <c r="P1647" i="1" s="1"/>
  <c r="N1647" i="1"/>
  <c r="Q791" i="1"/>
  <c r="U1288" i="1"/>
  <c r="V1288" i="1" s="1"/>
  <c r="T1288" i="1"/>
  <c r="W1819" i="1"/>
  <c r="Q151" i="1"/>
  <c r="W1037" i="1"/>
  <c r="W2996" i="1"/>
  <c r="Q2551" i="1"/>
  <c r="W2649" i="1"/>
  <c r="O494" i="1"/>
  <c r="P494" i="1" s="1"/>
  <c r="N494" i="1"/>
  <c r="W2176" i="1"/>
  <c r="W2833" i="1"/>
  <c r="O1737" i="1"/>
  <c r="P1737" i="1" s="1"/>
  <c r="N1737" i="1"/>
  <c r="U2152" i="1"/>
  <c r="V2152" i="1" s="1"/>
  <c r="T2152" i="1"/>
  <c r="O340" i="1"/>
  <c r="P340" i="1" s="1"/>
  <c r="N340" i="1"/>
  <c r="Q2038" i="1"/>
  <c r="Q2054" i="1"/>
  <c r="W1310" i="1"/>
  <c r="U931" i="1"/>
  <c r="V931" i="1" s="1"/>
  <c r="T931" i="1"/>
  <c r="W2119" i="1"/>
  <c r="Q323" i="1"/>
  <c r="U2466" i="1"/>
  <c r="V2466" i="1" s="1"/>
  <c r="T2466" i="1"/>
  <c r="W2396" i="1"/>
  <c r="Q1646" i="1"/>
  <c r="U881" i="1"/>
  <c r="V881" i="1" s="1"/>
  <c r="T881" i="1"/>
  <c r="W1287" i="1"/>
  <c r="O3413" i="1"/>
  <c r="P3413" i="1" s="1"/>
  <c r="N3413" i="1"/>
  <c r="O247" i="1"/>
  <c r="P247" i="1" s="1"/>
  <c r="N247" i="1"/>
  <c r="U3077" i="1"/>
  <c r="V3077" i="1" s="1"/>
  <c r="T3077" i="1"/>
  <c r="Q493" i="1"/>
  <c r="U3491" i="1"/>
  <c r="V3491" i="1" s="1"/>
  <c r="T3491" i="1"/>
  <c r="O1458" i="1"/>
  <c r="P1458" i="1" s="1"/>
  <c r="N1458" i="1"/>
  <c r="U835" i="1"/>
  <c r="V835" i="1" s="1"/>
  <c r="T835" i="1"/>
  <c r="Q1736" i="1"/>
  <c r="W2151" i="1"/>
  <c r="Q339" i="1"/>
  <c r="Q2037" i="1"/>
  <c r="Q2053" i="1"/>
  <c r="U2936" i="1"/>
  <c r="V2936" i="1" s="1"/>
  <c r="T2936" i="1"/>
  <c r="U1128" i="1"/>
  <c r="V1128" i="1" s="1"/>
  <c r="T1128" i="1"/>
  <c r="W930" i="1"/>
  <c r="W2465" i="1"/>
  <c r="W2395" i="1"/>
  <c r="W880" i="1"/>
  <c r="Q3412" i="1"/>
  <c r="Q246" i="1"/>
  <c r="W3076" i="1"/>
  <c r="U2667" i="1"/>
  <c r="V2667" i="1" s="1"/>
  <c r="T2667" i="1"/>
  <c r="W3490" i="1"/>
  <c r="U1088" i="1"/>
  <c r="V1088" i="1" s="1"/>
  <c r="T1088" i="1"/>
  <c r="Q1457" i="1"/>
  <c r="W834" i="1"/>
  <c r="U1944" i="1"/>
  <c r="V1944" i="1" s="1"/>
  <c r="T1944" i="1"/>
  <c r="W2935" i="1"/>
  <c r="W1127" i="1"/>
  <c r="U455" i="1"/>
  <c r="V455" i="1" s="1"/>
  <c r="T455" i="1"/>
  <c r="O2974" i="1"/>
  <c r="P2974" i="1" s="1"/>
  <c r="N2974" i="1"/>
  <c r="U2915" i="1"/>
  <c r="V2915" i="1" s="1"/>
  <c r="T2915" i="1"/>
  <c r="W2086" i="1"/>
  <c r="U1899" i="1"/>
  <c r="V1899" i="1" s="1"/>
  <c r="T1899" i="1"/>
  <c r="W2666" i="1"/>
  <c r="W1087" i="1"/>
  <c r="W1943" i="1"/>
  <c r="U1588" i="1"/>
  <c r="V1588" i="1" s="1"/>
  <c r="T1588" i="1"/>
  <c r="U2966" i="1"/>
  <c r="V2966" i="1" s="1"/>
  <c r="T2966" i="1"/>
  <c r="W454" i="1"/>
  <c r="Q2973" i="1"/>
  <c r="O2296" i="1"/>
  <c r="P2296" i="1" s="1"/>
  <c r="N2296" i="1"/>
  <c r="W2914" i="1"/>
  <c r="W2085" i="1"/>
  <c r="U1005" i="1"/>
  <c r="V1005" i="1" s="1"/>
  <c r="T1005" i="1"/>
  <c r="U643" i="1"/>
  <c r="V643" i="1" s="1"/>
  <c r="T643" i="1"/>
  <c r="U20" i="1"/>
  <c r="V20" i="1" s="1"/>
  <c r="T20" i="1"/>
  <c r="U21" i="1" s="1"/>
  <c r="V21" i="1" s="1"/>
  <c r="W2502" i="1"/>
  <c r="W1898" i="1"/>
  <c r="Q737" i="1"/>
  <c r="O2441" i="1"/>
  <c r="P2441" i="1" s="1"/>
  <c r="N2441" i="1"/>
  <c r="U1989" i="1"/>
  <c r="V1989" i="1" s="1"/>
  <c r="T1989" i="1"/>
  <c r="O841" i="1"/>
  <c r="P841" i="1" s="1"/>
  <c r="N841" i="1"/>
  <c r="O1069" i="1"/>
  <c r="P1069" i="1" s="1"/>
  <c r="N1069" i="1"/>
  <c r="O1170" i="1"/>
  <c r="P1170" i="1" s="1"/>
  <c r="N1170" i="1"/>
  <c r="O3384" i="1"/>
  <c r="P3384" i="1" s="1"/>
  <c r="N3384" i="1"/>
  <c r="W1587" i="1"/>
  <c r="W2965" i="1"/>
  <c r="U3513" i="1"/>
  <c r="V3513" i="1" s="1"/>
  <c r="T3513" i="1"/>
  <c r="O1008" i="1"/>
  <c r="P1008" i="1" s="1"/>
  <c r="N1008" i="1"/>
  <c r="Q2295" i="1"/>
  <c r="W918" i="1"/>
  <c r="W1004" i="1"/>
  <c r="W642" i="1"/>
  <c r="O1009" i="1" l="1"/>
  <c r="P1009" i="1" s="1"/>
  <c r="N1009" i="1"/>
  <c r="U2967" i="1"/>
  <c r="V2967" i="1" s="1"/>
  <c r="T2967" i="1"/>
  <c r="W835" i="1"/>
  <c r="Q494" i="1"/>
  <c r="U2835" i="1"/>
  <c r="V2835" i="1" s="1"/>
  <c r="T2835" i="1"/>
  <c r="U2707" i="1"/>
  <c r="V2707" i="1" s="1"/>
  <c r="T2707" i="1"/>
  <c r="O1711" i="1"/>
  <c r="P1711" i="1" s="1"/>
  <c r="N1711" i="1"/>
  <c r="Q3602" i="1"/>
  <c r="Q2473" i="1"/>
  <c r="O665" i="1"/>
  <c r="P665" i="1" s="1"/>
  <c r="N665" i="1"/>
  <c r="O1948" i="1"/>
  <c r="P1948" i="1" s="1"/>
  <c r="N1948" i="1"/>
  <c r="U1457" i="1"/>
  <c r="V1457" i="1" s="1"/>
  <c r="T1457" i="1"/>
  <c r="Q1871" i="1"/>
  <c r="W36" i="1"/>
  <c r="U2441" i="1"/>
  <c r="V2441" i="1" s="1"/>
  <c r="T2441" i="1"/>
  <c r="U2413" i="1"/>
  <c r="V2413" i="1" s="1"/>
  <c r="T2413" i="1"/>
  <c r="U2330" i="1"/>
  <c r="V2330" i="1" s="1"/>
  <c r="T2330" i="1"/>
  <c r="O2207" i="1"/>
  <c r="P2207" i="1" s="1"/>
  <c r="N2207" i="1"/>
  <c r="U146" i="1"/>
  <c r="V146" i="1" s="1"/>
  <c r="T146" i="1"/>
  <c r="Q2804" i="1"/>
  <c r="Q1008" i="1"/>
  <c r="O842" i="1"/>
  <c r="P842" i="1" s="1"/>
  <c r="N842" i="1"/>
  <c r="W21" i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W2966" i="1"/>
  <c r="O2975" i="1"/>
  <c r="P2975" i="1" s="1"/>
  <c r="N2975" i="1"/>
  <c r="O1459" i="1"/>
  <c r="P1459" i="1" s="1"/>
  <c r="N1459" i="1"/>
  <c r="O1648" i="1"/>
  <c r="P1648" i="1" s="1"/>
  <c r="N1648" i="1"/>
  <c r="W2834" i="1"/>
  <c r="O566" i="1"/>
  <c r="P566" i="1" s="1"/>
  <c r="N566" i="1"/>
  <c r="W2706" i="1"/>
  <c r="Q1710" i="1"/>
  <c r="U3225" i="1"/>
  <c r="V3225" i="1" s="1"/>
  <c r="T3225" i="1"/>
  <c r="Q664" i="1"/>
  <c r="Q1947" i="1"/>
  <c r="O3180" i="1"/>
  <c r="P3180" i="1" s="1"/>
  <c r="N3180" i="1"/>
  <c r="W1456" i="1"/>
  <c r="U2267" i="1"/>
  <c r="V2267" i="1" s="1"/>
  <c r="T2267" i="1"/>
  <c r="U2504" i="1"/>
  <c r="V2504" i="1" s="1"/>
  <c r="T2504" i="1"/>
  <c r="W2440" i="1"/>
  <c r="W2412" i="1"/>
  <c r="W2329" i="1"/>
  <c r="Q2206" i="1"/>
  <c r="W145" i="1"/>
  <c r="Q2803" i="1"/>
  <c r="Q841" i="1"/>
  <c r="Y20" i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W20" i="1"/>
  <c r="X21" i="1" s="1"/>
  <c r="U1589" i="1"/>
  <c r="V1589" i="1" s="1"/>
  <c r="T1589" i="1"/>
  <c r="Q2974" i="1"/>
  <c r="Q1458" i="1"/>
  <c r="U882" i="1"/>
  <c r="V882" i="1" s="1"/>
  <c r="T882" i="1"/>
  <c r="Q1647" i="1"/>
  <c r="Q565" i="1"/>
  <c r="U506" i="1"/>
  <c r="V506" i="1" s="1"/>
  <c r="T506" i="1"/>
  <c r="W3224" i="1"/>
  <c r="O2857" i="1"/>
  <c r="P2857" i="1" s="1"/>
  <c r="N2857" i="1"/>
  <c r="O2335" i="1"/>
  <c r="P2335" i="1" s="1"/>
  <c r="N2335" i="1"/>
  <c r="Q3179" i="1"/>
  <c r="Q2629" i="1"/>
  <c r="W2266" i="1"/>
  <c r="W2503" i="1"/>
  <c r="U1114" i="1"/>
  <c r="V1114" i="1" s="1"/>
  <c r="T1114" i="1"/>
  <c r="U1115" i="1" s="1"/>
  <c r="V1115" i="1" s="1"/>
  <c r="O1592" i="1"/>
  <c r="P1592" i="1" s="1"/>
  <c r="N1592" i="1"/>
  <c r="U3514" i="1"/>
  <c r="V3514" i="1" s="1"/>
  <c r="T3514" i="1"/>
  <c r="W1588" i="1"/>
  <c r="U456" i="1"/>
  <c r="V456" i="1" s="1"/>
  <c r="T456" i="1"/>
  <c r="U1129" i="1"/>
  <c r="V1129" i="1" s="1"/>
  <c r="T1129" i="1"/>
  <c r="W881" i="1"/>
  <c r="U2178" i="1"/>
  <c r="V2178" i="1" s="1"/>
  <c r="T2178" i="1"/>
  <c r="W505" i="1"/>
  <c r="O713" i="1"/>
  <c r="P713" i="1" s="1"/>
  <c r="N713" i="1"/>
  <c r="U572" i="1"/>
  <c r="V572" i="1" s="1"/>
  <c r="T572" i="1"/>
  <c r="Q2856" i="1"/>
  <c r="Q2334" i="1"/>
  <c r="Q2628" i="1"/>
  <c r="W1113" i="1"/>
  <c r="O39" i="1"/>
  <c r="P39" i="1" s="1"/>
  <c r="N39" i="1"/>
  <c r="Q1591" i="1"/>
  <c r="W3513" i="1"/>
  <c r="U1990" i="1"/>
  <c r="V1990" i="1" s="1"/>
  <c r="T1990" i="1"/>
  <c r="U644" i="1"/>
  <c r="V644" i="1" s="1"/>
  <c r="T644" i="1"/>
  <c r="W455" i="1"/>
  <c r="U2668" i="1"/>
  <c r="V2668" i="1" s="1"/>
  <c r="T2668" i="1"/>
  <c r="W1128" i="1"/>
  <c r="W2177" i="1"/>
  <c r="Q712" i="1"/>
  <c r="W571" i="1"/>
  <c r="O3476" i="1"/>
  <c r="P3476" i="1" s="1"/>
  <c r="N3476" i="1"/>
  <c r="O805" i="1"/>
  <c r="P805" i="1" s="1"/>
  <c r="N805" i="1"/>
  <c r="O1998" i="1"/>
  <c r="P1998" i="1" s="1"/>
  <c r="N1998" i="1"/>
  <c r="U949" i="1"/>
  <c r="V949" i="1" s="1"/>
  <c r="T949" i="1"/>
  <c r="O1510" i="1"/>
  <c r="P1510" i="1" s="1"/>
  <c r="N1510" i="1"/>
  <c r="O2131" i="1"/>
  <c r="P2131" i="1" s="1"/>
  <c r="N2131" i="1"/>
  <c r="U620" i="1"/>
  <c r="V620" i="1" s="1"/>
  <c r="T620" i="1"/>
  <c r="U621" i="1" s="1"/>
  <c r="V621" i="1" s="1"/>
  <c r="Q38" i="1"/>
  <c r="W1989" i="1"/>
  <c r="W643" i="1"/>
  <c r="W2667" i="1"/>
  <c r="U2937" i="1"/>
  <c r="V2937" i="1" s="1"/>
  <c r="T2937" i="1"/>
  <c r="O325" i="1"/>
  <c r="P325" i="1" s="1"/>
  <c r="N325" i="1"/>
  <c r="O2150" i="1"/>
  <c r="P2150" i="1" s="1"/>
  <c r="N2150" i="1"/>
  <c r="U172" i="1"/>
  <c r="V172" i="1" s="1"/>
  <c r="T172" i="1"/>
  <c r="U1254" i="1"/>
  <c r="V1254" i="1" s="1"/>
  <c r="T1254" i="1"/>
  <c r="U1255" i="1" s="1"/>
  <c r="V1255" i="1" s="1"/>
  <c r="Q3475" i="1"/>
  <c r="Q804" i="1"/>
  <c r="U1416" i="1"/>
  <c r="V1416" i="1" s="1"/>
  <c r="T1416" i="1"/>
  <c r="Q1997" i="1"/>
  <c r="O2067" i="1"/>
  <c r="P2067" i="1" s="1"/>
  <c r="N2067" i="1"/>
  <c r="W948" i="1"/>
  <c r="Q1509" i="1"/>
  <c r="Q2130" i="1"/>
  <c r="O2252" i="1"/>
  <c r="P2252" i="1" s="1"/>
  <c r="N2252" i="1"/>
  <c r="W619" i="1"/>
  <c r="U1006" i="1"/>
  <c r="V1006" i="1" s="1"/>
  <c r="T1006" i="1"/>
  <c r="W2936" i="1"/>
  <c r="U3492" i="1"/>
  <c r="V3492" i="1" s="1"/>
  <c r="T3492" i="1"/>
  <c r="O341" i="1"/>
  <c r="P341" i="1" s="1"/>
  <c r="N341" i="1"/>
  <c r="Q324" i="1"/>
  <c r="Q2149" i="1"/>
  <c r="W171" i="1"/>
  <c r="W1253" i="1"/>
  <c r="O1571" i="1"/>
  <c r="P1571" i="1" s="1"/>
  <c r="N1571" i="1"/>
  <c r="W1415" i="1"/>
  <c r="U678" i="1"/>
  <c r="V678" i="1" s="1"/>
  <c r="T678" i="1"/>
  <c r="O2752" i="1"/>
  <c r="P2752" i="1" s="1"/>
  <c r="N2752" i="1"/>
  <c r="O3339" i="1"/>
  <c r="P3339" i="1" s="1"/>
  <c r="N3339" i="1"/>
  <c r="Q2066" i="1"/>
  <c r="U2622" i="1"/>
  <c r="V2622" i="1" s="1"/>
  <c r="T2622" i="1"/>
  <c r="Q2251" i="1"/>
  <c r="W1005" i="1"/>
  <c r="W3491" i="1"/>
  <c r="Q340" i="1"/>
  <c r="U2121" i="1"/>
  <c r="V2121" i="1" s="1"/>
  <c r="T2121" i="1"/>
  <c r="U2651" i="1"/>
  <c r="V2651" i="1" s="1"/>
  <c r="T2651" i="1"/>
  <c r="W1327" i="1"/>
  <c r="Q3206" i="1"/>
  <c r="U1370" i="1"/>
  <c r="V1370" i="1" s="1"/>
  <c r="T1370" i="1"/>
  <c r="O1319" i="1"/>
  <c r="P1319" i="1" s="1"/>
  <c r="N1319" i="1"/>
  <c r="U1712" i="1"/>
  <c r="V1712" i="1" s="1"/>
  <c r="T1712" i="1"/>
  <c r="Q1570" i="1"/>
  <c r="W677" i="1"/>
  <c r="Q2751" i="1"/>
  <c r="Q3338" i="1"/>
  <c r="O1090" i="1"/>
  <c r="P1090" i="1" s="1"/>
  <c r="N1090" i="1"/>
  <c r="W2621" i="1"/>
  <c r="U2756" i="1"/>
  <c r="V2756" i="1" s="1"/>
  <c r="T2756" i="1"/>
  <c r="U2381" i="1"/>
  <c r="V2381" i="1" s="1"/>
  <c r="T2381" i="1"/>
  <c r="U2382" i="1" s="1"/>
  <c r="V2382" i="1" s="1"/>
  <c r="O2724" i="1"/>
  <c r="P2724" i="1" s="1"/>
  <c r="N2724" i="1"/>
  <c r="U2153" i="1"/>
  <c r="V2153" i="1" s="1"/>
  <c r="T2153" i="1"/>
  <c r="W2120" i="1"/>
  <c r="W2650" i="1"/>
  <c r="O3444" i="1"/>
  <c r="P3444" i="1" s="1"/>
  <c r="N3444" i="1"/>
  <c r="W1326" i="1"/>
  <c r="Q3205" i="1"/>
  <c r="O121" i="1"/>
  <c r="P121" i="1" s="1"/>
  <c r="N121" i="1"/>
  <c r="W1369" i="1"/>
  <c r="Q1318" i="1"/>
  <c r="W1711" i="1"/>
  <c r="O2106" i="1"/>
  <c r="P2106" i="1" s="1"/>
  <c r="N2106" i="1"/>
  <c r="O2107" i="1" s="1"/>
  <c r="P2107" i="1" s="1"/>
  <c r="Q1089" i="1"/>
  <c r="W2755" i="1"/>
  <c r="W2380" i="1"/>
  <c r="U1645" i="1"/>
  <c r="V1645" i="1" s="1"/>
  <c r="T1645" i="1"/>
  <c r="Q2723" i="1"/>
  <c r="U2467" i="1"/>
  <c r="V2467" i="1" s="1"/>
  <c r="T2467" i="1"/>
  <c r="W2152" i="1"/>
  <c r="Q3443" i="1"/>
  <c r="U712" i="1"/>
  <c r="V712" i="1" s="1"/>
  <c r="T712" i="1"/>
  <c r="Q120" i="1"/>
  <c r="Q2105" i="1"/>
  <c r="O1495" i="1"/>
  <c r="P1495" i="1" s="1"/>
  <c r="N1495" i="1"/>
  <c r="O1496" i="1" s="1"/>
  <c r="P1496" i="1" s="1"/>
  <c r="U3172" i="1"/>
  <c r="V3172" i="1" s="1"/>
  <c r="T3172" i="1"/>
  <c r="W1644" i="1"/>
  <c r="O3572" i="1"/>
  <c r="P3572" i="1" s="1"/>
  <c r="N3572" i="1"/>
  <c r="O3385" i="1"/>
  <c r="P3385" i="1" s="1"/>
  <c r="N3385" i="1"/>
  <c r="W2466" i="1"/>
  <c r="O1738" i="1"/>
  <c r="P1738" i="1" s="1"/>
  <c r="N1738" i="1"/>
  <c r="O2553" i="1"/>
  <c r="P2553" i="1" s="1"/>
  <c r="N2553" i="1"/>
  <c r="W711" i="1"/>
  <c r="W131" i="1"/>
  <c r="U3341" i="1"/>
  <c r="V3341" i="1" s="1"/>
  <c r="T3341" i="1"/>
  <c r="U240" i="1"/>
  <c r="V240" i="1" s="1"/>
  <c r="T240" i="1"/>
  <c r="O2843" i="1"/>
  <c r="P2843" i="1" s="1"/>
  <c r="N2843" i="1"/>
  <c r="O2844" i="1" s="1"/>
  <c r="P2844" i="1" s="1"/>
  <c r="Q1494" i="1"/>
  <c r="W3171" i="1"/>
  <c r="Q3571" i="1"/>
  <c r="Q3384" i="1"/>
  <c r="U1945" i="1"/>
  <c r="V1945" i="1" s="1"/>
  <c r="T1945" i="1"/>
  <c r="Q1737" i="1"/>
  <c r="Q2552" i="1"/>
  <c r="U1560" i="1"/>
  <c r="V1560" i="1" s="1"/>
  <c r="T1560" i="1"/>
  <c r="W130" i="1"/>
  <c r="W407" i="1"/>
  <c r="W3340" i="1"/>
  <c r="U1731" i="1"/>
  <c r="V1731" i="1" s="1"/>
  <c r="T1731" i="1"/>
  <c r="W239" i="1"/>
  <c r="Q2842" i="1"/>
  <c r="U3402" i="1"/>
  <c r="V3402" i="1" s="1"/>
  <c r="T3402" i="1"/>
  <c r="O2948" i="1"/>
  <c r="P2948" i="1" s="1"/>
  <c r="N2948" i="1"/>
  <c r="O2949" i="1" s="1"/>
  <c r="P2949" i="1" s="1"/>
  <c r="O2878" i="1"/>
  <c r="P2878" i="1" s="1"/>
  <c r="N2878" i="1"/>
  <c r="O3492" i="1"/>
  <c r="P3492" i="1" s="1"/>
  <c r="N3492" i="1"/>
  <c r="U1341" i="1"/>
  <c r="V1341" i="1" s="1"/>
  <c r="T1341" i="1"/>
  <c r="O2442" i="1"/>
  <c r="P2442" i="1" s="1"/>
  <c r="N2442" i="1"/>
  <c r="W1944" i="1"/>
  <c r="U3078" i="1"/>
  <c r="V3078" i="1" s="1"/>
  <c r="T3078" i="1"/>
  <c r="U2998" i="1"/>
  <c r="V2998" i="1" s="1"/>
  <c r="T2998" i="1"/>
  <c r="U2999" i="1" s="1"/>
  <c r="V2999" i="1" s="1"/>
  <c r="O2235" i="1"/>
  <c r="P2235" i="1" s="1"/>
  <c r="N2235" i="1"/>
  <c r="W1559" i="1"/>
  <c r="O3306" i="1"/>
  <c r="P3306" i="1" s="1"/>
  <c r="N3306" i="1"/>
  <c r="W406" i="1"/>
  <c r="O3152" i="1"/>
  <c r="P3152" i="1" s="1"/>
  <c r="N3152" i="1"/>
  <c r="W1730" i="1"/>
  <c r="O1905" i="1"/>
  <c r="P1905" i="1" s="1"/>
  <c r="N1905" i="1"/>
  <c r="O2182" i="1"/>
  <c r="P2182" i="1" s="1"/>
  <c r="N2182" i="1"/>
  <c r="W3401" i="1"/>
  <c r="O969" i="1"/>
  <c r="P969" i="1" s="1"/>
  <c r="N969" i="1"/>
  <c r="Q2947" i="1"/>
  <c r="Q2877" i="1"/>
  <c r="O886" i="1"/>
  <c r="P886" i="1" s="1"/>
  <c r="N886" i="1"/>
  <c r="U3295" i="1"/>
  <c r="V3295" i="1" s="1"/>
  <c r="T3295" i="1"/>
  <c r="Q3491" i="1"/>
  <c r="W1340" i="1"/>
  <c r="O1171" i="1"/>
  <c r="P1171" i="1" s="1"/>
  <c r="N1171" i="1"/>
  <c r="Q2441" i="1"/>
  <c r="O2297" i="1"/>
  <c r="P2297" i="1" s="1"/>
  <c r="N2297" i="1"/>
  <c r="U1900" i="1"/>
  <c r="V1900" i="1" s="1"/>
  <c r="T1900" i="1"/>
  <c r="W3077" i="1"/>
  <c r="W2997" i="1"/>
  <c r="U730" i="1"/>
  <c r="V730" i="1" s="1"/>
  <c r="T730" i="1"/>
  <c r="Q2234" i="1"/>
  <c r="Q3305" i="1"/>
  <c r="Q3151" i="1"/>
  <c r="U367" i="1"/>
  <c r="V367" i="1" s="1"/>
  <c r="T367" i="1"/>
  <c r="O2825" i="1"/>
  <c r="P2825" i="1" s="1"/>
  <c r="N2825" i="1"/>
  <c r="O642" i="1"/>
  <c r="P642" i="1" s="1"/>
  <c r="N642" i="1"/>
  <c r="Q1904" i="1"/>
  <c r="Q2181" i="1"/>
  <c r="Q968" i="1"/>
  <c r="U3381" i="1"/>
  <c r="V3381" i="1" s="1"/>
  <c r="T3381" i="1"/>
  <c r="Q885" i="1"/>
  <c r="W3294" i="1"/>
  <c r="Q1170" i="1"/>
  <c r="Q2296" i="1"/>
  <c r="W1899" i="1"/>
  <c r="O248" i="1"/>
  <c r="P248" i="1" s="1"/>
  <c r="N248" i="1"/>
  <c r="U1039" i="1"/>
  <c r="V1039" i="1" s="1"/>
  <c r="T1039" i="1"/>
  <c r="W729" i="1"/>
  <c r="O595" i="1"/>
  <c r="P595" i="1" s="1"/>
  <c r="N595" i="1"/>
  <c r="W366" i="1"/>
  <c r="Q2824" i="1"/>
  <c r="Q641" i="1"/>
  <c r="O217" i="1"/>
  <c r="P217" i="1" s="1"/>
  <c r="N217" i="1"/>
  <c r="O3287" i="1"/>
  <c r="P3287" i="1" s="1"/>
  <c r="N3287" i="1"/>
  <c r="O3086" i="1"/>
  <c r="P3086" i="1" s="1"/>
  <c r="N3086" i="1"/>
  <c r="W3380" i="1"/>
  <c r="O2685" i="1"/>
  <c r="P2685" i="1" s="1"/>
  <c r="N2685" i="1"/>
  <c r="U3569" i="1"/>
  <c r="V3569" i="1" s="1"/>
  <c r="T3569" i="1"/>
  <c r="Q247" i="1"/>
  <c r="U932" i="1"/>
  <c r="V932" i="1" s="1"/>
  <c r="T932" i="1"/>
  <c r="W1038" i="1"/>
  <c r="Q594" i="1"/>
  <c r="Q1358" i="1"/>
  <c r="U279" i="1"/>
  <c r="V279" i="1" s="1"/>
  <c r="T279" i="1"/>
  <c r="Q216" i="1"/>
  <c r="Q3286" i="1"/>
  <c r="Q3085" i="1"/>
  <c r="O2533" i="1"/>
  <c r="P2533" i="1" s="1"/>
  <c r="N2533" i="1"/>
  <c r="O2534" i="1" s="1"/>
  <c r="P2534" i="1" s="1"/>
  <c r="Q2684" i="1"/>
  <c r="U820" i="1"/>
  <c r="V820" i="1" s="1"/>
  <c r="T820" i="1"/>
  <c r="U821" i="1" s="1"/>
  <c r="V821" i="1" s="1"/>
  <c r="W3568" i="1"/>
  <c r="O935" i="1"/>
  <c r="P935" i="1" s="1"/>
  <c r="N935" i="1"/>
  <c r="O3414" i="1"/>
  <c r="P3414" i="1" s="1"/>
  <c r="N3414" i="1"/>
  <c r="W931" i="1"/>
  <c r="O153" i="1"/>
  <c r="P153" i="1" s="1"/>
  <c r="N153" i="1"/>
  <c r="O3230" i="1"/>
  <c r="P3230" i="1" s="1"/>
  <c r="N3230" i="1"/>
  <c r="O1220" i="1"/>
  <c r="P1220" i="1" s="1"/>
  <c r="N1220" i="1"/>
  <c r="O18" i="1"/>
  <c r="P18" i="1" s="1"/>
  <c r="N18" i="1"/>
  <c r="Q1357" i="1"/>
  <c r="W278" i="1"/>
  <c r="O201" i="1"/>
  <c r="P201" i="1" s="1"/>
  <c r="N201" i="1"/>
  <c r="O202" i="1" s="1"/>
  <c r="P202" i="1" s="1"/>
  <c r="O286" i="1"/>
  <c r="P286" i="1" s="1"/>
  <c r="N286" i="1"/>
  <c r="Q2532" i="1"/>
  <c r="W819" i="1"/>
  <c r="U2897" i="1"/>
  <c r="V2897" i="1" s="1"/>
  <c r="T2897" i="1"/>
  <c r="Q934" i="1"/>
  <c r="O1070" i="1"/>
  <c r="P1070" i="1" s="1"/>
  <c r="N1070" i="1"/>
  <c r="Q3413" i="1"/>
  <c r="U1289" i="1"/>
  <c r="V1289" i="1" s="1"/>
  <c r="T1289" i="1"/>
  <c r="Q152" i="1"/>
  <c r="Q3229" i="1"/>
  <c r="O3130" i="1"/>
  <c r="P3130" i="1" s="1"/>
  <c r="N3130" i="1"/>
  <c r="Q1219" i="1"/>
  <c r="S17" i="1"/>
  <c r="Q17" i="1"/>
  <c r="R18" i="1" s="1"/>
  <c r="Q200" i="1"/>
  <c r="Q285" i="1"/>
  <c r="W2896" i="1"/>
  <c r="Q1069" i="1"/>
  <c r="U2916" i="1"/>
  <c r="V2916" i="1" s="1"/>
  <c r="T2916" i="1"/>
  <c r="U1089" i="1"/>
  <c r="V1089" i="1" s="1"/>
  <c r="T1089" i="1"/>
  <c r="W1288" i="1"/>
  <c r="U1821" i="1"/>
  <c r="V1821" i="1" s="1"/>
  <c r="T1821" i="1"/>
  <c r="Q3129" i="1"/>
  <c r="O1554" i="1"/>
  <c r="P1554" i="1" s="1"/>
  <c r="N1554" i="1"/>
  <c r="O2385" i="1"/>
  <c r="P2385" i="1" s="1"/>
  <c r="N2385" i="1"/>
  <c r="U1218" i="1"/>
  <c r="V1218" i="1" s="1"/>
  <c r="T1218" i="1"/>
  <c r="U319" i="1"/>
  <c r="V319" i="1" s="1"/>
  <c r="T319" i="1"/>
  <c r="U1616" i="1"/>
  <c r="V1616" i="1" s="1"/>
  <c r="T1616" i="1"/>
  <c r="U2229" i="1"/>
  <c r="V2229" i="1" s="1"/>
  <c r="T2229" i="1"/>
  <c r="U2230" i="1" s="1"/>
  <c r="V2230" i="1" s="1"/>
  <c r="O1293" i="1"/>
  <c r="P1293" i="1" s="1"/>
  <c r="N1293" i="1"/>
  <c r="O769" i="1"/>
  <c r="P769" i="1" s="1"/>
  <c r="N769" i="1"/>
  <c r="O519" i="1"/>
  <c r="P519" i="1" s="1"/>
  <c r="N519" i="1"/>
  <c r="O739" i="1"/>
  <c r="P739" i="1" s="1"/>
  <c r="N739" i="1"/>
  <c r="W2915" i="1"/>
  <c r="W1088" i="1"/>
  <c r="U836" i="1"/>
  <c r="V836" i="1" s="1"/>
  <c r="T836" i="1"/>
  <c r="O495" i="1"/>
  <c r="P495" i="1" s="1"/>
  <c r="N495" i="1"/>
  <c r="W1820" i="1"/>
  <c r="Q1553" i="1"/>
  <c r="O3603" i="1"/>
  <c r="P3603" i="1" s="1"/>
  <c r="N3603" i="1"/>
  <c r="O2474" i="1"/>
  <c r="P2474" i="1" s="1"/>
  <c r="N2474" i="1"/>
  <c r="Q2384" i="1"/>
  <c r="W1217" i="1"/>
  <c r="W318" i="1"/>
  <c r="W1615" i="1"/>
  <c r="O1872" i="1"/>
  <c r="P1872" i="1" s="1"/>
  <c r="N1872" i="1"/>
  <c r="U37" i="1"/>
  <c r="V37" i="1" s="1"/>
  <c r="T37" i="1"/>
  <c r="W2228" i="1"/>
  <c r="Q1292" i="1"/>
  <c r="Q768" i="1"/>
  <c r="Q518" i="1"/>
  <c r="Q738" i="1"/>
  <c r="Y37" i="1" l="1"/>
  <c r="W37" i="1"/>
  <c r="Q769" i="1"/>
  <c r="W1289" i="1"/>
  <c r="Q153" i="1"/>
  <c r="Q3287" i="1"/>
  <c r="U1040" i="1"/>
  <c r="V1040" i="1" s="1"/>
  <c r="T1040" i="1"/>
  <c r="O2183" i="1"/>
  <c r="P2183" i="1" s="1"/>
  <c r="N2183" i="1"/>
  <c r="U1561" i="1"/>
  <c r="V1561" i="1" s="1"/>
  <c r="T1561" i="1"/>
  <c r="Q1738" i="1"/>
  <c r="U3493" i="1"/>
  <c r="V3493" i="1" s="1"/>
  <c r="T3493" i="1"/>
  <c r="W620" i="1"/>
  <c r="W1114" i="1"/>
  <c r="U507" i="1"/>
  <c r="V507" i="1" s="1"/>
  <c r="T507" i="1"/>
  <c r="W2267" i="1"/>
  <c r="Q566" i="1"/>
  <c r="W146" i="1"/>
  <c r="O1873" i="1"/>
  <c r="P1873" i="1" s="1"/>
  <c r="N1873" i="1"/>
  <c r="Q202" i="1"/>
  <c r="U933" i="1"/>
  <c r="V933" i="1" s="1"/>
  <c r="T933" i="1"/>
  <c r="O218" i="1"/>
  <c r="P218" i="1" s="1"/>
  <c r="N218" i="1"/>
  <c r="W1039" i="1"/>
  <c r="U3382" i="1"/>
  <c r="V3382" i="1" s="1"/>
  <c r="T3382" i="1"/>
  <c r="Q2182" i="1"/>
  <c r="W2999" i="1"/>
  <c r="Q2949" i="1"/>
  <c r="W1560" i="1"/>
  <c r="U679" i="1"/>
  <c r="V679" i="1" s="1"/>
  <c r="T679" i="1"/>
  <c r="W3492" i="1"/>
  <c r="O2068" i="1"/>
  <c r="P2068" i="1" s="1"/>
  <c r="N2068" i="1"/>
  <c r="O40" i="1"/>
  <c r="P40" i="1" s="1"/>
  <c r="N40" i="1"/>
  <c r="W506" i="1"/>
  <c r="O2208" i="1"/>
  <c r="P2208" i="1" s="1"/>
  <c r="N2208" i="1"/>
  <c r="Q1872" i="1"/>
  <c r="O1294" i="1"/>
  <c r="P1294" i="1" s="1"/>
  <c r="N1294" i="1"/>
  <c r="Q201" i="1"/>
  <c r="W932" i="1"/>
  <c r="Q217" i="1"/>
  <c r="W3381" i="1"/>
  <c r="O1906" i="1"/>
  <c r="P1906" i="1" s="1"/>
  <c r="N1906" i="1"/>
  <c r="W2998" i="1"/>
  <c r="Q2948" i="1"/>
  <c r="Q2844" i="1"/>
  <c r="O2725" i="1"/>
  <c r="P2725" i="1" s="1"/>
  <c r="N2725" i="1"/>
  <c r="O2726" i="1" s="1"/>
  <c r="P2726" i="1" s="1"/>
  <c r="W678" i="1"/>
  <c r="Q2067" i="1"/>
  <c r="O2132" i="1"/>
  <c r="P2132" i="1" s="1"/>
  <c r="N2132" i="1"/>
  <c r="Q39" i="1"/>
  <c r="Q2207" i="1"/>
  <c r="Q1293" i="1"/>
  <c r="U1822" i="1"/>
  <c r="V1822" i="1" s="1"/>
  <c r="T1822" i="1"/>
  <c r="U731" i="1"/>
  <c r="V731" i="1" s="1"/>
  <c r="T731" i="1"/>
  <c r="Q1905" i="1"/>
  <c r="U3403" i="1"/>
  <c r="V3403" i="1" s="1"/>
  <c r="T3403" i="1"/>
  <c r="Q2843" i="1"/>
  <c r="U1646" i="1"/>
  <c r="V1646" i="1" s="1"/>
  <c r="T1646" i="1"/>
  <c r="O122" i="1"/>
  <c r="P122" i="1" s="1"/>
  <c r="N122" i="1"/>
  <c r="Q2724" i="1"/>
  <c r="O326" i="1"/>
  <c r="P326" i="1" s="1"/>
  <c r="N326" i="1"/>
  <c r="O327" i="1" s="1"/>
  <c r="P327" i="1" s="1"/>
  <c r="Q2131" i="1"/>
  <c r="U2179" i="1"/>
  <c r="V2179" i="1" s="1"/>
  <c r="T2179" i="1"/>
  <c r="O3181" i="1"/>
  <c r="P3181" i="1" s="1"/>
  <c r="N3181" i="1"/>
  <c r="O1649" i="1"/>
  <c r="P1649" i="1" s="1"/>
  <c r="N1649" i="1"/>
  <c r="U2331" i="1"/>
  <c r="V2331" i="1" s="1"/>
  <c r="T2331" i="1"/>
  <c r="O496" i="1"/>
  <c r="P496" i="1" s="1"/>
  <c r="N496" i="1"/>
  <c r="W2230" i="1"/>
  <c r="W1821" i="1"/>
  <c r="O3415" i="1"/>
  <c r="P3415" i="1" s="1"/>
  <c r="N3415" i="1"/>
  <c r="O249" i="1"/>
  <c r="P249" i="1" s="1"/>
  <c r="N249" i="1"/>
  <c r="W730" i="1"/>
  <c r="W3402" i="1"/>
  <c r="U241" i="1"/>
  <c r="V241" i="1" s="1"/>
  <c r="T241" i="1"/>
  <c r="W1645" i="1"/>
  <c r="Q121" i="1"/>
  <c r="U1713" i="1"/>
  <c r="V1713" i="1" s="1"/>
  <c r="T1713" i="1"/>
  <c r="U1714" i="1" s="1"/>
  <c r="V1714" i="1" s="1"/>
  <c r="Q325" i="1"/>
  <c r="O1511" i="1"/>
  <c r="P1511" i="1" s="1"/>
  <c r="N1511" i="1"/>
  <c r="W2178" i="1"/>
  <c r="Q3180" i="1"/>
  <c r="Q1648" i="1"/>
  <c r="W2330" i="1"/>
  <c r="O1712" i="1"/>
  <c r="P1712" i="1" s="1"/>
  <c r="N1712" i="1"/>
  <c r="Q495" i="1"/>
  <c r="W2229" i="1"/>
  <c r="O1071" i="1"/>
  <c r="P1071" i="1" s="1"/>
  <c r="N1071" i="1"/>
  <c r="Q3414" i="1"/>
  <c r="Q248" i="1"/>
  <c r="U3296" i="1"/>
  <c r="V3296" i="1" s="1"/>
  <c r="T3296" i="1"/>
  <c r="U3079" i="1"/>
  <c r="V3079" i="1" s="1"/>
  <c r="T3079" i="1"/>
  <c r="W240" i="1"/>
  <c r="O3386" i="1"/>
  <c r="P3386" i="1" s="1"/>
  <c r="N3386" i="1"/>
  <c r="W1712" i="1"/>
  <c r="O1572" i="1"/>
  <c r="P1572" i="1" s="1"/>
  <c r="N1572" i="1"/>
  <c r="Q1510" i="1"/>
  <c r="O1460" i="1"/>
  <c r="P1460" i="1" s="1"/>
  <c r="N1460" i="1"/>
  <c r="U2414" i="1"/>
  <c r="V2414" i="1" s="1"/>
  <c r="T2414" i="1"/>
  <c r="Q1711" i="1"/>
  <c r="Q1070" i="1"/>
  <c r="W3295" i="1"/>
  <c r="W3078" i="1"/>
  <c r="Q3385" i="1"/>
  <c r="W2382" i="1"/>
  <c r="O1320" i="1"/>
  <c r="P1320" i="1" s="1"/>
  <c r="N1320" i="1"/>
  <c r="Q1571" i="1"/>
  <c r="U1007" i="1"/>
  <c r="V1007" i="1" s="1"/>
  <c r="T1007" i="1"/>
  <c r="U950" i="1"/>
  <c r="V950" i="1" s="1"/>
  <c r="T950" i="1"/>
  <c r="Q1459" i="1"/>
  <c r="W2413" i="1"/>
  <c r="U2708" i="1"/>
  <c r="V2708" i="1" s="1"/>
  <c r="T2708" i="1"/>
  <c r="O887" i="1"/>
  <c r="P887" i="1" s="1"/>
  <c r="N887" i="1"/>
  <c r="O3153" i="1"/>
  <c r="P3153" i="1" s="1"/>
  <c r="N3153" i="1"/>
  <c r="U1946" i="1"/>
  <c r="V1946" i="1" s="1"/>
  <c r="T1946" i="1"/>
  <c r="O3573" i="1"/>
  <c r="P3573" i="1" s="1"/>
  <c r="N3573" i="1"/>
  <c r="W2381" i="1"/>
  <c r="Q1319" i="1"/>
  <c r="W1006" i="1"/>
  <c r="U1417" i="1"/>
  <c r="V1417" i="1" s="1"/>
  <c r="T1417" i="1"/>
  <c r="U2938" i="1"/>
  <c r="V2938" i="1" s="1"/>
  <c r="T2938" i="1"/>
  <c r="W949" i="1"/>
  <c r="U1130" i="1"/>
  <c r="V1130" i="1" s="1"/>
  <c r="T1130" i="1"/>
  <c r="O2976" i="1"/>
  <c r="P2976" i="1" s="1"/>
  <c r="N2976" i="1"/>
  <c r="U2442" i="1"/>
  <c r="V2442" i="1" s="1"/>
  <c r="T2442" i="1"/>
  <c r="W2707" i="1"/>
  <c r="U837" i="1"/>
  <c r="V837" i="1" s="1"/>
  <c r="T837" i="1"/>
  <c r="U1090" i="1"/>
  <c r="V1090" i="1" s="1"/>
  <c r="T1090" i="1"/>
  <c r="U280" i="1"/>
  <c r="V280" i="1" s="1"/>
  <c r="T280" i="1"/>
  <c r="Q886" i="1"/>
  <c r="Q3152" i="1"/>
  <c r="W1945" i="1"/>
  <c r="U3342" i="1"/>
  <c r="V3342" i="1" s="1"/>
  <c r="T3342" i="1"/>
  <c r="U3343" i="1" s="1"/>
  <c r="V3343" i="1" s="1"/>
  <c r="Q3572" i="1"/>
  <c r="U2757" i="1"/>
  <c r="V2757" i="1" s="1"/>
  <c r="T2757" i="1"/>
  <c r="U1371" i="1"/>
  <c r="V1371" i="1" s="1"/>
  <c r="T1371" i="1"/>
  <c r="W1416" i="1"/>
  <c r="W2937" i="1"/>
  <c r="W1129" i="1"/>
  <c r="U883" i="1"/>
  <c r="V883" i="1" s="1"/>
  <c r="T883" i="1"/>
  <c r="Q2975" i="1"/>
  <c r="W2441" i="1"/>
  <c r="U2836" i="1"/>
  <c r="V2836" i="1" s="1"/>
  <c r="T2836" i="1"/>
  <c r="W836" i="1"/>
  <c r="U1617" i="1"/>
  <c r="V1617" i="1" s="1"/>
  <c r="T1617" i="1"/>
  <c r="W1089" i="1"/>
  <c r="O936" i="1"/>
  <c r="P936" i="1" s="1"/>
  <c r="N936" i="1"/>
  <c r="W279" i="1"/>
  <c r="U3570" i="1"/>
  <c r="V3570" i="1" s="1"/>
  <c r="T3570" i="1"/>
  <c r="O643" i="1"/>
  <c r="P643" i="1" s="1"/>
  <c r="N643" i="1"/>
  <c r="W3341" i="1"/>
  <c r="U713" i="1"/>
  <c r="V713" i="1" s="1"/>
  <c r="T713" i="1"/>
  <c r="O3445" i="1"/>
  <c r="P3445" i="1" s="1"/>
  <c r="N3445" i="1"/>
  <c r="W2756" i="1"/>
  <c r="W1370" i="1"/>
  <c r="U2669" i="1"/>
  <c r="V2669" i="1" s="1"/>
  <c r="T2669" i="1"/>
  <c r="W882" i="1"/>
  <c r="X37" i="1"/>
  <c r="W2835" i="1"/>
  <c r="W1616" i="1"/>
  <c r="U2917" i="1"/>
  <c r="V2917" i="1" s="1"/>
  <c r="T2917" i="1"/>
  <c r="U2898" i="1"/>
  <c r="V2898" i="1" s="1"/>
  <c r="T2898" i="1"/>
  <c r="Q935" i="1"/>
  <c r="W3569" i="1"/>
  <c r="Q642" i="1"/>
  <c r="O2443" i="1"/>
  <c r="P2443" i="1" s="1"/>
  <c r="N2443" i="1"/>
  <c r="W712" i="1"/>
  <c r="Q3444" i="1"/>
  <c r="W2668" i="1"/>
  <c r="U457" i="1"/>
  <c r="V457" i="1" s="1"/>
  <c r="T457" i="1"/>
  <c r="U320" i="1"/>
  <c r="V320" i="1" s="1"/>
  <c r="T320" i="1"/>
  <c r="W2916" i="1"/>
  <c r="W2897" i="1"/>
  <c r="O19" i="1"/>
  <c r="P19" i="1" s="1"/>
  <c r="N19" i="1"/>
  <c r="O596" i="1"/>
  <c r="P596" i="1" s="1"/>
  <c r="N596" i="1"/>
  <c r="O3307" i="1"/>
  <c r="P3307" i="1" s="1"/>
  <c r="N3307" i="1"/>
  <c r="Q2442" i="1"/>
  <c r="U1732" i="1"/>
  <c r="V1732" i="1" s="1"/>
  <c r="T1732" i="1"/>
  <c r="U2623" i="1"/>
  <c r="V2623" i="1" s="1"/>
  <c r="T2623" i="1"/>
  <c r="W456" i="1"/>
  <c r="O2336" i="1"/>
  <c r="P2336" i="1" s="1"/>
  <c r="N2336" i="1"/>
  <c r="W319" i="1"/>
  <c r="O3131" i="1"/>
  <c r="P3131" i="1" s="1"/>
  <c r="N3131" i="1"/>
  <c r="S18" i="1"/>
  <c r="Q18" i="1"/>
  <c r="R19" i="1" s="1"/>
  <c r="O2686" i="1"/>
  <c r="P2686" i="1" s="1"/>
  <c r="N2686" i="1"/>
  <c r="Q595" i="1"/>
  <c r="O2826" i="1"/>
  <c r="P2826" i="1" s="1"/>
  <c r="N2826" i="1"/>
  <c r="U1901" i="1"/>
  <c r="V1901" i="1" s="1"/>
  <c r="T1901" i="1"/>
  <c r="Q3306" i="1"/>
  <c r="U1342" i="1"/>
  <c r="V1342" i="1" s="1"/>
  <c r="T1342" i="1"/>
  <c r="W1731" i="1"/>
  <c r="U3173" i="1"/>
  <c r="V3173" i="1" s="1"/>
  <c r="T3173" i="1"/>
  <c r="O1091" i="1"/>
  <c r="P1091" i="1" s="1"/>
  <c r="N1091" i="1"/>
  <c r="W2622" i="1"/>
  <c r="O2253" i="1"/>
  <c r="P2253" i="1" s="1"/>
  <c r="N2253" i="1"/>
  <c r="O1999" i="1"/>
  <c r="P1999" i="1" s="1"/>
  <c r="N1999" i="1"/>
  <c r="Q2335" i="1"/>
  <c r="U3226" i="1"/>
  <c r="V3226" i="1" s="1"/>
  <c r="T3226" i="1"/>
  <c r="U1219" i="1"/>
  <c r="V1219" i="1" s="1"/>
  <c r="T1219" i="1"/>
  <c r="Q3130" i="1"/>
  <c r="Q2685" i="1"/>
  <c r="Q2825" i="1"/>
  <c r="W1900" i="1"/>
  <c r="W1341" i="1"/>
  <c r="W3172" i="1"/>
  <c r="Q2107" i="1"/>
  <c r="Q1090" i="1"/>
  <c r="Q2252" i="1"/>
  <c r="Q1998" i="1"/>
  <c r="U645" i="1"/>
  <c r="V645" i="1" s="1"/>
  <c r="T645" i="1"/>
  <c r="O2858" i="1"/>
  <c r="P2858" i="1" s="1"/>
  <c r="N2858" i="1"/>
  <c r="W3225" i="1"/>
  <c r="O843" i="1"/>
  <c r="P843" i="1" s="1"/>
  <c r="N843" i="1"/>
  <c r="U1458" i="1"/>
  <c r="V1458" i="1" s="1"/>
  <c r="T1458" i="1"/>
  <c r="O2475" i="1"/>
  <c r="P2475" i="1" s="1"/>
  <c r="N2475" i="1"/>
  <c r="W1218" i="1"/>
  <c r="O1221" i="1"/>
  <c r="P1221" i="1" s="1"/>
  <c r="N1221" i="1"/>
  <c r="W821" i="1"/>
  <c r="U368" i="1"/>
  <c r="V368" i="1" s="1"/>
  <c r="T368" i="1"/>
  <c r="O2298" i="1"/>
  <c r="P2298" i="1" s="1"/>
  <c r="N2298" i="1"/>
  <c r="O970" i="1"/>
  <c r="P970" i="1" s="1"/>
  <c r="N970" i="1"/>
  <c r="O3493" i="1"/>
  <c r="P3493" i="1" s="1"/>
  <c r="N3493" i="1"/>
  <c r="Q2106" i="1"/>
  <c r="W1255" i="1"/>
  <c r="O806" i="1"/>
  <c r="P806" i="1" s="1"/>
  <c r="N806" i="1"/>
  <c r="W644" i="1"/>
  <c r="U3515" i="1"/>
  <c r="V3515" i="1" s="1"/>
  <c r="T3515" i="1"/>
  <c r="Q2857" i="1"/>
  <c r="Q842" i="1"/>
  <c r="W1457" i="1"/>
  <c r="Q2474" i="1"/>
  <c r="O740" i="1"/>
  <c r="P740" i="1" s="1"/>
  <c r="N740" i="1"/>
  <c r="O2386" i="1"/>
  <c r="P2386" i="1" s="1"/>
  <c r="N2386" i="1"/>
  <c r="Q1220" i="1"/>
  <c r="W820" i="1"/>
  <c r="W367" i="1"/>
  <c r="Q2297" i="1"/>
  <c r="Q969" i="1"/>
  <c r="Q3492" i="1"/>
  <c r="O2554" i="1"/>
  <c r="P2554" i="1" s="1"/>
  <c r="N2554" i="1"/>
  <c r="U2652" i="1"/>
  <c r="V2652" i="1" s="1"/>
  <c r="T2652" i="1"/>
  <c r="W1254" i="1"/>
  <c r="Q805" i="1"/>
  <c r="U1991" i="1"/>
  <c r="V1991" i="1" s="1"/>
  <c r="T1991" i="1"/>
  <c r="U573" i="1"/>
  <c r="V573" i="1" s="1"/>
  <c r="T573" i="1"/>
  <c r="W3514" i="1"/>
  <c r="U1590" i="1"/>
  <c r="V1590" i="1" s="1"/>
  <c r="T1590" i="1"/>
  <c r="U2505" i="1"/>
  <c r="V2505" i="1" s="1"/>
  <c r="T2505" i="1"/>
  <c r="O1949" i="1"/>
  <c r="P1949" i="1" s="1"/>
  <c r="N1949" i="1"/>
  <c r="U2968" i="1"/>
  <c r="V2968" i="1" s="1"/>
  <c r="T2968" i="1"/>
  <c r="O3604" i="1"/>
  <c r="P3604" i="1" s="1"/>
  <c r="N3604" i="1"/>
  <c r="Q739" i="1"/>
  <c r="Q2385" i="1"/>
  <c r="Q2553" i="1"/>
  <c r="U2468" i="1"/>
  <c r="V2468" i="1" s="1"/>
  <c r="T2468" i="1"/>
  <c r="U2154" i="1"/>
  <c r="V2154" i="1" s="1"/>
  <c r="T2154" i="1"/>
  <c r="W2651" i="1"/>
  <c r="O3340" i="1"/>
  <c r="P3340" i="1" s="1"/>
  <c r="N3340" i="1"/>
  <c r="U173" i="1"/>
  <c r="V173" i="1" s="1"/>
  <c r="T173" i="1"/>
  <c r="O3477" i="1"/>
  <c r="P3477" i="1" s="1"/>
  <c r="N3477" i="1"/>
  <c r="O3478" i="1" s="1"/>
  <c r="P3478" i="1" s="1"/>
  <c r="W1990" i="1"/>
  <c r="W572" i="1"/>
  <c r="O1593" i="1"/>
  <c r="P1593" i="1" s="1"/>
  <c r="N1593" i="1"/>
  <c r="W1589" i="1"/>
  <c r="W2504" i="1"/>
  <c r="Q1948" i="1"/>
  <c r="W2967" i="1"/>
  <c r="Q3603" i="1"/>
  <c r="O520" i="1"/>
  <c r="P520" i="1" s="1"/>
  <c r="N520" i="1"/>
  <c r="O1555" i="1"/>
  <c r="P1555" i="1" s="1"/>
  <c r="N1555" i="1"/>
  <c r="O1556" i="1" s="1"/>
  <c r="P1556" i="1" s="1"/>
  <c r="O3231" i="1"/>
  <c r="P3231" i="1" s="1"/>
  <c r="N3231" i="1"/>
  <c r="O3087" i="1"/>
  <c r="P3087" i="1" s="1"/>
  <c r="N3087" i="1"/>
  <c r="O2236" i="1"/>
  <c r="P2236" i="1" s="1"/>
  <c r="N2236" i="1"/>
  <c r="O2879" i="1"/>
  <c r="P2879" i="1" s="1"/>
  <c r="N2879" i="1"/>
  <c r="Q1496" i="1"/>
  <c r="W2467" i="1"/>
  <c r="W2153" i="1"/>
  <c r="U2122" i="1"/>
  <c r="V2122" i="1" s="1"/>
  <c r="T2122" i="1"/>
  <c r="Q3339" i="1"/>
  <c r="W172" i="1"/>
  <c r="Q3476" i="1"/>
  <c r="Q1592" i="1"/>
  <c r="O666" i="1"/>
  <c r="P666" i="1" s="1"/>
  <c r="N666" i="1"/>
  <c r="Q519" i="1"/>
  <c r="Q1554" i="1"/>
  <c r="O287" i="1"/>
  <c r="P287" i="1" s="1"/>
  <c r="N287" i="1"/>
  <c r="Q3230" i="1"/>
  <c r="Q2534" i="1"/>
  <c r="Q3086" i="1"/>
  <c r="O1172" i="1"/>
  <c r="P1172" i="1" s="1"/>
  <c r="N1172" i="1"/>
  <c r="Q2235" i="1"/>
  <c r="Q2878" i="1"/>
  <c r="Q1495" i="1"/>
  <c r="W2121" i="1"/>
  <c r="O2753" i="1"/>
  <c r="P2753" i="1" s="1"/>
  <c r="N2753" i="1"/>
  <c r="O342" i="1"/>
  <c r="P342" i="1" s="1"/>
  <c r="N342" i="1"/>
  <c r="O2151" i="1"/>
  <c r="P2151" i="1" s="1"/>
  <c r="N2151" i="1"/>
  <c r="O714" i="1"/>
  <c r="P714" i="1" s="1"/>
  <c r="N714" i="1"/>
  <c r="Q665" i="1"/>
  <c r="O1010" i="1"/>
  <c r="P1010" i="1" s="1"/>
  <c r="N1010" i="1"/>
  <c r="U38" i="1"/>
  <c r="V38" i="1" s="1"/>
  <c r="T38" i="1"/>
  <c r="O770" i="1"/>
  <c r="P770" i="1" s="1"/>
  <c r="N770" i="1"/>
  <c r="U1290" i="1"/>
  <c r="V1290" i="1" s="1"/>
  <c r="T1290" i="1"/>
  <c r="Q286" i="1"/>
  <c r="O154" i="1"/>
  <c r="P154" i="1" s="1"/>
  <c r="N154" i="1"/>
  <c r="Q2533" i="1"/>
  <c r="O3288" i="1"/>
  <c r="P3288" i="1" s="1"/>
  <c r="N3288" i="1"/>
  <c r="Q1171" i="1"/>
  <c r="O1739" i="1"/>
  <c r="P1739" i="1" s="1"/>
  <c r="N1739" i="1"/>
  <c r="Q2752" i="1"/>
  <c r="Q341" i="1"/>
  <c r="Q2150" i="1"/>
  <c r="W621" i="1"/>
  <c r="Q713" i="1"/>
  <c r="W1115" i="1"/>
  <c r="U2268" i="1"/>
  <c r="V2268" i="1" s="1"/>
  <c r="T2268" i="1"/>
  <c r="O567" i="1"/>
  <c r="P567" i="1" s="1"/>
  <c r="N567" i="1"/>
  <c r="U147" i="1"/>
  <c r="V147" i="1" s="1"/>
  <c r="T147" i="1"/>
  <c r="Q1009" i="1"/>
  <c r="O2754" i="1" l="1"/>
  <c r="P2754" i="1" s="1"/>
  <c r="N2754" i="1"/>
  <c r="O2755" i="1" s="1"/>
  <c r="P2755" i="1" s="1"/>
  <c r="W2468" i="1"/>
  <c r="U2506" i="1"/>
  <c r="V2506" i="1" s="1"/>
  <c r="T2506" i="1"/>
  <c r="U1459" i="1"/>
  <c r="V1459" i="1" s="1"/>
  <c r="T1459" i="1"/>
  <c r="U1220" i="1"/>
  <c r="V1220" i="1" s="1"/>
  <c r="T1220" i="1"/>
  <c r="O3308" i="1"/>
  <c r="P3308" i="1" s="1"/>
  <c r="N3308" i="1"/>
  <c r="W3570" i="1"/>
  <c r="W1130" i="1"/>
  <c r="W1946" i="1"/>
  <c r="W1007" i="1"/>
  <c r="O1713" i="1"/>
  <c r="P1713" i="1" s="1"/>
  <c r="N1713" i="1"/>
  <c r="U1291" i="1"/>
  <c r="V1291" i="1" s="1"/>
  <c r="T1291" i="1"/>
  <c r="Q2753" i="1"/>
  <c r="O1594" i="1"/>
  <c r="P1594" i="1" s="1"/>
  <c r="N1594" i="1"/>
  <c r="W2505" i="1"/>
  <c r="W1458" i="1"/>
  <c r="W1219" i="1"/>
  <c r="U1343" i="1"/>
  <c r="V1343" i="1" s="1"/>
  <c r="T1343" i="1"/>
  <c r="Q3307" i="1"/>
  <c r="U2670" i="1"/>
  <c r="V2670" i="1" s="1"/>
  <c r="T2670" i="1"/>
  <c r="Q1712" i="1"/>
  <c r="O497" i="1"/>
  <c r="P497" i="1" s="1"/>
  <c r="N497" i="1"/>
  <c r="O123" i="1"/>
  <c r="P123" i="1" s="1"/>
  <c r="N123" i="1"/>
  <c r="W1290" i="1"/>
  <c r="O288" i="1"/>
  <c r="P288" i="1" s="1"/>
  <c r="N288" i="1"/>
  <c r="O3088" i="1"/>
  <c r="P3088" i="1" s="1"/>
  <c r="N3088" i="1"/>
  <c r="Q1593" i="1"/>
  <c r="U1591" i="1"/>
  <c r="V1591" i="1" s="1"/>
  <c r="T1591" i="1"/>
  <c r="O844" i="1"/>
  <c r="P844" i="1" s="1"/>
  <c r="N844" i="1"/>
  <c r="W1342" i="1"/>
  <c r="O597" i="1"/>
  <c r="P597" i="1" s="1"/>
  <c r="N597" i="1"/>
  <c r="U2899" i="1"/>
  <c r="V2899" i="1" s="1"/>
  <c r="T2899" i="1"/>
  <c r="U2900" i="1" s="1"/>
  <c r="V2900" i="1" s="1"/>
  <c r="W2669" i="1"/>
  <c r="O3154" i="1"/>
  <c r="P3154" i="1" s="1"/>
  <c r="N3154" i="1"/>
  <c r="Q496" i="1"/>
  <c r="Q122" i="1"/>
  <c r="Q287" i="1"/>
  <c r="Q3087" i="1"/>
  <c r="W1590" i="1"/>
  <c r="O3494" i="1"/>
  <c r="P3494" i="1" s="1"/>
  <c r="N3494" i="1"/>
  <c r="Q843" i="1"/>
  <c r="U3227" i="1"/>
  <c r="V3227" i="1" s="1"/>
  <c r="T3227" i="1"/>
  <c r="U3228" i="1" s="1"/>
  <c r="V3228" i="1" s="1"/>
  <c r="Q596" i="1"/>
  <c r="W2898" i="1"/>
  <c r="O937" i="1"/>
  <c r="P937" i="1" s="1"/>
  <c r="N937" i="1"/>
  <c r="Q3153" i="1"/>
  <c r="O1321" i="1"/>
  <c r="P1321" i="1" s="1"/>
  <c r="N1321" i="1"/>
  <c r="U3080" i="1"/>
  <c r="V3080" i="1" s="1"/>
  <c r="T3080" i="1"/>
  <c r="U242" i="1"/>
  <c r="V242" i="1" s="1"/>
  <c r="T242" i="1"/>
  <c r="U2332" i="1"/>
  <c r="V2332" i="1" s="1"/>
  <c r="T2332" i="1"/>
  <c r="U1647" i="1"/>
  <c r="V1647" i="1" s="1"/>
  <c r="T1647" i="1"/>
  <c r="O1874" i="1"/>
  <c r="P1874" i="1" s="1"/>
  <c r="N1874" i="1"/>
  <c r="U148" i="1"/>
  <c r="V148" i="1" s="1"/>
  <c r="T148" i="1"/>
  <c r="O771" i="1"/>
  <c r="P771" i="1" s="1"/>
  <c r="N771" i="1"/>
  <c r="U2123" i="1"/>
  <c r="V2123" i="1" s="1"/>
  <c r="T2123" i="1"/>
  <c r="O3232" i="1"/>
  <c r="P3232" i="1" s="1"/>
  <c r="N3232" i="1"/>
  <c r="Q3493" i="1"/>
  <c r="W3226" i="1"/>
  <c r="O20" i="1"/>
  <c r="P20" i="1" s="1"/>
  <c r="N20" i="1"/>
  <c r="Q936" i="1"/>
  <c r="O888" i="1"/>
  <c r="P888" i="1" s="1"/>
  <c r="N888" i="1"/>
  <c r="Q1320" i="1"/>
  <c r="U2415" i="1"/>
  <c r="V2415" i="1" s="1"/>
  <c r="T2415" i="1"/>
  <c r="W3079" i="1"/>
  <c r="W241" i="1"/>
  <c r="W2331" i="1"/>
  <c r="W1646" i="1"/>
  <c r="O2209" i="1"/>
  <c r="P2209" i="1" s="1"/>
  <c r="N2209" i="1"/>
  <c r="O2210" i="1" s="1"/>
  <c r="P2210" i="1" s="1"/>
  <c r="Q1873" i="1"/>
  <c r="U1562" i="1"/>
  <c r="V1562" i="1" s="1"/>
  <c r="T1562" i="1"/>
  <c r="W147" i="1"/>
  <c r="Q770" i="1"/>
  <c r="W2122" i="1"/>
  <c r="Q3231" i="1"/>
  <c r="O971" i="1"/>
  <c r="P971" i="1" s="1"/>
  <c r="N971" i="1"/>
  <c r="U1902" i="1"/>
  <c r="V1902" i="1" s="1"/>
  <c r="T1902" i="1"/>
  <c r="Q19" i="1"/>
  <c r="R20" i="1" s="1"/>
  <c r="S19" i="1"/>
  <c r="U2918" i="1"/>
  <c r="V2918" i="1" s="1"/>
  <c r="T2918" i="1"/>
  <c r="U281" i="1"/>
  <c r="V281" i="1" s="1"/>
  <c r="T281" i="1"/>
  <c r="U2939" i="1"/>
  <c r="V2939" i="1" s="1"/>
  <c r="T2939" i="1"/>
  <c r="Q887" i="1"/>
  <c r="W2414" i="1"/>
  <c r="O1650" i="1"/>
  <c r="P1650" i="1" s="1"/>
  <c r="N1650" i="1"/>
  <c r="O1907" i="1"/>
  <c r="P1907" i="1" s="1"/>
  <c r="N1907" i="1"/>
  <c r="Q2208" i="1"/>
  <c r="W1561" i="1"/>
  <c r="O568" i="1"/>
  <c r="P568" i="1" s="1"/>
  <c r="N568" i="1"/>
  <c r="U574" i="1"/>
  <c r="V574" i="1" s="1"/>
  <c r="T574" i="1"/>
  <c r="U575" i="1" s="1"/>
  <c r="V575" i="1" s="1"/>
  <c r="Q970" i="1"/>
  <c r="W1901" i="1"/>
  <c r="O2337" i="1"/>
  <c r="P2337" i="1" s="1"/>
  <c r="N2337" i="1"/>
  <c r="W2917" i="1"/>
  <c r="W280" i="1"/>
  <c r="W2938" i="1"/>
  <c r="O1461" i="1"/>
  <c r="P1461" i="1" s="1"/>
  <c r="N1461" i="1"/>
  <c r="U3297" i="1"/>
  <c r="V3297" i="1" s="1"/>
  <c r="T3297" i="1"/>
  <c r="Q1649" i="1"/>
  <c r="O2133" i="1"/>
  <c r="P2133" i="1" s="1"/>
  <c r="N2133" i="1"/>
  <c r="Q1906" i="1"/>
  <c r="O2184" i="1"/>
  <c r="P2184" i="1" s="1"/>
  <c r="N2184" i="1"/>
  <c r="Q567" i="1"/>
  <c r="U39" i="1"/>
  <c r="V39" i="1" s="1"/>
  <c r="T39" i="1"/>
  <c r="Q1556" i="1"/>
  <c r="Q3478" i="1"/>
  <c r="W573" i="1"/>
  <c r="O2299" i="1"/>
  <c r="P2299" i="1" s="1"/>
  <c r="N2299" i="1"/>
  <c r="O2859" i="1"/>
  <c r="P2859" i="1" s="1"/>
  <c r="N2859" i="1"/>
  <c r="O2860" i="1" s="1"/>
  <c r="P2860" i="1" s="1"/>
  <c r="O2827" i="1"/>
  <c r="P2827" i="1" s="1"/>
  <c r="N2827" i="1"/>
  <c r="Q2336" i="1"/>
  <c r="U1618" i="1"/>
  <c r="V1618" i="1" s="1"/>
  <c r="T1618" i="1"/>
  <c r="U1372" i="1"/>
  <c r="V1372" i="1" s="1"/>
  <c r="T1372" i="1"/>
  <c r="U1418" i="1"/>
  <c r="V1418" i="1" s="1"/>
  <c r="T1418" i="1"/>
  <c r="Q1460" i="1"/>
  <c r="W3296" i="1"/>
  <c r="O3182" i="1"/>
  <c r="P3182" i="1" s="1"/>
  <c r="N3182" i="1"/>
  <c r="U3404" i="1"/>
  <c r="V3404" i="1" s="1"/>
  <c r="T3404" i="1"/>
  <c r="Q2132" i="1"/>
  <c r="Q2183" i="1"/>
  <c r="U2269" i="1"/>
  <c r="V2269" i="1" s="1"/>
  <c r="T2269" i="1"/>
  <c r="O1740" i="1"/>
  <c r="P1740" i="1" s="1"/>
  <c r="N1740" i="1"/>
  <c r="Y38" i="1"/>
  <c r="W38" i="1"/>
  <c r="Q1555" i="1"/>
  <c r="Q3477" i="1"/>
  <c r="U1992" i="1"/>
  <c r="V1992" i="1" s="1"/>
  <c r="T1992" i="1"/>
  <c r="Q2298" i="1"/>
  <c r="Q2858" i="1"/>
  <c r="O2000" i="1"/>
  <c r="P2000" i="1" s="1"/>
  <c r="N2000" i="1"/>
  <c r="Q2826" i="1"/>
  <c r="O3446" i="1"/>
  <c r="P3446" i="1" s="1"/>
  <c r="N3446" i="1"/>
  <c r="W1617" i="1"/>
  <c r="W1371" i="1"/>
  <c r="U1091" i="1"/>
  <c r="V1091" i="1" s="1"/>
  <c r="T1091" i="1"/>
  <c r="W1417" i="1"/>
  <c r="Q3181" i="1"/>
  <c r="W3403" i="1"/>
  <c r="U1041" i="1"/>
  <c r="V1041" i="1" s="1"/>
  <c r="T1041" i="1"/>
  <c r="W2268" i="1"/>
  <c r="Q1739" i="1"/>
  <c r="O1011" i="1"/>
  <c r="P1011" i="1" s="1"/>
  <c r="N1011" i="1"/>
  <c r="O667" i="1"/>
  <c r="P667" i="1" s="1"/>
  <c r="N667" i="1"/>
  <c r="O521" i="1"/>
  <c r="P521" i="1" s="1"/>
  <c r="N521" i="1"/>
  <c r="U174" i="1"/>
  <c r="V174" i="1" s="1"/>
  <c r="T174" i="1"/>
  <c r="W1991" i="1"/>
  <c r="U3516" i="1"/>
  <c r="V3516" i="1" s="1"/>
  <c r="T3516" i="1"/>
  <c r="U369" i="1"/>
  <c r="V369" i="1" s="1"/>
  <c r="T369" i="1"/>
  <c r="Q1999" i="1"/>
  <c r="Q3445" i="1"/>
  <c r="U2758" i="1"/>
  <c r="V2758" i="1" s="1"/>
  <c r="T2758" i="1"/>
  <c r="U2759" i="1" s="1"/>
  <c r="V2759" i="1" s="1"/>
  <c r="W1090" i="1"/>
  <c r="U2709" i="1"/>
  <c r="V2709" i="1" s="1"/>
  <c r="T2709" i="1"/>
  <c r="W1040" i="1"/>
  <c r="Q1010" i="1"/>
  <c r="Q666" i="1"/>
  <c r="Q520" i="1"/>
  <c r="W173" i="1"/>
  <c r="W3515" i="1"/>
  <c r="W368" i="1"/>
  <c r="U646" i="1"/>
  <c r="V646" i="1" s="1"/>
  <c r="T646" i="1"/>
  <c r="U321" i="1"/>
  <c r="V321" i="1" s="1"/>
  <c r="T321" i="1"/>
  <c r="U322" i="1" s="1"/>
  <c r="V322" i="1" s="1"/>
  <c r="U714" i="1"/>
  <c r="V714" i="1" s="1"/>
  <c r="T714" i="1"/>
  <c r="U715" i="1" s="1"/>
  <c r="V715" i="1" s="1"/>
  <c r="W2757" i="1"/>
  <c r="U838" i="1"/>
  <c r="V838" i="1" s="1"/>
  <c r="T838" i="1"/>
  <c r="W2708" i="1"/>
  <c r="O1173" i="1"/>
  <c r="P1173" i="1" s="1"/>
  <c r="N1173" i="1"/>
  <c r="O3605" i="1"/>
  <c r="P3605" i="1" s="1"/>
  <c r="N3605" i="1"/>
  <c r="W645" i="1"/>
  <c r="O2254" i="1"/>
  <c r="P2254" i="1" s="1"/>
  <c r="N2254" i="1"/>
  <c r="O2687" i="1"/>
  <c r="P2687" i="1" s="1"/>
  <c r="N2687" i="1"/>
  <c r="W320" i="1"/>
  <c r="O2444" i="1"/>
  <c r="P2444" i="1" s="1"/>
  <c r="N2444" i="1"/>
  <c r="W713" i="1"/>
  <c r="U2837" i="1"/>
  <c r="V2837" i="1" s="1"/>
  <c r="T2837" i="1"/>
  <c r="W837" i="1"/>
  <c r="O250" i="1"/>
  <c r="P250" i="1" s="1"/>
  <c r="N250" i="1"/>
  <c r="U2180" i="1"/>
  <c r="V2180" i="1" s="1"/>
  <c r="T2180" i="1"/>
  <c r="U732" i="1"/>
  <c r="V732" i="1" s="1"/>
  <c r="T732" i="1"/>
  <c r="O41" i="1"/>
  <c r="P41" i="1" s="1"/>
  <c r="N41" i="1"/>
  <c r="U3383" i="1"/>
  <c r="V3383" i="1" s="1"/>
  <c r="T3383" i="1"/>
  <c r="Q1172" i="1"/>
  <c r="O3341" i="1"/>
  <c r="P3341" i="1" s="1"/>
  <c r="N3341" i="1"/>
  <c r="Q3604" i="1"/>
  <c r="Q2253" i="1"/>
  <c r="Q2686" i="1"/>
  <c r="U2624" i="1"/>
  <c r="V2624" i="1" s="1"/>
  <c r="T2624" i="1"/>
  <c r="U2625" i="1" s="1"/>
  <c r="V2625" i="1" s="1"/>
  <c r="Q2443" i="1"/>
  <c r="W2836" i="1"/>
  <c r="Q249" i="1"/>
  <c r="W2179" i="1"/>
  <c r="W731" i="1"/>
  <c r="Q40" i="1"/>
  <c r="W3382" i="1"/>
  <c r="U508" i="1"/>
  <c r="V508" i="1" s="1"/>
  <c r="T508" i="1"/>
  <c r="O3289" i="1"/>
  <c r="P3289" i="1" s="1"/>
  <c r="N3289" i="1"/>
  <c r="Q3340" i="1"/>
  <c r="O807" i="1"/>
  <c r="P807" i="1" s="1"/>
  <c r="N807" i="1"/>
  <c r="O808" i="1" s="1"/>
  <c r="P808" i="1" s="1"/>
  <c r="W2623" i="1"/>
  <c r="O1573" i="1"/>
  <c r="P1573" i="1" s="1"/>
  <c r="N1573" i="1"/>
  <c r="O1512" i="1"/>
  <c r="P1512" i="1" s="1"/>
  <c r="N1512" i="1"/>
  <c r="O2069" i="1"/>
  <c r="P2069" i="1" s="1"/>
  <c r="N2069" i="1"/>
  <c r="W507" i="1"/>
  <c r="Q3288" i="1"/>
  <c r="O715" i="1"/>
  <c r="P715" i="1" s="1"/>
  <c r="N715" i="1"/>
  <c r="U2969" i="1"/>
  <c r="V2969" i="1" s="1"/>
  <c r="T2969" i="1"/>
  <c r="Q806" i="1"/>
  <c r="O1222" i="1"/>
  <c r="P1222" i="1" s="1"/>
  <c r="N1222" i="1"/>
  <c r="U458" i="1"/>
  <c r="V458" i="1" s="1"/>
  <c r="T458" i="1"/>
  <c r="Q1572" i="1"/>
  <c r="O1072" i="1"/>
  <c r="P1072" i="1" s="1"/>
  <c r="N1072" i="1"/>
  <c r="Q1511" i="1"/>
  <c r="O3416" i="1"/>
  <c r="P3416" i="1" s="1"/>
  <c r="N3416" i="1"/>
  <c r="Q2068" i="1"/>
  <c r="Q714" i="1"/>
  <c r="O2880" i="1"/>
  <c r="P2880" i="1" s="1"/>
  <c r="N2880" i="1"/>
  <c r="W2968" i="1"/>
  <c r="U2653" i="1"/>
  <c r="V2653" i="1" s="1"/>
  <c r="T2653" i="1"/>
  <c r="U2654" i="1" s="1"/>
  <c r="V2654" i="1" s="1"/>
  <c r="O2387" i="1"/>
  <c r="P2387" i="1" s="1"/>
  <c r="N2387" i="1"/>
  <c r="Q1221" i="1"/>
  <c r="O1092" i="1"/>
  <c r="P1092" i="1" s="1"/>
  <c r="N1092" i="1"/>
  <c r="W457" i="1"/>
  <c r="W3343" i="1"/>
  <c r="U2443" i="1"/>
  <c r="V2443" i="1" s="1"/>
  <c r="T2443" i="1"/>
  <c r="Q1071" i="1"/>
  <c r="Q3415" i="1"/>
  <c r="Q2726" i="1"/>
  <c r="O219" i="1"/>
  <c r="P219" i="1" s="1"/>
  <c r="N219" i="1"/>
  <c r="O2152" i="1"/>
  <c r="P2152" i="1" s="1"/>
  <c r="N2152" i="1"/>
  <c r="Q2879" i="1"/>
  <c r="O1950" i="1"/>
  <c r="P1950" i="1" s="1"/>
  <c r="N1950" i="1"/>
  <c r="W2652" i="1"/>
  <c r="Q2386" i="1"/>
  <c r="Q1091" i="1"/>
  <c r="U1733" i="1"/>
  <c r="V1733" i="1" s="1"/>
  <c r="T1733" i="1"/>
  <c r="W3342" i="1"/>
  <c r="W2442" i="1"/>
  <c r="Q327" i="1"/>
  <c r="U1823" i="1"/>
  <c r="V1823" i="1" s="1"/>
  <c r="T1823" i="1"/>
  <c r="Q2725" i="1"/>
  <c r="Q218" i="1"/>
  <c r="O155" i="1"/>
  <c r="P155" i="1" s="1"/>
  <c r="N155" i="1"/>
  <c r="Q2151" i="1"/>
  <c r="O2237" i="1"/>
  <c r="P2237" i="1" s="1"/>
  <c r="N2237" i="1"/>
  <c r="U2155" i="1"/>
  <c r="V2155" i="1" s="1"/>
  <c r="T2155" i="1"/>
  <c r="Q1949" i="1"/>
  <c r="O741" i="1"/>
  <c r="P741" i="1" s="1"/>
  <c r="N741" i="1"/>
  <c r="U3174" i="1"/>
  <c r="V3174" i="1" s="1"/>
  <c r="T3174" i="1"/>
  <c r="O3132" i="1"/>
  <c r="P3132" i="1" s="1"/>
  <c r="N3132" i="1"/>
  <c r="W1732" i="1"/>
  <c r="O644" i="1"/>
  <c r="P644" i="1" s="1"/>
  <c r="N644" i="1"/>
  <c r="O645" i="1" s="1"/>
  <c r="P645" i="1" s="1"/>
  <c r="O2977" i="1"/>
  <c r="P2977" i="1" s="1"/>
  <c r="N2977" i="1"/>
  <c r="O3574" i="1"/>
  <c r="P3574" i="1" s="1"/>
  <c r="N3574" i="1"/>
  <c r="U951" i="1"/>
  <c r="V951" i="1" s="1"/>
  <c r="T951" i="1"/>
  <c r="W1714" i="1"/>
  <c r="Q326" i="1"/>
  <c r="W1822" i="1"/>
  <c r="U680" i="1"/>
  <c r="V680" i="1" s="1"/>
  <c r="T680" i="1"/>
  <c r="U934" i="1"/>
  <c r="V934" i="1" s="1"/>
  <c r="T934" i="1"/>
  <c r="U935" i="1" s="1"/>
  <c r="V935" i="1" s="1"/>
  <c r="Q154" i="1"/>
  <c r="O343" i="1"/>
  <c r="P343" i="1" s="1"/>
  <c r="N343" i="1"/>
  <c r="Q2236" i="1"/>
  <c r="W2154" i="1"/>
  <c r="O2555" i="1"/>
  <c r="P2555" i="1" s="1"/>
  <c r="N2555" i="1"/>
  <c r="O2556" i="1" s="1"/>
  <c r="P2556" i="1" s="1"/>
  <c r="Q740" i="1"/>
  <c r="O2476" i="1"/>
  <c r="P2476" i="1" s="1"/>
  <c r="N2476" i="1"/>
  <c r="W3173" i="1"/>
  <c r="Q3131" i="1"/>
  <c r="Q643" i="1"/>
  <c r="U884" i="1"/>
  <c r="V884" i="1" s="1"/>
  <c r="T884" i="1"/>
  <c r="Q2976" i="1"/>
  <c r="Q3573" i="1"/>
  <c r="W950" i="1"/>
  <c r="O3387" i="1"/>
  <c r="P3387" i="1" s="1"/>
  <c r="N3387" i="1"/>
  <c r="W1713" i="1"/>
  <c r="O1295" i="1"/>
  <c r="P1295" i="1" s="1"/>
  <c r="N1295" i="1"/>
  <c r="W679" i="1"/>
  <c r="W933" i="1"/>
  <c r="U3494" i="1"/>
  <c r="V3494" i="1" s="1"/>
  <c r="T3494" i="1"/>
  <c r="X38" i="1"/>
  <c r="Q342" i="1"/>
  <c r="U2469" i="1"/>
  <c r="V2469" i="1" s="1"/>
  <c r="T2469" i="1"/>
  <c r="Q2554" i="1"/>
  <c r="Q2475" i="1"/>
  <c r="U3571" i="1"/>
  <c r="V3571" i="1" s="1"/>
  <c r="T3571" i="1"/>
  <c r="W883" i="1"/>
  <c r="U1131" i="1"/>
  <c r="V1131" i="1" s="1"/>
  <c r="T1131" i="1"/>
  <c r="U1947" i="1"/>
  <c r="V1947" i="1" s="1"/>
  <c r="T1947" i="1"/>
  <c r="U1008" i="1"/>
  <c r="V1008" i="1" s="1"/>
  <c r="T1008" i="1"/>
  <c r="Q3386" i="1"/>
  <c r="Q1294" i="1"/>
  <c r="W3493" i="1"/>
  <c r="O2477" i="1" l="1"/>
  <c r="P2477" i="1" s="1"/>
  <c r="N2477" i="1"/>
  <c r="Q3132" i="1"/>
  <c r="W2654" i="1"/>
  <c r="Q1072" i="1"/>
  <c r="U2838" i="1"/>
  <c r="V2838" i="1" s="1"/>
  <c r="T2838" i="1"/>
  <c r="O1174" i="1"/>
  <c r="P1174" i="1" s="1"/>
  <c r="N1174" i="1"/>
  <c r="U175" i="1"/>
  <c r="V175" i="1" s="1"/>
  <c r="T175" i="1"/>
  <c r="O2828" i="1"/>
  <c r="P2828" i="1" s="1"/>
  <c r="N2828" i="1"/>
  <c r="O2829" i="1" s="1"/>
  <c r="P2829" i="1" s="1"/>
  <c r="U2919" i="1"/>
  <c r="V2919" i="1" s="1"/>
  <c r="T2919" i="1"/>
  <c r="U1563" i="1"/>
  <c r="V1563" i="1" s="1"/>
  <c r="T1563" i="1"/>
  <c r="Q888" i="1"/>
  <c r="Q844" i="1"/>
  <c r="O498" i="1"/>
  <c r="P498" i="1" s="1"/>
  <c r="N498" i="1"/>
  <c r="U2470" i="1"/>
  <c r="V2470" i="1" s="1"/>
  <c r="T2470" i="1"/>
  <c r="Q2476" i="1"/>
  <c r="U3175" i="1"/>
  <c r="V3175" i="1" s="1"/>
  <c r="T3175" i="1"/>
  <c r="U3176" i="1" s="1"/>
  <c r="V3176" i="1" s="1"/>
  <c r="W2653" i="1"/>
  <c r="W2837" i="1"/>
  <c r="Q1173" i="1"/>
  <c r="U647" i="1"/>
  <c r="V647" i="1" s="1"/>
  <c r="T647" i="1"/>
  <c r="W174" i="1"/>
  <c r="U3405" i="1"/>
  <c r="V3405" i="1" s="1"/>
  <c r="T3405" i="1"/>
  <c r="Q2827" i="1"/>
  <c r="O2185" i="1"/>
  <c r="P2185" i="1" s="1"/>
  <c r="N2185" i="1"/>
  <c r="W2918" i="1"/>
  <c r="W1562" i="1"/>
  <c r="U149" i="1"/>
  <c r="V149" i="1" s="1"/>
  <c r="T149" i="1"/>
  <c r="O938" i="1"/>
  <c r="P938" i="1" s="1"/>
  <c r="N938" i="1"/>
  <c r="Q497" i="1"/>
  <c r="W935" i="1"/>
  <c r="W2469" i="1"/>
  <c r="O3388" i="1"/>
  <c r="P3388" i="1" s="1"/>
  <c r="N3388" i="1"/>
  <c r="W3174" i="1"/>
  <c r="W646" i="1"/>
  <c r="U2710" i="1"/>
  <c r="V2710" i="1" s="1"/>
  <c r="T2710" i="1"/>
  <c r="O522" i="1"/>
  <c r="P522" i="1" s="1"/>
  <c r="N522" i="1"/>
  <c r="W3404" i="1"/>
  <c r="Q2184" i="1"/>
  <c r="O1908" i="1"/>
  <c r="P1908" i="1" s="1"/>
  <c r="N1908" i="1"/>
  <c r="W148" i="1"/>
  <c r="Q937" i="1"/>
  <c r="U1592" i="1"/>
  <c r="V1592" i="1" s="1"/>
  <c r="T1592" i="1"/>
  <c r="O1595" i="1"/>
  <c r="P1595" i="1" s="1"/>
  <c r="N1595" i="1"/>
  <c r="Q3387" i="1"/>
  <c r="U3384" i="1"/>
  <c r="V3384" i="1" s="1"/>
  <c r="T3384" i="1"/>
  <c r="W2709" i="1"/>
  <c r="Q521" i="1"/>
  <c r="O3183" i="1"/>
  <c r="P3183" i="1" s="1"/>
  <c r="N3183" i="1"/>
  <c r="Q2860" i="1"/>
  <c r="Q1907" i="1"/>
  <c r="W1591" i="1"/>
  <c r="Q1594" i="1"/>
  <c r="Q2556" i="1"/>
  <c r="W3383" i="1"/>
  <c r="O2445" i="1"/>
  <c r="P2445" i="1" s="1"/>
  <c r="N2445" i="1"/>
  <c r="O668" i="1"/>
  <c r="P668" i="1" s="1"/>
  <c r="N668" i="1"/>
  <c r="Q3182" i="1"/>
  <c r="Q2859" i="1"/>
  <c r="O2338" i="1"/>
  <c r="P2338" i="1" s="1"/>
  <c r="N2338" i="1"/>
  <c r="U1903" i="1"/>
  <c r="V1903" i="1" s="1"/>
  <c r="T1903" i="1"/>
  <c r="O1875" i="1"/>
  <c r="P1875" i="1" s="1"/>
  <c r="N1875" i="1"/>
  <c r="O3309" i="1"/>
  <c r="P3309" i="1" s="1"/>
  <c r="N3309" i="1"/>
  <c r="O2070" i="1"/>
  <c r="P2070" i="1" s="1"/>
  <c r="N2070" i="1"/>
  <c r="Q2444" i="1"/>
  <c r="Q667" i="1"/>
  <c r="U1092" i="1"/>
  <c r="V1092" i="1" s="1"/>
  <c r="T1092" i="1"/>
  <c r="U1993" i="1"/>
  <c r="V1993" i="1" s="1"/>
  <c r="T1993" i="1"/>
  <c r="O2300" i="1"/>
  <c r="P2300" i="1" s="1"/>
  <c r="N2300" i="1"/>
  <c r="Q2337" i="1"/>
  <c r="W1902" i="1"/>
  <c r="Q2210" i="1"/>
  <c r="O21" i="1"/>
  <c r="P21" i="1" s="1"/>
  <c r="N21" i="1"/>
  <c r="Q1874" i="1"/>
  <c r="Q3308" i="1"/>
  <c r="O42" i="1"/>
  <c r="P42" i="1" s="1"/>
  <c r="N42" i="1"/>
  <c r="W1008" i="1"/>
  <c r="U952" i="1"/>
  <c r="V952" i="1" s="1"/>
  <c r="T952" i="1"/>
  <c r="O742" i="1"/>
  <c r="P742" i="1" s="1"/>
  <c r="N742" i="1"/>
  <c r="U1824" i="1"/>
  <c r="V1824" i="1" s="1"/>
  <c r="T1824" i="1"/>
  <c r="O1951" i="1"/>
  <c r="P1951" i="1" s="1"/>
  <c r="N1951" i="1"/>
  <c r="W2443" i="1"/>
  <c r="Q2880" i="1"/>
  <c r="U459" i="1"/>
  <c r="V459" i="1" s="1"/>
  <c r="T459" i="1"/>
  <c r="Q2069" i="1"/>
  <c r="Q3289" i="1"/>
  <c r="W2625" i="1"/>
  <c r="Q41" i="1"/>
  <c r="W2759" i="1"/>
  <c r="W1091" i="1"/>
  <c r="W1992" i="1"/>
  <c r="Q2299" i="1"/>
  <c r="O1651" i="1"/>
  <c r="P1651" i="1" s="1"/>
  <c r="N1651" i="1"/>
  <c r="Q2209" i="1"/>
  <c r="Q20" i="1"/>
  <c r="R21" i="1" s="1"/>
  <c r="S20" i="1"/>
  <c r="O3089" i="1"/>
  <c r="P3089" i="1" s="1"/>
  <c r="N3089" i="1"/>
  <c r="U1948" i="1"/>
  <c r="V1948" i="1" s="1"/>
  <c r="T1948" i="1"/>
  <c r="W951" i="1"/>
  <c r="Q741" i="1"/>
  <c r="W1823" i="1"/>
  <c r="Q1950" i="1"/>
  <c r="W458" i="1"/>
  <c r="O1513" i="1"/>
  <c r="P1513" i="1" s="1"/>
  <c r="N1513" i="1"/>
  <c r="U509" i="1"/>
  <c r="V509" i="1" s="1"/>
  <c r="T509" i="1"/>
  <c r="W2624" i="1"/>
  <c r="W2758" i="1"/>
  <c r="O1012" i="1"/>
  <c r="P1012" i="1" s="1"/>
  <c r="N1012" i="1"/>
  <c r="O2134" i="1"/>
  <c r="P2134" i="1" s="1"/>
  <c r="N2134" i="1"/>
  <c r="O2135" i="1" s="1"/>
  <c r="P2135" i="1" s="1"/>
  <c r="Q1650" i="1"/>
  <c r="U1648" i="1"/>
  <c r="V1648" i="1" s="1"/>
  <c r="T1648" i="1"/>
  <c r="O3155" i="1"/>
  <c r="P3155" i="1" s="1"/>
  <c r="N3155" i="1"/>
  <c r="Q3088" i="1"/>
  <c r="U2671" i="1"/>
  <c r="V2671" i="1" s="1"/>
  <c r="T2671" i="1"/>
  <c r="U2672" i="1" s="1"/>
  <c r="V2672" i="1" s="1"/>
  <c r="U1292" i="1"/>
  <c r="V1292" i="1" s="1"/>
  <c r="T1292" i="1"/>
  <c r="U1293" i="1" s="1"/>
  <c r="V1293" i="1" s="1"/>
  <c r="U1221" i="1"/>
  <c r="V1221" i="1" s="1"/>
  <c r="T1221" i="1"/>
  <c r="O2881" i="1"/>
  <c r="P2881" i="1" s="1"/>
  <c r="N2881" i="1"/>
  <c r="W1947" i="1"/>
  <c r="O3575" i="1"/>
  <c r="P3575" i="1" s="1"/>
  <c r="N3575" i="1"/>
  <c r="Q1512" i="1"/>
  <c r="W508" i="1"/>
  <c r="U733" i="1"/>
  <c r="V733" i="1" s="1"/>
  <c r="T733" i="1"/>
  <c r="O2688" i="1"/>
  <c r="P2688" i="1" s="1"/>
  <c r="N2688" i="1"/>
  <c r="Q1011" i="1"/>
  <c r="Q2133" i="1"/>
  <c r="O972" i="1"/>
  <c r="P972" i="1" s="1"/>
  <c r="N972" i="1"/>
  <c r="W1647" i="1"/>
  <c r="W3228" i="1"/>
  <c r="Q3154" i="1"/>
  <c r="W2670" i="1"/>
  <c r="W1291" i="1"/>
  <c r="W1220" i="1"/>
  <c r="O3290" i="1"/>
  <c r="P3290" i="1" s="1"/>
  <c r="N3290" i="1"/>
  <c r="U1132" i="1"/>
  <c r="V1132" i="1" s="1"/>
  <c r="T1132" i="1"/>
  <c r="Q3574" i="1"/>
  <c r="O1223" i="1"/>
  <c r="P1223" i="1" s="1"/>
  <c r="N1223" i="1"/>
  <c r="O1574" i="1"/>
  <c r="P1574" i="1" s="1"/>
  <c r="N1574" i="1"/>
  <c r="O1575" i="1" s="1"/>
  <c r="P1575" i="1" s="1"/>
  <c r="W732" i="1"/>
  <c r="Q2687" i="1"/>
  <c r="Q971" i="1"/>
  <c r="U2333" i="1"/>
  <c r="V2333" i="1" s="1"/>
  <c r="T2333" i="1"/>
  <c r="W3227" i="1"/>
  <c r="O289" i="1"/>
  <c r="P289" i="1" s="1"/>
  <c r="N289" i="1"/>
  <c r="U2444" i="1"/>
  <c r="V2444" i="1" s="1"/>
  <c r="T2444" i="1"/>
  <c r="W1131" i="1"/>
  <c r="U3495" i="1"/>
  <c r="V3495" i="1" s="1"/>
  <c r="T3495" i="1"/>
  <c r="O2978" i="1"/>
  <c r="P2978" i="1" s="1"/>
  <c r="N2978" i="1"/>
  <c r="U2156" i="1"/>
  <c r="V2156" i="1" s="1"/>
  <c r="T2156" i="1"/>
  <c r="Q1222" i="1"/>
  <c r="Q1573" i="1"/>
  <c r="U2181" i="1"/>
  <c r="V2181" i="1" s="1"/>
  <c r="T2181" i="1"/>
  <c r="O2255" i="1"/>
  <c r="P2255" i="1" s="1"/>
  <c r="N2255" i="1"/>
  <c r="W2332" i="1"/>
  <c r="Q288" i="1"/>
  <c r="U1460" i="1"/>
  <c r="V1460" i="1" s="1"/>
  <c r="T1460" i="1"/>
  <c r="U1009" i="1"/>
  <c r="V1009" i="1" s="1"/>
  <c r="T1009" i="1"/>
  <c r="W3494" i="1"/>
  <c r="U885" i="1"/>
  <c r="V885" i="1" s="1"/>
  <c r="T885" i="1"/>
  <c r="O344" i="1"/>
  <c r="P344" i="1" s="1"/>
  <c r="N344" i="1"/>
  <c r="Q2977" i="1"/>
  <c r="W2155" i="1"/>
  <c r="O2153" i="1"/>
  <c r="P2153" i="1" s="1"/>
  <c r="N2153" i="1"/>
  <c r="W2180" i="1"/>
  <c r="Q2254" i="1"/>
  <c r="U839" i="1"/>
  <c r="V839" i="1" s="1"/>
  <c r="T839" i="1"/>
  <c r="O3447" i="1"/>
  <c r="P3447" i="1" s="1"/>
  <c r="N3447" i="1"/>
  <c r="X39" i="1"/>
  <c r="U1419" i="1"/>
  <c r="V1419" i="1" s="1"/>
  <c r="T1419" i="1"/>
  <c r="U3298" i="1"/>
  <c r="V3298" i="1" s="1"/>
  <c r="T3298" i="1"/>
  <c r="W575" i="1"/>
  <c r="U243" i="1"/>
  <c r="V243" i="1" s="1"/>
  <c r="T243" i="1"/>
  <c r="U1344" i="1"/>
  <c r="V1344" i="1" s="1"/>
  <c r="T1344" i="1"/>
  <c r="O1714" i="1"/>
  <c r="P1714" i="1" s="1"/>
  <c r="N1714" i="1"/>
  <c r="W1459" i="1"/>
  <c r="Q2555" i="1"/>
  <c r="W884" i="1"/>
  <c r="Q343" i="1"/>
  <c r="O2238" i="1"/>
  <c r="P2238" i="1" s="1"/>
  <c r="N2238" i="1"/>
  <c r="O2239" i="1" s="1"/>
  <c r="P2239" i="1" s="1"/>
  <c r="Q2152" i="1"/>
  <c r="O251" i="1"/>
  <c r="P251" i="1" s="1"/>
  <c r="N251" i="1"/>
  <c r="W838" i="1"/>
  <c r="Q3446" i="1"/>
  <c r="W1418" i="1"/>
  <c r="W3297" i="1"/>
  <c r="W574" i="1"/>
  <c r="W242" i="1"/>
  <c r="W1343" i="1"/>
  <c r="Q1713" i="1"/>
  <c r="U3572" i="1"/>
  <c r="V3572" i="1" s="1"/>
  <c r="T3572" i="1"/>
  <c r="Q645" i="1"/>
  <c r="Q2237" i="1"/>
  <c r="O220" i="1"/>
  <c r="P220" i="1" s="1"/>
  <c r="N220" i="1"/>
  <c r="O1093" i="1"/>
  <c r="P1093" i="1" s="1"/>
  <c r="N1093" i="1"/>
  <c r="Q250" i="1"/>
  <c r="U370" i="1"/>
  <c r="V370" i="1" s="1"/>
  <c r="T370" i="1"/>
  <c r="U1042" i="1"/>
  <c r="V1042" i="1" s="1"/>
  <c r="T1042" i="1"/>
  <c r="O1741" i="1"/>
  <c r="P1741" i="1" s="1"/>
  <c r="N1741" i="1"/>
  <c r="U1373" i="1"/>
  <c r="V1373" i="1" s="1"/>
  <c r="T1373" i="1"/>
  <c r="O1462" i="1"/>
  <c r="P1462" i="1" s="1"/>
  <c r="N1462" i="1"/>
  <c r="O3233" i="1"/>
  <c r="P3233" i="1" s="1"/>
  <c r="N3233" i="1"/>
  <c r="O3495" i="1"/>
  <c r="P3495" i="1" s="1"/>
  <c r="N3495" i="1"/>
  <c r="W2900" i="1"/>
  <c r="U2507" i="1"/>
  <c r="V2507" i="1" s="1"/>
  <c r="T2507" i="1"/>
  <c r="W3571" i="1"/>
  <c r="Q644" i="1"/>
  <c r="Q219" i="1"/>
  <c r="Q1092" i="1"/>
  <c r="U2970" i="1"/>
  <c r="V2970" i="1" s="1"/>
  <c r="T2970" i="1"/>
  <c r="W369" i="1"/>
  <c r="W1041" i="1"/>
  <c r="Q1740" i="1"/>
  <c r="W1372" i="1"/>
  <c r="Q1461" i="1"/>
  <c r="U2940" i="1"/>
  <c r="V2940" i="1" s="1"/>
  <c r="T2940" i="1"/>
  <c r="Q3232" i="1"/>
  <c r="U3081" i="1"/>
  <c r="V3081" i="1" s="1"/>
  <c r="T3081" i="1"/>
  <c r="U3082" i="1" s="1"/>
  <c r="V3082" i="1" s="1"/>
  <c r="Q3494" i="1"/>
  <c r="W2899" i="1"/>
  <c r="W2506" i="1"/>
  <c r="W2969" i="1"/>
  <c r="U3517" i="1"/>
  <c r="V3517" i="1" s="1"/>
  <c r="T3517" i="1"/>
  <c r="U2270" i="1"/>
  <c r="V2270" i="1" s="1"/>
  <c r="T2270" i="1"/>
  <c r="U1619" i="1"/>
  <c r="V1619" i="1" s="1"/>
  <c r="T1619" i="1"/>
  <c r="W2939" i="1"/>
  <c r="U2416" i="1"/>
  <c r="V2416" i="1" s="1"/>
  <c r="T2416" i="1"/>
  <c r="U2417" i="1" s="1"/>
  <c r="V2417" i="1" s="1"/>
  <c r="U2124" i="1"/>
  <c r="V2124" i="1" s="1"/>
  <c r="T2124" i="1"/>
  <c r="W3080" i="1"/>
  <c r="O598" i="1"/>
  <c r="P598" i="1" s="1"/>
  <c r="N598" i="1"/>
  <c r="O3417" i="1"/>
  <c r="P3417" i="1" s="1"/>
  <c r="N3417" i="1"/>
  <c r="O1296" i="1"/>
  <c r="P1296" i="1" s="1"/>
  <c r="N1296" i="1"/>
  <c r="W934" i="1"/>
  <c r="Q3416" i="1"/>
  <c r="O716" i="1"/>
  <c r="P716" i="1" s="1"/>
  <c r="N716" i="1"/>
  <c r="O3342" i="1"/>
  <c r="P3342" i="1" s="1"/>
  <c r="N3342" i="1"/>
  <c r="W715" i="1"/>
  <c r="W3516" i="1"/>
  <c r="W2269" i="1"/>
  <c r="W1618" i="1"/>
  <c r="O569" i="1"/>
  <c r="P569" i="1" s="1"/>
  <c r="N569" i="1"/>
  <c r="U282" i="1"/>
  <c r="V282" i="1" s="1"/>
  <c r="T282" i="1"/>
  <c r="W2415" i="1"/>
  <c r="W2123" i="1"/>
  <c r="O1322" i="1"/>
  <c r="P1322" i="1" s="1"/>
  <c r="N1322" i="1"/>
  <c r="Q597" i="1"/>
  <c r="Q1295" i="1"/>
  <c r="U681" i="1"/>
  <c r="V681" i="1" s="1"/>
  <c r="T681" i="1"/>
  <c r="O156" i="1"/>
  <c r="P156" i="1" s="1"/>
  <c r="N156" i="1"/>
  <c r="U1734" i="1"/>
  <c r="V1734" i="1" s="1"/>
  <c r="T1734" i="1"/>
  <c r="Q715" i="1"/>
  <c r="Q3341" i="1"/>
  <c r="O3606" i="1"/>
  <c r="P3606" i="1" s="1"/>
  <c r="N3606" i="1"/>
  <c r="W714" i="1"/>
  <c r="U40" i="1"/>
  <c r="V40" i="1" s="1"/>
  <c r="T40" i="1"/>
  <c r="Q568" i="1"/>
  <c r="W281" i="1"/>
  <c r="Q1321" i="1"/>
  <c r="W680" i="1"/>
  <c r="Q155" i="1"/>
  <c r="W1733" i="1"/>
  <c r="O2388" i="1"/>
  <c r="P2388" i="1" s="1"/>
  <c r="N2388" i="1"/>
  <c r="Q808" i="1"/>
  <c r="Q3605" i="1"/>
  <c r="W322" i="1"/>
  <c r="O2001" i="1"/>
  <c r="P2001" i="1" s="1"/>
  <c r="N2001" i="1"/>
  <c r="Y39" i="1"/>
  <c r="W39" i="1"/>
  <c r="X40" i="1" s="1"/>
  <c r="O772" i="1"/>
  <c r="P772" i="1" s="1"/>
  <c r="N772" i="1"/>
  <c r="O124" i="1"/>
  <c r="P124" i="1" s="1"/>
  <c r="N124" i="1"/>
  <c r="O125" i="1" s="1"/>
  <c r="P125" i="1" s="1"/>
  <c r="Q2755" i="1"/>
  <c r="O3133" i="1"/>
  <c r="P3133" i="1" s="1"/>
  <c r="N3133" i="1"/>
  <c r="Q2387" i="1"/>
  <c r="O1073" i="1"/>
  <c r="P1073" i="1" s="1"/>
  <c r="N1073" i="1"/>
  <c r="Q807" i="1"/>
  <c r="W321" i="1"/>
  <c r="Q2000" i="1"/>
  <c r="O889" i="1"/>
  <c r="P889" i="1" s="1"/>
  <c r="N889" i="1"/>
  <c r="Q771" i="1"/>
  <c r="O845" i="1"/>
  <c r="P845" i="1" s="1"/>
  <c r="N845" i="1"/>
  <c r="Q123" i="1"/>
  <c r="Q2754" i="1"/>
  <c r="Q598" i="1" l="1"/>
  <c r="U1043" i="1"/>
  <c r="V1043" i="1" s="1"/>
  <c r="T1043" i="1"/>
  <c r="Q251" i="1"/>
  <c r="Q2881" i="1"/>
  <c r="U1825" i="1"/>
  <c r="V1825" i="1" s="1"/>
  <c r="T1825" i="1"/>
  <c r="O3310" i="1"/>
  <c r="P3310" i="1" s="1"/>
  <c r="N3310" i="1"/>
  <c r="Q3183" i="1"/>
  <c r="O3607" i="1"/>
  <c r="P3607" i="1" s="1"/>
  <c r="N3607" i="1"/>
  <c r="O1323" i="1"/>
  <c r="P1323" i="1" s="1"/>
  <c r="N1323" i="1"/>
  <c r="O3343" i="1"/>
  <c r="P3343" i="1" s="1"/>
  <c r="N3343" i="1"/>
  <c r="W1042" i="1"/>
  <c r="U244" i="1"/>
  <c r="V244" i="1" s="1"/>
  <c r="T244" i="1"/>
  <c r="W1824" i="1"/>
  <c r="Q3309" i="1"/>
  <c r="O2186" i="1"/>
  <c r="P2186" i="1" s="1"/>
  <c r="N2186" i="1"/>
  <c r="W3176" i="1"/>
  <c r="Q2829" i="1"/>
  <c r="O2002" i="1"/>
  <c r="P2002" i="1" s="1"/>
  <c r="N2002" i="1"/>
  <c r="Q3606" i="1"/>
  <c r="Q1322" i="1"/>
  <c r="Q3342" i="1"/>
  <c r="U371" i="1"/>
  <c r="V371" i="1" s="1"/>
  <c r="T371" i="1"/>
  <c r="W243" i="1"/>
  <c r="U2445" i="1"/>
  <c r="V2445" i="1" s="1"/>
  <c r="T2445" i="1"/>
  <c r="U1222" i="1"/>
  <c r="V1222" i="1" s="1"/>
  <c r="T1222" i="1"/>
  <c r="O1013" i="1"/>
  <c r="P1013" i="1" s="1"/>
  <c r="N1013" i="1"/>
  <c r="O743" i="1"/>
  <c r="P743" i="1" s="1"/>
  <c r="N743" i="1"/>
  <c r="Q2185" i="1"/>
  <c r="W3175" i="1"/>
  <c r="Q2828" i="1"/>
  <c r="O1074" i="1"/>
  <c r="P1074" i="1" s="1"/>
  <c r="N1074" i="1"/>
  <c r="Q2001" i="1"/>
  <c r="U2508" i="1"/>
  <c r="V2508" i="1" s="1"/>
  <c r="T2508" i="1"/>
  <c r="W370" i="1"/>
  <c r="O2154" i="1"/>
  <c r="P2154" i="1" s="1"/>
  <c r="N2154" i="1"/>
  <c r="W2444" i="1"/>
  <c r="O2689" i="1"/>
  <c r="P2689" i="1" s="1"/>
  <c r="N2689" i="1"/>
  <c r="W1221" i="1"/>
  <c r="Q1012" i="1"/>
  <c r="U1949" i="1"/>
  <c r="V1949" i="1" s="1"/>
  <c r="T1949" i="1"/>
  <c r="Q742" i="1"/>
  <c r="U176" i="1"/>
  <c r="V176" i="1" s="1"/>
  <c r="T176" i="1"/>
  <c r="O846" i="1"/>
  <c r="P846" i="1" s="1"/>
  <c r="N846" i="1"/>
  <c r="Q1073" i="1"/>
  <c r="O717" i="1"/>
  <c r="P717" i="1" s="1"/>
  <c r="N717" i="1"/>
  <c r="U2125" i="1"/>
  <c r="V2125" i="1" s="1"/>
  <c r="T2125" i="1"/>
  <c r="W2507" i="1"/>
  <c r="Q2239" i="1"/>
  <c r="Q2153" i="1"/>
  <c r="O290" i="1"/>
  <c r="P290" i="1" s="1"/>
  <c r="N290" i="1"/>
  <c r="Q2688" i="1"/>
  <c r="W1293" i="1"/>
  <c r="W1948" i="1"/>
  <c r="U953" i="1"/>
  <c r="V953" i="1" s="1"/>
  <c r="T953" i="1"/>
  <c r="O1876" i="1"/>
  <c r="P1876" i="1" s="1"/>
  <c r="N1876" i="1"/>
  <c r="O1909" i="1"/>
  <c r="P1909" i="1" s="1"/>
  <c r="N1909" i="1"/>
  <c r="W175" i="1"/>
  <c r="Q845" i="1"/>
  <c r="Q716" i="1"/>
  <c r="W2124" i="1"/>
  <c r="Q2238" i="1"/>
  <c r="O2256" i="1"/>
  <c r="P2256" i="1" s="1"/>
  <c r="N2256" i="1"/>
  <c r="Q289" i="1"/>
  <c r="U734" i="1"/>
  <c r="V734" i="1" s="1"/>
  <c r="T734" i="1"/>
  <c r="W1292" i="1"/>
  <c r="O3090" i="1"/>
  <c r="P3090" i="1" s="1"/>
  <c r="N3090" i="1"/>
  <c r="W952" i="1"/>
  <c r="Q1875" i="1"/>
  <c r="Q1908" i="1"/>
  <c r="O3389" i="1"/>
  <c r="P3389" i="1" s="1"/>
  <c r="N3389" i="1"/>
  <c r="U3406" i="1"/>
  <c r="V3406" i="1" s="1"/>
  <c r="T3406" i="1"/>
  <c r="O1175" i="1"/>
  <c r="P1175" i="1" s="1"/>
  <c r="N1175" i="1"/>
  <c r="W2417" i="1"/>
  <c r="U3299" i="1"/>
  <c r="V3299" i="1" s="1"/>
  <c r="T3299" i="1"/>
  <c r="Q2255" i="1"/>
  <c r="W733" i="1"/>
  <c r="W2672" i="1"/>
  <c r="Q3089" i="1"/>
  <c r="U1904" i="1"/>
  <c r="V1904" i="1" s="1"/>
  <c r="T1904" i="1"/>
  <c r="U3385" i="1"/>
  <c r="V3385" i="1" s="1"/>
  <c r="T3385" i="1"/>
  <c r="U3386" i="1" s="1"/>
  <c r="V3386" i="1" s="1"/>
  <c r="Q3388" i="1"/>
  <c r="W3405" i="1"/>
  <c r="U2471" i="1"/>
  <c r="V2471" i="1" s="1"/>
  <c r="T2471" i="1"/>
  <c r="Q1174" i="1"/>
  <c r="O3134" i="1"/>
  <c r="P3134" i="1" s="1"/>
  <c r="N3134" i="1"/>
  <c r="W2416" i="1"/>
  <c r="O1094" i="1"/>
  <c r="P1094" i="1" s="1"/>
  <c r="N1094" i="1"/>
  <c r="W3298" i="1"/>
  <c r="U2182" i="1"/>
  <c r="V2182" i="1" s="1"/>
  <c r="T2182" i="1"/>
  <c r="Q1575" i="1"/>
  <c r="W2671" i="1"/>
  <c r="O2301" i="1"/>
  <c r="P2301" i="1" s="1"/>
  <c r="N2301" i="1"/>
  <c r="W1903" i="1"/>
  <c r="W3384" i="1"/>
  <c r="W2470" i="1"/>
  <c r="U2839" i="1"/>
  <c r="V2839" i="1" s="1"/>
  <c r="T2839" i="1"/>
  <c r="Q3133" i="1"/>
  <c r="U283" i="1"/>
  <c r="V283" i="1" s="1"/>
  <c r="T283" i="1"/>
  <c r="W3082" i="1"/>
  <c r="Q1093" i="1"/>
  <c r="U1420" i="1"/>
  <c r="V1420" i="1" s="1"/>
  <c r="T1420" i="1"/>
  <c r="W2181" i="1"/>
  <c r="U2334" i="1"/>
  <c r="V2334" i="1" s="1"/>
  <c r="T2334" i="1"/>
  <c r="Q1574" i="1"/>
  <c r="U510" i="1"/>
  <c r="V510" i="1" s="1"/>
  <c r="T510" i="1"/>
  <c r="Q2300" i="1"/>
  <c r="O2339" i="1"/>
  <c r="P2339" i="1" s="1"/>
  <c r="N2339" i="1"/>
  <c r="W2838" i="1"/>
  <c r="O890" i="1"/>
  <c r="P890" i="1" s="1"/>
  <c r="N890" i="1"/>
  <c r="U1735" i="1"/>
  <c r="V1735" i="1" s="1"/>
  <c r="T1735" i="1"/>
  <c r="W282" i="1"/>
  <c r="W3081" i="1"/>
  <c r="U2971" i="1"/>
  <c r="V2971" i="1" s="1"/>
  <c r="T2971" i="1"/>
  <c r="O3496" i="1"/>
  <c r="P3496" i="1" s="1"/>
  <c r="N3496" i="1"/>
  <c r="O221" i="1"/>
  <c r="P221" i="1" s="1"/>
  <c r="N221" i="1"/>
  <c r="W1419" i="1"/>
  <c r="O345" i="1"/>
  <c r="P345" i="1" s="1"/>
  <c r="N345" i="1"/>
  <c r="W2333" i="1"/>
  <c r="O1224" i="1"/>
  <c r="P1224" i="1" s="1"/>
  <c r="N1224" i="1"/>
  <c r="W509" i="1"/>
  <c r="U1994" i="1"/>
  <c r="V1994" i="1" s="1"/>
  <c r="T1994" i="1"/>
  <c r="Q2338" i="1"/>
  <c r="Q889" i="1"/>
  <c r="W1734" i="1"/>
  <c r="O570" i="1"/>
  <c r="P570" i="1" s="1"/>
  <c r="N570" i="1"/>
  <c r="W2970" i="1"/>
  <c r="Q3495" i="1"/>
  <c r="Q220" i="1"/>
  <c r="Q344" i="1"/>
  <c r="Q1223" i="1"/>
  <c r="O3156" i="1"/>
  <c r="P3156" i="1" s="1"/>
  <c r="N3156" i="1"/>
  <c r="O1514" i="1"/>
  <c r="P1514" i="1" s="1"/>
  <c r="N1514" i="1"/>
  <c r="O43" i="1"/>
  <c r="P43" i="1" s="1"/>
  <c r="N43" i="1"/>
  <c r="W1993" i="1"/>
  <c r="U648" i="1"/>
  <c r="V648" i="1" s="1"/>
  <c r="T648" i="1"/>
  <c r="O499" i="1"/>
  <c r="P499" i="1" s="1"/>
  <c r="N499" i="1"/>
  <c r="O157" i="1"/>
  <c r="P157" i="1" s="1"/>
  <c r="N157" i="1"/>
  <c r="Q569" i="1"/>
  <c r="O3234" i="1"/>
  <c r="P3234" i="1" s="1"/>
  <c r="N3234" i="1"/>
  <c r="O3448" i="1"/>
  <c r="P3448" i="1" s="1"/>
  <c r="N3448" i="1"/>
  <c r="U886" i="1"/>
  <c r="V886" i="1" s="1"/>
  <c r="T886" i="1"/>
  <c r="Q3155" i="1"/>
  <c r="Q1513" i="1"/>
  <c r="O1652" i="1"/>
  <c r="P1652" i="1" s="1"/>
  <c r="N1652" i="1"/>
  <c r="Q42" i="1"/>
  <c r="U1093" i="1"/>
  <c r="V1093" i="1" s="1"/>
  <c r="T1093" i="1"/>
  <c r="W647" i="1"/>
  <c r="Q498" i="1"/>
  <c r="Q156" i="1"/>
  <c r="U1620" i="1"/>
  <c r="V1620" i="1" s="1"/>
  <c r="T1620" i="1"/>
  <c r="Q3233" i="1"/>
  <c r="Q3447" i="1"/>
  <c r="W885" i="1"/>
  <c r="U1649" i="1"/>
  <c r="V1649" i="1" s="1"/>
  <c r="T1649" i="1"/>
  <c r="Q1651" i="1"/>
  <c r="U460" i="1"/>
  <c r="V460" i="1" s="1"/>
  <c r="T460" i="1"/>
  <c r="U461" i="1" s="1"/>
  <c r="V461" i="1" s="1"/>
  <c r="W1092" i="1"/>
  <c r="O2389" i="1"/>
  <c r="P2389" i="1" s="1"/>
  <c r="N2389" i="1"/>
  <c r="U682" i="1"/>
  <c r="V682" i="1" s="1"/>
  <c r="T682" i="1"/>
  <c r="O1297" i="1"/>
  <c r="P1297" i="1" s="1"/>
  <c r="N1297" i="1"/>
  <c r="W1619" i="1"/>
  <c r="U2941" i="1"/>
  <c r="V2941" i="1" s="1"/>
  <c r="T2941" i="1"/>
  <c r="O1463" i="1"/>
  <c r="P1463" i="1" s="1"/>
  <c r="N1463" i="1"/>
  <c r="O973" i="1"/>
  <c r="P973" i="1" s="1"/>
  <c r="N973" i="1"/>
  <c r="W1648" i="1"/>
  <c r="W459" i="1"/>
  <c r="O523" i="1"/>
  <c r="P523" i="1" s="1"/>
  <c r="N523" i="1"/>
  <c r="O939" i="1"/>
  <c r="P939" i="1" s="1"/>
  <c r="N939" i="1"/>
  <c r="Q125" i="1"/>
  <c r="Q2388" i="1"/>
  <c r="U41" i="1"/>
  <c r="V41" i="1" s="1"/>
  <c r="T41" i="1"/>
  <c r="W681" i="1"/>
  <c r="Q1296" i="1"/>
  <c r="U2271" i="1"/>
  <c r="V2271" i="1" s="1"/>
  <c r="T2271" i="1"/>
  <c r="W2940" i="1"/>
  <c r="Q1462" i="1"/>
  <c r="U2157" i="1"/>
  <c r="V2157" i="1" s="1"/>
  <c r="T2157" i="1"/>
  <c r="Q972" i="1"/>
  <c r="O669" i="1"/>
  <c r="P669" i="1" s="1"/>
  <c r="N669" i="1"/>
  <c r="Q522" i="1"/>
  <c r="Q938" i="1"/>
  <c r="Q124" i="1"/>
  <c r="Y40" i="1"/>
  <c r="W40" i="1"/>
  <c r="X41" i="1" s="1"/>
  <c r="O3418" i="1"/>
  <c r="P3418" i="1" s="1"/>
  <c r="N3418" i="1"/>
  <c r="W2270" i="1"/>
  <c r="O1715" i="1"/>
  <c r="P1715" i="1" s="1"/>
  <c r="N1715" i="1"/>
  <c r="U840" i="1"/>
  <c r="V840" i="1" s="1"/>
  <c r="T840" i="1"/>
  <c r="U1010" i="1"/>
  <c r="V1010" i="1" s="1"/>
  <c r="T1010" i="1"/>
  <c r="W2156" i="1"/>
  <c r="O3576" i="1"/>
  <c r="P3576" i="1" s="1"/>
  <c r="N3576" i="1"/>
  <c r="Q668" i="1"/>
  <c r="O1596" i="1"/>
  <c r="P1596" i="1" s="1"/>
  <c r="N1596" i="1"/>
  <c r="U2711" i="1"/>
  <c r="V2711" i="1" s="1"/>
  <c r="T2711" i="1"/>
  <c r="U150" i="1"/>
  <c r="V150" i="1" s="1"/>
  <c r="T150" i="1"/>
  <c r="Q3417" i="1"/>
  <c r="U3518" i="1"/>
  <c r="V3518" i="1" s="1"/>
  <c r="T3518" i="1"/>
  <c r="U1374" i="1"/>
  <c r="V1374" i="1" s="1"/>
  <c r="T1374" i="1"/>
  <c r="U1375" i="1" s="1"/>
  <c r="V1375" i="1" s="1"/>
  <c r="Q1714" i="1"/>
  <c r="W839" i="1"/>
  <c r="W1009" i="1"/>
  <c r="O2979" i="1"/>
  <c r="P2979" i="1" s="1"/>
  <c r="N2979" i="1"/>
  <c r="U1133" i="1"/>
  <c r="V1133" i="1" s="1"/>
  <c r="T1133" i="1"/>
  <c r="Q3575" i="1"/>
  <c r="Q1595" i="1"/>
  <c r="W2710" i="1"/>
  <c r="W149" i="1"/>
  <c r="U1564" i="1"/>
  <c r="V1564" i="1" s="1"/>
  <c r="T1564" i="1"/>
  <c r="O773" i="1"/>
  <c r="P773" i="1" s="1"/>
  <c r="N773" i="1"/>
  <c r="W3517" i="1"/>
  <c r="W1373" i="1"/>
  <c r="U3573" i="1"/>
  <c r="V3573" i="1" s="1"/>
  <c r="T3573" i="1"/>
  <c r="U1345" i="1"/>
  <c r="V1345" i="1" s="1"/>
  <c r="T1345" i="1"/>
  <c r="U1461" i="1"/>
  <c r="V1461" i="1" s="1"/>
  <c r="T1461" i="1"/>
  <c r="Q2978" i="1"/>
  <c r="W1132" i="1"/>
  <c r="Q2135" i="1"/>
  <c r="O2446" i="1"/>
  <c r="P2446" i="1" s="1"/>
  <c r="N2446" i="1"/>
  <c r="U1593" i="1"/>
  <c r="V1593" i="1" s="1"/>
  <c r="T1593" i="1"/>
  <c r="U1594" i="1" s="1"/>
  <c r="V1594" i="1" s="1"/>
  <c r="W1563" i="1"/>
  <c r="O2478" i="1"/>
  <c r="P2478" i="1" s="1"/>
  <c r="N2478" i="1"/>
  <c r="Q772" i="1"/>
  <c r="O1742" i="1"/>
  <c r="P1742" i="1" s="1"/>
  <c r="N1742" i="1"/>
  <c r="W3572" i="1"/>
  <c r="W1344" i="1"/>
  <c r="W1460" i="1"/>
  <c r="U3496" i="1"/>
  <c r="V3496" i="1" s="1"/>
  <c r="T3496" i="1"/>
  <c r="O3291" i="1"/>
  <c r="P3291" i="1" s="1"/>
  <c r="N3291" i="1"/>
  <c r="O3292" i="1" s="1"/>
  <c r="P3292" i="1" s="1"/>
  <c r="Q2134" i="1"/>
  <c r="O1952" i="1"/>
  <c r="P1952" i="1" s="1"/>
  <c r="N1952" i="1"/>
  <c r="O22" i="1"/>
  <c r="P22" i="1" s="1"/>
  <c r="N22" i="1"/>
  <c r="O2071" i="1"/>
  <c r="P2071" i="1" s="1"/>
  <c r="N2071" i="1"/>
  <c r="Q2445" i="1"/>
  <c r="W1592" i="1"/>
  <c r="U2920" i="1"/>
  <c r="V2920" i="1" s="1"/>
  <c r="T2920" i="1"/>
  <c r="Q2477" i="1"/>
  <c r="O599" i="1"/>
  <c r="P599" i="1" s="1"/>
  <c r="N599" i="1"/>
  <c r="O600" i="1" s="1"/>
  <c r="P600" i="1" s="1"/>
  <c r="Q1741" i="1"/>
  <c r="O252" i="1"/>
  <c r="P252" i="1" s="1"/>
  <c r="N252" i="1"/>
  <c r="W3495" i="1"/>
  <c r="Q3290" i="1"/>
  <c r="O2882" i="1"/>
  <c r="P2882" i="1" s="1"/>
  <c r="N2882" i="1"/>
  <c r="Q1951" i="1"/>
  <c r="S21" i="1"/>
  <c r="Q21" i="1"/>
  <c r="R22" i="1" s="1"/>
  <c r="Q2070" i="1"/>
  <c r="O3184" i="1"/>
  <c r="P3184" i="1" s="1"/>
  <c r="N3184" i="1"/>
  <c r="W2919" i="1"/>
  <c r="O23" i="1" l="1"/>
  <c r="P23" i="1" s="1"/>
  <c r="N23" i="1"/>
  <c r="O24" i="1" s="1"/>
  <c r="P24" i="1" s="1"/>
  <c r="Q1742" i="1"/>
  <c r="W1564" i="1"/>
  <c r="O524" i="1"/>
  <c r="P524" i="1" s="1"/>
  <c r="N524" i="1"/>
  <c r="W682" i="1"/>
  <c r="Q221" i="1"/>
  <c r="U2472" i="1"/>
  <c r="V2472" i="1" s="1"/>
  <c r="T2472" i="1"/>
  <c r="U3300" i="1"/>
  <c r="V3300" i="1" s="1"/>
  <c r="T3300" i="1"/>
  <c r="O3185" i="1"/>
  <c r="P3185" i="1" s="1"/>
  <c r="N3185" i="1"/>
  <c r="S22" i="1"/>
  <c r="Q22" i="1"/>
  <c r="R23" i="1" s="1"/>
  <c r="O3577" i="1"/>
  <c r="P3577" i="1" s="1"/>
  <c r="N3577" i="1"/>
  <c r="Q523" i="1"/>
  <c r="O2390" i="1"/>
  <c r="P2390" i="1" s="1"/>
  <c r="N2390" i="1"/>
  <c r="U1094" i="1"/>
  <c r="V1094" i="1" s="1"/>
  <c r="T1094" i="1"/>
  <c r="O158" i="1"/>
  <c r="P158" i="1" s="1"/>
  <c r="N158" i="1"/>
  <c r="O3497" i="1"/>
  <c r="P3497" i="1" s="1"/>
  <c r="N3497" i="1"/>
  <c r="W2471" i="1"/>
  <c r="W3299" i="1"/>
  <c r="Q3184" i="1"/>
  <c r="O1953" i="1"/>
  <c r="P1953" i="1" s="1"/>
  <c r="N1953" i="1"/>
  <c r="Q3576" i="1"/>
  <c r="Q2389" i="1"/>
  <c r="W1093" i="1"/>
  <c r="Q157" i="1"/>
  <c r="Q3496" i="1"/>
  <c r="U284" i="1"/>
  <c r="V284" i="1" s="1"/>
  <c r="T284" i="1"/>
  <c r="O3311" i="1"/>
  <c r="P3311" i="1" s="1"/>
  <c r="N3311" i="1"/>
  <c r="Q1952" i="1"/>
  <c r="U2972" i="1"/>
  <c r="V2972" i="1" s="1"/>
  <c r="T2972" i="1"/>
  <c r="W283" i="1"/>
  <c r="O847" i="1"/>
  <c r="P847" i="1" s="1"/>
  <c r="N847" i="1"/>
  <c r="O2155" i="1"/>
  <c r="P2155" i="1" s="1"/>
  <c r="N2155" i="1"/>
  <c r="Q3310" i="1"/>
  <c r="U1462" i="1"/>
  <c r="V1462" i="1" s="1"/>
  <c r="T1462" i="1"/>
  <c r="W1375" i="1"/>
  <c r="O500" i="1"/>
  <c r="P500" i="1" s="1"/>
  <c r="N500" i="1"/>
  <c r="W2971" i="1"/>
  <c r="U511" i="1"/>
  <c r="V511" i="1" s="1"/>
  <c r="T511" i="1"/>
  <c r="O3091" i="1"/>
  <c r="P3091" i="1" s="1"/>
  <c r="N3091" i="1"/>
  <c r="Q846" i="1"/>
  <c r="Q2154" i="1"/>
  <c r="O744" i="1"/>
  <c r="P744" i="1" s="1"/>
  <c r="N744" i="1"/>
  <c r="Q600" i="1"/>
  <c r="W1461" i="1"/>
  <c r="W1374" i="1"/>
  <c r="U2272" i="1"/>
  <c r="V2272" i="1" s="1"/>
  <c r="T2272" i="1"/>
  <c r="O1653" i="1"/>
  <c r="P1653" i="1" s="1"/>
  <c r="N1653" i="1"/>
  <c r="Q499" i="1"/>
  <c r="U1995" i="1"/>
  <c r="V1995" i="1" s="1"/>
  <c r="T1995" i="1"/>
  <c r="W510" i="1"/>
  <c r="U2183" i="1"/>
  <c r="V2183" i="1" s="1"/>
  <c r="T2183" i="1"/>
  <c r="Q3090" i="1"/>
  <c r="O291" i="1"/>
  <c r="P291" i="1" s="1"/>
  <c r="N291" i="1"/>
  <c r="U177" i="1"/>
  <c r="V177" i="1" s="1"/>
  <c r="T177" i="1"/>
  <c r="Q743" i="1"/>
  <c r="U1826" i="1"/>
  <c r="V1826" i="1" s="1"/>
  <c r="T1826" i="1"/>
  <c r="Q599" i="1"/>
  <c r="U1346" i="1"/>
  <c r="V1346" i="1" s="1"/>
  <c r="T1346" i="1"/>
  <c r="U3519" i="1"/>
  <c r="V3519" i="1" s="1"/>
  <c r="T3519" i="1"/>
  <c r="U1011" i="1"/>
  <c r="V1011" i="1" s="1"/>
  <c r="T1011" i="1"/>
  <c r="W2271" i="1"/>
  <c r="O974" i="1"/>
  <c r="P974" i="1" s="1"/>
  <c r="N974" i="1"/>
  <c r="Q1652" i="1"/>
  <c r="U649" i="1"/>
  <c r="V649" i="1" s="1"/>
  <c r="T649" i="1"/>
  <c r="W1994" i="1"/>
  <c r="U2840" i="1"/>
  <c r="V2840" i="1" s="1"/>
  <c r="T2840" i="1"/>
  <c r="W2182" i="1"/>
  <c r="W3386" i="1"/>
  <c r="Q290" i="1"/>
  <c r="W176" i="1"/>
  <c r="O1014" i="1"/>
  <c r="P1014" i="1" s="1"/>
  <c r="N1014" i="1"/>
  <c r="U245" i="1"/>
  <c r="V245" i="1" s="1"/>
  <c r="T245" i="1"/>
  <c r="W1825" i="1"/>
  <c r="O2479" i="1"/>
  <c r="P2479" i="1" s="1"/>
  <c r="N2479" i="1"/>
  <c r="W1345" i="1"/>
  <c r="W3518" i="1"/>
  <c r="W1010" i="1"/>
  <c r="Q973" i="1"/>
  <c r="W648" i="1"/>
  <c r="W2839" i="1"/>
  <c r="W3385" i="1"/>
  <c r="Q1013" i="1"/>
  <c r="W244" i="1"/>
  <c r="Q3292" i="1"/>
  <c r="Q2478" i="1"/>
  <c r="U3574" i="1"/>
  <c r="V3574" i="1" s="1"/>
  <c r="T3574" i="1"/>
  <c r="U841" i="1"/>
  <c r="V841" i="1" s="1"/>
  <c r="T841" i="1"/>
  <c r="U1905" i="1"/>
  <c r="V1905" i="1" s="1"/>
  <c r="T1905" i="1"/>
  <c r="U735" i="1"/>
  <c r="V735" i="1" s="1"/>
  <c r="T735" i="1"/>
  <c r="O1910" i="1"/>
  <c r="P1910" i="1" s="1"/>
  <c r="N1910" i="1"/>
  <c r="U2509" i="1"/>
  <c r="V2509" i="1" s="1"/>
  <c r="T2509" i="1"/>
  <c r="U1223" i="1"/>
  <c r="V1223" i="1" s="1"/>
  <c r="T1223" i="1"/>
  <c r="Q3291" i="1"/>
  <c r="W3573" i="1"/>
  <c r="W840" i="1"/>
  <c r="O670" i="1"/>
  <c r="P670" i="1" s="1"/>
  <c r="N670" i="1"/>
  <c r="W1904" i="1"/>
  <c r="W734" i="1"/>
  <c r="Q1909" i="1"/>
  <c r="W2508" i="1"/>
  <c r="W1222" i="1"/>
  <c r="O2003" i="1"/>
  <c r="P2003" i="1" s="1"/>
  <c r="N2003" i="1"/>
  <c r="U2921" i="1"/>
  <c r="V2921" i="1" s="1"/>
  <c r="T2921" i="1"/>
  <c r="U3497" i="1"/>
  <c r="V3497" i="1" s="1"/>
  <c r="T3497" i="1"/>
  <c r="U3498" i="1" s="1"/>
  <c r="V3498" i="1" s="1"/>
  <c r="O1716" i="1"/>
  <c r="P1716" i="1" s="1"/>
  <c r="N1716" i="1"/>
  <c r="Q669" i="1"/>
  <c r="O1464" i="1"/>
  <c r="P1464" i="1" s="1"/>
  <c r="N1464" i="1"/>
  <c r="U1621" i="1"/>
  <c r="V1621" i="1" s="1"/>
  <c r="T1621" i="1"/>
  <c r="U1736" i="1"/>
  <c r="V1736" i="1" s="1"/>
  <c r="T1736" i="1"/>
  <c r="U2335" i="1"/>
  <c r="V2335" i="1" s="1"/>
  <c r="T2335" i="1"/>
  <c r="O1095" i="1"/>
  <c r="P1095" i="1" s="1"/>
  <c r="N1095" i="1"/>
  <c r="Q2002" i="1"/>
  <c r="O2883" i="1"/>
  <c r="P2883" i="1" s="1"/>
  <c r="N2883" i="1"/>
  <c r="W2920" i="1"/>
  <c r="W3496" i="1"/>
  <c r="W1594" i="1"/>
  <c r="U151" i="1"/>
  <c r="V151" i="1" s="1"/>
  <c r="T151" i="1"/>
  <c r="Q1715" i="1"/>
  <c r="Q1463" i="1"/>
  <c r="W461" i="1"/>
  <c r="W1620" i="1"/>
  <c r="U887" i="1"/>
  <c r="V887" i="1" s="1"/>
  <c r="T887" i="1"/>
  <c r="O44" i="1"/>
  <c r="P44" i="1" s="1"/>
  <c r="N44" i="1"/>
  <c r="O1225" i="1"/>
  <c r="P1225" i="1" s="1"/>
  <c r="N1225" i="1"/>
  <c r="W1735" i="1"/>
  <c r="W2334" i="1"/>
  <c r="Q1094" i="1"/>
  <c r="O1176" i="1"/>
  <c r="P1176" i="1" s="1"/>
  <c r="N1176" i="1"/>
  <c r="O1877" i="1"/>
  <c r="P1877" i="1" s="1"/>
  <c r="N1877" i="1"/>
  <c r="Q2882" i="1"/>
  <c r="W1593" i="1"/>
  <c r="W150" i="1"/>
  <c r="U42" i="1"/>
  <c r="V42" i="1" s="1"/>
  <c r="T42" i="1"/>
  <c r="U2942" i="1"/>
  <c r="V2942" i="1" s="1"/>
  <c r="T2942" i="1"/>
  <c r="W460" i="1"/>
  <c r="W886" i="1"/>
  <c r="Q43" i="1"/>
  <c r="Q1224" i="1"/>
  <c r="Q1175" i="1"/>
  <c r="O2257" i="1"/>
  <c r="P2257" i="1" s="1"/>
  <c r="N2257" i="1"/>
  <c r="Q1876" i="1"/>
  <c r="U1950" i="1"/>
  <c r="V1950" i="1" s="1"/>
  <c r="T1950" i="1"/>
  <c r="U2446" i="1"/>
  <c r="V2446" i="1" s="1"/>
  <c r="T2446" i="1"/>
  <c r="U1134" i="1"/>
  <c r="V1134" i="1" s="1"/>
  <c r="T1134" i="1"/>
  <c r="U2712" i="1"/>
  <c r="V2712" i="1" s="1"/>
  <c r="T2712" i="1"/>
  <c r="Y41" i="1"/>
  <c r="W41" i="1"/>
  <c r="X42" i="1" s="1"/>
  <c r="W2941" i="1"/>
  <c r="O3449" i="1"/>
  <c r="P3449" i="1" s="1"/>
  <c r="N3449" i="1"/>
  <c r="O571" i="1"/>
  <c r="P571" i="1" s="1"/>
  <c r="N571" i="1"/>
  <c r="O891" i="1"/>
  <c r="P891" i="1" s="1"/>
  <c r="N891" i="1"/>
  <c r="U3407" i="1"/>
  <c r="V3407" i="1" s="1"/>
  <c r="T3407" i="1"/>
  <c r="Q2256" i="1"/>
  <c r="W1949" i="1"/>
  <c r="W2445" i="1"/>
  <c r="O3344" i="1"/>
  <c r="P3344" i="1" s="1"/>
  <c r="N3344" i="1"/>
  <c r="U1044" i="1"/>
  <c r="V1044" i="1" s="1"/>
  <c r="T1044" i="1"/>
  <c r="O2447" i="1"/>
  <c r="P2447" i="1" s="1"/>
  <c r="N2447" i="1"/>
  <c r="W1133" i="1"/>
  <c r="W2711" i="1"/>
  <c r="Q3448" i="1"/>
  <c r="Q570" i="1"/>
  <c r="Q890" i="1"/>
  <c r="W3406" i="1"/>
  <c r="U954" i="1"/>
  <c r="V954" i="1" s="1"/>
  <c r="T954" i="1"/>
  <c r="O1075" i="1"/>
  <c r="P1075" i="1" s="1"/>
  <c r="N1075" i="1"/>
  <c r="O1076" i="1" s="1"/>
  <c r="P1076" i="1" s="1"/>
  <c r="Q3343" i="1"/>
  <c r="W1043" i="1"/>
  <c r="Q2446" i="1"/>
  <c r="O2980" i="1"/>
  <c r="P2980" i="1" s="1"/>
  <c r="N2980" i="1"/>
  <c r="O1597" i="1"/>
  <c r="P1597" i="1" s="1"/>
  <c r="N1597" i="1"/>
  <c r="O1515" i="1"/>
  <c r="P1515" i="1" s="1"/>
  <c r="N1515" i="1"/>
  <c r="O346" i="1"/>
  <c r="P346" i="1" s="1"/>
  <c r="N346" i="1"/>
  <c r="U1421" i="1"/>
  <c r="V1421" i="1" s="1"/>
  <c r="T1421" i="1"/>
  <c r="O3135" i="1"/>
  <c r="P3135" i="1" s="1"/>
  <c r="N3135" i="1"/>
  <c r="O3390" i="1"/>
  <c r="P3390" i="1" s="1"/>
  <c r="N3390" i="1"/>
  <c r="W953" i="1"/>
  <c r="U2126" i="1"/>
  <c r="V2126" i="1" s="1"/>
  <c r="T2126" i="1"/>
  <c r="Q1074" i="1"/>
  <c r="O1324" i="1"/>
  <c r="P1324" i="1" s="1"/>
  <c r="N1324" i="1"/>
  <c r="O774" i="1"/>
  <c r="P774" i="1" s="1"/>
  <c r="N774" i="1"/>
  <c r="Q2979" i="1"/>
  <c r="Q1596" i="1"/>
  <c r="O3419" i="1"/>
  <c r="P3419" i="1" s="1"/>
  <c r="N3419" i="1"/>
  <c r="O1298" i="1"/>
  <c r="P1298" i="1" s="1"/>
  <c r="N1298" i="1"/>
  <c r="U1650" i="1"/>
  <c r="V1650" i="1" s="1"/>
  <c r="T1650" i="1"/>
  <c r="O3235" i="1"/>
  <c r="P3235" i="1" s="1"/>
  <c r="N3235" i="1"/>
  <c r="Q1514" i="1"/>
  <c r="Q345" i="1"/>
  <c r="W1420" i="1"/>
  <c r="Q3134" i="1"/>
  <c r="Q3389" i="1"/>
  <c r="W2125" i="1"/>
  <c r="O2187" i="1"/>
  <c r="P2187" i="1" s="1"/>
  <c r="N2187" i="1"/>
  <c r="Q1323" i="1"/>
  <c r="Q773" i="1"/>
  <c r="Q3418" i="1"/>
  <c r="U2158" i="1"/>
  <c r="V2158" i="1" s="1"/>
  <c r="T2158" i="1"/>
  <c r="Q1297" i="1"/>
  <c r="W1649" i="1"/>
  <c r="Q3234" i="1"/>
  <c r="O3157" i="1"/>
  <c r="P3157" i="1" s="1"/>
  <c r="N3157" i="1"/>
  <c r="O2302" i="1"/>
  <c r="P2302" i="1" s="1"/>
  <c r="N2302" i="1"/>
  <c r="O718" i="1"/>
  <c r="P718" i="1" s="1"/>
  <c r="N718" i="1"/>
  <c r="Q2186" i="1"/>
  <c r="O3608" i="1"/>
  <c r="P3608" i="1" s="1"/>
  <c r="N3608" i="1"/>
  <c r="O253" i="1"/>
  <c r="P253" i="1" s="1"/>
  <c r="N253" i="1"/>
  <c r="O2072" i="1"/>
  <c r="P2072" i="1" s="1"/>
  <c r="N2072" i="1"/>
  <c r="W2157" i="1"/>
  <c r="O940" i="1"/>
  <c r="P940" i="1" s="1"/>
  <c r="N940" i="1"/>
  <c r="Q3156" i="1"/>
  <c r="O2340" i="1"/>
  <c r="P2340" i="1" s="1"/>
  <c r="N2340" i="1"/>
  <c r="Q2301" i="1"/>
  <c r="Q717" i="1"/>
  <c r="O2690" i="1"/>
  <c r="P2690" i="1" s="1"/>
  <c r="N2690" i="1"/>
  <c r="U372" i="1"/>
  <c r="V372" i="1" s="1"/>
  <c r="T372" i="1"/>
  <c r="Q3607" i="1"/>
  <c r="Q252" i="1"/>
  <c r="Q2071" i="1"/>
  <c r="O1743" i="1"/>
  <c r="P1743" i="1" s="1"/>
  <c r="N1743" i="1"/>
  <c r="U1565" i="1"/>
  <c r="V1565" i="1" s="1"/>
  <c r="T1565" i="1"/>
  <c r="Q939" i="1"/>
  <c r="U683" i="1"/>
  <c r="V683" i="1" s="1"/>
  <c r="T683" i="1"/>
  <c r="O222" i="1"/>
  <c r="P222" i="1" s="1"/>
  <c r="N222" i="1"/>
  <c r="Q2339" i="1"/>
  <c r="Q2689" i="1"/>
  <c r="W371" i="1"/>
  <c r="O941" i="1" l="1"/>
  <c r="P941" i="1" s="1"/>
  <c r="N941" i="1"/>
  <c r="U1651" i="1"/>
  <c r="V1651" i="1" s="1"/>
  <c r="T1651" i="1"/>
  <c r="W2126" i="1"/>
  <c r="Q3344" i="1"/>
  <c r="U888" i="1"/>
  <c r="V888" i="1" s="1"/>
  <c r="T888" i="1"/>
  <c r="O2884" i="1"/>
  <c r="P2884" i="1" s="1"/>
  <c r="N2884" i="1"/>
  <c r="O671" i="1"/>
  <c r="P671" i="1" s="1"/>
  <c r="N671" i="1"/>
  <c r="U1906" i="1"/>
  <c r="V1906" i="1" s="1"/>
  <c r="T1906" i="1"/>
  <c r="U2841" i="1"/>
  <c r="V2841" i="1" s="1"/>
  <c r="T2841" i="1"/>
  <c r="W1995" i="1"/>
  <c r="U1095" i="1"/>
  <c r="V1095" i="1" s="1"/>
  <c r="T1095" i="1"/>
  <c r="Q940" i="1"/>
  <c r="O3158" i="1"/>
  <c r="P3158" i="1" s="1"/>
  <c r="N3158" i="1"/>
  <c r="W1650" i="1"/>
  <c r="O1598" i="1"/>
  <c r="P1598" i="1" s="1"/>
  <c r="N1598" i="1"/>
  <c r="W887" i="1"/>
  <c r="Q2883" i="1"/>
  <c r="W3498" i="1"/>
  <c r="Q670" i="1"/>
  <c r="W1905" i="1"/>
  <c r="O2480" i="1"/>
  <c r="P2480" i="1" s="1"/>
  <c r="N2480" i="1"/>
  <c r="W2840" i="1"/>
  <c r="O3312" i="1"/>
  <c r="P3312" i="1" s="1"/>
  <c r="N3312" i="1"/>
  <c r="W1094" i="1"/>
  <c r="U3301" i="1"/>
  <c r="V3301" i="1" s="1"/>
  <c r="T3301" i="1"/>
  <c r="Q3157" i="1"/>
  <c r="O1299" i="1"/>
  <c r="P1299" i="1" s="1"/>
  <c r="N1299" i="1"/>
  <c r="Q1597" i="1"/>
  <c r="W3497" i="1"/>
  <c r="Q2479" i="1"/>
  <c r="U1827" i="1"/>
  <c r="V1827" i="1" s="1"/>
  <c r="T1827" i="1"/>
  <c r="Q3311" i="1"/>
  <c r="O1954" i="1"/>
  <c r="P1954" i="1" s="1"/>
  <c r="N1954" i="1"/>
  <c r="O2391" i="1"/>
  <c r="P2391" i="1" s="1"/>
  <c r="N2391" i="1"/>
  <c r="W3300" i="1"/>
  <c r="O2188" i="1"/>
  <c r="P2188" i="1" s="1"/>
  <c r="N2188" i="1"/>
  <c r="Q1298" i="1"/>
  <c r="O2981" i="1"/>
  <c r="P2981" i="1" s="1"/>
  <c r="N2981" i="1"/>
  <c r="U2922" i="1"/>
  <c r="V2922" i="1" s="1"/>
  <c r="T2922" i="1"/>
  <c r="U2923" i="1" s="1"/>
  <c r="V2923" i="1" s="1"/>
  <c r="W1826" i="1"/>
  <c r="O1654" i="1"/>
  <c r="P1654" i="1" s="1"/>
  <c r="N1654" i="1"/>
  <c r="O2156" i="1"/>
  <c r="P2156" i="1" s="1"/>
  <c r="N2156" i="1"/>
  <c r="Q1953" i="1"/>
  <c r="Q2390" i="1"/>
  <c r="U2473" i="1"/>
  <c r="V2473" i="1" s="1"/>
  <c r="T2473" i="1"/>
  <c r="U373" i="1"/>
  <c r="V373" i="1" s="1"/>
  <c r="T373" i="1"/>
  <c r="Q2187" i="1"/>
  <c r="O3391" i="1"/>
  <c r="P3391" i="1" s="1"/>
  <c r="N3391" i="1"/>
  <c r="Q2980" i="1"/>
  <c r="W2921" i="1"/>
  <c r="Q1653" i="1"/>
  <c r="O3092" i="1"/>
  <c r="P3092" i="1" s="1"/>
  <c r="N3092" i="1"/>
  <c r="Q2155" i="1"/>
  <c r="W2472" i="1"/>
  <c r="O223" i="1"/>
  <c r="P223" i="1" s="1"/>
  <c r="N223" i="1"/>
  <c r="W372" i="1"/>
  <c r="O2073" i="1"/>
  <c r="P2073" i="1" s="1"/>
  <c r="N2073" i="1"/>
  <c r="O3420" i="1"/>
  <c r="P3420" i="1" s="1"/>
  <c r="N3420" i="1"/>
  <c r="Q3390" i="1"/>
  <c r="U2713" i="1"/>
  <c r="V2713" i="1" s="1"/>
  <c r="T2713" i="1"/>
  <c r="O1878" i="1"/>
  <c r="P1878" i="1" s="1"/>
  <c r="N1878" i="1"/>
  <c r="O1096" i="1"/>
  <c r="P1096" i="1" s="1"/>
  <c r="N1096" i="1"/>
  <c r="U246" i="1"/>
  <c r="V246" i="1" s="1"/>
  <c r="T246" i="1"/>
  <c r="U2273" i="1"/>
  <c r="V2273" i="1" s="1"/>
  <c r="T2273" i="1"/>
  <c r="Q3091" i="1"/>
  <c r="O848" i="1"/>
  <c r="P848" i="1" s="1"/>
  <c r="N848" i="1"/>
  <c r="Q222" i="1"/>
  <c r="O2691" i="1"/>
  <c r="P2691" i="1" s="1"/>
  <c r="N2691" i="1"/>
  <c r="O2692" i="1" s="1"/>
  <c r="P2692" i="1" s="1"/>
  <c r="Q2072" i="1"/>
  <c r="Q3419" i="1"/>
  <c r="W2712" i="1"/>
  <c r="Q1877" i="1"/>
  <c r="Q1095" i="1"/>
  <c r="O2004" i="1"/>
  <c r="P2004" i="1" s="1"/>
  <c r="N2004" i="1"/>
  <c r="W245" i="1"/>
  <c r="U650" i="1"/>
  <c r="V650" i="1" s="1"/>
  <c r="T650" i="1"/>
  <c r="U178" i="1"/>
  <c r="V178" i="1" s="1"/>
  <c r="T178" i="1"/>
  <c r="W2272" i="1"/>
  <c r="Q847" i="1"/>
  <c r="Q2690" i="1"/>
  <c r="O254" i="1"/>
  <c r="P254" i="1" s="1"/>
  <c r="N254" i="1"/>
  <c r="O3136" i="1"/>
  <c r="P3136" i="1" s="1"/>
  <c r="N3136" i="1"/>
  <c r="O3137" i="1" s="1"/>
  <c r="P3137" i="1" s="1"/>
  <c r="U1135" i="1"/>
  <c r="V1135" i="1" s="1"/>
  <c r="T1135" i="1"/>
  <c r="O1177" i="1"/>
  <c r="P1177" i="1" s="1"/>
  <c r="N1177" i="1"/>
  <c r="U2336" i="1"/>
  <c r="V2336" i="1" s="1"/>
  <c r="T2336" i="1"/>
  <c r="Q2003" i="1"/>
  <c r="W649" i="1"/>
  <c r="W177" i="1"/>
  <c r="U512" i="1"/>
  <c r="V512" i="1" s="1"/>
  <c r="T512" i="1"/>
  <c r="U285" i="1"/>
  <c r="V285" i="1" s="1"/>
  <c r="T285" i="1"/>
  <c r="Q253" i="1"/>
  <c r="Q3135" i="1"/>
  <c r="W1134" i="1"/>
  <c r="Q1176" i="1"/>
  <c r="W2335" i="1"/>
  <c r="O1015" i="1"/>
  <c r="P1015" i="1" s="1"/>
  <c r="N1015" i="1"/>
  <c r="O292" i="1"/>
  <c r="P292" i="1" s="1"/>
  <c r="N292" i="1"/>
  <c r="O293" i="1" s="1"/>
  <c r="P293" i="1" s="1"/>
  <c r="W511" i="1"/>
  <c r="W284" i="1"/>
  <c r="O3578" i="1"/>
  <c r="P3578" i="1" s="1"/>
  <c r="N3578" i="1"/>
  <c r="U684" i="1"/>
  <c r="V684" i="1" s="1"/>
  <c r="T684" i="1"/>
  <c r="U1737" i="1"/>
  <c r="V1737" i="1" s="1"/>
  <c r="T1737" i="1"/>
  <c r="Q1014" i="1"/>
  <c r="Q291" i="1"/>
  <c r="Q3577" i="1"/>
  <c r="W683" i="1"/>
  <c r="Q3608" i="1"/>
  <c r="U2159" i="1"/>
  <c r="V2159" i="1" s="1"/>
  <c r="T2159" i="1"/>
  <c r="U1422" i="1"/>
  <c r="V1422" i="1" s="1"/>
  <c r="T1422" i="1"/>
  <c r="U3408" i="1"/>
  <c r="V3408" i="1" s="1"/>
  <c r="T3408" i="1"/>
  <c r="W1736" i="1"/>
  <c r="O975" i="1"/>
  <c r="P975" i="1" s="1"/>
  <c r="N975" i="1"/>
  <c r="O525" i="1"/>
  <c r="P525" i="1" s="1"/>
  <c r="N525" i="1"/>
  <c r="W2158" i="1"/>
  <c r="O775" i="1"/>
  <c r="P775" i="1" s="1"/>
  <c r="N775" i="1"/>
  <c r="W1421" i="1"/>
  <c r="W3407" i="1"/>
  <c r="U2447" i="1"/>
  <c r="V2447" i="1" s="1"/>
  <c r="T2447" i="1"/>
  <c r="U152" i="1"/>
  <c r="V152" i="1" s="1"/>
  <c r="T152" i="1"/>
  <c r="Q974" i="1"/>
  <c r="O501" i="1"/>
  <c r="P501" i="1" s="1"/>
  <c r="N501" i="1"/>
  <c r="U2973" i="1"/>
  <c r="V2973" i="1" s="1"/>
  <c r="T2973" i="1"/>
  <c r="Q524" i="1"/>
  <c r="Q774" i="1"/>
  <c r="W2446" i="1"/>
  <c r="U2943" i="1"/>
  <c r="V2943" i="1" s="1"/>
  <c r="T2943" i="1"/>
  <c r="W151" i="1"/>
  <c r="U1622" i="1"/>
  <c r="V1622" i="1" s="1"/>
  <c r="T1622" i="1"/>
  <c r="U1224" i="1"/>
  <c r="V1224" i="1" s="1"/>
  <c r="T1224" i="1"/>
  <c r="U842" i="1"/>
  <c r="V842" i="1" s="1"/>
  <c r="T842" i="1"/>
  <c r="Q500" i="1"/>
  <c r="W2972" i="1"/>
  <c r="O1325" i="1"/>
  <c r="P1325" i="1" s="1"/>
  <c r="N1325" i="1"/>
  <c r="O347" i="1"/>
  <c r="P347" i="1" s="1"/>
  <c r="N347" i="1"/>
  <c r="O2448" i="1"/>
  <c r="P2448" i="1" s="1"/>
  <c r="N2448" i="1"/>
  <c r="O892" i="1"/>
  <c r="P892" i="1" s="1"/>
  <c r="N892" i="1"/>
  <c r="U1951" i="1"/>
  <c r="V1951" i="1" s="1"/>
  <c r="T1951" i="1"/>
  <c r="W2942" i="1"/>
  <c r="W1621" i="1"/>
  <c r="W1223" i="1"/>
  <c r="W841" i="1"/>
  <c r="U1566" i="1"/>
  <c r="V1566" i="1" s="1"/>
  <c r="T1566" i="1"/>
  <c r="O719" i="1"/>
  <c r="P719" i="1" s="1"/>
  <c r="N719" i="1"/>
  <c r="Q1324" i="1"/>
  <c r="Q346" i="1"/>
  <c r="Q1076" i="1"/>
  <c r="Q2447" i="1"/>
  <c r="Q891" i="1"/>
  <c r="W1950" i="1"/>
  <c r="U43" i="1"/>
  <c r="V43" i="1" s="1"/>
  <c r="T43" i="1"/>
  <c r="O1465" i="1"/>
  <c r="P1465" i="1" s="1"/>
  <c r="N1465" i="1"/>
  <c r="U2510" i="1"/>
  <c r="V2510" i="1" s="1"/>
  <c r="T2510" i="1"/>
  <c r="U1012" i="1"/>
  <c r="V1012" i="1" s="1"/>
  <c r="T1012" i="1"/>
  <c r="W1565" i="1"/>
  <c r="Q718" i="1"/>
  <c r="Q1075" i="1"/>
  <c r="Y42" i="1"/>
  <c r="W42" i="1"/>
  <c r="X43" i="1" s="1"/>
  <c r="Q1464" i="1"/>
  <c r="W2509" i="1"/>
  <c r="U3575" i="1"/>
  <c r="V3575" i="1" s="1"/>
  <c r="T3575" i="1"/>
  <c r="W1011" i="1"/>
  <c r="U2184" i="1"/>
  <c r="V2184" i="1" s="1"/>
  <c r="T2184" i="1"/>
  <c r="O3498" i="1"/>
  <c r="P3498" i="1" s="1"/>
  <c r="N3498" i="1"/>
  <c r="O3186" i="1"/>
  <c r="P3186" i="1" s="1"/>
  <c r="N3186" i="1"/>
  <c r="O1744" i="1"/>
  <c r="P1744" i="1" s="1"/>
  <c r="N1744" i="1"/>
  <c r="O2341" i="1"/>
  <c r="P2341" i="1" s="1"/>
  <c r="N2341" i="1"/>
  <c r="O1516" i="1"/>
  <c r="P1516" i="1" s="1"/>
  <c r="N1516" i="1"/>
  <c r="U955" i="1"/>
  <c r="V955" i="1" s="1"/>
  <c r="T955" i="1"/>
  <c r="O572" i="1"/>
  <c r="P572" i="1" s="1"/>
  <c r="N572" i="1"/>
  <c r="O573" i="1" s="1"/>
  <c r="P573" i="1" s="1"/>
  <c r="O1226" i="1"/>
  <c r="P1226" i="1" s="1"/>
  <c r="N1226" i="1"/>
  <c r="O1911" i="1"/>
  <c r="P1911" i="1" s="1"/>
  <c r="N1911" i="1"/>
  <c r="W3574" i="1"/>
  <c r="U3520" i="1"/>
  <c r="V3520" i="1" s="1"/>
  <c r="T3520" i="1"/>
  <c r="W2183" i="1"/>
  <c r="Q3497" i="1"/>
  <c r="Q3185" i="1"/>
  <c r="Q1743" i="1"/>
  <c r="Q2340" i="1"/>
  <c r="Q1515" i="1"/>
  <c r="W954" i="1"/>
  <c r="U1045" i="1"/>
  <c r="V1045" i="1" s="1"/>
  <c r="T1045" i="1"/>
  <c r="Q571" i="1"/>
  <c r="O2258" i="1"/>
  <c r="P2258" i="1" s="1"/>
  <c r="N2258" i="1"/>
  <c r="O2259" i="1" s="1"/>
  <c r="P2259" i="1" s="1"/>
  <c r="Q1225" i="1"/>
  <c r="Q1910" i="1"/>
  <c r="W3519" i="1"/>
  <c r="O745" i="1"/>
  <c r="P745" i="1" s="1"/>
  <c r="N745" i="1"/>
  <c r="U1463" i="1"/>
  <c r="V1463" i="1" s="1"/>
  <c r="T1463" i="1"/>
  <c r="O2303" i="1"/>
  <c r="P2303" i="1" s="1"/>
  <c r="N2303" i="1"/>
  <c r="O3236" i="1"/>
  <c r="P3236" i="1" s="1"/>
  <c r="N3236" i="1"/>
  <c r="W1044" i="1"/>
  <c r="O3450" i="1"/>
  <c r="P3450" i="1" s="1"/>
  <c r="N3450" i="1"/>
  <c r="Q2257" i="1"/>
  <c r="O45" i="1"/>
  <c r="P45" i="1" s="1"/>
  <c r="N45" i="1"/>
  <c r="O1717" i="1"/>
  <c r="P1717" i="1" s="1"/>
  <c r="N1717" i="1"/>
  <c r="U736" i="1"/>
  <c r="V736" i="1" s="1"/>
  <c r="T736" i="1"/>
  <c r="U1347" i="1"/>
  <c r="V1347" i="1" s="1"/>
  <c r="T1347" i="1"/>
  <c r="Q744" i="1"/>
  <c r="W1462" i="1"/>
  <c r="O159" i="1"/>
  <c r="P159" i="1" s="1"/>
  <c r="N159" i="1"/>
  <c r="Q24" i="1"/>
  <c r="Q2302" i="1"/>
  <c r="Q3235" i="1"/>
  <c r="U2127" i="1"/>
  <c r="V2127" i="1" s="1"/>
  <c r="T2127" i="1"/>
  <c r="O3345" i="1"/>
  <c r="P3345" i="1" s="1"/>
  <c r="N3345" i="1"/>
  <c r="Q3449" i="1"/>
  <c r="Q44" i="1"/>
  <c r="Q1716" i="1"/>
  <c r="W735" i="1"/>
  <c r="W1346" i="1"/>
  <c r="U1996" i="1"/>
  <c r="V1996" i="1" s="1"/>
  <c r="T1996" i="1"/>
  <c r="Q158" i="1"/>
  <c r="S23" i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Q23" i="1"/>
  <c r="R24" i="1" s="1"/>
  <c r="R25" i="1" l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U2128" i="1"/>
  <c r="V2128" i="1" s="1"/>
  <c r="T2128" i="1"/>
  <c r="U737" i="1"/>
  <c r="V737" i="1" s="1"/>
  <c r="T737" i="1"/>
  <c r="W1463" i="1"/>
  <c r="Q3186" i="1"/>
  <c r="W2447" i="1"/>
  <c r="U3409" i="1"/>
  <c r="V3409" i="1" s="1"/>
  <c r="T3409" i="1"/>
  <c r="O1016" i="1"/>
  <c r="P1016" i="1" s="1"/>
  <c r="N1016" i="1"/>
  <c r="U513" i="1"/>
  <c r="V513" i="1" s="1"/>
  <c r="T513" i="1"/>
  <c r="W2273" i="1"/>
  <c r="W2922" i="1"/>
  <c r="W1827" i="1"/>
  <c r="W3301" i="1"/>
  <c r="W2127" i="1"/>
  <c r="W736" i="1"/>
  <c r="O746" i="1"/>
  <c r="P746" i="1" s="1"/>
  <c r="N746" i="1"/>
  <c r="O1912" i="1"/>
  <c r="P1912" i="1" s="1"/>
  <c r="N1912" i="1"/>
  <c r="O3499" i="1"/>
  <c r="P3499" i="1" s="1"/>
  <c r="N3499" i="1"/>
  <c r="W3408" i="1"/>
  <c r="U1738" i="1"/>
  <c r="V1738" i="1" s="1"/>
  <c r="T1738" i="1"/>
  <c r="Q1015" i="1"/>
  <c r="W512" i="1"/>
  <c r="U374" i="1"/>
  <c r="V374" i="1" s="1"/>
  <c r="T374" i="1"/>
  <c r="U2842" i="1"/>
  <c r="V2842" i="1" s="1"/>
  <c r="T2842" i="1"/>
  <c r="U1997" i="1"/>
  <c r="V1997" i="1" s="1"/>
  <c r="T1997" i="1"/>
  <c r="O1718" i="1"/>
  <c r="P1718" i="1" s="1"/>
  <c r="N1718" i="1"/>
  <c r="Q745" i="1"/>
  <c r="Q1911" i="1"/>
  <c r="Q3498" i="1"/>
  <c r="U843" i="1"/>
  <c r="V843" i="1" s="1"/>
  <c r="T843" i="1"/>
  <c r="W1737" i="1"/>
  <c r="U247" i="1"/>
  <c r="V247" i="1" s="1"/>
  <c r="T247" i="1"/>
  <c r="O224" i="1"/>
  <c r="P224" i="1" s="1"/>
  <c r="N224" i="1"/>
  <c r="W373" i="1"/>
  <c r="W2841" i="1"/>
  <c r="W1996" i="1"/>
  <c r="Q1717" i="1"/>
  <c r="W842" i="1"/>
  <c r="U1423" i="1"/>
  <c r="V1423" i="1" s="1"/>
  <c r="T1423" i="1"/>
  <c r="U1424" i="1" s="1"/>
  <c r="V1424" i="1" s="1"/>
  <c r="W246" i="1"/>
  <c r="Q223" i="1"/>
  <c r="O3313" i="1"/>
  <c r="P3313" i="1" s="1"/>
  <c r="N3313" i="1"/>
  <c r="U1907" i="1"/>
  <c r="V1907" i="1" s="1"/>
  <c r="T1907" i="1"/>
  <c r="O1227" i="1"/>
  <c r="P1227" i="1" s="1"/>
  <c r="N1227" i="1"/>
  <c r="U2185" i="1"/>
  <c r="V2185" i="1" s="1"/>
  <c r="T2185" i="1"/>
  <c r="U1225" i="1"/>
  <c r="V1225" i="1" s="1"/>
  <c r="T1225" i="1"/>
  <c r="W1422" i="1"/>
  <c r="U2474" i="1"/>
  <c r="V2474" i="1" s="1"/>
  <c r="T2474" i="1"/>
  <c r="O2982" i="1"/>
  <c r="P2982" i="1" s="1"/>
  <c r="N2982" i="1"/>
  <c r="Q3312" i="1"/>
  <c r="W1906" i="1"/>
  <c r="O46" i="1"/>
  <c r="P46" i="1" s="1"/>
  <c r="N46" i="1"/>
  <c r="Q1226" i="1"/>
  <c r="W2184" i="1"/>
  <c r="U1952" i="1"/>
  <c r="V1952" i="1" s="1"/>
  <c r="T1952" i="1"/>
  <c r="W1224" i="1"/>
  <c r="O776" i="1"/>
  <c r="P776" i="1" s="1"/>
  <c r="N776" i="1"/>
  <c r="O1097" i="1"/>
  <c r="P1097" i="1" s="1"/>
  <c r="N1097" i="1"/>
  <c r="W2473" i="1"/>
  <c r="Q2981" i="1"/>
  <c r="O1599" i="1"/>
  <c r="P1599" i="1" s="1"/>
  <c r="N1599" i="1"/>
  <c r="O672" i="1"/>
  <c r="P672" i="1" s="1"/>
  <c r="N672" i="1"/>
  <c r="S45" i="1"/>
  <c r="Q45" i="1"/>
  <c r="R46" i="1" s="1"/>
  <c r="W1951" i="1"/>
  <c r="Q775" i="1"/>
  <c r="U2160" i="1"/>
  <c r="V2160" i="1" s="1"/>
  <c r="T2160" i="1"/>
  <c r="Q1096" i="1"/>
  <c r="Q1598" i="1"/>
  <c r="Q671" i="1"/>
  <c r="O893" i="1"/>
  <c r="P893" i="1" s="1"/>
  <c r="N893" i="1"/>
  <c r="U1623" i="1"/>
  <c r="V1623" i="1" s="1"/>
  <c r="T1623" i="1"/>
  <c r="U2974" i="1"/>
  <c r="V2974" i="1" s="1"/>
  <c r="T2974" i="1"/>
  <c r="W2159" i="1"/>
  <c r="U685" i="1"/>
  <c r="V685" i="1" s="1"/>
  <c r="T685" i="1"/>
  <c r="U179" i="1"/>
  <c r="V179" i="1" s="1"/>
  <c r="T179" i="1"/>
  <c r="O1879" i="1"/>
  <c r="P1879" i="1" s="1"/>
  <c r="N1879" i="1"/>
  <c r="O2885" i="1"/>
  <c r="P2885" i="1" s="1"/>
  <c r="N2885" i="1"/>
  <c r="O2886" i="1" s="1"/>
  <c r="P2886" i="1" s="1"/>
  <c r="Q573" i="1"/>
  <c r="U1013" i="1"/>
  <c r="V1013" i="1" s="1"/>
  <c r="T1013" i="1"/>
  <c r="Q892" i="1"/>
  <c r="W1622" i="1"/>
  <c r="W2973" i="1"/>
  <c r="W684" i="1"/>
  <c r="U2337" i="1"/>
  <c r="V2337" i="1" s="1"/>
  <c r="T2337" i="1"/>
  <c r="W178" i="1"/>
  <c r="Q1878" i="1"/>
  <c r="O3093" i="1"/>
  <c r="P3093" i="1" s="1"/>
  <c r="N3093" i="1"/>
  <c r="O2189" i="1"/>
  <c r="P2189" i="1" s="1"/>
  <c r="N2189" i="1"/>
  <c r="Q2884" i="1"/>
  <c r="Q572" i="1"/>
  <c r="U3576" i="1"/>
  <c r="V3576" i="1" s="1"/>
  <c r="T3576" i="1"/>
  <c r="W1012" i="1"/>
  <c r="O2449" i="1"/>
  <c r="P2449" i="1" s="1"/>
  <c r="N2449" i="1"/>
  <c r="O502" i="1"/>
  <c r="P502" i="1" s="1"/>
  <c r="N502" i="1"/>
  <c r="O503" i="1" s="1"/>
  <c r="P503" i="1" s="1"/>
  <c r="O526" i="1"/>
  <c r="P526" i="1" s="1"/>
  <c r="N526" i="1"/>
  <c r="W2336" i="1"/>
  <c r="U651" i="1"/>
  <c r="V651" i="1" s="1"/>
  <c r="T651" i="1"/>
  <c r="Q2692" i="1"/>
  <c r="Q3092" i="1"/>
  <c r="Q2188" i="1"/>
  <c r="O3159" i="1"/>
  <c r="P3159" i="1" s="1"/>
  <c r="N3159" i="1"/>
  <c r="U889" i="1"/>
  <c r="V889" i="1" s="1"/>
  <c r="T889" i="1"/>
  <c r="O160" i="1"/>
  <c r="P160" i="1" s="1"/>
  <c r="N160" i="1"/>
  <c r="O3451" i="1"/>
  <c r="P3451" i="1" s="1"/>
  <c r="N3451" i="1"/>
  <c r="U956" i="1"/>
  <c r="V956" i="1" s="1"/>
  <c r="T956" i="1"/>
  <c r="W3575" i="1"/>
  <c r="U2511" i="1"/>
  <c r="V2511" i="1" s="1"/>
  <c r="T2511" i="1"/>
  <c r="O720" i="1"/>
  <c r="P720" i="1" s="1"/>
  <c r="N720" i="1"/>
  <c r="Q2448" i="1"/>
  <c r="Q501" i="1"/>
  <c r="Q525" i="1"/>
  <c r="O3579" i="1"/>
  <c r="P3579" i="1" s="1"/>
  <c r="N3579" i="1"/>
  <c r="O1178" i="1"/>
  <c r="P1178" i="1" s="1"/>
  <c r="N1178" i="1"/>
  <c r="W650" i="1"/>
  <c r="Q2691" i="1"/>
  <c r="U2714" i="1"/>
  <c r="V2714" i="1" s="1"/>
  <c r="T2714" i="1"/>
  <c r="O2157" i="1"/>
  <c r="P2157" i="1" s="1"/>
  <c r="N2157" i="1"/>
  <c r="O2481" i="1"/>
  <c r="P2481" i="1" s="1"/>
  <c r="N2481" i="1"/>
  <c r="Q3158" i="1"/>
  <c r="W888" i="1"/>
  <c r="Q159" i="1"/>
  <c r="Q3450" i="1"/>
  <c r="W955" i="1"/>
  <c r="W2510" i="1"/>
  <c r="Q719" i="1"/>
  <c r="O348" i="1"/>
  <c r="P348" i="1" s="1"/>
  <c r="N348" i="1"/>
  <c r="Q3578" i="1"/>
  <c r="Q1177" i="1"/>
  <c r="W2713" i="1"/>
  <c r="Q2156" i="1"/>
  <c r="Q2480" i="1"/>
  <c r="R45" i="1"/>
  <c r="O1517" i="1"/>
  <c r="P1517" i="1" s="1"/>
  <c r="N1517" i="1"/>
  <c r="O1466" i="1"/>
  <c r="P1466" i="1" s="1"/>
  <c r="N1466" i="1"/>
  <c r="U1567" i="1"/>
  <c r="V1567" i="1" s="1"/>
  <c r="T1567" i="1"/>
  <c r="Q347" i="1"/>
  <c r="U2944" i="1"/>
  <c r="V2944" i="1" s="1"/>
  <c r="T2944" i="1"/>
  <c r="U2945" i="1" s="1"/>
  <c r="V2945" i="1" s="1"/>
  <c r="O1655" i="1"/>
  <c r="P1655" i="1" s="1"/>
  <c r="N1655" i="1"/>
  <c r="O1300" i="1"/>
  <c r="P1300" i="1" s="1"/>
  <c r="N1300" i="1"/>
  <c r="Q1516" i="1"/>
  <c r="Q1465" i="1"/>
  <c r="W1566" i="1"/>
  <c r="O1326" i="1"/>
  <c r="P1326" i="1" s="1"/>
  <c r="N1326" i="1"/>
  <c r="W2943" i="1"/>
  <c r="O976" i="1"/>
  <c r="P976" i="1" s="1"/>
  <c r="N976" i="1"/>
  <c r="U1136" i="1"/>
  <c r="V1136" i="1" s="1"/>
  <c r="T1136" i="1"/>
  <c r="Q1654" i="1"/>
  <c r="O2392" i="1"/>
  <c r="P2392" i="1" s="1"/>
  <c r="N2392" i="1"/>
  <c r="Q1299" i="1"/>
  <c r="O3237" i="1"/>
  <c r="P3237" i="1" s="1"/>
  <c r="N3237" i="1"/>
  <c r="Q2259" i="1"/>
  <c r="Q1325" i="1"/>
  <c r="Q975" i="1"/>
  <c r="W1135" i="1"/>
  <c r="O2005" i="1"/>
  <c r="P2005" i="1" s="1"/>
  <c r="N2005" i="1"/>
  <c r="Q2391" i="1"/>
  <c r="U1096" i="1"/>
  <c r="V1096" i="1" s="1"/>
  <c r="T1096" i="1"/>
  <c r="U1097" i="1" s="1"/>
  <c r="V1097" i="1" s="1"/>
  <c r="Q3236" i="1"/>
  <c r="Q2258" i="1"/>
  <c r="O2342" i="1"/>
  <c r="P2342" i="1" s="1"/>
  <c r="N2342" i="1"/>
  <c r="Q3137" i="1"/>
  <c r="Q2004" i="1"/>
  <c r="O849" i="1"/>
  <c r="P849" i="1" s="1"/>
  <c r="N849" i="1"/>
  <c r="O1955" i="1"/>
  <c r="P1955" i="1" s="1"/>
  <c r="N1955" i="1"/>
  <c r="W1095" i="1"/>
  <c r="U1652" i="1"/>
  <c r="V1652" i="1" s="1"/>
  <c r="T1652" i="1"/>
  <c r="U1348" i="1"/>
  <c r="V1348" i="1" s="1"/>
  <c r="T1348" i="1"/>
  <c r="O2304" i="1"/>
  <c r="P2304" i="1" s="1"/>
  <c r="N2304" i="1"/>
  <c r="Q2341" i="1"/>
  <c r="U44" i="1"/>
  <c r="V44" i="1" s="1"/>
  <c r="T44" i="1"/>
  <c r="Q3136" i="1"/>
  <c r="Q848" i="1"/>
  <c r="O3421" i="1"/>
  <c r="P3421" i="1" s="1"/>
  <c r="N3421" i="1"/>
  <c r="Q1954" i="1"/>
  <c r="W1651" i="1"/>
  <c r="O3346" i="1"/>
  <c r="P3346" i="1" s="1"/>
  <c r="N3346" i="1"/>
  <c r="W1347" i="1"/>
  <c r="Q2303" i="1"/>
  <c r="U3521" i="1"/>
  <c r="V3521" i="1" s="1"/>
  <c r="T3521" i="1"/>
  <c r="O1745" i="1"/>
  <c r="P1745" i="1" s="1"/>
  <c r="N1745" i="1"/>
  <c r="Y43" i="1"/>
  <c r="W43" i="1"/>
  <c r="X44" i="1" s="1"/>
  <c r="U153" i="1"/>
  <c r="V153" i="1" s="1"/>
  <c r="T153" i="1"/>
  <c r="Q293" i="1"/>
  <c r="Q3420" i="1"/>
  <c r="O3392" i="1"/>
  <c r="P3392" i="1" s="1"/>
  <c r="N3392" i="1"/>
  <c r="O942" i="1"/>
  <c r="P942" i="1" s="1"/>
  <c r="N942" i="1"/>
  <c r="Q3345" i="1"/>
  <c r="U1046" i="1"/>
  <c r="V1046" i="1" s="1"/>
  <c r="T1046" i="1"/>
  <c r="W3520" i="1"/>
  <c r="Q1744" i="1"/>
  <c r="W152" i="1"/>
  <c r="Q292" i="1"/>
  <c r="U286" i="1"/>
  <c r="V286" i="1" s="1"/>
  <c r="T286" i="1"/>
  <c r="O255" i="1"/>
  <c r="P255" i="1" s="1"/>
  <c r="N255" i="1"/>
  <c r="O2074" i="1"/>
  <c r="P2074" i="1" s="1"/>
  <c r="N2074" i="1"/>
  <c r="Q3391" i="1"/>
  <c r="Q941" i="1"/>
  <c r="U1464" i="1"/>
  <c r="V1464" i="1" s="1"/>
  <c r="T1464" i="1"/>
  <c r="W1045" i="1"/>
  <c r="O3187" i="1"/>
  <c r="P3187" i="1" s="1"/>
  <c r="N3187" i="1"/>
  <c r="U2448" i="1"/>
  <c r="V2448" i="1" s="1"/>
  <c r="T2448" i="1"/>
  <c r="W285" i="1"/>
  <c r="Q254" i="1"/>
  <c r="U2274" i="1"/>
  <c r="V2274" i="1" s="1"/>
  <c r="T2274" i="1"/>
  <c r="Q2073" i="1"/>
  <c r="W2923" i="1"/>
  <c r="U1828" i="1"/>
  <c r="V1828" i="1" s="1"/>
  <c r="T1828" i="1"/>
  <c r="U3302" i="1"/>
  <c r="V3302" i="1" s="1"/>
  <c r="T3302" i="1"/>
  <c r="U3303" i="1" s="1"/>
  <c r="V3303" i="1" s="1"/>
  <c r="W2448" i="1" l="1"/>
  <c r="Q255" i="1"/>
  <c r="O3393" i="1"/>
  <c r="P3393" i="1" s="1"/>
  <c r="N3393" i="1"/>
  <c r="U45" i="1"/>
  <c r="V45" i="1" s="1"/>
  <c r="T45" i="1"/>
  <c r="U1137" i="1"/>
  <c r="V1137" i="1" s="1"/>
  <c r="T1137" i="1"/>
  <c r="Q1655" i="1"/>
  <c r="U957" i="1"/>
  <c r="V957" i="1" s="1"/>
  <c r="T957" i="1"/>
  <c r="O527" i="1"/>
  <c r="P527" i="1" s="1"/>
  <c r="N527" i="1"/>
  <c r="Q2189" i="1"/>
  <c r="W2974" i="1"/>
  <c r="U1953" i="1"/>
  <c r="V1953" i="1" s="1"/>
  <c r="T1953" i="1"/>
  <c r="W2474" i="1"/>
  <c r="O225" i="1"/>
  <c r="P225" i="1" s="1"/>
  <c r="N225" i="1"/>
  <c r="Q1718" i="1"/>
  <c r="U287" i="1"/>
  <c r="V287" i="1" s="1"/>
  <c r="T287" i="1"/>
  <c r="Q3392" i="1"/>
  <c r="Y44" i="1"/>
  <c r="W44" i="1"/>
  <c r="X45" i="1" s="1"/>
  <c r="W1136" i="1"/>
  <c r="W956" i="1"/>
  <c r="Q526" i="1"/>
  <c r="U1014" i="1"/>
  <c r="V1014" i="1" s="1"/>
  <c r="T1014" i="1"/>
  <c r="U1624" i="1"/>
  <c r="V1624" i="1" s="1"/>
  <c r="T1624" i="1"/>
  <c r="W1952" i="1"/>
  <c r="Q224" i="1"/>
  <c r="O3500" i="1"/>
  <c r="P3500" i="1" s="1"/>
  <c r="N3500" i="1"/>
  <c r="W286" i="1"/>
  <c r="O2343" i="1"/>
  <c r="P2343" i="1" s="1"/>
  <c r="N2343" i="1"/>
  <c r="O977" i="1"/>
  <c r="P977" i="1" s="1"/>
  <c r="N977" i="1"/>
  <c r="O3452" i="1"/>
  <c r="P3452" i="1" s="1"/>
  <c r="N3452" i="1"/>
  <c r="Q503" i="1"/>
  <c r="O3094" i="1"/>
  <c r="P3094" i="1" s="1"/>
  <c r="N3094" i="1"/>
  <c r="W1013" i="1"/>
  <c r="W1623" i="1"/>
  <c r="U248" i="1"/>
  <c r="V248" i="1" s="1"/>
  <c r="T248" i="1"/>
  <c r="U1998" i="1"/>
  <c r="V1998" i="1" s="1"/>
  <c r="T1998" i="1"/>
  <c r="Q3499" i="1"/>
  <c r="U514" i="1"/>
  <c r="V514" i="1" s="1"/>
  <c r="T514" i="1"/>
  <c r="Q2342" i="1"/>
  <c r="Q976" i="1"/>
  <c r="Q3451" i="1"/>
  <c r="Q502" i="1"/>
  <c r="Q3093" i="1"/>
  <c r="O894" i="1"/>
  <c r="P894" i="1" s="1"/>
  <c r="N894" i="1"/>
  <c r="W247" i="1"/>
  <c r="W1997" i="1"/>
  <c r="O1913" i="1"/>
  <c r="P1913" i="1" s="1"/>
  <c r="N1913" i="1"/>
  <c r="W513" i="1"/>
  <c r="W3303" i="1"/>
  <c r="O3347" i="1"/>
  <c r="P3347" i="1" s="1"/>
  <c r="N3347" i="1"/>
  <c r="O1179" i="1"/>
  <c r="P1179" i="1" s="1"/>
  <c r="N1179" i="1"/>
  <c r="O161" i="1"/>
  <c r="P161" i="1" s="1"/>
  <c r="N161" i="1"/>
  <c r="Q893" i="1"/>
  <c r="U2843" i="1"/>
  <c r="V2843" i="1" s="1"/>
  <c r="T2843" i="1"/>
  <c r="Q1912" i="1"/>
  <c r="O1017" i="1"/>
  <c r="P1017" i="1" s="1"/>
  <c r="N1017" i="1"/>
  <c r="O3188" i="1"/>
  <c r="P3188" i="1" s="1"/>
  <c r="N3188" i="1"/>
  <c r="Q3346" i="1"/>
  <c r="O2305" i="1"/>
  <c r="P2305" i="1" s="1"/>
  <c r="N2305" i="1"/>
  <c r="W2945" i="1"/>
  <c r="Q1178" i="1"/>
  <c r="Q160" i="1"/>
  <c r="O2450" i="1"/>
  <c r="P2450" i="1" s="1"/>
  <c r="N2450" i="1"/>
  <c r="O673" i="1"/>
  <c r="P673" i="1" s="1"/>
  <c r="N673" i="1"/>
  <c r="W1424" i="1"/>
  <c r="W2842" i="1"/>
  <c r="Q1016" i="1"/>
  <c r="W3302" i="1"/>
  <c r="U1829" i="1"/>
  <c r="V1829" i="1" s="1"/>
  <c r="T1829" i="1"/>
  <c r="Q3187" i="1"/>
  <c r="Q2304" i="1"/>
  <c r="W2944" i="1"/>
  <c r="O3580" i="1"/>
  <c r="P3580" i="1" s="1"/>
  <c r="N3580" i="1"/>
  <c r="U890" i="1"/>
  <c r="V890" i="1" s="1"/>
  <c r="T890" i="1"/>
  <c r="Q2449" i="1"/>
  <c r="Q672" i="1"/>
  <c r="W1423" i="1"/>
  <c r="O747" i="1"/>
  <c r="P747" i="1" s="1"/>
  <c r="N747" i="1"/>
  <c r="U3410" i="1"/>
  <c r="V3410" i="1" s="1"/>
  <c r="T3410" i="1"/>
  <c r="W1828" i="1"/>
  <c r="U1349" i="1"/>
  <c r="V1349" i="1" s="1"/>
  <c r="T1349" i="1"/>
  <c r="O1327" i="1"/>
  <c r="P1327" i="1" s="1"/>
  <c r="N1327" i="1"/>
  <c r="Q3579" i="1"/>
  <c r="W889" i="1"/>
  <c r="Q2886" i="1"/>
  <c r="O1600" i="1"/>
  <c r="P1600" i="1" s="1"/>
  <c r="N1600" i="1"/>
  <c r="Q746" i="1"/>
  <c r="W3409" i="1"/>
  <c r="W1348" i="1"/>
  <c r="O3238" i="1"/>
  <c r="P3238" i="1" s="1"/>
  <c r="N3238" i="1"/>
  <c r="Q1326" i="1"/>
  <c r="O3160" i="1"/>
  <c r="P3160" i="1" s="1"/>
  <c r="N3160" i="1"/>
  <c r="Q2885" i="1"/>
  <c r="Q1599" i="1"/>
  <c r="O47" i="1"/>
  <c r="P47" i="1" s="1"/>
  <c r="N47" i="1"/>
  <c r="U1226" i="1"/>
  <c r="V1226" i="1" s="1"/>
  <c r="T1226" i="1"/>
  <c r="U844" i="1"/>
  <c r="V844" i="1" s="1"/>
  <c r="T844" i="1"/>
  <c r="U375" i="1"/>
  <c r="V375" i="1" s="1"/>
  <c r="T375" i="1"/>
  <c r="U154" i="1"/>
  <c r="V154" i="1" s="1"/>
  <c r="T154" i="1"/>
  <c r="U1653" i="1"/>
  <c r="V1653" i="1" s="1"/>
  <c r="T1653" i="1"/>
  <c r="W1097" i="1"/>
  <c r="Q3237" i="1"/>
  <c r="U1568" i="1"/>
  <c r="V1568" i="1" s="1"/>
  <c r="T1568" i="1"/>
  <c r="Q3159" i="1"/>
  <c r="U3577" i="1"/>
  <c r="V3577" i="1" s="1"/>
  <c r="T3577" i="1"/>
  <c r="U2338" i="1"/>
  <c r="V2338" i="1" s="1"/>
  <c r="T2338" i="1"/>
  <c r="O1880" i="1"/>
  <c r="P1880" i="1" s="1"/>
  <c r="N1880" i="1"/>
  <c r="S46" i="1"/>
  <c r="Q46" i="1"/>
  <c r="R47" i="1" s="1"/>
  <c r="W1225" i="1"/>
  <c r="W843" i="1"/>
  <c r="W374" i="1"/>
  <c r="U1465" i="1"/>
  <c r="V1465" i="1" s="1"/>
  <c r="T1465" i="1"/>
  <c r="W153" i="1"/>
  <c r="W1652" i="1"/>
  <c r="W1096" i="1"/>
  <c r="W1567" i="1"/>
  <c r="W3576" i="1"/>
  <c r="W2337" i="1"/>
  <c r="Q1879" i="1"/>
  <c r="W1464" i="1"/>
  <c r="O1467" i="1"/>
  <c r="P1467" i="1" s="1"/>
  <c r="N1467" i="1"/>
  <c r="U180" i="1"/>
  <c r="V180" i="1" s="1"/>
  <c r="T180" i="1"/>
  <c r="U2186" i="1"/>
  <c r="V2186" i="1" s="1"/>
  <c r="T2186" i="1"/>
  <c r="O3422" i="1"/>
  <c r="P3422" i="1" s="1"/>
  <c r="N3422" i="1"/>
  <c r="Q1466" i="1"/>
  <c r="O2482" i="1"/>
  <c r="P2482" i="1" s="1"/>
  <c r="N2482" i="1"/>
  <c r="W179" i="1"/>
  <c r="W2185" i="1"/>
  <c r="U2275" i="1"/>
  <c r="V2275" i="1" s="1"/>
  <c r="T2275" i="1"/>
  <c r="U1047" i="1"/>
  <c r="V1047" i="1" s="1"/>
  <c r="T1047" i="1"/>
  <c r="Q3421" i="1"/>
  <c r="O1518" i="1"/>
  <c r="P1518" i="1" s="1"/>
  <c r="N1518" i="1"/>
  <c r="O349" i="1"/>
  <c r="P349" i="1" s="1"/>
  <c r="N349" i="1"/>
  <c r="Q2481" i="1"/>
  <c r="O1098" i="1"/>
  <c r="P1098" i="1" s="1"/>
  <c r="N1098" i="1"/>
  <c r="O1228" i="1"/>
  <c r="P1228" i="1" s="1"/>
  <c r="N1228" i="1"/>
  <c r="W2274" i="1"/>
  <c r="W1046" i="1"/>
  <c r="O1956" i="1"/>
  <c r="P1956" i="1" s="1"/>
  <c r="N1956" i="1"/>
  <c r="Q1517" i="1"/>
  <c r="Q348" i="1"/>
  <c r="O721" i="1"/>
  <c r="P721" i="1" s="1"/>
  <c r="N721" i="1"/>
  <c r="U686" i="1"/>
  <c r="V686" i="1" s="1"/>
  <c r="T686" i="1"/>
  <c r="Q1097" i="1"/>
  <c r="Q1227" i="1"/>
  <c r="O1746" i="1"/>
  <c r="P1746" i="1" s="1"/>
  <c r="N1746" i="1"/>
  <c r="Q1955" i="1"/>
  <c r="O2006" i="1"/>
  <c r="P2006" i="1" s="1"/>
  <c r="N2006" i="1"/>
  <c r="O2393" i="1"/>
  <c r="P2393" i="1" s="1"/>
  <c r="N2393" i="1"/>
  <c r="O2158" i="1"/>
  <c r="P2158" i="1" s="1"/>
  <c r="N2158" i="1"/>
  <c r="O2159" i="1" s="1"/>
  <c r="P2159" i="1" s="1"/>
  <c r="Q720" i="1"/>
  <c r="W685" i="1"/>
  <c r="U1739" i="1"/>
  <c r="V1739" i="1" s="1"/>
  <c r="T1739" i="1"/>
  <c r="U738" i="1"/>
  <c r="V738" i="1" s="1"/>
  <c r="T738" i="1"/>
  <c r="Q1745" i="1"/>
  <c r="O850" i="1"/>
  <c r="P850" i="1" s="1"/>
  <c r="N850" i="1"/>
  <c r="Q2005" i="1"/>
  <c r="Q2392" i="1"/>
  <c r="Q2157" i="1"/>
  <c r="U2512" i="1"/>
  <c r="V2512" i="1" s="1"/>
  <c r="T2512" i="1"/>
  <c r="U652" i="1"/>
  <c r="V652" i="1" s="1"/>
  <c r="T652" i="1"/>
  <c r="U2161" i="1"/>
  <c r="V2161" i="1" s="1"/>
  <c r="T2161" i="1"/>
  <c r="O777" i="1"/>
  <c r="P777" i="1" s="1"/>
  <c r="N777" i="1"/>
  <c r="O778" i="1" s="1"/>
  <c r="P778" i="1" s="1"/>
  <c r="U1908" i="1"/>
  <c r="V1908" i="1" s="1"/>
  <c r="T1908" i="1"/>
  <c r="W1738" i="1"/>
  <c r="W737" i="1"/>
  <c r="O2075" i="1"/>
  <c r="P2075" i="1" s="1"/>
  <c r="N2075" i="1"/>
  <c r="O2076" i="1" s="1"/>
  <c r="P2076" i="1" s="1"/>
  <c r="O943" i="1"/>
  <c r="P943" i="1" s="1"/>
  <c r="N943" i="1"/>
  <c r="U3522" i="1"/>
  <c r="V3522" i="1" s="1"/>
  <c r="T3522" i="1"/>
  <c r="Q849" i="1"/>
  <c r="O1301" i="1"/>
  <c r="P1301" i="1" s="1"/>
  <c r="N1301" i="1"/>
  <c r="W2511" i="1"/>
  <c r="W651" i="1"/>
  <c r="W2160" i="1"/>
  <c r="Q776" i="1"/>
  <c r="O2983" i="1"/>
  <c r="P2983" i="1" s="1"/>
  <c r="N2983" i="1"/>
  <c r="W1907" i="1"/>
  <c r="U2129" i="1"/>
  <c r="V2129" i="1" s="1"/>
  <c r="T2129" i="1"/>
  <c r="Q2074" i="1"/>
  <c r="Q942" i="1"/>
  <c r="W3521" i="1"/>
  <c r="Q1300" i="1"/>
  <c r="U2715" i="1"/>
  <c r="V2715" i="1" s="1"/>
  <c r="T2715" i="1"/>
  <c r="Q2982" i="1"/>
  <c r="O3314" i="1"/>
  <c r="P3314" i="1" s="1"/>
  <c r="N3314" i="1"/>
  <c r="W2128" i="1"/>
  <c r="U2449" i="1"/>
  <c r="V2449" i="1" s="1"/>
  <c r="T2449" i="1"/>
  <c r="O256" i="1"/>
  <c r="P256" i="1" s="1"/>
  <c r="N256" i="1"/>
  <c r="O1656" i="1"/>
  <c r="P1656" i="1" s="1"/>
  <c r="N1656" i="1"/>
  <c r="W2714" i="1"/>
  <c r="O2190" i="1"/>
  <c r="P2190" i="1" s="1"/>
  <c r="N2190" i="1"/>
  <c r="U2975" i="1"/>
  <c r="V2975" i="1" s="1"/>
  <c r="T2975" i="1"/>
  <c r="U2475" i="1"/>
  <c r="V2475" i="1" s="1"/>
  <c r="T2475" i="1"/>
  <c r="Q3313" i="1"/>
  <c r="O1719" i="1"/>
  <c r="P1719" i="1" s="1"/>
  <c r="N1719" i="1"/>
  <c r="Q850" i="1" l="1"/>
  <c r="O722" i="1"/>
  <c r="P722" i="1" s="1"/>
  <c r="N722" i="1"/>
  <c r="O1099" i="1"/>
  <c r="P1099" i="1" s="1"/>
  <c r="N1099" i="1"/>
  <c r="W154" i="1"/>
  <c r="W1829" i="1"/>
  <c r="O1180" i="1"/>
  <c r="P1180" i="1" s="1"/>
  <c r="N1180" i="1"/>
  <c r="U249" i="1"/>
  <c r="V249" i="1" s="1"/>
  <c r="T249" i="1"/>
  <c r="Q527" i="1"/>
  <c r="O2394" i="1"/>
  <c r="P2394" i="1" s="1"/>
  <c r="N2394" i="1"/>
  <c r="Q721" i="1"/>
  <c r="Q1098" i="1"/>
  <c r="U181" i="1"/>
  <c r="V181" i="1" s="1"/>
  <c r="T181" i="1"/>
  <c r="O1881" i="1"/>
  <c r="P1881" i="1" s="1"/>
  <c r="N1881" i="1"/>
  <c r="Q1179" i="1"/>
  <c r="W248" i="1"/>
  <c r="O3501" i="1"/>
  <c r="P3501" i="1" s="1"/>
  <c r="N3501" i="1"/>
  <c r="U958" i="1"/>
  <c r="V958" i="1" s="1"/>
  <c r="T958" i="1"/>
  <c r="U1909" i="1"/>
  <c r="V1909" i="1" s="1"/>
  <c r="T1909" i="1"/>
  <c r="Q2393" i="1"/>
  <c r="W180" i="1"/>
  <c r="Q1880" i="1"/>
  <c r="O2306" i="1"/>
  <c r="P2306" i="1" s="1"/>
  <c r="N2306" i="1"/>
  <c r="Q3500" i="1"/>
  <c r="U288" i="1"/>
  <c r="V288" i="1" s="1"/>
  <c r="T288" i="1"/>
  <c r="W957" i="1"/>
  <c r="O1657" i="1"/>
  <c r="P1657" i="1" s="1"/>
  <c r="N1657" i="1"/>
  <c r="W1908" i="1"/>
  <c r="O2007" i="1"/>
  <c r="P2007" i="1" s="1"/>
  <c r="N2007" i="1"/>
  <c r="U2339" i="1"/>
  <c r="V2339" i="1" s="1"/>
  <c r="T2339" i="1"/>
  <c r="U376" i="1"/>
  <c r="V376" i="1" s="1"/>
  <c r="T376" i="1"/>
  <c r="Q2305" i="1"/>
  <c r="W287" i="1"/>
  <c r="Q1656" i="1"/>
  <c r="Q778" i="1"/>
  <c r="Q2006" i="1"/>
  <c r="W2338" i="1"/>
  <c r="W375" i="1"/>
  <c r="O3348" i="1"/>
  <c r="P3348" i="1" s="1"/>
  <c r="N3348" i="1"/>
  <c r="O1720" i="1"/>
  <c r="P1720" i="1" s="1"/>
  <c r="N1720" i="1"/>
  <c r="O257" i="1"/>
  <c r="P257" i="1" s="1"/>
  <c r="N257" i="1"/>
  <c r="Q777" i="1"/>
  <c r="O1468" i="1"/>
  <c r="P1468" i="1" s="1"/>
  <c r="N1468" i="1"/>
  <c r="U3578" i="1"/>
  <c r="V3578" i="1" s="1"/>
  <c r="T3578" i="1"/>
  <c r="U845" i="1"/>
  <c r="V845" i="1" s="1"/>
  <c r="T845" i="1"/>
  <c r="O3239" i="1"/>
  <c r="P3239" i="1" s="1"/>
  <c r="N3239" i="1"/>
  <c r="O1328" i="1"/>
  <c r="P1328" i="1" s="1"/>
  <c r="N1328" i="1"/>
  <c r="Q3347" i="1"/>
  <c r="Q1719" i="1"/>
  <c r="Q256" i="1"/>
  <c r="O1302" i="1"/>
  <c r="P1302" i="1" s="1"/>
  <c r="N1302" i="1"/>
  <c r="U2162" i="1"/>
  <c r="V2162" i="1" s="1"/>
  <c r="T2162" i="1"/>
  <c r="U2163" i="1" s="1"/>
  <c r="V2163" i="1" s="1"/>
  <c r="U739" i="1"/>
  <c r="V739" i="1" s="1"/>
  <c r="T739" i="1"/>
  <c r="O350" i="1"/>
  <c r="P350" i="1" s="1"/>
  <c r="N350" i="1"/>
  <c r="Q1467" i="1"/>
  <c r="W3577" i="1"/>
  <c r="W844" i="1"/>
  <c r="Q3238" i="1"/>
  <c r="Q1327" i="1"/>
  <c r="U891" i="1"/>
  <c r="V891" i="1" s="1"/>
  <c r="T891" i="1"/>
  <c r="O3189" i="1"/>
  <c r="P3189" i="1" s="1"/>
  <c r="N3189" i="1"/>
  <c r="U2450" i="1"/>
  <c r="V2450" i="1" s="1"/>
  <c r="T2450" i="1"/>
  <c r="Q1301" i="1"/>
  <c r="W2161" i="1"/>
  <c r="W738" i="1"/>
  <c r="O1747" i="1"/>
  <c r="P1747" i="1" s="1"/>
  <c r="N1747" i="1"/>
  <c r="O1957" i="1"/>
  <c r="P1957" i="1" s="1"/>
  <c r="N1957" i="1"/>
  <c r="Q349" i="1"/>
  <c r="O2483" i="1"/>
  <c r="P2483" i="1" s="1"/>
  <c r="N2483" i="1"/>
  <c r="W890" i="1"/>
  <c r="Q3188" i="1"/>
  <c r="O3095" i="1"/>
  <c r="P3095" i="1" s="1"/>
  <c r="N3095" i="1"/>
  <c r="U1625" i="1"/>
  <c r="V1625" i="1" s="1"/>
  <c r="T1625" i="1"/>
  <c r="O226" i="1"/>
  <c r="P226" i="1" s="1"/>
  <c r="N226" i="1"/>
  <c r="W2449" i="1"/>
  <c r="Q1746" i="1"/>
  <c r="Q1956" i="1"/>
  <c r="O1519" i="1"/>
  <c r="P1519" i="1" s="1"/>
  <c r="N1519" i="1"/>
  <c r="Q2482" i="1"/>
  <c r="U1227" i="1"/>
  <c r="V1227" i="1" s="1"/>
  <c r="T1227" i="1"/>
  <c r="U1350" i="1"/>
  <c r="V1350" i="1" s="1"/>
  <c r="T1350" i="1"/>
  <c r="O3581" i="1"/>
  <c r="P3581" i="1" s="1"/>
  <c r="N3581" i="1"/>
  <c r="O1018" i="1"/>
  <c r="P1018" i="1" s="1"/>
  <c r="N1018" i="1"/>
  <c r="Q3094" i="1"/>
  <c r="W1624" i="1"/>
  <c r="Q225" i="1"/>
  <c r="U1138" i="1"/>
  <c r="V1138" i="1" s="1"/>
  <c r="T1138" i="1"/>
  <c r="U2130" i="1"/>
  <c r="V2130" i="1" s="1"/>
  <c r="T2130" i="1"/>
  <c r="U653" i="1"/>
  <c r="V653" i="1" s="1"/>
  <c r="T653" i="1"/>
  <c r="U1740" i="1"/>
  <c r="V1740" i="1" s="1"/>
  <c r="T1740" i="1"/>
  <c r="Q1518" i="1"/>
  <c r="U1466" i="1"/>
  <c r="V1466" i="1" s="1"/>
  <c r="T1466" i="1"/>
  <c r="U1569" i="1"/>
  <c r="V1569" i="1" s="1"/>
  <c r="T1569" i="1"/>
  <c r="U1570" i="1" s="1"/>
  <c r="V1570" i="1" s="1"/>
  <c r="W1226" i="1"/>
  <c r="W1349" i="1"/>
  <c r="Q3580" i="1"/>
  <c r="Q1017" i="1"/>
  <c r="U1015" i="1"/>
  <c r="V1015" i="1" s="1"/>
  <c r="T1015" i="1"/>
  <c r="W1137" i="1"/>
  <c r="U2476" i="1"/>
  <c r="V2476" i="1" s="1"/>
  <c r="T2476" i="1"/>
  <c r="W2129" i="1"/>
  <c r="W652" i="1"/>
  <c r="W1739" i="1"/>
  <c r="W1465" i="1"/>
  <c r="W1568" i="1"/>
  <c r="O48" i="1"/>
  <c r="P48" i="1" s="1"/>
  <c r="N48" i="1"/>
  <c r="O674" i="1"/>
  <c r="P674" i="1" s="1"/>
  <c r="N674" i="1"/>
  <c r="O1914" i="1"/>
  <c r="P1914" i="1" s="1"/>
  <c r="N1914" i="1"/>
  <c r="W1014" i="1"/>
  <c r="W2475" i="1"/>
  <c r="U3523" i="1"/>
  <c r="V3523" i="1" s="1"/>
  <c r="T3523" i="1"/>
  <c r="U2513" i="1"/>
  <c r="V2513" i="1" s="1"/>
  <c r="T2513" i="1"/>
  <c r="S47" i="1"/>
  <c r="Q47" i="1"/>
  <c r="R48" i="1" s="1"/>
  <c r="Q673" i="1"/>
  <c r="Q1913" i="1"/>
  <c r="O3453" i="1"/>
  <c r="P3453" i="1" s="1"/>
  <c r="N3453" i="1"/>
  <c r="U46" i="1"/>
  <c r="V46" i="1" s="1"/>
  <c r="T46" i="1"/>
  <c r="O3315" i="1"/>
  <c r="P3315" i="1" s="1"/>
  <c r="N3315" i="1"/>
  <c r="W3522" i="1"/>
  <c r="W2512" i="1"/>
  <c r="O2451" i="1"/>
  <c r="P2451" i="1" s="1"/>
  <c r="N2451" i="1"/>
  <c r="U2844" i="1"/>
  <c r="V2844" i="1" s="1"/>
  <c r="T2844" i="1"/>
  <c r="Q3452" i="1"/>
  <c r="U1954" i="1"/>
  <c r="V1954" i="1" s="1"/>
  <c r="T1954" i="1"/>
  <c r="Y45" i="1"/>
  <c r="W45" i="1"/>
  <c r="X46" i="1" s="1"/>
  <c r="Q3314" i="1"/>
  <c r="O944" i="1"/>
  <c r="P944" i="1" s="1"/>
  <c r="N944" i="1"/>
  <c r="U1048" i="1"/>
  <c r="V1048" i="1" s="1"/>
  <c r="T1048" i="1"/>
  <c r="U1049" i="1" s="1"/>
  <c r="V1049" i="1" s="1"/>
  <c r="O3423" i="1"/>
  <c r="P3423" i="1" s="1"/>
  <c r="N3423" i="1"/>
  <c r="Q2450" i="1"/>
  <c r="W2843" i="1"/>
  <c r="W1953" i="1"/>
  <c r="U2976" i="1"/>
  <c r="V2976" i="1" s="1"/>
  <c r="T2976" i="1"/>
  <c r="O2984" i="1"/>
  <c r="P2984" i="1" s="1"/>
  <c r="N2984" i="1"/>
  <c r="Q943" i="1"/>
  <c r="W1047" i="1"/>
  <c r="Q3422" i="1"/>
  <c r="U3411" i="1"/>
  <c r="V3411" i="1" s="1"/>
  <c r="T3411" i="1"/>
  <c r="U515" i="1"/>
  <c r="V515" i="1" s="1"/>
  <c r="T515" i="1"/>
  <c r="O978" i="1"/>
  <c r="P978" i="1" s="1"/>
  <c r="N978" i="1"/>
  <c r="O3394" i="1"/>
  <c r="P3394" i="1" s="1"/>
  <c r="N3394" i="1"/>
  <c r="W2975" i="1"/>
  <c r="Q2983" i="1"/>
  <c r="Q2076" i="1"/>
  <c r="U2276" i="1"/>
  <c r="V2276" i="1" s="1"/>
  <c r="T2276" i="1"/>
  <c r="O1601" i="1"/>
  <c r="P1601" i="1" s="1"/>
  <c r="N1601" i="1"/>
  <c r="W3410" i="1"/>
  <c r="W514" i="1"/>
  <c r="Q977" i="1"/>
  <c r="Q3393" i="1"/>
  <c r="U2716" i="1"/>
  <c r="V2716" i="1" s="1"/>
  <c r="T2716" i="1"/>
  <c r="Q2075" i="1"/>
  <c r="W2275" i="1"/>
  <c r="U1654" i="1"/>
  <c r="V1654" i="1" s="1"/>
  <c r="T1654" i="1"/>
  <c r="Q1600" i="1"/>
  <c r="O748" i="1"/>
  <c r="P748" i="1" s="1"/>
  <c r="N748" i="1"/>
  <c r="O895" i="1"/>
  <c r="P895" i="1" s="1"/>
  <c r="N895" i="1"/>
  <c r="O2344" i="1"/>
  <c r="P2344" i="1" s="1"/>
  <c r="N2344" i="1"/>
  <c r="O2191" i="1"/>
  <c r="P2191" i="1" s="1"/>
  <c r="N2191" i="1"/>
  <c r="W2715" i="1"/>
  <c r="U687" i="1"/>
  <c r="V687" i="1" s="1"/>
  <c r="T687" i="1"/>
  <c r="W1653" i="1"/>
  <c r="Q747" i="1"/>
  <c r="Q894" i="1"/>
  <c r="Q2343" i="1"/>
  <c r="Q2190" i="1"/>
  <c r="Q2159" i="1"/>
  <c r="W686" i="1"/>
  <c r="O1229" i="1"/>
  <c r="P1229" i="1" s="1"/>
  <c r="N1229" i="1"/>
  <c r="U2187" i="1"/>
  <c r="V2187" i="1" s="1"/>
  <c r="T2187" i="1"/>
  <c r="O3161" i="1"/>
  <c r="P3161" i="1" s="1"/>
  <c r="N3161" i="1"/>
  <c r="O162" i="1"/>
  <c r="P162" i="1" s="1"/>
  <c r="N162" i="1"/>
  <c r="U1999" i="1"/>
  <c r="V1999" i="1" s="1"/>
  <c r="T1999" i="1"/>
  <c r="O851" i="1"/>
  <c r="P851" i="1" s="1"/>
  <c r="N851" i="1"/>
  <c r="Q2158" i="1"/>
  <c r="Q1228" i="1"/>
  <c r="W2186" i="1"/>
  <c r="U155" i="1"/>
  <c r="V155" i="1" s="1"/>
  <c r="T155" i="1"/>
  <c r="Q3160" i="1"/>
  <c r="U1830" i="1"/>
  <c r="V1830" i="1" s="1"/>
  <c r="T1830" i="1"/>
  <c r="Q161" i="1"/>
  <c r="W1998" i="1"/>
  <c r="O528" i="1"/>
  <c r="P528" i="1" s="1"/>
  <c r="N528" i="1"/>
  <c r="U2000" i="1" l="1"/>
  <c r="V2000" i="1" s="1"/>
  <c r="T2000" i="1"/>
  <c r="Q2191" i="1"/>
  <c r="W1048" i="1"/>
  <c r="Q674" i="1"/>
  <c r="U1228" i="1"/>
  <c r="V1228" i="1" s="1"/>
  <c r="T1228" i="1"/>
  <c r="Q1328" i="1"/>
  <c r="O3502" i="1"/>
  <c r="P3502" i="1" s="1"/>
  <c r="N3502" i="1"/>
  <c r="W1999" i="1"/>
  <c r="U2131" i="1"/>
  <c r="V2131" i="1" s="1"/>
  <c r="T2131" i="1"/>
  <c r="W1227" i="1"/>
  <c r="O351" i="1"/>
  <c r="P351" i="1" s="1"/>
  <c r="N351" i="1"/>
  <c r="O3240" i="1"/>
  <c r="P3240" i="1" s="1"/>
  <c r="N3240" i="1"/>
  <c r="O2307" i="1"/>
  <c r="P2307" i="1" s="1"/>
  <c r="N2307" i="1"/>
  <c r="Q3501" i="1"/>
  <c r="O163" i="1"/>
  <c r="P163" i="1" s="1"/>
  <c r="N163" i="1"/>
  <c r="O3395" i="1"/>
  <c r="P3395" i="1" s="1"/>
  <c r="N3395" i="1"/>
  <c r="O945" i="1"/>
  <c r="P945" i="1" s="1"/>
  <c r="N945" i="1"/>
  <c r="O946" i="1" s="1"/>
  <c r="P946" i="1" s="1"/>
  <c r="O49" i="1"/>
  <c r="P49" i="1" s="1"/>
  <c r="N49" i="1"/>
  <c r="W2130" i="1"/>
  <c r="U2451" i="1"/>
  <c r="V2451" i="1" s="1"/>
  <c r="T2451" i="1"/>
  <c r="Q350" i="1"/>
  <c r="Q3239" i="1"/>
  <c r="Q2306" i="1"/>
  <c r="U1831" i="1"/>
  <c r="V1831" i="1" s="1"/>
  <c r="T1831" i="1"/>
  <c r="Q162" i="1"/>
  <c r="O2345" i="1"/>
  <c r="P2345" i="1" s="1"/>
  <c r="N2345" i="1"/>
  <c r="Q3394" i="1"/>
  <c r="O2985" i="1"/>
  <c r="P2985" i="1" s="1"/>
  <c r="N2985" i="1"/>
  <c r="Q944" i="1"/>
  <c r="S48" i="1"/>
  <c r="Q48" i="1"/>
  <c r="R49" i="1" s="1"/>
  <c r="W2450" i="1"/>
  <c r="U846" i="1"/>
  <c r="V846" i="1" s="1"/>
  <c r="T846" i="1"/>
  <c r="U377" i="1"/>
  <c r="V377" i="1" s="1"/>
  <c r="T377" i="1"/>
  <c r="U250" i="1"/>
  <c r="V250" i="1" s="1"/>
  <c r="T250" i="1"/>
  <c r="W1830" i="1"/>
  <c r="O3162" i="1"/>
  <c r="P3162" i="1" s="1"/>
  <c r="N3162" i="1"/>
  <c r="O3163" i="1" s="1"/>
  <c r="P3163" i="1" s="1"/>
  <c r="Q2344" i="1"/>
  <c r="O979" i="1"/>
  <c r="P979" i="1" s="1"/>
  <c r="N979" i="1"/>
  <c r="Q2984" i="1"/>
  <c r="U1139" i="1"/>
  <c r="V1139" i="1" s="1"/>
  <c r="T1139" i="1"/>
  <c r="O1520" i="1"/>
  <c r="P1520" i="1" s="1"/>
  <c r="N1520" i="1"/>
  <c r="O1521" i="1" s="1"/>
  <c r="P1521" i="1" s="1"/>
  <c r="U740" i="1"/>
  <c r="V740" i="1" s="1"/>
  <c r="T740" i="1"/>
  <c r="W845" i="1"/>
  <c r="W376" i="1"/>
  <c r="W249" i="1"/>
  <c r="Q3161" i="1"/>
  <c r="O896" i="1"/>
  <c r="P896" i="1" s="1"/>
  <c r="N896" i="1"/>
  <c r="Q978" i="1"/>
  <c r="U2514" i="1"/>
  <c r="V2514" i="1" s="1"/>
  <c r="T2514" i="1"/>
  <c r="W1138" i="1"/>
  <c r="Q1519" i="1"/>
  <c r="W739" i="1"/>
  <c r="U3579" i="1"/>
  <c r="V3579" i="1" s="1"/>
  <c r="T3579" i="1"/>
  <c r="U2340" i="1"/>
  <c r="V2340" i="1" s="1"/>
  <c r="T2340" i="1"/>
  <c r="U2188" i="1"/>
  <c r="V2188" i="1" s="1"/>
  <c r="T2188" i="1"/>
  <c r="Q895" i="1"/>
  <c r="U516" i="1"/>
  <c r="V516" i="1" s="1"/>
  <c r="T516" i="1"/>
  <c r="U2977" i="1"/>
  <c r="V2977" i="1" s="1"/>
  <c r="T2977" i="1"/>
  <c r="W2513" i="1"/>
  <c r="O3190" i="1"/>
  <c r="P3190" i="1" s="1"/>
  <c r="N3190" i="1"/>
  <c r="W2163" i="1"/>
  <c r="W3578" i="1"/>
  <c r="W2339" i="1"/>
  <c r="O1181" i="1"/>
  <c r="P1181" i="1" s="1"/>
  <c r="N1181" i="1"/>
  <c r="W2187" i="1"/>
  <c r="W515" i="1"/>
  <c r="W2976" i="1"/>
  <c r="U3524" i="1"/>
  <c r="V3524" i="1" s="1"/>
  <c r="T3524" i="1"/>
  <c r="Q3189" i="1"/>
  <c r="W2162" i="1"/>
  <c r="O1469" i="1"/>
  <c r="P1469" i="1" s="1"/>
  <c r="N1469" i="1"/>
  <c r="O2008" i="1"/>
  <c r="P2008" i="1" s="1"/>
  <c r="N2008" i="1"/>
  <c r="O1882" i="1"/>
  <c r="P1882" i="1" s="1"/>
  <c r="N1882" i="1"/>
  <c r="Q1180" i="1"/>
  <c r="U156" i="1"/>
  <c r="V156" i="1" s="1"/>
  <c r="T156" i="1"/>
  <c r="O1230" i="1"/>
  <c r="P1230" i="1" s="1"/>
  <c r="N1230" i="1"/>
  <c r="O749" i="1"/>
  <c r="P749" i="1" s="1"/>
  <c r="N749" i="1"/>
  <c r="W3523" i="1"/>
  <c r="W1570" i="1"/>
  <c r="O2484" i="1"/>
  <c r="P2484" i="1" s="1"/>
  <c r="N2484" i="1"/>
  <c r="O1303" i="1"/>
  <c r="P1303" i="1" s="1"/>
  <c r="N1303" i="1"/>
  <c r="Q1468" i="1"/>
  <c r="Q2007" i="1"/>
  <c r="Q1881" i="1"/>
  <c r="W155" i="1"/>
  <c r="Q1229" i="1"/>
  <c r="Q748" i="1"/>
  <c r="U1955" i="1"/>
  <c r="V1955" i="1" s="1"/>
  <c r="T1955" i="1"/>
  <c r="O3316" i="1"/>
  <c r="P3316" i="1" s="1"/>
  <c r="N3316" i="1"/>
  <c r="W1569" i="1"/>
  <c r="Q2483" i="1"/>
  <c r="U892" i="1"/>
  <c r="V892" i="1" s="1"/>
  <c r="T892" i="1"/>
  <c r="Q1302" i="1"/>
  <c r="U182" i="1"/>
  <c r="V182" i="1" s="1"/>
  <c r="T182" i="1"/>
  <c r="O1602" i="1"/>
  <c r="P1602" i="1" s="1"/>
  <c r="N1602" i="1"/>
  <c r="W1954" i="1"/>
  <c r="Q3315" i="1"/>
  <c r="U1467" i="1"/>
  <c r="V1467" i="1" s="1"/>
  <c r="T1467" i="1"/>
  <c r="W891" i="1"/>
  <c r="W181" i="1"/>
  <c r="Q1601" i="1"/>
  <c r="U3412" i="1"/>
  <c r="V3412" i="1" s="1"/>
  <c r="T3412" i="1"/>
  <c r="U47" i="1"/>
  <c r="V47" i="1" s="1"/>
  <c r="T47" i="1"/>
  <c r="W1466" i="1"/>
  <c r="U688" i="1"/>
  <c r="V688" i="1" s="1"/>
  <c r="T688" i="1"/>
  <c r="U1655" i="1"/>
  <c r="V1655" i="1" s="1"/>
  <c r="T1655" i="1"/>
  <c r="W3411" i="1"/>
  <c r="Y46" i="1"/>
  <c r="W46" i="1"/>
  <c r="X47" i="1" s="1"/>
  <c r="O1958" i="1"/>
  <c r="P1958" i="1" s="1"/>
  <c r="N1958" i="1"/>
  <c r="O258" i="1"/>
  <c r="P258" i="1" s="1"/>
  <c r="N258" i="1"/>
  <c r="W687" i="1"/>
  <c r="W1654" i="1"/>
  <c r="U2277" i="1"/>
  <c r="V2277" i="1" s="1"/>
  <c r="T2277" i="1"/>
  <c r="O1019" i="1"/>
  <c r="P1019" i="1" s="1"/>
  <c r="N1019" i="1"/>
  <c r="O227" i="1"/>
  <c r="P227" i="1" s="1"/>
  <c r="N227" i="1"/>
  <c r="Q1957" i="1"/>
  <c r="Q257" i="1"/>
  <c r="O1658" i="1"/>
  <c r="P1658" i="1" s="1"/>
  <c r="N1658" i="1"/>
  <c r="W2276" i="1"/>
  <c r="U2845" i="1"/>
  <c r="V2845" i="1" s="1"/>
  <c r="T2845" i="1"/>
  <c r="O3454" i="1"/>
  <c r="P3454" i="1" s="1"/>
  <c r="N3454" i="1"/>
  <c r="U2477" i="1"/>
  <c r="V2477" i="1" s="1"/>
  <c r="T2477" i="1"/>
  <c r="Q1018" i="1"/>
  <c r="Q226" i="1"/>
  <c r="O1748" i="1"/>
  <c r="P1748" i="1" s="1"/>
  <c r="N1748" i="1"/>
  <c r="O1721" i="1"/>
  <c r="P1721" i="1" s="1"/>
  <c r="N1721" i="1"/>
  <c r="O1722" i="1" s="1"/>
  <c r="P1722" i="1" s="1"/>
  <c r="Q1657" i="1"/>
  <c r="O1100" i="1"/>
  <c r="P1100" i="1" s="1"/>
  <c r="N1100" i="1"/>
  <c r="O529" i="1"/>
  <c r="P529" i="1" s="1"/>
  <c r="N529" i="1"/>
  <c r="W2844" i="1"/>
  <c r="Q3453" i="1"/>
  <c r="W2476" i="1"/>
  <c r="U1626" i="1"/>
  <c r="V1626" i="1" s="1"/>
  <c r="T1626" i="1"/>
  <c r="Q1747" i="1"/>
  <c r="Q1720" i="1"/>
  <c r="U1910" i="1"/>
  <c r="V1910" i="1" s="1"/>
  <c r="T1910" i="1"/>
  <c r="Q1099" i="1"/>
  <c r="Q528" i="1"/>
  <c r="O852" i="1"/>
  <c r="P852" i="1" s="1"/>
  <c r="N852" i="1"/>
  <c r="O2452" i="1"/>
  <c r="P2452" i="1" s="1"/>
  <c r="N2452" i="1"/>
  <c r="O1915" i="1"/>
  <c r="P1915" i="1" s="1"/>
  <c r="N1915" i="1"/>
  <c r="U1741" i="1"/>
  <c r="V1741" i="1" s="1"/>
  <c r="T1741" i="1"/>
  <c r="O3582" i="1"/>
  <c r="P3582" i="1" s="1"/>
  <c r="N3582" i="1"/>
  <c r="W1625" i="1"/>
  <c r="W1909" i="1"/>
  <c r="O2395" i="1"/>
  <c r="P2395" i="1" s="1"/>
  <c r="N2395" i="1"/>
  <c r="O723" i="1"/>
  <c r="P723" i="1" s="1"/>
  <c r="N723" i="1"/>
  <c r="O724" i="1" s="1"/>
  <c r="P724" i="1" s="1"/>
  <c r="Q851" i="1"/>
  <c r="O3424" i="1"/>
  <c r="P3424" i="1" s="1"/>
  <c r="N3424" i="1"/>
  <c r="Q2451" i="1"/>
  <c r="Q1914" i="1"/>
  <c r="W1740" i="1"/>
  <c r="Q3581" i="1"/>
  <c r="O3096" i="1"/>
  <c r="P3096" i="1" s="1"/>
  <c r="N3096" i="1"/>
  <c r="O3349" i="1"/>
  <c r="P3349" i="1" s="1"/>
  <c r="N3349" i="1"/>
  <c r="U289" i="1"/>
  <c r="V289" i="1" s="1"/>
  <c r="T289" i="1"/>
  <c r="U959" i="1"/>
  <c r="V959" i="1" s="1"/>
  <c r="T959" i="1"/>
  <c r="Q2394" i="1"/>
  <c r="Q722" i="1"/>
  <c r="U2717" i="1"/>
  <c r="V2717" i="1" s="1"/>
  <c r="T2717" i="1"/>
  <c r="Q3423" i="1"/>
  <c r="U1016" i="1"/>
  <c r="V1016" i="1" s="1"/>
  <c r="T1016" i="1"/>
  <c r="U654" i="1"/>
  <c r="V654" i="1" s="1"/>
  <c r="T654" i="1"/>
  <c r="U1351" i="1"/>
  <c r="V1351" i="1" s="1"/>
  <c r="T1351" i="1"/>
  <c r="Q3095" i="1"/>
  <c r="Q3348" i="1"/>
  <c r="W288" i="1"/>
  <c r="W958" i="1"/>
  <c r="O2192" i="1"/>
  <c r="P2192" i="1" s="1"/>
  <c r="N2192" i="1"/>
  <c r="O2193" i="1" s="1"/>
  <c r="P2193" i="1" s="1"/>
  <c r="W2716" i="1"/>
  <c r="W1049" i="1"/>
  <c r="O675" i="1"/>
  <c r="P675" i="1" s="1"/>
  <c r="N675" i="1"/>
  <c r="W1015" i="1"/>
  <c r="W653" i="1"/>
  <c r="W1350" i="1"/>
  <c r="O1329" i="1"/>
  <c r="P1329" i="1" s="1"/>
  <c r="N1329" i="1"/>
  <c r="U1742" i="1" l="1"/>
  <c r="V1742" i="1" s="1"/>
  <c r="T1742" i="1"/>
  <c r="O259" i="1"/>
  <c r="P259" i="1" s="1"/>
  <c r="N259" i="1"/>
  <c r="W156" i="1"/>
  <c r="W2977" i="1"/>
  <c r="W2514" i="1"/>
  <c r="Q1521" i="1"/>
  <c r="U378" i="1"/>
  <c r="V378" i="1" s="1"/>
  <c r="T378" i="1"/>
  <c r="U1832" i="1"/>
  <c r="V1832" i="1" s="1"/>
  <c r="T1832" i="1"/>
  <c r="Q3395" i="1"/>
  <c r="O3503" i="1"/>
  <c r="P3503" i="1" s="1"/>
  <c r="N3503" i="1"/>
  <c r="W1741" i="1"/>
  <c r="Q1722" i="1"/>
  <c r="Q258" i="1"/>
  <c r="U1468" i="1"/>
  <c r="V1468" i="1" s="1"/>
  <c r="T1468" i="1"/>
  <c r="U517" i="1"/>
  <c r="V517" i="1" s="1"/>
  <c r="T517" i="1"/>
  <c r="Q1520" i="1"/>
  <c r="W377" i="1"/>
  <c r="W1831" i="1"/>
  <c r="Q3502" i="1"/>
  <c r="Q1721" i="1"/>
  <c r="W1467" i="1"/>
  <c r="O1304" i="1"/>
  <c r="P1304" i="1" s="1"/>
  <c r="N1304" i="1"/>
  <c r="O1305" i="1" s="1"/>
  <c r="P1305" i="1" s="1"/>
  <c r="W516" i="1"/>
  <c r="U1140" i="1"/>
  <c r="V1140" i="1" s="1"/>
  <c r="T1140" i="1"/>
  <c r="O164" i="1"/>
  <c r="P164" i="1" s="1"/>
  <c r="N164" i="1"/>
  <c r="O3425" i="1"/>
  <c r="P3425" i="1" s="1"/>
  <c r="N3425" i="1"/>
  <c r="O1916" i="1"/>
  <c r="P1916" i="1" s="1"/>
  <c r="N1916" i="1"/>
  <c r="O1659" i="1"/>
  <c r="P1659" i="1" s="1"/>
  <c r="N1659" i="1"/>
  <c r="O1959" i="1"/>
  <c r="P1959" i="1" s="1"/>
  <c r="N1959" i="1"/>
  <c r="Q1303" i="1"/>
  <c r="O1883" i="1"/>
  <c r="P1883" i="1" s="1"/>
  <c r="N1883" i="1"/>
  <c r="W1139" i="1"/>
  <c r="U847" i="1"/>
  <c r="V847" i="1" s="1"/>
  <c r="T847" i="1"/>
  <c r="Q163" i="1"/>
  <c r="U960" i="1"/>
  <c r="V960" i="1" s="1"/>
  <c r="T960" i="1"/>
  <c r="Q3424" i="1"/>
  <c r="Q1915" i="1"/>
  <c r="Q1658" i="1"/>
  <c r="Q1958" i="1"/>
  <c r="O2485" i="1"/>
  <c r="P2485" i="1" s="1"/>
  <c r="N2485" i="1"/>
  <c r="Q1882" i="1"/>
  <c r="W846" i="1"/>
  <c r="W959" i="1"/>
  <c r="O2453" i="1"/>
  <c r="P2453" i="1" s="1"/>
  <c r="N2453" i="1"/>
  <c r="U1627" i="1"/>
  <c r="V1627" i="1" s="1"/>
  <c r="T1627" i="1"/>
  <c r="O1749" i="1"/>
  <c r="P1749" i="1" s="1"/>
  <c r="N1749" i="1"/>
  <c r="U48" i="1"/>
  <c r="V48" i="1" s="1"/>
  <c r="T48" i="1"/>
  <c r="O3317" i="1"/>
  <c r="P3317" i="1" s="1"/>
  <c r="N3317" i="1"/>
  <c r="Q2484" i="1"/>
  <c r="O2009" i="1"/>
  <c r="P2009" i="1" s="1"/>
  <c r="N2009" i="1"/>
  <c r="O1182" i="1"/>
  <c r="P1182" i="1" s="1"/>
  <c r="N1182" i="1"/>
  <c r="U2189" i="1"/>
  <c r="V2189" i="1" s="1"/>
  <c r="T2189" i="1"/>
  <c r="U290" i="1"/>
  <c r="V290" i="1" s="1"/>
  <c r="T290" i="1"/>
  <c r="Q2452" i="1"/>
  <c r="W1626" i="1"/>
  <c r="Q1748" i="1"/>
  <c r="Y47" i="1"/>
  <c r="W47" i="1"/>
  <c r="X48" i="1" s="1"/>
  <c r="Q3316" i="1"/>
  <c r="Q2008" i="1"/>
  <c r="Q1181" i="1"/>
  <c r="W2188" i="1"/>
  <c r="O897" i="1"/>
  <c r="P897" i="1" s="1"/>
  <c r="N897" i="1"/>
  <c r="U1229" i="1"/>
  <c r="V1229" i="1" s="1"/>
  <c r="T1229" i="1"/>
  <c r="Q675" i="1"/>
  <c r="W289" i="1"/>
  <c r="U3413" i="1"/>
  <c r="V3413" i="1" s="1"/>
  <c r="T3413" i="1"/>
  <c r="U1956" i="1"/>
  <c r="V1956" i="1" s="1"/>
  <c r="T1956" i="1"/>
  <c r="O1470" i="1"/>
  <c r="P1470" i="1" s="1"/>
  <c r="N1470" i="1"/>
  <c r="Q896" i="1"/>
  <c r="O2308" i="1"/>
  <c r="P2308" i="1" s="1"/>
  <c r="N2308" i="1"/>
  <c r="W1228" i="1"/>
  <c r="O676" i="1"/>
  <c r="P676" i="1" s="1"/>
  <c r="N676" i="1"/>
  <c r="U1352" i="1"/>
  <c r="V1352" i="1" s="1"/>
  <c r="T1352" i="1"/>
  <c r="O3350" i="1"/>
  <c r="P3350" i="1" s="1"/>
  <c r="N3350" i="1"/>
  <c r="O3351" i="1" s="1"/>
  <c r="P3351" i="1" s="1"/>
  <c r="Q724" i="1"/>
  <c r="W3412" i="1"/>
  <c r="O1603" i="1"/>
  <c r="P1603" i="1" s="1"/>
  <c r="N1603" i="1"/>
  <c r="W1955" i="1"/>
  <c r="Q1469" i="1"/>
  <c r="O980" i="1"/>
  <c r="P980" i="1" s="1"/>
  <c r="N980" i="1"/>
  <c r="U2452" i="1"/>
  <c r="V2452" i="1" s="1"/>
  <c r="T2452" i="1"/>
  <c r="U2453" i="1" s="1"/>
  <c r="V2453" i="1" s="1"/>
  <c r="Q2307" i="1"/>
  <c r="W1351" i="1"/>
  <c r="Q3349" i="1"/>
  <c r="Q723" i="1"/>
  <c r="O228" i="1"/>
  <c r="P228" i="1" s="1"/>
  <c r="N228" i="1"/>
  <c r="O229" i="1" s="1"/>
  <c r="P229" i="1" s="1"/>
  <c r="Q1602" i="1"/>
  <c r="U2341" i="1"/>
  <c r="V2341" i="1" s="1"/>
  <c r="T2341" i="1"/>
  <c r="Q979" i="1"/>
  <c r="W2451" i="1"/>
  <c r="U655" i="1"/>
  <c r="V655" i="1" s="1"/>
  <c r="T655" i="1"/>
  <c r="O2396" i="1"/>
  <c r="P2396" i="1" s="1"/>
  <c r="N2396" i="1"/>
  <c r="O853" i="1"/>
  <c r="P853" i="1" s="1"/>
  <c r="N853" i="1"/>
  <c r="Q227" i="1"/>
  <c r="W2340" i="1"/>
  <c r="O3241" i="1"/>
  <c r="P3241" i="1" s="1"/>
  <c r="N3241" i="1"/>
  <c r="W654" i="1"/>
  <c r="Q2395" i="1"/>
  <c r="Q852" i="1"/>
  <c r="O1020" i="1"/>
  <c r="P1020" i="1" s="1"/>
  <c r="N1020" i="1"/>
  <c r="U183" i="1"/>
  <c r="V183" i="1" s="1"/>
  <c r="T183" i="1"/>
  <c r="U3580" i="1"/>
  <c r="V3580" i="1" s="1"/>
  <c r="T3580" i="1"/>
  <c r="Q3240" i="1"/>
  <c r="U1017" i="1"/>
  <c r="V1017" i="1" s="1"/>
  <c r="T1017" i="1"/>
  <c r="O3097" i="1"/>
  <c r="P3097" i="1" s="1"/>
  <c r="N3097" i="1"/>
  <c r="U2478" i="1"/>
  <c r="V2478" i="1" s="1"/>
  <c r="T2478" i="1"/>
  <c r="Q1019" i="1"/>
  <c r="W182" i="1"/>
  <c r="W3579" i="1"/>
  <c r="O2986" i="1"/>
  <c r="P2986" i="1" s="1"/>
  <c r="N2986" i="1"/>
  <c r="O352" i="1"/>
  <c r="P352" i="1" s="1"/>
  <c r="N352" i="1"/>
  <c r="W1016" i="1"/>
  <c r="Q3096" i="1"/>
  <c r="W2477" i="1"/>
  <c r="U2278" i="1"/>
  <c r="V2278" i="1" s="1"/>
  <c r="T2278" i="1"/>
  <c r="U1656" i="1"/>
  <c r="V1656" i="1" s="1"/>
  <c r="T1656" i="1"/>
  <c r="Q3163" i="1"/>
  <c r="Q2985" i="1"/>
  <c r="Q351" i="1"/>
  <c r="O530" i="1"/>
  <c r="P530" i="1" s="1"/>
  <c r="N530" i="1"/>
  <c r="O3455" i="1"/>
  <c r="P3455" i="1" s="1"/>
  <c r="N3455" i="1"/>
  <c r="W2277" i="1"/>
  <c r="W1655" i="1"/>
  <c r="O750" i="1"/>
  <c r="P750" i="1" s="1"/>
  <c r="N750" i="1"/>
  <c r="O3191" i="1"/>
  <c r="P3191" i="1" s="1"/>
  <c r="N3191" i="1"/>
  <c r="O3192" i="1" s="1"/>
  <c r="P3192" i="1" s="1"/>
  <c r="Q3162" i="1"/>
  <c r="O50" i="1"/>
  <c r="P50" i="1" s="1"/>
  <c r="N50" i="1"/>
  <c r="Q2193" i="1"/>
  <c r="Q529" i="1"/>
  <c r="Q3454" i="1"/>
  <c r="U689" i="1"/>
  <c r="V689" i="1" s="1"/>
  <c r="T689" i="1"/>
  <c r="Q749" i="1"/>
  <c r="Q3190" i="1"/>
  <c r="S49" i="1"/>
  <c r="Q49" i="1"/>
  <c r="R50" i="1" s="1"/>
  <c r="Q2192" i="1"/>
  <c r="U2718" i="1"/>
  <c r="V2718" i="1" s="1"/>
  <c r="T2718" i="1"/>
  <c r="O1101" i="1"/>
  <c r="P1101" i="1" s="1"/>
  <c r="N1101" i="1"/>
  <c r="U2846" i="1"/>
  <c r="V2846" i="1" s="1"/>
  <c r="T2846" i="1"/>
  <c r="W688" i="1"/>
  <c r="U3525" i="1"/>
  <c r="V3525" i="1" s="1"/>
  <c r="T3525" i="1"/>
  <c r="O2346" i="1"/>
  <c r="P2346" i="1" s="1"/>
  <c r="N2346" i="1"/>
  <c r="Q946" i="1"/>
  <c r="U2132" i="1"/>
  <c r="V2132" i="1" s="1"/>
  <c r="T2132" i="1"/>
  <c r="O1330" i="1"/>
  <c r="P1330" i="1" s="1"/>
  <c r="N1330" i="1"/>
  <c r="W2717" i="1"/>
  <c r="U1911" i="1"/>
  <c r="V1911" i="1" s="1"/>
  <c r="T1911" i="1"/>
  <c r="Q1100" i="1"/>
  <c r="W2845" i="1"/>
  <c r="O1231" i="1"/>
  <c r="P1231" i="1" s="1"/>
  <c r="N1231" i="1"/>
  <c r="W3524" i="1"/>
  <c r="U741" i="1"/>
  <c r="V741" i="1" s="1"/>
  <c r="T741" i="1"/>
  <c r="U251" i="1"/>
  <c r="V251" i="1" s="1"/>
  <c r="T251" i="1"/>
  <c r="Q2345" i="1"/>
  <c r="Q945" i="1"/>
  <c r="W2131" i="1"/>
  <c r="U2001" i="1"/>
  <c r="V2001" i="1" s="1"/>
  <c r="T2001" i="1"/>
  <c r="Q1329" i="1"/>
  <c r="O3583" i="1"/>
  <c r="P3583" i="1" s="1"/>
  <c r="N3583" i="1"/>
  <c r="W1910" i="1"/>
  <c r="U893" i="1"/>
  <c r="V893" i="1" s="1"/>
  <c r="T893" i="1"/>
  <c r="Q1230" i="1"/>
  <c r="W740" i="1"/>
  <c r="W250" i="1"/>
  <c r="W2000" i="1"/>
  <c r="Q3582" i="1"/>
  <c r="W892" i="1"/>
  <c r="U157" i="1"/>
  <c r="V157" i="1" s="1"/>
  <c r="T157" i="1"/>
  <c r="U158" i="1" s="1"/>
  <c r="V158" i="1" s="1"/>
  <c r="U2978" i="1"/>
  <c r="V2978" i="1" s="1"/>
  <c r="T2978" i="1"/>
  <c r="U2515" i="1"/>
  <c r="V2515" i="1" s="1"/>
  <c r="T2515" i="1"/>
  <c r="O3396" i="1"/>
  <c r="P3396" i="1" s="1"/>
  <c r="N3396" i="1"/>
  <c r="W157" i="1" l="1"/>
  <c r="W893" i="1"/>
  <c r="W741" i="1"/>
  <c r="W2132" i="1"/>
  <c r="Q3350" i="1"/>
  <c r="O3318" i="1"/>
  <c r="P3318" i="1" s="1"/>
  <c r="N3318" i="1"/>
  <c r="O3319" i="1" s="1"/>
  <c r="P3319" i="1" s="1"/>
  <c r="Q2485" i="1"/>
  <c r="Q164" i="1"/>
  <c r="O51" i="1"/>
  <c r="P51" i="1" s="1"/>
  <c r="N51" i="1"/>
  <c r="U1353" i="1"/>
  <c r="V1353" i="1" s="1"/>
  <c r="T1353" i="1"/>
  <c r="Q3317" i="1"/>
  <c r="U1141" i="1"/>
  <c r="V1141" i="1" s="1"/>
  <c r="T1141" i="1"/>
  <c r="U1833" i="1"/>
  <c r="V1833" i="1" s="1"/>
  <c r="T1833" i="1"/>
  <c r="S50" i="1"/>
  <c r="Q50" i="1"/>
  <c r="R51" i="1" s="1"/>
  <c r="O353" i="1"/>
  <c r="P353" i="1" s="1"/>
  <c r="N353" i="1"/>
  <c r="O3242" i="1"/>
  <c r="P3242" i="1" s="1"/>
  <c r="N3242" i="1"/>
  <c r="W1352" i="1"/>
  <c r="U49" i="1"/>
  <c r="V49" i="1" s="1"/>
  <c r="T49" i="1"/>
  <c r="W1140" i="1"/>
  <c r="W1832" i="1"/>
  <c r="O2347" i="1"/>
  <c r="P2347" i="1" s="1"/>
  <c r="N2347" i="1"/>
  <c r="Q352" i="1"/>
  <c r="Q3241" i="1"/>
  <c r="W2453" i="1"/>
  <c r="O677" i="1"/>
  <c r="P677" i="1" s="1"/>
  <c r="N677" i="1"/>
  <c r="Y48" i="1"/>
  <c r="W48" i="1"/>
  <c r="X49" i="1" s="1"/>
  <c r="U379" i="1"/>
  <c r="V379" i="1" s="1"/>
  <c r="T379" i="1"/>
  <c r="O3584" i="1"/>
  <c r="P3584" i="1" s="1"/>
  <c r="N3584" i="1"/>
  <c r="O1232" i="1"/>
  <c r="P1232" i="1" s="1"/>
  <c r="N1232" i="1"/>
  <c r="Q2346" i="1"/>
  <c r="O2987" i="1"/>
  <c r="P2987" i="1" s="1"/>
  <c r="N2987" i="1"/>
  <c r="W2452" i="1"/>
  <c r="Q676" i="1"/>
  <c r="U1230" i="1"/>
  <c r="V1230" i="1" s="1"/>
  <c r="T1230" i="1"/>
  <c r="W378" i="1"/>
  <c r="Q3583" i="1"/>
  <c r="Q1231" i="1"/>
  <c r="Q2986" i="1"/>
  <c r="U2342" i="1"/>
  <c r="V2342" i="1" s="1"/>
  <c r="T2342" i="1"/>
  <c r="O981" i="1"/>
  <c r="P981" i="1" s="1"/>
  <c r="N981" i="1"/>
  <c r="W1229" i="1"/>
  <c r="O1750" i="1"/>
  <c r="P1750" i="1" s="1"/>
  <c r="N1750" i="1"/>
  <c r="O1884" i="1"/>
  <c r="P1884" i="1" s="1"/>
  <c r="N1884" i="1"/>
  <c r="U3526" i="1"/>
  <c r="V3526" i="1" s="1"/>
  <c r="T3526" i="1"/>
  <c r="Q3192" i="1"/>
  <c r="W2341" i="1"/>
  <c r="Q980" i="1"/>
  <c r="Q1749" i="1"/>
  <c r="Q1883" i="1"/>
  <c r="Q1305" i="1"/>
  <c r="U518" i="1"/>
  <c r="V518" i="1" s="1"/>
  <c r="T518" i="1"/>
  <c r="W3525" i="1"/>
  <c r="Q3191" i="1"/>
  <c r="U3581" i="1"/>
  <c r="V3581" i="1" s="1"/>
  <c r="T3581" i="1"/>
  <c r="O2309" i="1"/>
  <c r="P2309" i="1" s="1"/>
  <c r="N2309" i="1"/>
  <c r="U1628" i="1"/>
  <c r="V1628" i="1" s="1"/>
  <c r="T1628" i="1"/>
  <c r="Q1304" i="1"/>
  <c r="W517" i="1"/>
  <c r="O751" i="1"/>
  <c r="P751" i="1" s="1"/>
  <c r="N751" i="1"/>
  <c r="W3580" i="1"/>
  <c r="Q2308" i="1"/>
  <c r="O898" i="1"/>
  <c r="P898" i="1" s="1"/>
  <c r="N898" i="1"/>
  <c r="U291" i="1"/>
  <c r="V291" i="1" s="1"/>
  <c r="T291" i="1"/>
  <c r="W1627" i="1"/>
  <c r="U2002" i="1"/>
  <c r="V2002" i="1" s="1"/>
  <c r="T2002" i="1"/>
  <c r="U690" i="1"/>
  <c r="V690" i="1" s="1"/>
  <c r="T690" i="1"/>
  <c r="Q750" i="1"/>
  <c r="Q897" i="1"/>
  <c r="W290" i="1"/>
  <c r="O2454" i="1"/>
  <c r="P2454" i="1" s="1"/>
  <c r="N2454" i="1"/>
  <c r="O2455" i="1" s="1"/>
  <c r="P2455" i="1" s="1"/>
  <c r="O1960" i="1"/>
  <c r="P1960" i="1" s="1"/>
  <c r="N1960" i="1"/>
  <c r="U1469" i="1"/>
  <c r="V1469" i="1" s="1"/>
  <c r="T1469" i="1"/>
  <c r="U1470" i="1" s="1"/>
  <c r="V1470" i="1" s="1"/>
  <c r="W2001" i="1"/>
  <c r="W689" i="1"/>
  <c r="U1657" i="1"/>
  <c r="V1657" i="1" s="1"/>
  <c r="T1657" i="1"/>
  <c r="U184" i="1"/>
  <c r="V184" i="1" s="1"/>
  <c r="T184" i="1"/>
  <c r="Q229" i="1"/>
  <c r="Q2453" i="1"/>
  <c r="Q1959" i="1"/>
  <c r="W1468" i="1"/>
  <c r="U2847" i="1"/>
  <c r="V2847" i="1" s="1"/>
  <c r="T2847" i="1"/>
  <c r="W1656" i="1"/>
  <c r="W183" i="1"/>
  <c r="Q228" i="1"/>
  <c r="O1471" i="1"/>
  <c r="P1471" i="1" s="1"/>
  <c r="N1471" i="1"/>
  <c r="U961" i="1"/>
  <c r="V961" i="1" s="1"/>
  <c r="T961" i="1"/>
  <c r="O1660" i="1"/>
  <c r="P1660" i="1" s="1"/>
  <c r="N1660" i="1"/>
  <c r="O3397" i="1"/>
  <c r="P3397" i="1" s="1"/>
  <c r="N3397" i="1"/>
  <c r="U1912" i="1"/>
  <c r="V1912" i="1" s="1"/>
  <c r="T1912" i="1"/>
  <c r="W2846" i="1"/>
  <c r="U2279" i="1"/>
  <c r="V2279" i="1" s="1"/>
  <c r="T2279" i="1"/>
  <c r="O1604" i="1"/>
  <c r="P1604" i="1" s="1"/>
  <c r="N1604" i="1"/>
  <c r="Q1470" i="1"/>
  <c r="U2190" i="1"/>
  <c r="V2190" i="1" s="1"/>
  <c r="T2190" i="1"/>
  <c r="W960" i="1"/>
  <c r="Q1659" i="1"/>
  <c r="Q3396" i="1"/>
  <c r="W1911" i="1"/>
  <c r="O1102" i="1"/>
  <c r="P1102" i="1" s="1"/>
  <c r="N1102" i="1"/>
  <c r="W2278" i="1"/>
  <c r="U2479" i="1"/>
  <c r="V2479" i="1" s="1"/>
  <c r="T2479" i="1"/>
  <c r="O1021" i="1"/>
  <c r="P1021" i="1" s="1"/>
  <c r="N1021" i="1"/>
  <c r="O854" i="1"/>
  <c r="P854" i="1" s="1"/>
  <c r="N854" i="1"/>
  <c r="Q1603" i="1"/>
  <c r="W2189" i="1"/>
  <c r="U2516" i="1"/>
  <c r="V2516" i="1" s="1"/>
  <c r="T2516" i="1"/>
  <c r="Q1101" i="1"/>
  <c r="O3456" i="1"/>
  <c r="P3456" i="1" s="1"/>
  <c r="N3456" i="1"/>
  <c r="W2478" i="1"/>
  <c r="Q1020" i="1"/>
  <c r="Q853" i="1"/>
  <c r="U1957" i="1"/>
  <c r="V1957" i="1" s="1"/>
  <c r="T1957" i="1"/>
  <c r="O1183" i="1"/>
  <c r="P1183" i="1" s="1"/>
  <c r="N1183" i="1"/>
  <c r="O1917" i="1"/>
  <c r="P1917" i="1" s="1"/>
  <c r="N1917" i="1"/>
  <c r="W2515" i="1"/>
  <c r="Q3455" i="1"/>
  <c r="O2397" i="1"/>
  <c r="P2397" i="1" s="1"/>
  <c r="N2397" i="1"/>
  <c r="W1956" i="1"/>
  <c r="Q1182" i="1"/>
  <c r="Q1916" i="1"/>
  <c r="O260" i="1"/>
  <c r="P260" i="1" s="1"/>
  <c r="N260" i="1"/>
  <c r="U2979" i="1"/>
  <c r="V2979" i="1" s="1"/>
  <c r="T2979" i="1"/>
  <c r="U2719" i="1"/>
  <c r="V2719" i="1" s="1"/>
  <c r="T2719" i="1"/>
  <c r="O531" i="1"/>
  <c r="P531" i="1" s="1"/>
  <c r="N531" i="1"/>
  <c r="O3098" i="1"/>
  <c r="P3098" i="1" s="1"/>
  <c r="N3098" i="1"/>
  <c r="Q2396" i="1"/>
  <c r="U3414" i="1"/>
  <c r="V3414" i="1" s="1"/>
  <c r="T3414" i="1"/>
  <c r="O2010" i="1"/>
  <c r="P2010" i="1" s="1"/>
  <c r="N2010" i="1"/>
  <c r="O3426" i="1"/>
  <c r="P3426" i="1" s="1"/>
  <c r="N3426" i="1"/>
  <c r="Q259" i="1"/>
  <c r="W2978" i="1"/>
  <c r="U252" i="1"/>
  <c r="V252" i="1" s="1"/>
  <c r="T252" i="1"/>
  <c r="O1331" i="1"/>
  <c r="P1331" i="1" s="1"/>
  <c r="N1331" i="1"/>
  <c r="W2718" i="1"/>
  <c r="Q530" i="1"/>
  <c r="Q3097" i="1"/>
  <c r="U656" i="1"/>
  <c r="V656" i="1" s="1"/>
  <c r="T656" i="1"/>
  <c r="W3413" i="1"/>
  <c r="Q2009" i="1"/>
  <c r="Q3425" i="1"/>
  <c r="O3504" i="1"/>
  <c r="P3504" i="1" s="1"/>
  <c r="N3504" i="1"/>
  <c r="W251" i="1"/>
  <c r="Q1330" i="1"/>
  <c r="U1018" i="1"/>
  <c r="V1018" i="1" s="1"/>
  <c r="T1018" i="1"/>
  <c r="W655" i="1"/>
  <c r="U848" i="1"/>
  <c r="V848" i="1" s="1"/>
  <c r="T848" i="1"/>
  <c r="Q3503" i="1"/>
  <c r="U1743" i="1"/>
  <c r="V1743" i="1" s="1"/>
  <c r="T1743" i="1"/>
  <c r="W158" i="1"/>
  <c r="U894" i="1"/>
  <c r="V894" i="1" s="1"/>
  <c r="T894" i="1"/>
  <c r="U742" i="1"/>
  <c r="V742" i="1" s="1"/>
  <c r="T742" i="1"/>
  <c r="U2133" i="1"/>
  <c r="V2133" i="1" s="1"/>
  <c r="T2133" i="1"/>
  <c r="W1017" i="1"/>
  <c r="Q3351" i="1"/>
  <c r="O2486" i="1"/>
  <c r="P2486" i="1" s="1"/>
  <c r="N2486" i="1"/>
  <c r="W847" i="1"/>
  <c r="O165" i="1"/>
  <c r="P165" i="1" s="1"/>
  <c r="N165" i="1"/>
  <c r="W1742" i="1"/>
  <c r="Q165" i="1" l="1"/>
  <c r="W1743" i="1"/>
  <c r="U2720" i="1"/>
  <c r="V2720" i="1" s="1"/>
  <c r="T2720" i="1"/>
  <c r="Q3456" i="1"/>
  <c r="W291" i="1"/>
  <c r="W3581" i="1"/>
  <c r="Q353" i="1"/>
  <c r="W2719" i="1"/>
  <c r="O1103" i="1"/>
  <c r="P1103" i="1" s="1"/>
  <c r="N1103" i="1"/>
  <c r="O899" i="1"/>
  <c r="P899" i="1" s="1"/>
  <c r="N899" i="1"/>
  <c r="U2980" i="1"/>
  <c r="V2980" i="1" s="1"/>
  <c r="T2980" i="1"/>
  <c r="Q1102" i="1"/>
  <c r="Q898" i="1"/>
  <c r="O1233" i="1"/>
  <c r="P1233" i="1" s="1"/>
  <c r="N1233" i="1"/>
  <c r="O2348" i="1"/>
  <c r="P2348" i="1" s="1"/>
  <c r="N2348" i="1"/>
  <c r="O2487" i="1"/>
  <c r="P2487" i="1" s="1"/>
  <c r="N2487" i="1"/>
  <c r="U849" i="1"/>
  <c r="V849" i="1" s="1"/>
  <c r="T849" i="1"/>
  <c r="W2979" i="1"/>
  <c r="U185" i="1"/>
  <c r="V185" i="1" s="1"/>
  <c r="T185" i="1"/>
  <c r="U3527" i="1"/>
  <c r="V3527" i="1" s="1"/>
  <c r="T3527" i="1"/>
  <c r="Q1232" i="1"/>
  <c r="Q2347" i="1"/>
  <c r="Q2486" i="1"/>
  <c r="W848" i="1"/>
  <c r="O261" i="1"/>
  <c r="P261" i="1" s="1"/>
  <c r="N261" i="1"/>
  <c r="O1918" i="1"/>
  <c r="P1918" i="1" s="1"/>
  <c r="N1918" i="1"/>
  <c r="U1913" i="1"/>
  <c r="V1913" i="1" s="1"/>
  <c r="T1913" i="1"/>
  <c r="W184" i="1"/>
  <c r="W3526" i="1"/>
  <c r="O3585" i="1"/>
  <c r="P3585" i="1" s="1"/>
  <c r="N3585" i="1"/>
  <c r="O3427" i="1"/>
  <c r="P3427" i="1" s="1"/>
  <c r="N3427" i="1"/>
  <c r="Q260" i="1"/>
  <c r="Q1917" i="1"/>
  <c r="U2517" i="1"/>
  <c r="V2517" i="1" s="1"/>
  <c r="T2517" i="1"/>
  <c r="W1912" i="1"/>
  <c r="Q3584" i="1"/>
  <c r="U1834" i="1"/>
  <c r="V1834" i="1" s="1"/>
  <c r="T1834" i="1"/>
  <c r="Q3319" i="1"/>
  <c r="Q3426" i="1"/>
  <c r="O1184" i="1"/>
  <c r="P1184" i="1" s="1"/>
  <c r="N1184" i="1"/>
  <c r="W2516" i="1"/>
  <c r="O3398" i="1"/>
  <c r="P3398" i="1" s="1"/>
  <c r="N3398" i="1"/>
  <c r="U1658" i="1"/>
  <c r="V1658" i="1" s="1"/>
  <c r="T1658" i="1"/>
  <c r="U380" i="1"/>
  <c r="V380" i="1" s="1"/>
  <c r="T380" i="1"/>
  <c r="W1833" i="1"/>
  <c r="Q3318" i="1"/>
  <c r="U657" i="1"/>
  <c r="V657" i="1" s="1"/>
  <c r="T657" i="1"/>
  <c r="O2011" i="1"/>
  <c r="P2011" i="1" s="1"/>
  <c r="N2011" i="1"/>
  <c r="Q1183" i="1"/>
  <c r="Q3397" i="1"/>
  <c r="W1657" i="1"/>
  <c r="U691" i="1"/>
  <c r="V691" i="1" s="1"/>
  <c r="T691" i="1"/>
  <c r="U519" i="1"/>
  <c r="V519" i="1" s="1"/>
  <c r="T519" i="1"/>
  <c r="O1885" i="1"/>
  <c r="P1885" i="1" s="1"/>
  <c r="N1885" i="1"/>
  <c r="W379" i="1"/>
  <c r="W656" i="1"/>
  <c r="Q2010" i="1"/>
  <c r="U1958" i="1"/>
  <c r="V1958" i="1" s="1"/>
  <c r="T1958" i="1"/>
  <c r="U2848" i="1"/>
  <c r="V2848" i="1" s="1"/>
  <c r="T2848" i="1"/>
  <c r="W690" i="1"/>
  <c r="O752" i="1"/>
  <c r="P752" i="1" s="1"/>
  <c r="N752" i="1"/>
  <c r="W518" i="1"/>
  <c r="Q1884" i="1"/>
  <c r="U1142" i="1"/>
  <c r="V1142" i="1" s="1"/>
  <c r="T1142" i="1"/>
  <c r="W1957" i="1"/>
  <c r="W2847" i="1"/>
  <c r="Q751" i="1"/>
  <c r="W1141" i="1"/>
  <c r="U1019" i="1"/>
  <c r="V1019" i="1" s="1"/>
  <c r="T1019" i="1"/>
  <c r="U3415" i="1"/>
  <c r="V3415" i="1" s="1"/>
  <c r="T3415" i="1"/>
  <c r="U3416" i="1" s="1"/>
  <c r="V3416" i="1" s="1"/>
  <c r="O1751" i="1"/>
  <c r="P1751" i="1" s="1"/>
  <c r="N1751" i="1"/>
  <c r="U50" i="1"/>
  <c r="V50" i="1" s="1"/>
  <c r="T50" i="1"/>
  <c r="U2134" i="1"/>
  <c r="V2134" i="1" s="1"/>
  <c r="T2134" i="1"/>
  <c r="W1018" i="1"/>
  <c r="W3414" i="1"/>
  <c r="O1661" i="1"/>
  <c r="P1661" i="1" s="1"/>
  <c r="N1661" i="1"/>
  <c r="U2003" i="1"/>
  <c r="V2003" i="1" s="1"/>
  <c r="T2003" i="1"/>
  <c r="Q1750" i="1"/>
  <c r="Y49" i="1"/>
  <c r="W49" i="1"/>
  <c r="X50" i="1" s="1"/>
  <c r="W2133" i="1"/>
  <c r="U2191" i="1"/>
  <c r="V2191" i="1" s="1"/>
  <c r="T2191" i="1"/>
  <c r="Q1660" i="1"/>
  <c r="W2002" i="1"/>
  <c r="U1231" i="1"/>
  <c r="V1231" i="1" s="1"/>
  <c r="T1231" i="1"/>
  <c r="O678" i="1"/>
  <c r="P678" i="1" s="1"/>
  <c r="N678" i="1"/>
  <c r="O679" i="1" s="1"/>
  <c r="P679" i="1" s="1"/>
  <c r="U743" i="1"/>
  <c r="V743" i="1" s="1"/>
  <c r="T743" i="1"/>
  <c r="O855" i="1"/>
  <c r="P855" i="1" s="1"/>
  <c r="N855" i="1"/>
  <c r="W2190" i="1"/>
  <c r="U962" i="1"/>
  <c r="V962" i="1" s="1"/>
  <c r="T962" i="1"/>
  <c r="W1470" i="1"/>
  <c r="W1230" i="1"/>
  <c r="Q677" i="1"/>
  <c r="U1354" i="1"/>
  <c r="V1354" i="1" s="1"/>
  <c r="T1354" i="1"/>
  <c r="W742" i="1"/>
  <c r="Q854" i="1"/>
  <c r="W961" i="1"/>
  <c r="W1469" i="1"/>
  <c r="W1353" i="1"/>
  <c r="U895" i="1"/>
  <c r="V895" i="1" s="1"/>
  <c r="T895" i="1"/>
  <c r="O1022" i="1"/>
  <c r="P1022" i="1" s="1"/>
  <c r="N1022" i="1"/>
  <c r="O1961" i="1"/>
  <c r="P1961" i="1" s="1"/>
  <c r="N1961" i="1"/>
  <c r="U1629" i="1"/>
  <c r="V1629" i="1" s="1"/>
  <c r="T1629" i="1"/>
  <c r="W894" i="1"/>
  <c r="O1332" i="1"/>
  <c r="P1332" i="1" s="1"/>
  <c r="N1332" i="1"/>
  <c r="O3099" i="1"/>
  <c r="P3099" i="1" s="1"/>
  <c r="N3099" i="1"/>
  <c r="O2398" i="1"/>
  <c r="P2398" i="1" s="1"/>
  <c r="N2398" i="1"/>
  <c r="Q1021" i="1"/>
  <c r="O1605" i="1"/>
  <c r="P1605" i="1" s="1"/>
  <c r="N1605" i="1"/>
  <c r="Q1960" i="1"/>
  <c r="W1628" i="1"/>
  <c r="O982" i="1"/>
  <c r="P982" i="1" s="1"/>
  <c r="N982" i="1"/>
  <c r="O3243" i="1"/>
  <c r="P3243" i="1" s="1"/>
  <c r="N3243" i="1"/>
  <c r="O3505" i="1"/>
  <c r="P3505" i="1" s="1"/>
  <c r="N3505" i="1"/>
  <c r="Q1331" i="1"/>
  <c r="Q3098" i="1"/>
  <c r="Q2397" i="1"/>
  <c r="U2480" i="1"/>
  <c r="V2480" i="1" s="1"/>
  <c r="T2480" i="1"/>
  <c r="Q1604" i="1"/>
  <c r="O1472" i="1"/>
  <c r="P1472" i="1" s="1"/>
  <c r="N1472" i="1"/>
  <c r="O2310" i="1"/>
  <c r="P2310" i="1" s="1"/>
  <c r="N2310" i="1"/>
  <c r="Q981" i="1"/>
  <c r="Q3242" i="1"/>
  <c r="O52" i="1"/>
  <c r="P52" i="1" s="1"/>
  <c r="N52" i="1"/>
  <c r="Q3504" i="1"/>
  <c r="U253" i="1"/>
  <c r="V253" i="1" s="1"/>
  <c r="T253" i="1"/>
  <c r="O532" i="1"/>
  <c r="P532" i="1" s="1"/>
  <c r="N532" i="1"/>
  <c r="O533" i="1" s="1"/>
  <c r="P533" i="1" s="1"/>
  <c r="W2479" i="1"/>
  <c r="U2280" i="1"/>
  <c r="V2280" i="1" s="1"/>
  <c r="T2280" i="1"/>
  <c r="Q1471" i="1"/>
  <c r="Q2455" i="1"/>
  <c r="Q2309" i="1"/>
  <c r="U2343" i="1"/>
  <c r="V2343" i="1" s="1"/>
  <c r="T2343" i="1"/>
  <c r="O2988" i="1"/>
  <c r="P2988" i="1" s="1"/>
  <c r="N2988" i="1"/>
  <c r="S51" i="1"/>
  <c r="Q51" i="1"/>
  <c r="R52" i="1" s="1"/>
  <c r="O166" i="1"/>
  <c r="P166" i="1" s="1"/>
  <c r="N166" i="1"/>
  <c r="U1744" i="1"/>
  <c r="V1744" i="1" s="1"/>
  <c r="T1744" i="1"/>
  <c r="W252" i="1"/>
  <c r="Q531" i="1"/>
  <c r="O3457" i="1"/>
  <c r="P3457" i="1" s="1"/>
  <c r="N3457" i="1"/>
  <c r="W2279" i="1"/>
  <c r="Q2454" i="1"/>
  <c r="U292" i="1"/>
  <c r="V292" i="1" s="1"/>
  <c r="T292" i="1"/>
  <c r="U3582" i="1"/>
  <c r="V3582" i="1" s="1"/>
  <c r="T3582" i="1"/>
  <c r="W2342" i="1"/>
  <c r="Q2987" i="1"/>
  <c r="O354" i="1"/>
  <c r="P354" i="1" s="1"/>
  <c r="N354" i="1"/>
  <c r="S52" i="1" l="1"/>
  <c r="Q52" i="1"/>
  <c r="R53" i="1" s="1"/>
  <c r="O3100" i="1"/>
  <c r="P3100" i="1" s="1"/>
  <c r="N3100" i="1"/>
  <c r="W1231" i="1"/>
  <c r="U1020" i="1"/>
  <c r="V1020" i="1" s="1"/>
  <c r="T1020" i="1"/>
  <c r="U520" i="1"/>
  <c r="V520" i="1" s="1"/>
  <c r="T520" i="1"/>
  <c r="W1834" i="1"/>
  <c r="O3458" i="1"/>
  <c r="P3458" i="1" s="1"/>
  <c r="N3458" i="1"/>
  <c r="Q3099" i="1"/>
  <c r="O1662" i="1"/>
  <c r="P1662" i="1" s="1"/>
  <c r="N1662" i="1"/>
  <c r="W1019" i="1"/>
  <c r="O753" i="1"/>
  <c r="P753" i="1" s="1"/>
  <c r="N753" i="1"/>
  <c r="O754" i="1" s="1"/>
  <c r="P754" i="1" s="1"/>
  <c r="W519" i="1"/>
  <c r="U381" i="1"/>
  <c r="V381" i="1" s="1"/>
  <c r="T381" i="1"/>
  <c r="U3528" i="1"/>
  <c r="V3528" i="1" s="1"/>
  <c r="T3528" i="1"/>
  <c r="Q3457" i="1"/>
  <c r="O3506" i="1"/>
  <c r="P3506" i="1" s="1"/>
  <c r="N3506" i="1"/>
  <c r="O1333" i="1"/>
  <c r="P1333" i="1" s="1"/>
  <c r="N1333" i="1"/>
  <c r="Q1661" i="1"/>
  <c r="Q752" i="1"/>
  <c r="U692" i="1"/>
  <c r="V692" i="1" s="1"/>
  <c r="T692" i="1"/>
  <c r="W380" i="1"/>
  <c r="W3527" i="1"/>
  <c r="Q3505" i="1"/>
  <c r="Q1332" i="1"/>
  <c r="W691" i="1"/>
  <c r="O3244" i="1"/>
  <c r="P3244" i="1" s="1"/>
  <c r="N3244" i="1"/>
  <c r="U1914" i="1"/>
  <c r="V1914" i="1" s="1"/>
  <c r="T1914" i="1"/>
  <c r="O355" i="1"/>
  <c r="P355" i="1" s="1"/>
  <c r="N355" i="1"/>
  <c r="Q3243" i="1"/>
  <c r="U2849" i="1"/>
  <c r="V2849" i="1" s="1"/>
  <c r="T2849" i="1"/>
  <c r="U1659" i="1"/>
  <c r="V1659" i="1" s="1"/>
  <c r="T1659" i="1"/>
  <c r="W1913" i="1"/>
  <c r="U186" i="1"/>
  <c r="V186" i="1" s="1"/>
  <c r="T186" i="1"/>
  <c r="Q354" i="1"/>
  <c r="U2281" i="1"/>
  <c r="V2281" i="1" s="1"/>
  <c r="T2281" i="1"/>
  <c r="O983" i="1"/>
  <c r="P983" i="1" s="1"/>
  <c r="N983" i="1"/>
  <c r="U2192" i="1"/>
  <c r="V2192" i="1" s="1"/>
  <c r="T2192" i="1"/>
  <c r="W2848" i="1"/>
  <c r="W1658" i="1"/>
  <c r="W185" i="1"/>
  <c r="U2981" i="1"/>
  <c r="V2981" i="1" s="1"/>
  <c r="T2981" i="1"/>
  <c r="U2982" i="1" s="1"/>
  <c r="V2982" i="1" s="1"/>
  <c r="U1745" i="1"/>
  <c r="V1745" i="1" s="1"/>
  <c r="T1745" i="1"/>
  <c r="W2280" i="1"/>
  <c r="O2311" i="1"/>
  <c r="P2311" i="1" s="1"/>
  <c r="N2311" i="1"/>
  <c r="Q982" i="1"/>
  <c r="U1630" i="1"/>
  <c r="V1630" i="1" s="1"/>
  <c r="T1630" i="1"/>
  <c r="U1631" i="1" s="1"/>
  <c r="V1631" i="1" s="1"/>
  <c r="W2191" i="1"/>
  <c r="O1919" i="1"/>
  <c r="P1919" i="1" s="1"/>
  <c r="N1919" i="1"/>
  <c r="W2980" i="1"/>
  <c r="W1744" i="1"/>
  <c r="Q2310" i="1"/>
  <c r="W1629" i="1"/>
  <c r="U963" i="1"/>
  <c r="V963" i="1" s="1"/>
  <c r="T963" i="1"/>
  <c r="O3399" i="1"/>
  <c r="P3399" i="1" s="1"/>
  <c r="N3399" i="1"/>
  <c r="O3400" i="1" s="1"/>
  <c r="P3400" i="1" s="1"/>
  <c r="Q1918" i="1"/>
  <c r="O167" i="1"/>
  <c r="P167" i="1" s="1"/>
  <c r="N167" i="1"/>
  <c r="O1962" i="1"/>
  <c r="P1962" i="1" s="1"/>
  <c r="N1962" i="1"/>
  <c r="W962" i="1"/>
  <c r="U2135" i="1"/>
  <c r="V2135" i="1" s="1"/>
  <c r="T2135" i="1"/>
  <c r="U2136" i="1" s="1"/>
  <c r="V2136" i="1" s="1"/>
  <c r="U1959" i="1"/>
  <c r="V1959" i="1" s="1"/>
  <c r="T1959" i="1"/>
  <c r="Q3398" i="1"/>
  <c r="U2518" i="1"/>
  <c r="V2518" i="1" s="1"/>
  <c r="T2518" i="1"/>
  <c r="O262" i="1"/>
  <c r="P262" i="1" s="1"/>
  <c r="N262" i="1"/>
  <c r="Q166" i="1"/>
  <c r="O1473" i="1"/>
  <c r="P1473" i="1" s="1"/>
  <c r="N1473" i="1"/>
  <c r="Q1961" i="1"/>
  <c r="W2134" i="1"/>
  <c r="W1958" i="1"/>
  <c r="W2517" i="1"/>
  <c r="Q261" i="1"/>
  <c r="Q533" i="1"/>
  <c r="Q1472" i="1"/>
  <c r="U850" i="1"/>
  <c r="V850" i="1" s="1"/>
  <c r="T850" i="1"/>
  <c r="O900" i="1"/>
  <c r="P900" i="1" s="1"/>
  <c r="N900" i="1"/>
  <c r="U3583" i="1"/>
  <c r="V3583" i="1" s="1"/>
  <c r="T3583" i="1"/>
  <c r="Q532" i="1"/>
  <c r="O856" i="1"/>
  <c r="P856" i="1" s="1"/>
  <c r="N856" i="1"/>
  <c r="U51" i="1"/>
  <c r="V51" i="1" s="1"/>
  <c r="T51" i="1"/>
  <c r="O2012" i="1"/>
  <c r="P2012" i="1" s="1"/>
  <c r="N2012" i="1"/>
  <c r="O1185" i="1"/>
  <c r="P1185" i="1" s="1"/>
  <c r="N1185" i="1"/>
  <c r="W849" i="1"/>
  <c r="Q899" i="1"/>
  <c r="W3582" i="1"/>
  <c r="U254" i="1"/>
  <c r="V254" i="1" s="1"/>
  <c r="T254" i="1"/>
  <c r="O1606" i="1"/>
  <c r="P1606" i="1" s="1"/>
  <c r="N1606" i="1"/>
  <c r="O1023" i="1"/>
  <c r="P1023" i="1" s="1"/>
  <c r="N1023" i="1"/>
  <c r="Q855" i="1"/>
  <c r="Y50" i="1"/>
  <c r="W50" i="1"/>
  <c r="X51" i="1" s="1"/>
  <c r="Q2011" i="1"/>
  <c r="Q1184" i="1"/>
  <c r="O2488" i="1"/>
  <c r="P2488" i="1" s="1"/>
  <c r="N2488" i="1"/>
  <c r="U2721" i="1"/>
  <c r="V2721" i="1" s="1"/>
  <c r="T2721" i="1"/>
  <c r="U293" i="1"/>
  <c r="V293" i="1" s="1"/>
  <c r="T293" i="1"/>
  <c r="O2989" i="1"/>
  <c r="P2989" i="1" s="1"/>
  <c r="N2989" i="1"/>
  <c r="W253" i="1"/>
  <c r="U2481" i="1"/>
  <c r="V2481" i="1" s="1"/>
  <c r="T2481" i="1"/>
  <c r="Q1605" i="1"/>
  <c r="Q1022" i="1"/>
  <c r="O1752" i="1"/>
  <c r="P1752" i="1" s="1"/>
  <c r="N1752" i="1"/>
  <c r="U1143" i="1"/>
  <c r="V1143" i="1" s="1"/>
  <c r="T1143" i="1"/>
  <c r="U658" i="1"/>
  <c r="V658" i="1" s="1"/>
  <c r="T658" i="1"/>
  <c r="Q2487" i="1"/>
  <c r="O1104" i="1"/>
  <c r="P1104" i="1" s="1"/>
  <c r="N1104" i="1"/>
  <c r="W2720" i="1"/>
  <c r="W292" i="1"/>
  <c r="Q2988" i="1"/>
  <c r="W2480" i="1"/>
  <c r="U744" i="1"/>
  <c r="V744" i="1" s="1"/>
  <c r="T744" i="1"/>
  <c r="Q1751" i="1"/>
  <c r="W1142" i="1"/>
  <c r="W657" i="1"/>
  <c r="O3428" i="1"/>
  <c r="P3428" i="1" s="1"/>
  <c r="N3428" i="1"/>
  <c r="O2349" i="1"/>
  <c r="P2349" i="1" s="1"/>
  <c r="N2349" i="1"/>
  <c r="Q1103" i="1"/>
  <c r="U2344" i="1"/>
  <c r="V2344" i="1" s="1"/>
  <c r="T2344" i="1"/>
  <c r="U1355" i="1"/>
  <c r="V1355" i="1" s="1"/>
  <c r="T1355" i="1"/>
  <c r="U1356" i="1" s="1"/>
  <c r="V1356" i="1" s="1"/>
  <c r="W743" i="1"/>
  <c r="Q3427" i="1"/>
  <c r="Q2348" i="1"/>
  <c r="W2343" i="1"/>
  <c r="W1354" i="1"/>
  <c r="Q679" i="1"/>
  <c r="W3416" i="1"/>
  <c r="O1234" i="1"/>
  <c r="P1234" i="1" s="1"/>
  <c r="N1234" i="1"/>
  <c r="O2399" i="1"/>
  <c r="P2399" i="1" s="1"/>
  <c r="N2399" i="1"/>
  <c r="U896" i="1"/>
  <c r="V896" i="1" s="1"/>
  <c r="T896" i="1"/>
  <c r="Q678" i="1"/>
  <c r="U2004" i="1"/>
  <c r="V2004" i="1" s="1"/>
  <c r="T2004" i="1"/>
  <c r="W3415" i="1"/>
  <c r="O1886" i="1"/>
  <c r="P1886" i="1" s="1"/>
  <c r="N1886" i="1"/>
  <c r="O3586" i="1"/>
  <c r="P3586" i="1" s="1"/>
  <c r="N3586" i="1"/>
  <c r="Q1233" i="1"/>
  <c r="O53" i="1"/>
  <c r="P53" i="1" s="1"/>
  <c r="N53" i="1"/>
  <c r="Q2398" i="1"/>
  <c r="W895" i="1"/>
  <c r="U1232" i="1"/>
  <c r="V1232" i="1" s="1"/>
  <c r="T1232" i="1"/>
  <c r="W2003" i="1"/>
  <c r="Q1885" i="1"/>
  <c r="U1835" i="1"/>
  <c r="V1835" i="1" s="1"/>
  <c r="T1835" i="1"/>
  <c r="Q3585" i="1"/>
  <c r="O3429" i="1" l="1"/>
  <c r="P3429" i="1" s="1"/>
  <c r="N3429" i="1"/>
  <c r="O3430" i="1" s="1"/>
  <c r="P3430" i="1" s="1"/>
  <c r="Q1104" i="1"/>
  <c r="O2990" i="1"/>
  <c r="P2990" i="1" s="1"/>
  <c r="N2990" i="1"/>
  <c r="Q1023" i="1"/>
  <c r="O857" i="1"/>
  <c r="P857" i="1" s="1"/>
  <c r="N857" i="1"/>
  <c r="W2518" i="1"/>
  <c r="Q3400" i="1"/>
  <c r="O3507" i="1"/>
  <c r="P3507" i="1" s="1"/>
  <c r="N3507" i="1"/>
  <c r="Q3428" i="1"/>
  <c r="Q2989" i="1"/>
  <c r="O1607" i="1"/>
  <c r="P1607" i="1" s="1"/>
  <c r="N1607" i="1"/>
  <c r="Q856" i="1"/>
  <c r="Q3399" i="1"/>
  <c r="W1631" i="1"/>
  <c r="Q3506" i="1"/>
  <c r="U897" i="1"/>
  <c r="V897" i="1" s="1"/>
  <c r="T897" i="1"/>
  <c r="W896" i="1"/>
  <c r="U294" i="1"/>
  <c r="V294" i="1" s="1"/>
  <c r="T294" i="1"/>
  <c r="U295" i="1" s="1"/>
  <c r="V295" i="1" s="1"/>
  <c r="Q1606" i="1"/>
  <c r="U964" i="1"/>
  <c r="V964" i="1" s="1"/>
  <c r="T964" i="1"/>
  <c r="W1630" i="1"/>
  <c r="U2193" i="1"/>
  <c r="V2193" i="1" s="1"/>
  <c r="T2193" i="1"/>
  <c r="O2400" i="1"/>
  <c r="P2400" i="1" s="1"/>
  <c r="N2400" i="1"/>
  <c r="W293" i="1"/>
  <c r="U1960" i="1"/>
  <c r="V1960" i="1" s="1"/>
  <c r="T1960" i="1"/>
  <c r="W963" i="1"/>
  <c r="W2192" i="1"/>
  <c r="O54" i="1"/>
  <c r="P54" i="1" s="1"/>
  <c r="N54" i="1"/>
  <c r="Q2399" i="1"/>
  <c r="U659" i="1"/>
  <c r="V659" i="1" s="1"/>
  <c r="T659" i="1"/>
  <c r="U2722" i="1"/>
  <c r="V2722" i="1" s="1"/>
  <c r="T2722" i="1"/>
  <c r="U255" i="1"/>
  <c r="V255" i="1" s="1"/>
  <c r="T255" i="1"/>
  <c r="U3584" i="1"/>
  <c r="V3584" i="1" s="1"/>
  <c r="T3584" i="1"/>
  <c r="W1959" i="1"/>
  <c r="O3459" i="1"/>
  <c r="P3459" i="1" s="1"/>
  <c r="N3459" i="1"/>
  <c r="S53" i="1"/>
  <c r="Q53" i="1"/>
  <c r="R54" i="1" s="1"/>
  <c r="W658" i="1"/>
  <c r="W2721" i="1"/>
  <c r="W254" i="1"/>
  <c r="W3583" i="1"/>
  <c r="O2312" i="1"/>
  <c r="P2312" i="1" s="1"/>
  <c r="N2312" i="1"/>
  <c r="O984" i="1"/>
  <c r="P984" i="1" s="1"/>
  <c r="N984" i="1"/>
  <c r="O356" i="1"/>
  <c r="P356" i="1" s="1"/>
  <c r="N356" i="1"/>
  <c r="Q3458" i="1"/>
  <c r="O2489" i="1"/>
  <c r="P2489" i="1" s="1"/>
  <c r="N2489" i="1"/>
  <c r="O901" i="1"/>
  <c r="P901" i="1" s="1"/>
  <c r="N901" i="1"/>
  <c r="W2136" i="1"/>
  <c r="Q2311" i="1"/>
  <c r="Q983" i="1"/>
  <c r="Q355" i="1"/>
  <c r="U3529" i="1"/>
  <c r="V3529" i="1" s="1"/>
  <c r="T3529" i="1"/>
  <c r="O1235" i="1"/>
  <c r="P1235" i="1" s="1"/>
  <c r="N1235" i="1"/>
  <c r="U1144" i="1"/>
  <c r="V1144" i="1" s="1"/>
  <c r="T1144" i="1"/>
  <c r="Q2488" i="1"/>
  <c r="Q900" i="1"/>
  <c r="W2135" i="1"/>
  <c r="U2282" i="1"/>
  <c r="V2282" i="1" s="1"/>
  <c r="T2282" i="1"/>
  <c r="U1915" i="1"/>
  <c r="V1915" i="1" s="1"/>
  <c r="T1915" i="1"/>
  <c r="W3528" i="1"/>
  <c r="Q1234" i="1"/>
  <c r="W1356" i="1"/>
  <c r="U745" i="1"/>
  <c r="V745" i="1" s="1"/>
  <c r="T745" i="1"/>
  <c r="W1143" i="1"/>
  <c r="U851" i="1"/>
  <c r="V851" i="1" s="1"/>
  <c r="T851" i="1"/>
  <c r="W2281" i="1"/>
  <c r="W1914" i="1"/>
  <c r="U521" i="1"/>
  <c r="V521" i="1" s="1"/>
  <c r="T521" i="1"/>
  <c r="W1355" i="1"/>
  <c r="W744" i="1"/>
  <c r="O1753" i="1"/>
  <c r="P1753" i="1" s="1"/>
  <c r="N1753" i="1"/>
  <c r="W850" i="1"/>
  <c r="U1746" i="1"/>
  <c r="V1746" i="1" s="1"/>
  <c r="T1746" i="1"/>
  <c r="U693" i="1"/>
  <c r="V693" i="1" s="1"/>
  <c r="T693" i="1"/>
  <c r="U382" i="1"/>
  <c r="V382" i="1" s="1"/>
  <c r="T382" i="1"/>
  <c r="W520" i="1"/>
  <c r="U1836" i="1"/>
  <c r="V1836" i="1" s="1"/>
  <c r="T1836" i="1"/>
  <c r="O3587" i="1"/>
  <c r="P3587" i="1" s="1"/>
  <c r="N3587" i="1"/>
  <c r="O3588" i="1" s="1"/>
  <c r="P3588" i="1" s="1"/>
  <c r="Q1752" i="1"/>
  <c r="W1745" i="1"/>
  <c r="W692" i="1"/>
  <c r="W381" i="1"/>
  <c r="U1021" i="1"/>
  <c r="V1021" i="1" s="1"/>
  <c r="T1021" i="1"/>
  <c r="W1835" i="1"/>
  <c r="Q3586" i="1"/>
  <c r="O1474" i="1"/>
  <c r="P1474" i="1" s="1"/>
  <c r="N1474" i="1"/>
  <c r="O1963" i="1"/>
  <c r="P1963" i="1" s="1"/>
  <c r="N1963" i="1"/>
  <c r="U187" i="1"/>
  <c r="V187" i="1" s="1"/>
  <c r="T187" i="1"/>
  <c r="W1020" i="1"/>
  <c r="U2345" i="1"/>
  <c r="V2345" i="1" s="1"/>
  <c r="T2345" i="1"/>
  <c r="Q1473" i="1"/>
  <c r="Q1962" i="1"/>
  <c r="W2982" i="1"/>
  <c r="W186" i="1"/>
  <c r="O3245" i="1"/>
  <c r="P3245" i="1" s="1"/>
  <c r="N3245" i="1"/>
  <c r="O1887" i="1"/>
  <c r="P1887" i="1" s="1"/>
  <c r="N1887" i="1"/>
  <c r="W2344" i="1"/>
  <c r="O1920" i="1"/>
  <c r="P1920" i="1" s="1"/>
  <c r="N1920" i="1"/>
  <c r="O1921" i="1" s="1"/>
  <c r="P1921" i="1" s="1"/>
  <c r="W2981" i="1"/>
  <c r="Q3244" i="1"/>
  <c r="Q754" i="1"/>
  <c r="Q1886" i="1"/>
  <c r="O1186" i="1"/>
  <c r="P1186" i="1" s="1"/>
  <c r="N1186" i="1"/>
  <c r="Q1919" i="1"/>
  <c r="Q753" i="1"/>
  <c r="Q1185" i="1"/>
  <c r="O168" i="1"/>
  <c r="P168" i="1" s="1"/>
  <c r="N168" i="1"/>
  <c r="U1660" i="1"/>
  <c r="V1660" i="1" s="1"/>
  <c r="T1660" i="1"/>
  <c r="O3101" i="1"/>
  <c r="P3101" i="1" s="1"/>
  <c r="N3101" i="1"/>
  <c r="U2482" i="1"/>
  <c r="V2482" i="1" s="1"/>
  <c r="T2482" i="1"/>
  <c r="O2013" i="1"/>
  <c r="P2013" i="1" s="1"/>
  <c r="N2013" i="1"/>
  <c r="Q167" i="1"/>
  <c r="W1659" i="1"/>
  <c r="Q3100" i="1"/>
  <c r="U2005" i="1"/>
  <c r="V2005" i="1" s="1"/>
  <c r="T2005" i="1"/>
  <c r="O2350" i="1"/>
  <c r="P2350" i="1" s="1"/>
  <c r="N2350" i="1"/>
  <c r="W2481" i="1"/>
  <c r="Q2012" i="1"/>
  <c r="O263" i="1"/>
  <c r="P263" i="1" s="1"/>
  <c r="N263" i="1"/>
  <c r="U2850" i="1"/>
  <c r="V2850" i="1" s="1"/>
  <c r="T2850" i="1"/>
  <c r="O1663" i="1"/>
  <c r="P1663" i="1" s="1"/>
  <c r="N1663" i="1"/>
  <c r="U1233" i="1"/>
  <c r="V1233" i="1" s="1"/>
  <c r="T1233" i="1"/>
  <c r="W2004" i="1"/>
  <c r="Q2349" i="1"/>
  <c r="U52" i="1"/>
  <c r="V52" i="1" s="1"/>
  <c r="T52" i="1"/>
  <c r="Q262" i="1"/>
  <c r="W2849" i="1"/>
  <c r="O1334" i="1"/>
  <c r="P1334" i="1" s="1"/>
  <c r="N1334" i="1"/>
  <c r="Q1662" i="1"/>
  <c r="W1232" i="1"/>
  <c r="O1105" i="1"/>
  <c r="P1105" i="1" s="1"/>
  <c r="N1105" i="1"/>
  <c r="O1024" i="1"/>
  <c r="P1024" i="1" s="1"/>
  <c r="N1024" i="1"/>
  <c r="Y51" i="1"/>
  <c r="W51" i="1"/>
  <c r="X52" i="1" s="1"/>
  <c r="U2519" i="1"/>
  <c r="V2519" i="1" s="1"/>
  <c r="T2519" i="1"/>
  <c r="Q1333" i="1"/>
  <c r="Q263" i="1" l="1"/>
  <c r="Q2013" i="1"/>
  <c r="U2283" i="1"/>
  <c r="V2283" i="1" s="1"/>
  <c r="T2283" i="1"/>
  <c r="W255" i="1"/>
  <c r="U898" i="1"/>
  <c r="V898" i="1" s="1"/>
  <c r="T898" i="1"/>
  <c r="O3508" i="1"/>
  <c r="P3508" i="1" s="1"/>
  <c r="N3508" i="1"/>
  <c r="U1022" i="1"/>
  <c r="V1022" i="1" s="1"/>
  <c r="T1022" i="1"/>
  <c r="U383" i="1"/>
  <c r="V383" i="1" s="1"/>
  <c r="T383" i="1"/>
  <c r="W2282" i="1"/>
  <c r="U2723" i="1"/>
  <c r="V2723" i="1" s="1"/>
  <c r="T2723" i="1"/>
  <c r="O2401" i="1"/>
  <c r="P2401" i="1" s="1"/>
  <c r="N2401" i="1"/>
  <c r="W897" i="1"/>
  <c r="Q3507" i="1"/>
  <c r="U2483" i="1"/>
  <c r="V2483" i="1" s="1"/>
  <c r="T2483" i="1"/>
  <c r="U2346" i="1"/>
  <c r="V2346" i="1" s="1"/>
  <c r="T2346" i="1"/>
  <c r="W1021" i="1"/>
  <c r="W382" i="1"/>
  <c r="W2722" i="1"/>
  <c r="Q2400" i="1"/>
  <c r="W2482" i="1"/>
  <c r="W2345" i="1"/>
  <c r="U694" i="1"/>
  <c r="V694" i="1" s="1"/>
  <c r="T694" i="1"/>
  <c r="U660" i="1"/>
  <c r="V660" i="1" s="1"/>
  <c r="T660" i="1"/>
  <c r="U2520" i="1"/>
  <c r="V2520" i="1" s="1"/>
  <c r="T2520" i="1"/>
  <c r="W693" i="1"/>
  <c r="U852" i="1"/>
  <c r="V852" i="1" s="1"/>
  <c r="T852" i="1"/>
  <c r="W659" i="1"/>
  <c r="U2194" i="1"/>
  <c r="V2194" i="1" s="1"/>
  <c r="T2194" i="1"/>
  <c r="W2519" i="1"/>
  <c r="O3102" i="1"/>
  <c r="P3102" i="1" s="1"/>
  <c r="N3102" i="1"/>
  <c r="O1888" i="1"/>
  <c r="P1888" i="1" s="1"/>
  <c r="N1888" i="1"/>
  <c r="U1747" i="1"/>
  <c r="V1747" i="1" s="1"/>
  <c r="T1747" i="1"/>
  <c r="W851" i="1"/>
  <c r="O902" i="1"/>
  <c r="P902" i="1" s="1"/>
  <c r="N902" i="1"/>
  <c r="W2193" i="1"/>
  <c r="Q3101" i="1"/>
  <c r="Q1887" i="1"/>
  <c r="W1746" i="1"/>
  <c r="Q901" i="1"/>
  <c r="U53" i="1"/>
  <c r="V53" i="1" s="1"/>
  <c r="T53" i="1"/>
  <c r="O2351" i="1"/>
  <c r="P2351" i="1" s="1"/>
  <c r="N2351" i="1"/>
  <c r="O1187" i="1"/>
  <c r="P1187" i="1" s="1"/>
  <c r="N1187" i="1"/>
  <c r="U188" i="1"/>
  <c r="V188" i="1" s="1"/>
  <c r="T188" i="1"/>
  <c r="O1025" i="1"/>
  <c r="P1025" i="1" s="1"/>
  <c r="N1025" i="1"/>
  <c r="Y52" i="1"/>
  <c r="W52" i="1"/>
  <c r="X53" i="1" s="1"/>
  <c r="Q2350" i="1"/>
  <c r="Q1186" i="1"/>
  <c r="W187" i="1"/>
  <c r="U746" i="1"/>
  <c r="V746" i="1" s="1"/>
  <c r="T746" i="1"/>
  <c r="U1145" i="1"/>
  <c r="V1145" i="1" s="1"/>
  <c r="T1145" i="1"/>
  <c r="O2490" i="1"/>
  <c r="P2490" i="1" s="1"/>
  <c r="N2490" i="1"/>
  <c r="O55" i="1"/>
  <c r="P55" i="1" s="1"/>
  <c r="N55" i="1"/>
  <c r="U965" i="1"/>
  <c r="V965" i="1" s="1"/>
  <c r="T965" i="1"/>
  <c r="Q1024" i="1"/>
  <c r="O1754" i="1"/>
  <c r="P1754" i="1" s="1"/>
  <c r="N1754" i="1"/>
  <c r="W745" i="1"/>
  <c r="W1144" i="1"/>
  <c r="Q2489" i="1"/>
  <c r="S54" i="1"/>
  <c r="Q54" i="1"/>
  <c r="R55" i="1" s="1"/>
  <c r="W964" i="1"/>
  <c r="O858" i="1"/>
  <c r="P858" i="1" s="1"/>
  <c r="N858" i="1"/>
  <c r="O859" i="1" s="1"/>
  <c r="P859" i="1" s="1"/>
  <c r="U2006" i="1"/>
  <c r="V2006" i="1" s="1"/>
  <c r="T2006" i="1"/>
  <c r="U1661" i="1"/>
  <c r="V1661" i="1" s="1"/>
  <c r="T1661" i="1"/>
  <c r="O3246" i="1"/>
  <c r="P3246" i="1" s="1"/>
  <c r="N3246" i="1"/>
  <c r="O1964" i="1"/>
  <c r="P1964" i="1" s="1"/>
  <c r="N1964" i="1"/>
  <c r="Q1753" i="1"/>
  <c r="O1236" i="1"/>
  <c r="P1236" i="1" s="1"/>
  <c r="N1236" i="1"/>
  <c r="Q857" i="1"/>
  <c r="O1106" i="1"/>
  <c r="P1106" i="1" s="1"/>
  <c r="N1106" i="1"/>
  <c r="W2005" i="1"/>
  <c r="W1660" i="1"/>
  <c r="Q3245" i="1"/>
  <c r="Q1963" i="1"/>
  <c r="Q1235" i="1"/>
  <c r="O3460" i="1"/>
  <c r="P3460" i="1" s="1"/>
  <c r="N3460" i="1"/>
  <c r="Q1105" i="1"/>
  <c r="O1475" i="1"/>
  <c r="P1475" i="1" s="1"/>
  <c r="N1475" i="1"/>
  <c r="Q3459" i="1"/>
  <c r="O1608" i="1"/>
  <c r="P1608" i="1" s="1"/>
  <c r="N1608" i="1"/>
  <c r="U1234" i="1"/>
  <c r="V1234" i="1" s="1"/>
  <c r="T1234" i="1"/>
  <c r="O169" i="1"/>
  <c r="P169" i="1" s="1"/>
  <c r="N169" i="1"/>
  <c r="Q1474" i="1"/>
  <c r="W295" i="1"/>
  <c r="Q1607" i="1"/>
  <c r="O2991" i="1"/>
  <c r="P2991" i="1" s="1"/>
  <c r="N2991" i="1"/>
  <c r="W1233" i="1"/>
  <c r="Q168" i="1"/>
  <c r="U3530" i="1"/>
  <c r="V3530" i="1" s="1"/>
  <c r="T3530" i="1"/>
  <c r="O357" i="1"/>
  <c r="P357" i="1" s="1"/>
  <c r="N357" i="1"/>
  <c r="W294" i="1"/>
  <c r="Q2990" i="1"/>
  <c r="O1664" i="1"/>
  <c r="P1664" i="1" s="1"/>
  <c r="N1664" i="1"/>
  <c r="Q3588" i="1"/>
  <c r="U522" i="1"/>
  <c r="V522" i="1" s="1"/>
  <c r="T522" i="1"/>
  <c r="W3529" i="1"/>
  <c r="Q356" i="1"/>
  <c r="U1961" i="1"/>
  <c r="V1961" i="1" s="1"/>
  <c r="T1961" i="1"/>
  <c r="Q1663" i="1"/>
  <c r="Q3587" i="1"/>
  <c r="W521" i="1"/>
  <c r="O985" i="1"/>
  <c r="P985" i="1" s="1"/>
  <c r="N985" i="1"/>
  <c r="W1960" i="1"/>
  <c r="U2851" i="1"/>
  <c r="V2851" i="1" s="1"/>
  <c r="T2851" i="1"/>
  <c r="U1837" i="1"/>
  <c r="V1837" i="1" s="1"/>
  <c r="T1837" i="1"/>
  <c r="Q984" i="1"/>
  <c r="U3585" i="1"/>
  <c r="V3585" i="1" s="1"/>
  <c r="T3585" i="1"/>
  <c r="Q3430" i="1"/>
  <c r="O1335" i="1"/>
  <c r="P1335" i="1" s="1"/>
  <c r="N1335" i="1"/>
  <c r="W2850" i="1"/>
  <c r="Q1921" i="1"/>
  <c r="W1836" i="1"/>
  <c r="U1916" i="1"/>
  <c r="V1916" i="1" s="1"/>
  <c r="T1916" i="1"/>
  <c r="O2313" i="1"/>
  <c r="P2313" i="1" s="1"/>
  <c r="N2313" i="1"/>
  <c r="W3584" i="1"/>
  <c r="Q3429" i="1"/>
  <c r="Q1334" i="1"/>
  <c r="O264" i="1"/>
  <c r="P264" i="1" s="1"/>
  <c r="N264" i="1"/>
  <c r="O265" i="1" s="1"/>
  <c r="P265" i="1" s="1"/>
  <c r="O2014" i="1"/>
  <c r="P2014" i="1" s="1"/>
  <c r="N2014" i="1"/>
  <c r="Q1920" i="1"/>
  <c r="W1915" i="1"/>
  <c r="Q2312" i="1"/>
  <c r="U256" i="1"/>
  <c r="V256" i="1" s="1"/>
  <c r="T256" i="1"/>
  <c r="Q264" i="1" l="1"/>
  <c r="Q1335" i="1"/>
  <c r="W522" i="1"/>
  <c r="Q1608" i="1"/>
  <c r="O3247" i="1"/>
  <c r="P3247" i="1" s="1"/>
  <c r="N3247" i="1"/>
  <c r="U2521" i="1"/>
  <c r="V2521" i="1" s="1"/>
  <c r="T2521" i="1"/>
  <c r="O986" i="1"/>
  <c r="P986" i="1" s="1"/>
  <c r="N986" i="1"/>
  <c r="Q3246" i="1"/>
  <c r="W2520" i="1"/>
  <c r="Q985" i="1"/>
  <c r="U1662" i="1"/>
  <c r="V1662" i="1" s="1"/>
  <c r="T1662" i="1"/>
  <c r="O1889" i="1"/>
  <c r="P1889" i="1" s="1"/>
  <c r="N1889" i="1"/>
  <c r="U384" i="1"/>
  <c r="V384" i="1" s="1"/>
  <c r="T384" i="1"/>
  <c r="O2992" i="1"/>
  <c r="P2992" i="1" s="1"/>
  <c r="N2992" i="1"/>
  <c r="W1661" i="1"/>
  <c r="Q1888" i="1"/>
  <c r="U661" i="1"/>
  <c r="V661" i="1" s="1"/>
  <c r="T661" i="1"/>
  <c r="U2347" i="1"/>
  <c r="V2347" i="1" s="1"/>
  <c r="T2347" i="1"/>
  <c r="W383" i="1"/>
  <c r="Q2991" i="1"/>
  <c r="U2007" i="1"/>
  <c r="V2007" i="1" s="1"/>
  <c r="T2007" i="1"/>
  <c r="O1026" i="1"/>
  <c r="P1026" i="1" s="1"/>
  <c r="N1026" i="1"/>
  <c r="O3103" i="1"/>
  <c r="P3103" i="1" s="1"/>
  <c r="N3103" i="1"/>
  <c r="W660" i="1"/>
  <c r="W2346" i="1"/>
  <c r="U1023" i="1"/>
  <c r="V1023" i="1" s="1"/>
  <c r="T1023" i="1"/>
  <c r="U3586" i="1"/>
  <c r="V3586" i="1" s="1"/>
  <c r="T3586" i="1"/>
  <c r="O1665" i="1"/>
  <c r="P1665" i="1" s="1"/>
  <c r="N1665" i="1"/>
  <c r="O1476" i="1"/>
  <c r="P1476" i="1" s="1"/>
  <c r="N1476" i="1"/>
  <c r="W2006" i="1"/>
  <c r="U966" i="1"/>
  <c r="V966" i="1" s="1"/>
  <c r="T966" i="1"/>
  <c r="Q1025" i="1"/>
  <c r="Q3102" i="1"/>
  <c r="W1022" i="1"/>
  <c r="U257" i="1"/>
  <c r="V257" i="1" s="1"/>
  <c r="T257" i="1"/>
  <c r="W3585" i="1"/>
  <c r="Q1664" i="1"/>
  <c r="Q1475" i="1"/>
  <c r="Q859" i="1"/>
  <c r="W965" i="1"/>
  <c r="W256" i="1"/>
  <c r="O2314" i="1"/>
  <c r="P2314" i="1" s="1"/>
  <c r="N2314" i="1"/>
  <c r="O1107" i="1"/>
  <c r="P1107" i="1" s="1"/>
  <c r="N1107" i="1"/>
  <c r="Q858" i="1"/>
  <c r="O56" i="1"/>
  <c r="P56" i="1" s="1"/>
  <c r="N56" i="1"/>
  <c r="U695" i="1"/>
  <c r="V695" i="1" s="1"/>
  <c r="T695" i="1"/>
  <c r="U2484" i="1"/>
  <c r="V2484" i="1" s="1"/>
  <c r="T2484" i="1"/>
  <c r="O3509" i="1"/>
  <c r="P3509" i="1" s="1"/>
  <c r="N3509" i="1"/>
  <c r="Q2313" i="1"/>
  <c r="Q1106" i="1"/>
  <c r="S55" i="1"/>
  <c r="Q55" i="1"/>
  <c r="R56" i="1" s="1"/>
  <c r="U2195" i="1"/>
  <c r="V2195" i="1" s="1"/>
  <c r="T2195" i="1"/>
  <c r="W694" i="1"/>
  <c r="W2483" i="1"/>
  <c r="Q3508" i="1"/>
  <c r="O2491" i="1"/>
  <c r="P2491" i="1" s="1"/>
  <c r="N2491" i="1"/>
  <c r="W2194" i="1"/>
  <c r="U899" i="1"/>
  <c r="V899" i="1" s="1"/>
  <c r="T899" i="1"/>
  <c r="U1917" i="1"/>
  <c r="V1917" i="1" s="1"/>
  <c r="T1917" i="1"/>
  <c r="U1918" i="1" s="1"/>
  <c r="V1918" i="1" s="1"/>
  <c r="U1838" i="1"/>
  <c r="V1838" i="1" s="1"/>
  <c r="T1838" i="1"/>
  <c r="Q2490" i="1"/>
  <c r="W898" i="1"/>
  <c r="W1916" i="1"/>
  <c r="W1837" i="1"/>
  <c r="U1146" i="1"/>
  <c r="V1146" i="1" s="1"/>
  <c r="T1146" i="1"/>
  <c r="U189" i="1"/>
  <c r="V189" i="1" s="1"/>
  <c r="T189" i="1"/>
  <c r="U1962" i="1"/>
  <c r="V1962" i="1" s="1"/>
  <c r="T1962" i="1"/>
  <c r="O3461" i="1"/>
  <c r="P3461" i="1" s="1"/>
  <c r="N3461" i="1"/>
  <c r="O3462" i="1" s="1"/>
  <c r="P3462" i="1" s="1"/>
  <c r="W1145" i="1"/>
  <c r="W188" i="1"/>
  <c r="W1961" i="1"/>
  <c r="O358" i="1"/>
  <c r="P358" i="1" s="1"/>
  <c r="N358" i="1"/>
  <c r="Q3460" i="1"/>
  <c r="O1237" i="1"/>
  <c r="P1237" i="1" s="1"/>
  <c r="N1237" i="1"/>
  <c r="U747" i="1"/>
  <c r="V747" i="1" s="1"/>
  <c r="T747" i="1"/>
  <c r="O1188" i="1"/>
  <c r="P1188" i="1" s="1"/>
  <c r="N1188" i="1"/>
  <c r="U853" i="1"/>
  <c r="V853" i="1" s="1"/>
  <c r="T853" i="1"/>
  <c r="Q357" i="1"/>
  <c r="O170" i="1"/>
  <c r="P170" i="1" s="1"/>
  <c r="N170" i="1"/>
  <c r="Q1236" i="1"/>
  <c r="W746" i="1"/>
  <c r="Q1187" i="1"/>
  <c r="O903" i="1"/>
  <c r="P903" i="1" s="1"/>
  <c r="N903" i="1"/>
  <c r="W852" i="1"/>
  <c r="U2284" i="1"/>
  <c r="V2284" i="1" s="1"/>
  <c r="T2284" i="1"/>
  <c r="U2852" i="1"/>
  <c r="V2852" i="1" s="1"/>
  <c r="T2852" i="1"/>
  <c r="U3531" i="1"/>
  <c r="V3531" i="1" s="1"/>
  <c r="T3531" i="1"/>
  <c r="Q169" i="1"/>
  <c r="O2352" i="1"/>
  <c r="P2352" i="1" s="1"/>
  <c r="N2352" i="1"/>
  <c r="Q902" i="1"/>
  <c r="O2402" i="1"/>
  <c r="P2402" i="1" s="1"/>
  <c r="N2402" i="1"/>
  <c r="W2283" i="1"/>
  <c r="W2851" i="1"/>
  <c r="W3530" i="1"/>
  <c r="Q2351" i="1"/>
  <c r="Q2401" i="1"/>
  <c r="O2015" i="1"/>
  <c r="P2015" i="1" s="1"/>
  <c r="N2015" i="1"/>
  <c r="U1235" i="1"/>
  <c r="V1235" i="1" s="1"/>
  <c r="T1235" i="1"/>
  <c r="U54" i="1"/>
  <c r="V54" i="1" s="1"/>
  <c r="T54" i="1"/>
  <c r="U2724" i="1"/>
  <c r="V2724" i="1" s="1"/>
  <c r="T2724" i="1"/>
  <c r="Q2014" i="1"/>
  <c r="W1234" i="1"/>
  <c r="O1965" i="1"/>
  <c r="P1965" i="1" s="1"/>
  <c r="N1965" i="1"/>
  <c r="O1755" i="1"/>
  <c r="P1755" i="1" s="1"/>
  <c r="N1755" i="1"/>
  <c r="W53" i="1"/>
  <c r="X54" i="1" s="1"/>
  <c r="Y53" i="1"/>
  <c r="U1748" i="1"/>
  <c r="V1748" i="1" s="1"/>
  <c r="T1748" i="1"/>
  <c r="W2723" i="1"/>
  <c r="Q265" i="1"/>
  <c r="O1336" i="1"/>
  <c r="P1336" i="1" s="1"/>
  <c r="N1336" i="1"/>
  <c r="U523" i="1"/>
  <c r="V523" i="1" s="1"/>
  <c r="T523" i="1"/>
  <c r="O1609" i="1"/>
  <c r="P1609" i="1" s="1"/>
  <c r="N1609" i="1"/>
  <c r="Q1964" i="1"/>
  <c r="Q1754" i="1"/>
  <c r="W1747" i="1"/>
  <c r="O2492" i="1" l="1"/>
  <c r="P2492" i="1" s="1"/>
  <c r="N2492" i="1"/>
  <c r="Q2314" i="1"/>
  <c r="O3104" i="1"/>
  <c r="P3104" i="1" s="1"/>
  <c r="N3104" i="1"/>
  <c r="U524" i="1"/>
  <c r="V524" i="1" s="1"/>
  <c r="T524" i="1"/>
  <c r="U3532" i="1"/>
  <c r="V3532" i="1" s="1"/>
  <c r="T3532" i="1"/>
  <c r="O171" i="1"/>
  <c r="P171" i="1" s="1"/>
  <c r="N171" i="1"/>
  <c r="O172" i="1" s="1"/>
  <c r="P172" i="1" s="1"/>
  <c r="Q2491" i="1"/>
  <c r="Q3103" i="1"/>
  <c r="O2993" i="1"/>
  <c r="P2993" i="1" s="1"/>
  <c r="N2993" i="1"/>
  <c r="O987" i="1"/>
  <c r="P987" i="1" s="1"/>
  <c r="N987" i="1"/>
  <c r="W523" i="1"/>
  <c r="W3531" i="1"/>
  <c r="Q170" i="1"/>
  <c r="O3510" i="1"/>
  <c r="P3510" i="1" s="1"/>
  <c r="N3510" i="1"/>
  <c r="O1027" i="1"/>
  <c r="P1027" i="1" s="1"/>
  <c r="N1027" i="1"/>
  <c r="O1028" i="1" s="1"/>
  <c r="P1028" i="1" s="1"/>
  <c r="Q2992" i="1"/>
  <c r="Q986" i="1"/>
  <c r="U2725" i="1"/>
  <c r="V2725" i="1" s="1"/>
  <c r="T2725" i="1"/>
  <c r="U2853" i="1"/>
  <c r="V2853" i="1" s="1"/>
  <c r="T2853" i="1"/>
  <c r="Q3509" i="1"/>
  <c r="U967" i="1"/>
  <c r="V967" i="1" s="1"/>
  <c r="T967" i="1"/>
  <c r="Q1026" i="1"/>
  <c r="U385" i="1"/>
  <c r="V385" i="1" s="1"/>
  <c r="T385" i="1"/>
  <c r="O1337" i="1"/>
  <c r="P1337" i="1" s="1"/>
  <c r="N1337" i="1"/>
  <c r="W2724" i="1"/>
  <c r="W2852" i="1"/>
  <c r="U2485" i="1"/>
  <c r="V2485" i="1" s="1"/>
  <c r="T2485" i="1"/>
  <c r="W966" i="1"/>
  <c r="U2008" i="1"/>
  <c r="V2008" i="1" s="1"/>
  <c r="T2008" i="1"/>
  <c r="W384" i="1"/>
  <c r="Q1336" i="1"/>
  <c r="U55" i="1"/>
  <c r="V55" i="1" s="1"/>
  <c r="T55" i="1"/>
  <c r="W2484" i="1"/>
  <c r="W2007" i="1"/>
  <c r="O1890" i="1"/>
  <c r="P1890" i="1" s="1"/>
  <c r="N1890" i="1"/>
  <c r="O1891" i="1" s="1"/>
  <c r="P1891" i="1" s="1"/>
  <c r="W54" i="1"/>
  <c r="X55" i="1" s="1"/>
  <c r="Y54" i="1"/>
  <c r="U2285" i="1"/>
  <c r="V2285" i="1" s="1"/>
  <c r="T2285" i="1"/>
  <c r="U696" i="1"/>
  <c r="V696" i="1" s="1"/>
  <c r="T696" i="1"/>
  <c r="U697" i="1" s="1"/>
  <c r="V697" i="1" s="1"/>
  <c r="Q1889" i="1"/>
  <c r="U2522" i="1"/>
  <c r="V2522" i="1" s="1"/>
  <c r="T2522" i="1"/>
  <c r="W2284" i="1"/>
  <c r="U854" i="1"/>
  <c r="V854" i="1" s="1"/>
  <c r="T854" i="1"/>
  <c r="W695" i="1"/>
  <c r="O1477" i="1"/>
  <c r="P1477" i="1" s="1"/>
  <c r="N1477" i="1"/>
  <c r="O1478" i="1" s="1"/>
  <c r="P1478" i="1" s="1"/>
  <c r="W2521" i="1"/>
  <c r="W853" i="1"/>
  <c r="Q3462" i="1"/>
  <c r="Q1476" i="1"/>
  <c r="U1236" i="1"/>
  <c r="V1236" i="1" s="1"/>
  <c r="T1236" i="1"/>
  <c r="O1189" i="1"/>
  <c r="P1189" i="1" s="1"/>
  <c r="N1189" i="1"/>
  <c r="Q3461" i="1"/>
  <c r="U1663" i="1"/>
  <c r="V1663" i="1" s="1"/>
  <c r="T1663" i="1"/>
  <c r="O3248" i="1"/>
  <c r="P3248" i="1" s="1"/>
  <c r="N3248" i="1"/>
  <c r="W1235" i="1"/>
  <c r="Q1188" i="1"/>
  <c r="U1963" i="1"/>
  <c r="V1963" i="1" s="1"/>
  <c r="T1963" i="1"/>
  <c r="O57" i="1"/>
  <c r="P57" i="1" s="1"/>
  <c r="N57" i="1"/>
  <c r="O1666" i="1"/>
  <c r="P1666" i="1" s="1"/>
  <c r="N1666" i="1"/>
  <c r="W1662" i="1"/>
  <c r="Q3247" i="1"/>
  <c r="U1749" i="1"/>
  <c r="V1749" i="1" s="1"/>
  <c r="T1749" i="1"/>
  <c r="O2403" i="1"/>
  <c r="P2403" i="1" s="1"/>
  <c r="N2403" i="1"/>
  <c r="U748" i="1"/>
  <c r="V748" i="1" s="1"/>
  <c r="T748" i="1"/>
  <c r="W1962" i="1"/>
  <c r="S56" i="1"/>
  <c r="Q56" i="1"/>
  <c r="R57" i="1" s="1"/>
  <c r="Q1665" i="1"/>
  <c r="W1748" i="1"/>
  <c r="O2016" i="1"/>
  <c r="P2016" i="1" s="1"/>
  <c r="N2016" i="1"/>
  <c r="Q2402" i="1"/>
  <c r="O904" i="1"/>
  <c r="P904" i="1" s="1"/>
  <c r="N904" i="1"/>
  <c r="W747" i="1"/>
  <c r="U1839" i="1"/>
  <c r="V1839" i="1" s="1"/>
  <c r="T1839" i="1"/>
  <c r="U3587" i="1"/>
  <c r="V3587" i="1" s="1"/>
  <c r="T3587" i="1"/>
  <c r="Q2015" i="1"/>
  <c r="Q903" i="1"/>
  <c r="O1238" i="1"/>
  <c r="P1238" i="1" s="1"/>
  <c r="N1238" i="1"/>
  <c r="W1838" i="1"/>
  <c r="U2196" i="1"/>
  <c r="V2196" i="1" s="1"/>
  <c r="T2196" i="1"/>
  <c r="W3586" i="1"/>
  <c r="U2348" i="1"/>
  <c r="V2348" i="1" s="1"/>
  <c r="T2348" i="1"/>
  <c r="Q1237" i="1"/>
  <c r="W1918" i="1"/>
  <c r="W2195" i="1"/>
  <c r="O1108" i="1"/>
  <c r="P1108" i="1" s="1"/>
  <c r="N1108" i="1"/>
  <c r="U258" i="1"/>
  <c r="V258" i="1" s="1"/>
  <c r="T258" i="1"/>
  <c r="U1024" i="1"/>
  <c r="V1024" i="1" s="1"/>
  <c r="T1024" i="1"/>
  <c r="U1025" i="1" s="1"/>
  <c r="V1025" i="1" s="1"/>
  <c r="W2347" i="1"/>
  <c r="O1756" i="1"/>
  <c r="P1756" i="1" s="1"/>
  <c r="N1756" i="1"/>
  <c r="U190" i="1"/>
  <c r="V190" i="1" s="1"/>
  <c r="T190" i="1"/>
  <c r="W1917" i="1"/>
  <c r="Q1107" i="1"/>
  <c r="W257" i="1"/>
  <c r="W1023" i="1"/>
  <c r="U662" i="1"/>
  <c r="V662" i="1" s="1"/>
  <c r="T662" i="1"/>
  <c r="Q1755" i="1"/>
  <c r="O2353" i="1"/>
  <c r="P2353" i="1" s="1"/>
  <c r="N2353" i="1"/>
  <c r="W189" i="1"/>
  <c r="U900" i="1"/>
  <c r="V900" i="1" s="1"/>
  <c r="T900" i="1"/>
  <c r="W661" i="1"/>
  <c r="O1966" i="1"/>
  <c r="P1966" i="1" s="1"/>
  <c r="N1966" i="1"/>
  <c r="Q2352" i="1"/>
  <c r="O359" i="1"/>
  <c r="P359" i="1" s="1"/>
  <c r="N359" i="1"/>
  <c r="U1147" i="1"/>
  <c r="V1147" i="1" s="1"/>
  <c r="T1147" i="1"/>
  <c r="W899" i="1"/>
  <c r="O1610" i="1"/>
  <c r="P1610" i="1" s="1"/>
  <c r="N1610" i="1"/>
  <c r="Q1965" i="1"/>
  <c r="Q358" i="1"/>
  <c r="W1146" i="1"/>
  <c r="Q1609" i="1"/>
  <c r="O2315" i="1"/>
  <c r="P2315" i="1" s="1"/>
  <c r="N2315" i="1"/>
  <c r="U1964" i="1" l="1"/>
  <c r="V1964" i="1" s="1"/>
  <c r="T1964" i="1"/>
  <c r="U1237" i="1"/>
  <c r="V1237" i="1" s="1"/>
  <c r="T1237" i="1"/>
  <c r="W1963" i="1"/>
  <c r="W1236" i="1"/>
  <c r="U3588" i="1"/>
  <c r="V3588" i="1" s="1"/>
  <c r="T3588" i="1"/>
  <c r="O1338" i="1"/>
  <c r="P1338" i="1" s="1"/>
  <c r="N1338" i="1"/>
  <c r="Q1028" i="1"/>
  <c r="O1611" i="1"/>
  <c r="P1611" i="1" s="1"/>
  <c r="N1611" i="1"/>
  <c r="U901" i="1"/>
  <c r="V901" i="1" s="1"/>
  <c r="T901" i="1"/>
  <c r="W3587" i="1"/>
  <c r="U2523" i="1"/>
  <c r="V2523" i="1" s="1"/>
  <c r="T2523" i="1"/>
  <c r="Q1337" i="1"/>
  <c r="Q1027" i="1"/>
  <c r="Q1610" i="1"/>
  <c r="W900" i="1"/>
  <c r="U191" i="1"/>
  <c r="V191" i="1" s="1"/>
  <c r="T191" i="1"/>
  <c r="W2522" i="1"/>
  <c r="U56" i="1"/>
  <c r="V56" i="1" s="1"/>
  <c r="T56" i="1"/>
  <c r="U386" i="1"/>
  <c r="V386" i="1" s="1"/>
  <c r="T386" i="1"/>
  <c r="O3511" i="1"/>
  <c r="P3511" i="1" s="1"/>
  <c r="N3511" i="1"/>
  <c r="Q172" i="1"/>
  <c r="W190" i="1"/>
  <c r="Y55" i="1"/>
  <c r="W55" i="1"/>
  <c r="X56" i="1" s="1"/>
  <c r="W385" i="1"/>
  <c r="Q3510" i="1"/>
  <c r="Q171" i="1"/>
  <c r="O2316" i="1"/>
  <c r="P2316" i="1" s="1"/>
  <c r="N2316" i="1"/>
  <c r="O1757" i="1"/>
  <c r="P1757" i="1" s="1"/>
  <c r="N1757" i="1"/>
  <c r="U1840" i="1"/>
  <c r="V1840" i="1" s="1"/>
  <c r="T1840" i="1"/>
  <c r="U749" i="1"/>
  <c r="V749" i="1" s="1"/>
  <c r="T749" i="1"/>
  <c r="U3533" i="1"/>
  <c r="V3533" i="1" s="1"/>
  <c r="T3533" i="1"/>
  <c r="Q1756" i="1"/>
  <c r="U2349" i="1"/>
  <c r="V2349" i="1" s="1"/>
  <c r="T2349" i="1"/>
  <c r="U2350" i="1" s="1"/>
  <c r="V2350" i="1" s="1"/>
  <c r="W1839" i="1"/>
  <c r="W748" i="1"/>
  <c r="W3532" i="1"/>
  <c r="Q2315" i="1"/>
  <c r="U1148" i="1"/>
  <c r="V1148" i="1" s="1"/>
  <c r="T1148" i="1"/>
  <c r="O2354" i="1"/>
  <c r="P2354" i="1" s="1"/>
  <c r="N2354" i="1"/>
  <c r="W2348" i="1"/>
  <c r="O2404" i="1"/>
  <c r="P2404" i="1" s="1"/>
  <c r="N2404" i="1"/>
  <c r="W697" i="1"/>
  <c r="U968" i="1"/>
  <c r="V968" i="1" s="1"/>
  <c r="T968" i="1"/>
  <c r="W1147" i="1"/>
  <c r="Q2353" i="1"/>
  <c r="Q2403" i="1"/>
  <c r="O3249" i="1"/>
  <c r="P3249" i="1" s="1"/>
  <c r="N3249" i="1"/>
  <c r="O3250" i="1" s="1"/>
  <c r="P3250" i="1" s="1"/>
  <c r="W696" i="1"/>
  <c r="W967" i="1"/>
  <c r="U525" i="1"/>
  <c r="V525" i="1" s="1"/>
  <c r="T525" i="1"/>
  <c r="O360" i="1"/>
  <c r="P360" i="1" s="1"/>
  <c r="N360" i="1"/>
  <c r="O905" i="1"/>
  <c r="P905" i="1" s="1"/>
  <c r="N905" i="1"/>
  <c r="U1750" i="1"/>
  <c r="V1750" i="1" s="1"/>
  <c r="T1750" i="1"/>
  <c r="Q3248" i="1"/>
  <c r="U2009" i="1"/>
  <c r="V2009" i="1" s="1"/>
  <c r="T2009" i="1"/>
  <c r="W524" i="1"/>
  <c r="Q359" i="1"/>
  <c r="W1025" i="1"/>
  <c r="U2197" i="1"/>
  <c r="V2197" i="1" s="1"/>
  <c r="T2197" i="1"/>
  <c r="Q904" i="1"/>
  <c r="W1749" i="1"/>
  <c r="U1664" i="1"/>
  <c r="V1664" i="1" s="1"/>
  <c r="T1664" i="1"/>
  <c r="U2286" i="1"/>
  <c r="V2286" i="1" s="1"/>
  <c r="T2286" i="1"/>
  <c r="W2008" i="1"/>
  <c r="O3105" i="1"/>
  <c r="P3105" i="1" s="1"/>
  <c r="N3105" i="1"/>
  <c r="W1024" i="1"/>
  <c r="W2196" i="1"/>
  <c r="W1663" i="1"/>
  <c r="Q1478" i="1"/>
  <c r="W2285" i="1"/>
  <c r="Q3104" i="1"/>
  <c r="U259" i="1"/>
  <c r="V259" i="1" s="1"/>
  <c r="T259" i="1"/>
  <c r="Q1477" i="1"/>
  <c r="O988" i="1"/>
  <c r="P988" i="1" s="1"/>
  <c r="N988" i="1"/>
  <c r="U663" i="1"/>
  <c r="V663" i="1" s="1"/>
  <c r="T663" i="1"/>
  <c r="U664" i="1" s="1"/>
  <c r="V664" i="1" s="1"/>
  <c r="W258" i="1"/>
  <c r="O2017" i="1"/>
  <c r="P2017" i="1" s="1"/>
  <c r="N2017" i="1"/>
  <c r="U2486" i="1"/>
  <c r="V2486" i="1" s="1"/>
  <c r="T2486" i="1"/>
  <c r="U2487" i="1" s="1"/>
  <c r="V2487" i="1" s="1"/>
  <c r="U2854" i="1"/>
  <c r="V2854" i="1" s="1"/>
  <c r="T2854" i="1"/>
  <c r="Q987" i="1"/>
  <c r="O1967" i="1"/>
  <c r="P1967" i="1" s="1"/>
  <c r="N1967" i="1"/>
  <c r="W662" i="1"/>
  <c r="O1109" i="1"/>
  <c r="P1109" i="1" s="1"/>
  <c r="N1109" i="1"/>
  <c r="O1239" i="1"/>
  <c r="P1239" i="1" s="1"/>
  <c r="N1239" i="1"/>
  <c r="Q2016" i="1"/>
  <c r="W2485" i="1"/>
  <c r="W2853" i="1"/>
  <c r="O2994" i="1"/>
  <c r="P2994" i="1" s="1"/>
  <c r="N2994" i="1"/>
  <c r="O2493" i="1"/>
  <c r="P2493" i="1" s="1"/>
  <c r="N2493" i="1"/>
  <c r="Q1966" i="1"/>
  <c r="Q1108" i="1"/>
  <c r="Q1238" i="1"/>
  <c r="O1667" i="1"/>
  <c r="P1667" i="1" s="1"/>
  <c r="N1667" i="1"/>
  <c r="Q1891" i="1"/>
  <c r="U2726" i="1"/>
  <c r="V2726" i="1" s="1"/>
  <c r="T2726" i="1"/>
  <c r="Q2993" i="1"/>
  <c r="Q2492" i="1"/>
  <c r="Q1666" i="1"/>
  <c r="Q1890" i="1"/>
  <c r="W2725" i="1"/>
  <c r="O58" i="1"/>
  <c r="P58" i="1" s="1"/>
  <c r="N58" i="1"/>
  <c r="O1190" i="1"/>
  <c r="P1190" i="1" s="1"/>
  <c r="N1190" i="1"/>
  <c r="U855" i="1"/>
  <c r="V855" i="1" s="1"/>
  <c r="T855" i="1"/>
  <c r="S57" i="1"/>
  <c r="Q57" i="1"/>
  <c r="R58" i="1" s="1"/>
  <c r="Q1189" i="1"/>
  <c r="W854" i="1"/>
  <c r="O1968" i="1" l="1"/>
  <c r="P1968" i="1" s="1"/>
  <c r="N1968" i="1"/>
  <c r="Q1967" i="1"/>
  <c r="U260" i="1"/>
  <c r="V260" i="1" s="1"/>
  <c r="T260" i="1"/>
  <c r="U2010" i="1"/>
  <c r="V2010" i="1" s="1"/>
  <c r="T2010" i="1"/>
  <c r="Q3250" i="1"/>
  <c r="O2355" i="1"/>
  <c r="P2355" i="1" s="1"/>
  <c r="N2355" i="1"/>
  <c r="O2356" i="1" s="1"/>
  <c r="P2356" i="1" s="1"/>
  <c r="U3534" i="1"/>
  <c r="V3534" i="1" s="1"/>
  <c r="T3534" i="1"/>
  <c r="U3589" i="1"/>
  <c r="V3589" i="1" s="1"/>
  <c r="T3589" i="1"/>
  <c r="W259" i="1"/>
  <c r="W2009" i="1"/>
  <c r="Q3249" i="1"/>
  <c r="Q2354" i="1"/>
  <c r="W3533" i="1"/>
  <c r="W3588" i="1"/>
  <c r="O2494" i="1"/>
  <c r="P2494" i="1" s="1"/>
  <c r="N2494" i="1"/>
  <c r="U1149" i="1"/>
  <c r="V1149" i="1" s="1"/>
  <c r="T1149" i="1"/>
  <c r="Q2493" i="1"/>
  <c r="U2855" i="1"/>
  <c r="V2855" i="1" s="1"/>
  <c r="T2855" i="1"/>
  <c r="U2287" i="1"/>
  <c r="V2287" i="1" s="1"/>
  <c r="T2287" i="1"/>
  <c r="W1148" i="1"/>
  <c r="U750" i="1"/>
  <c r="V750" i="1" s="1"/>
  <c r="T750" i="1"/>
  <c r="U856" i="1"/>
  <c r="V856" i="1" s="1"/>
  <c r="T856" i="1"/>
  <c r="O2995" i="1"/>
  <c r="P2995" i="1" s="1"/>
  <c r="N2995" i="1"/>
  <c r="W2854" i="1"/>
  <c r="W2286" i="1"/>
  <c r="U1751" i="1"/>
  <c r="V1751" i="1" s="1"/>
  <c r="T1751" i="1"/>
  <c r="W749" i="1"/>
  <c r="W855" i="1"/>
  <c r="Q2994" i="1"/>
  <c r="W2487" i="1"/>
  <c r="U1665" i="1"/>
  <c r="V1665" i="1" s="1"/>
  <c r="T1665" i="1"/>
  <c r="W1750" i="1"/>
  <c r="U1841" i="1"/>
  <c r="V1841" i="1" s="1"/>
  <c r="T1841" i="1"/>
  <c r="O1191" i="1"/>
  <c r="P1191" i="1" s="1"/>
  <c r="N1191" i="1"/>
  <c r="W2486" i="1"/>
  <c r="W1664" i="1"/>
  <c r="O906" i="1"/>
  <c r="P906" i="1" s="1"/>
  <c r="N906" i="1"/>
  <c r="W1840" i="1"/>
  <c r="O3512" i="1"/>
  <c r="P3512" i="1" s="1"/>
  <c r="N3512" i="1"/>
  <c r="Q1190" i="1"/>
  <c r="U2727" i="1"/>
  <c r="V2727" i="1" s="1"/>
  <c r="T2727" i="1"/>
  <c r="O2018" i="1"/>
  <c r="P2018" i="1" s="1"/>
  <c r="N2018" i="1"/>
  <c r="Q905" i="1"/>
  <c r="O1758" i="1"/>
  <c r="P1758" i="1" s="1"/>
  <c r="N1758" i="1"/>
  <c r="Q3511" i="1"/>
  <c r="U2524" i="1"/>
  <c r="V2524" i="1" s="1"/>
  <c r="T2524" i="1"/>
  <c r="O59" i="1"/>
  <c r="P59" i="1" s="1"/>
  <c r="N59" i="1"/>
  <c r="W2726" i="1"/>
  <c r="Q2017" i="1"/>
  <c r="Q1757" i="1"/>
  <c r="U387" i="1"/>
  <c r="V387" i="1" s="1"/>
  <c r="T387" i="1"/>
  <c r="W2523" i="1"/>
  <c r="S58" i="1"/>
  <c r="Q58" i="1"/>
  <c r="R59" i="1" s="1"/>
  <c r="O361" i="1"/>
  <c r="P361" i="1" s="1"/>
  <c r="N361" i="1"/>
  <c r="W386" i="1"/>
  <c r="Q360" i="1"/>
  <c r="U969" i="1"/>
  <c r="V969" i="1" s="1"/>
  <c r="T969" i="1"/>
  <c r="U57" i="1"/>
  <c r="V57" i="1" s="1"/>
  <c r="T57" i="1"/>
  <c r="W664" i="1"/>
  <c r="U2198" i="1"/>
  <c r="V2198" i="1" s="1"/>
  <c r="T2198" i="1"/>
  <c r="W968" i="1"/>
  <c r="O2317" i="1"/>
  <c r="P2317" i="1" s="1"/>
  <c r="N2317" i="1"/>
  <c r="Y56" i="1"/>
  <c r="W56" i="1"/>
  <c r="X57" i="1" s="1"/>
  <c r="U902" i="1"/>
  <c r="V902" i="1" s="1"/>
  <c r="T902" i="1"/>
  <c r="U903" i="1" s="1"/>
  <c r="V903" i="1" s="1"/>
  <c r="W663" i="1"/>
  <c r="W2197" i="1"/>
  <c r="U526" i="1"/>
  <c r="V526" i="1" s="1"/>
  <c r="T526" i="1"/>
  <c r="Q2316" i="1"/>
  <c r="W901" i="1"/>
  <c r="O1668" i="1"/>
  <c r="P1668" i="1" s="1"/>
  <c r="N1668" i="1"/>
  <c r="O1240" i="1"/>
  <c r="P1240" i="1" s="1"/>
  <c r="N1240" i="1"/>
  <c r="W525" i="1"/>
  <c r="O1612" i="1"/>
  <c r="P1612" i="1" s="1"/>
  <c r="N1612" i="1"/>
  <c r="U1238" i="1"/>
  <c r="V1238" i="1" s="1"/>
  <c r="T1238" i="1"/>
  <c r="U1239" i="1" s="1"/>
  <c r="V1239" i="1" s="1"/>
  <c r="Q1667" i="1"/>
  <c r="Q1239" i="1"/>
  <c r="O989" i="1"/>
  <c r="P989" i="1" s="1"/>
  <c r="N989" i="1"/>
  <c r="Q1611" i="1"/>
  <c r="W1237" i="1"/>
  <c r="O1110" i="1"/>
  <c r="P1110" i="1" s="1"/>
  <c r="N1110" i="1"/>
  <c r="Q988" i="1"/>
  <c r="U1965" i="1"/>
  <c r="V1965" i="1" s="1"/>
  <c r="T1965" i="1"/>
  <c r="Q1109" i="1"/>
  <c r="O2405" i="1"/>
  <c r="P2405" i="1" s="1"/>
  <c r="N2405" i="1"/>
  <c r="W2350" i="1"/>
  <c r="U192" i="1"/>
  <c r="V192" i="1" s="1"/>
  <c r="T192" i="1"/>
  <c r="W1964" i="1"/>
  <c r="O3106" i="1"/>
  <c r="P3106" i="1" s="1"/>
  <c r="N3106" i="1"/>
  <c r="Q2404" i="1"/>
  <c r="W2349" i="1"/>
  <c r="W191" i="1"/>
  <c r="O1339" i="1"/>
  <c r="P1339" i="1" s="1"/>
  <c r="N1339" i="1"/>
  <c r="Q3105" i="1"/>
  <c r="Q1338" i="1"/>
  <c r="Q1612" i="1" l="1"/>
  <c r="Q2018" i="1"/>
  <c r="Q1191" i="1"/>
  <c r="Q1110" i="1"/>
  <c r="U2728" i="1"/>
  <c r="V2728" i="1" s="1"/>
  <c r="T2728" i="1"/>
  <c r="U1842" i="1"/>
  <c r="V1842" i="1" s="1"/>
  <c r="T1842" i="1"/>
  <c r="U193" i="1"/>
  <c r="V193" i="1" s="1"/>
  <c r="T193" i="1"/>
  <c r="W2727" i="1"/>
  <c r="W1841" i="1"/>
  <c r="U3590" i="1"/>
  <c r="V3590" i="1" s="1"/>
  <c r="T3590" i="1"/>
  <c r="W903" i="1"/>
  <c r="U1150" i="1"/>
  <c r="V1150" i="1" s="1"/>
  <c r="T1150" i="1"/>
  <c r="W3589" i="1"/>
  <c r="W192" i="1"/>
  <c r="W902" i="1"/>
  <c r="W1149" i="1"/>
  <c r="O1241" i="1"/>
  <c r="P1241" i="1" s="1"/>
  <c r="N1241" i="1"/>
  <c r="O362" i="1"/>
  <c r="P362" i="1" s="1"/>
  <c r="N362" i="1"/>
  <c r="U1666" i="1"/>
  <c r="V1666" i="1" s="1"/>
  <c r="T1666" i="1"/>
  <c r="O2996" i="1"/>
  <c r="P2996" i="1" s="1"/>
  <c r="N2996" i="1"/>
  <c r="U3535" i="1"/>
  <c r="V3535" i="1" s="1"/>
  <c r="T3535" i="1"/>
  <c r="Q1240" i="1"/>
  <c r="Q361" i="1"/>
  <c r="O60" i="1"/>
  <c r="P60" i="1" s="1"/>
  <c r="N60" i="1"/>
  <c r="W1665" i="1"/>
  <c r="Q2995" i="1"/>
  <c r="O2495" i="1"/>
  <c r="P2495" i="1" s="1"/>
  <c r="N2495" i="1"/>
  <c r="W3534" i="1"/>
  <c r="O1340" i="1"/>
  <c r="P1340" i="1" s="1"/>
  <c r="N1340" i="1"/>
  <c r="O2406" i="1"/>
  <c r="P2406" i="1" s="1"/>
  <c r="N2406" i="1"/>
  <c r="O1669" i="1"/>
  <c r="P1669" i="1" s="1"/>
  <c r="N1669" i="1"/>
  <c r="O2318" i="1"/>
  <c r="P2318" i="1" s="1"/>
  <c r="N2318" i="1"/>
  <c r="Q59" i="1"/>
  <c r="R60" i="1" s="1"/>
  <c r="S59" i="1"/>
  <c r="O3513" i="1"/>
  <c r="P3513" i="1" s="1"/>
  <c r="N3513" i="1"/>
  <c r="U857" i="1"/>
  <c r="V857" i="1" s="1"/>
  <c r="T857" i="1"/>
  <c r="Q2494" i="1"/>
  <c r="Q2356" i="1"/>
  <c r="Q1668" i="1"/>
  <c r="Q2317" i="1"/>
  <c r="U2525" i="1"/>
  <c r="V2525" i="1" s="1"/>
  <c r="T2525" i="1"/>
  <c r="Q3512" i="1"/>
  <c r="W856" i="1"/>
  <c r="Q2355" i="1"/>
  <c r="O990" i="1"/>
  <c r="P990" i="1" s="1"/>
  <c r="N990" i="1"/>
  <c r="W2524" i="1"/>
  <c r="Q2405" i="1"/>
  <c r="Q989" i="1"/>
  <c r="U751" i="1"/>
  <c r="V751" i="1" s="1"/>
  <c r="T751" i="1"/>
  <c r="U2199" i="1"/>
  <c r="V2199" i="1" s="1"/>
  <c r="T2199" i="1"/>
  <c r="O907" i="1"/>
  <c r="P907" i="1" s="1"/>
  <c r="N907" i="1"/>
  <c r="W750" i="1"/>
  <c r="U2011" i="1"/>
  <c r="V2011" i="1" s="1"/>
  <c r="T2011" i="1"/>
  <c r="W2198" i="1"/>
  <c r="O1759" i="1"/>
  <c r="P1759" i="1" s="1"/>
  <c r="N1759" i="1"/>
  <c r="Q906" i="1"/>
  <c r="W2010" i="1"/>
  <c r="Q1339" i="1"/>
  <c r="U1966" i="1"/>
  <c r="V1966" i="1" s="1"/>
  <c r="T1966" i="1"/>
  <c r="Q1758" i="1"/>
  <c r="U261" i="1"/>
  <c r="V261" i="1" s="1"/>
  <c r="T261" i="1"/>
  <c r="W1965" i="1"/>
  <c r="W260" i="1"/>
  <c r="U2288" i="1"/>
  <c r="V2288" i="1" s="1"/>
  <c r="T2288" i="1"/>
  <c r="O3107" i="1"/>
  <c r="P3107" i="1" s="1"/>
  <c r="N3107" i="1"/>
  <c r="U527" i="1"/>
  <c r="V527" i="1" s="1"/>
  <c r="T527" i="1"/>
  <c r="U58" i="1"/>
  <c r="V58" i="1" s="1"/>
  <c r="T58" i="1"/>
  <c r="U388" i="1"/>
  <c r="V388" i="1" s="1"/>
  <c r="T388" i="1"/>
  <c r="W2287" i="1"/>
  <c r="Q3106" i="1"/>
  <c r="W1239" i="1"/>
  <c r="W526" i="1"/>
  <c r="Y57" i="1"/>
  <c r="W57" i="1"/>
  <c r="X58" i="1" s="1"/>
  <c r="W387" i="1"/>
  <c r="U2856" i="1"/>
  <c r="V2856" i="1" s="1"/>
  <c r="T2856" i="1"/>
  <c r="U2857" i="1" s="1"/>
  <c r="V2857" i="1" s="1"/>
  <c r="W1238" i="1"/>
  <c r="U970" i="1"/>
  <c r="V970" i="1" s="1"/>
  <c r="T970" i="1"/>
  <c r="U1752" i="1"/>
  <c r="V1752" i="1" s="1"/>
  <c r="T1752" i="1"/>
  <c r="W2855" i="1"/>
  <c r="O1969" i="1"/>
  <c r="P1969" i="1" s="1"/>
  <c r="N1969" i="1"/>
  <c r="O1111" i="1"/>
  <c r="P1111" i="1" s="1"/>
  <c r="N1111" i="1"/>
  <c r="O1613" i="1"/>
  <c r="P1613" i="1" s="1"/>
  <c r="N1613" i="1"/>
  <c r="W969" i="1"/>
  <c r="O2019" i="1"/>
  <c r="P2019" i="1" s="1"/>
  <c r="N2019" i="1"/>
  <c r="O1192" i="1"/>
  <c r="P1192" i="1" s="1"/>
  <c r="N1192" i="1"/>
  <c r="W1751" i="1"/>
  <c r="Q1968" i="1"/>
  <c r="W751" i="1" l="1"/>
  <c r="O2319" i="1"/>
  <c r="P2319" i="1" s="1"/>
  <c r="N2319" i="1"/>
  <c r="U971" i="1"/>
  <c r="V971" i="1" s="1"/>
  <c r="T971" i="1"/>
  <c r="Q2318" i="1"/>
  <c r="U194" i="1"/>
  <c r="V194" i="1" s="1"/>
  <c r="T194" i="1"/>
  <c r="W970" i="1"/>
  <c r="O1670" i="1"/>
  <c r="P1670" i="1" s="1"/>
  <c r="N1670" i="1"/>
  <c r="W193" i="1"/>
  <c r="O1760" i="1"/>
  <c r="P1760" i="1" s="1"/>
  <c r="N1760" i="1"/>
  <c r="U2526" i="1"/>
  <c r="V2526" i="1" s="1"/>
  <c r="T2526" i="1"/>
  <c r="Q1669" i="1"/>
  <c r="U3536" i="1"/>
  <c r="V3536" i="1" s="1"/>
  <c r="T3536" i="1"/>
  <c r="O1193" i="1"/>
  <c r="P1193" i="1" s="1"/>
  <c r="N1193" i="1"/>
  <c r="U389" i="1"/>
  <c r="V389" i="1" s="1"/>
  <c r="T389" i="1"/>
  <c r="U262" i="1"/>
  <c r="V262" i="1" s="1"/>
  <c r="T262" i="1"/>
  <c r="U263" i="1" s="1"/>
  <c r="V263" i="1" s="1"/>
  <c r="Q1759" i="1"/>
  <c r="W2525" i="1"/>
  <c r="O2407" i="1"/>
  <c r="P2407" i="1" s="1"/>
  <c r="N2407" i="1"/>
  <c r="W3535" i="1"/>
  <c r="U1151" i="1"/>
  <c r="V1151" i="1" s="1"/>
  <c r="T1151" i="1"/>
  <c r="U1843" i="1"/>
  <c r="V1843" i="1" s="1"/>
  <c r="T1843" i="1"/>
  <c r="W261" i="1"/>
  <c r="Q2406" i="1"/>
  <c r="O2997" i="1"/>
  <c r="P2997" i="1" s="1"/>
  <c r="N2997" i="1"/>
  <c r="W1150" i="1"/>
  <c r="W1842" i="1"/>
  <c r="W388" i="1"/>
  <c r="O2020" i="1"/>
  <c r="P2020" i="1" s="1"/>
  <c r="N2020" i="1"/>
  <c r="U59" i="1"/>
  <c r="V59" i="1" s="1"/>
  <c r="T59" i="1"/>
  <c r="O1341" i="1"/>
  <c r="P1341" i="1" s="1"/>
  <c r="N1341" i="1"/>
  <c r="Q2996" i="1"/>
  <c r="U2729" i="1"/>
  <c r="V2729" i="1" s="1"/>
  <c r="T2729" i="1"/>
  <c r="W2857" i="1"/>
  <c r="Y58" i="1"/>
  <c r="W58" i="1"/>
  <c r="X59" i="1" s="1"/>
  <c r="U2012" i="1"/>
  <c r="V2012" i="1" s="1"/>
  <c r="T2012" i="1"/>
  <c r="Q1340" i="1"/>
  <c r="U1667" i="1"/>
  <c r="V1667" i="1" s="1"/>
  <c r="T1667" i="1"/>
  <c r="W2728" i="1"/>
  <c r="Q1192" i="1"/>
  <c r="W2856" i="1"/>
  <c r="U528" i="1"/>
  <c r="V528" i="1" s="1"/>
  <c r="T528" i="1"/>
  <c r="W2011" i="1"/>
  <c r="W1666" i="1"/>
  <c r="W527" i="1"/>
  <c r="O1614" i="1"/>
  <c r="P1614" i="1" s="1"/>
  <c r="N1614" i="1"/>
  <c r="O3108" i="1"/>
  <c r="P3108" i="1" s="1"/>
  <c r="N3108" i="1"/>
  <c r="O2496" i="1"/>
  <c r="P2496" i="1" s="1"/>
  <c r="N2496" i="1"/>
  <c r="O2497" i="1" s="1"/>
  <c r="P2497" i="1" s="1"/>
  <c r="O363" i="1"/>
  <c r="P363" i="1" s="1"/>
  <c r="N363" i="1"/>
  <c r="Q1613" i="1"/>
  <c r="Q3107" i="1"/>
  <c r="U1967" i="1"/>
  <c r="V1967" i="1" s="1"/>
  <c r="T1967" i="1"/>
  <c r="Q2495" i="1"/>
  <c r="Q362" i="1"/>
  <c r="O1112" i="1"/>
  <c r="P1112" i="1" s="1"/>
  <c r="N1112" i="1"/>
  <c r="W1966" i="1"/>
  <c r="O908" i="1"/>
  <c r="P908" i="1" s="1"/>
  <c r="N908" i="1"/>
  <c r="O1242" i="1"/>
  <c r="P1242" i="1" s="1"/>
  <c r="N1242" i="1"/>
  <c r="Q1111" i="1"/>
  <c r="Q907" i="1"/>
  <c r="O991" i="1"/>
  <c r="P991" i="1" s="1"/>
  <c r="N991" i="1"/>
  <c r="U858" i="1"/>
  <c r="V858" i="1" s="1"/>
  <c r="T858" i="1"/>
  <c r="Q1241" i="1"/>
  <c r="U3591" i="1"/>
  <c r="V3591" i="1" s="1"/>
  <c r="T3591" i="1"/>
  <c r="O1970" i="1"/>
  <c r="P1970" i="1" s="1"/>
  <c r="N1970" i="1"/>
  <c r="U2289" i="1"/>
  <c r="V2289" i="1" s="1"/>
  <c r="T2289" i="1"/>
  <c r="U2200" i="1"/>
  <c r="V2200" i="1" s="1"/>
  <c r="T2200" i="1"/>
  <c r="Q990" i="1"/>
  <c r="W857" i="1"/>
  <c r="W3590" i="1"/>
  <c r="Q2019" i="1"/>
  <c r="Q1969" i="1"/>
  <c r="W2288" i="1"/>
  <c r="W2199" i="1"/>
  <c r="O3514" i="1"/>
  <c r="P3514" i="1" s="1"/>
  <c r="N3514" i="1"/>
  <c r="O61" i="1"/>
  <c r="P61" i="1" s="1"/>
  <c r="N61" i="1"/>
  <c r="Q3513" i="1"/>
  <c r="Q60" i="1"/>
  <c r="R61" i="1" s="1"/>
  <c r="S60" i="1"/>
  <c r="U1753" i="1"/>
  <c r="V1753" i="1" s="1"/>
  <c r="T1753" i="1"/>
  <c r="W1752" i="1"/>
  <c r="U752" i="1"/>
  <c r="V752" i="1" s="1"/>
  <c r="T752" i="1"/>
  <c r="U2201" i="1" l="1"/>
  <c r="V2201" i="1" s="1"/>
  <c r="T2201" i="1"/>
  <c r="O2998" i="1"/>
  <c r="P2998" i="1" s="1"/>
  <c r="N2998" i="1"/>
  <c r="O1671" i="1"/>
  <c r="P1671" i="1" s="1"/>
  <c r="N1671" i="1"/>
  <c r="O1243" i="1"/>
  <c r="P1243" i="1" s="1"/>
  <c r="N1243" i="1"/>
  <c r="Q2997" i="1"/>
  <c r="W263" i="1"/>
  <c r="Q1670" i="1"/>
  <c r="Q1242" i="1"/>
  <c r="W262" i="1"/>
  <c r="W2200" i="1"/>
  <c r="U2290" i="1"/>
  <c r="V2290" i="1" s="1"/>
  <c r="T2290" i="1"/>
  <c r="U2730" i="1"/>
  <c r="V2730" i="1" s="1"/>
  <c r="T2730" i="1"/>
  <c r="U390" i="1"/>
  <c r="V390" i="1" s="1"/>
  <c r="T390" i="1"/>
  <c r="W2289" i="1"/>
  <c r="O909" i="1"/>
  <c r="P909" i="1" s="1"/>
  <c r="N909" i="1"/>
  <c r="O364" i="1"/>
  <c r="P364" i="1" s="1"/>
  <c r="N364" i="1"/>
  <c r="U529" i="1"/>
  <c r="V529" i="1" s="1"/>
  <c r="T529" i="1"/>
  <c r="W2729" i="1"/>
  <c r="W389" i="1"/>
  <c r="O1971" i="1"/>
  <c r="P1971" i="1" s="1"/>
  <c r="N1971" i="1"/>
  <c r="Q908" i="1"/>
  <c r="Q363" i="1"/>
  <c r="W528" i="1"/>
  <c r="U195" i="1"/>
  <c r="V195" i="1" s="1"/>
  <c r="T195" i="1"/>
  <c r="Q1970" i="1"/>
  <c r="Q2497" i="1"/>
  <c r="O1194" i="1"/>
  <c r="P1194" i="1" s="1"/>
  <c r="N1194" i="1"/>
  <c r="W194" i="1"/>
  <c r="U1754" i="1"/>
  <c r="V1754" i="1" s="1"/>
  <c r="T1754" i="1"/>
  <c r="Q2496" i="1"/>
  <c r="O1342" i="1"/>
  <c r="P1342" i="1" s="1"/>
  <c r="N1342" i="1"/>
  <c r="Q1193" i="1"/>
  <c r="W1753" i="1"/>
  <c r="U3592" i="1"/>
  <c r="V3592" i="1" s="1"/>
  <c r="T3592" i="1"/>
  <c r="O1113" i="1"/>
  <c r="P1113" i="1" s="1"/>
  <c r="N1113" i="1"/>
  <c r="Q1341" i="1"/>
  <c r="U3537" i="1"/>
  <c r="V3537" i="1" s="1"/>
  <c r="T3537" i="1"/>
  <c r="W3591" i="1"/>
  <c r="Q1112" i="1"/>
  <c r="O3109" i="1"/>
  <c r="P3109" i="1" s="1"/>
  <c r="N3109" i="1"/>
  <c r="O3110" i="1" s="1"/>
  <c r="P3110" i="1" s="1"/>
  <c r="U1844" i="1"/>
  <c r="V1844" i="1" s="1"/>
  <c r="T1844" i="1"/>
  <c r="W3536" i="1"/>
  <c r="Q3108" i="1"/>
  <c r="U60" i="1"/>
  <c r="V60" i="1" s="1"/>
  <c r="T60" i="1"/>
  <c r="W1843" i="1"/>
  <c r="O1615" i="1"/>
  <c r="P1615" i="1" s="1"/>
  <c r="N1615" i="1"/>
  <c r="Y59" i="1"/>
  <c r="W59" i="1"/>
  <c r="X60" i="1" s="1"/>
  <c r="U1152" i="1"/>
  <c r="V1152" i="1" s="1"/>
  <c r="T1152" i="1"/>
  <c r="U859" i="1"/>
  <c r="V859" i="1" s="1"/>
  <c r="T859" i="1"/>
  <c r="Q1614" i="1"/>
  <c r="O2021" i="1"/>
  <c r="P2021" i="1" s="1"/>
  <c r="N2021" i="1"/>
  <c r="W1151" i="1"/>
  <c r="U2527" i="1"/>
  <c r="V2527" i="1" s="1"/>
  <c r="T2527" i="1"/>
  <c r="U972" i="1"/>
  <c r="V972" i="1" s="1"/>
  <c r="T972" i="1"/>
  <c r="W858" i="1"/>
  <c r="U1668" i="1"/>
  <c r="V1668" i="1" s="1"/>
  <c r="T1668" i="1"/>
  <c r="Q2020" i="1"/>
  <c r="W2526" i="1"/>
  <c r="W971" i="1"/>
  <c r="O992" i="1"/>
  <c r="P992" i="1" s="1"/>
  <c r="N992" i="1"/>
  <c r="W1667" i="1"/>
  <c r="O1761" i="1"/>
  <c r="P1761" i="1" s="1"/>
  <c r="N1761" i="1"/>
  <c r="O62" i="1"/>
  <c r="P62" i="1" s="1"/>
  <c r="N62" i="1"/>
  <c r="Q991" i="1"/>
  <c r="O2408" i="1"/>
  <c r="P2408" i="1" s="1"/>
  <c r="N2408" i="1"/>
  <c r="Q1760" i="1"/>
  <c r="O2320" i="1"/>
  <c r="P2320" i="1" s="1"/>
  <c r="N2320" i="1"/>
  <c r="O2321" i="1" s="1"/>
  <c r="P2321" i="1" s="1"/>
  <c r="S61" i="1"/>
  <c r="Q61" i="1"/>
  <c r="R62" i="1" s="1"/>
  <c r="Q2407" i="1"/>
  <c r="Q2319" i="1"/>
  <c r="U753" i="1"/>
  <c r="V753" i="1" s="1"/>
  <c r="T753" i="1"/>
  <c r="O3515" i="1"/>
  <c r="P3515" i="1" s="1"/>
  <c r="N3515" i="1"/>
  <c r="U2013" i="1"/>
  <c r="V2013" i="1" s="1"/>
  <c r="T2013" i="1"/>
  <c r="W752" i="1"/>
  <c r="Q3514" i="1"/>
  <c r="U1968" i="1"/>
  <c r="V1968" i="1" s="1"/>
  <c r="T1968" i="1"/>
  <c r="W2012" i="1"/>
  <c r="W1967" i="1"/>
  <c r="U2014" i="1" l="1"/>
  <c r="V2014" i="1" s="1"/>
  <c r="T2014" i="1"/>
  <c r="O2409" i="1"/>
  <c r="P2409" i="1" s="1"/>
  <c r="N2409" i="1"/>
  <c r="U1153" i="1"/>
  <c r="V1153" i="1" s="1"/>
  <c r="T1153" i="1"/>
  <c r="W1844" i="1"/>
  <c r="U196" i="1"/>
  <c r="V196" i="1" s="1"/>
  <c r="T196" i="1"/>
  <c r="O910" i="1"/>
  <c r="P910" i="1" s="1"/>
  <c r="N910" i="1"/>
  <c r="W195" i="1"/>
  <c r="U1669" i="1"/>
  <c r="V1669" i="1" s="1"/>
  <c r="T1669" i="1"/>
  <c r="U1670" i="1" s="1"/>
  <c r="V1670" i="1" s="1"/>
  <c r="Q3110" i="1"/>
  <c r="Q909" i="1"/>
  <c r="O3516" i="1"/>
  <c r="P3516" i="1" s="1"/>
  <c r="N3516" i="1"/>
  <c r="W1668" i="1"/>
  <c r="Q3109" i="1"/>
  <c r="O1343" i="1"/>
  <c r="P1343" i="1" s="1"/>
  <c r="N1343" i="1"/>
  <c r="O1344" i="1" s="1"/>
  <c r="P1344" i="1" s="1"/>
  <c r="Q3515" i="1"/>
  <c r="Q1342" i="1"/>
  <c r="O1616" i="1"/>
  <c r="P1616" i="1" s="1"/>
  <c r="N1616" i="1"/>
  <c r="U391" i="1"/>
  <c r="V391" i="1" s="1"/>
  <c r="T391" i="1"/>
  <c r="U392" i="1" s="1"/>
  <c r="V392" i="1" s="1"/>
  <c r="W753" i="1"/>
  <c r="Q1615" i="1"/>
  <c r="W390" i="1"/>
  <c r="O63" i="1"/>
  <c r="P63" i="1" s="1"/>
  <c r="N63" i="1"/>
  <c r="U2731" i="1"/>
  <c r="V2731" i="1" s="1"/>
  <c r="T2731" i="1"/>
  <c r="S62" i="1"/>
  <c r="Q62" i="1"/>
  <c r="R63" i="1" s="1"/>
  <c r="U973" i="1"/>
  <c r="V973" i="1" s="1"/>
  <c r="T973" i="1"/>
  <c r="U1755" i="1"/>
  <c r="V1755" i="1" s="1"/>
  <c r="T1755" i="1"/>
  <c r="W2730" i="1"/>
  <c r="O1762" i="1"/>
  <c r="P1762" i="1" s="1"/>
  <c r="N1762" i="1"/>
  <c r="W972" i="1"/>
  <c r="W1754" i="1"/>
  <c r="O1972" i="1"/>
  <c r="P1972" i="1" s="1"/>
  <c r="N1972" i="1"/>
  <c r="U2291" i="1"/>
  <c r="V2291" i="1" s="1"/>
  <c r="T2291" i="1"/>
  <c r="O1244" i="1"/>
  <c r="P1244" i="1" s="1"/>
  <c r="N1244" i="1"/>
  <c r="W2013" i="1"/>
  <c r="Q1761" i="1"/>
  <c r="U2528" i="1"/>
  <c r="V2528" i="1" s="1"/>
  <c r="T2528" i="1"/>
  <c r="U3538" i="1"/>
  <c r="V3538" i="1" s="1"/>
  <c r="T3538" i="1"/>
  <c r="Q1971" i="1"/>
  <c r="W2290" i="1"/>
  <c r="Q1243" i="1"/>
  <c r="W2527" i="1"/>
  <c r="W3537" i="1"/>
  <c r="O1672" i="1"/>
  <c r="P1672" i="1" s="1"/>
  <c r="N1672" i="1"/>
  <c r="O1195" i="1"/>
  <c r="P1195" i="1" s="1"/>
  <c r="N1195" i="1"/>
  <c r="Q1671" i="1"/>
  <c r="U1969" i="1"/>
  <c r="V1969" i="1" s="1"/>
  <c r="T1969" i="1"/>
  <c r="O993" i="1"/>
  <c r="P993" i="1" s="1"/>
  <c r="N993" i="1"/>
  <c r="O994" i="1" s="1"/>
  <c r="P994" i="1" s="1"/>
  <c r="U61" i="1"/>
  <c r="V61" i="1" s="1"/>
  <c r="T61" i="1"/>
  <c r="Q1194" i="1"/>
  <c r="W1968" i="1"/>
  <c r="Q992" i="1"/>
  <c r="O2022" i="1"/>
  <c r="P2022" i="1" s="1"/>
  <c r="N2022" i="1"/>
  <c r="Y60" i="1"/>
  <c r="W60" i="1"/>
  <c r="X61" i="1" s="1"/>
  <c r="O1114" i="1"/>
  <c r="P1114" i="1" s="1"/>
  <c r="N1114" i="1"/>
  <c r="O2999" i="1"/>
  <c r="P2999" i="1" s="1"/>
  <c r="N2999" i="1"/>
  <c r="O3000" i="1" s="1"/>
  <c r="P3000" i="1" s="1"/>
  <c r="W1152" i="1"/>
  <c r="Q2021" i="1"/>
  <c r="Q1113" i="1"/>
  <c r="Q2998" i="1"/>
  <c r="Q2321" i="1"/>
  <c r="U3593" i="1"/>
  <c r="V3593" i="1" s="1"/>
  <c r="T3593" i="1"/>
  <c r="U530" i="1"/>
  <c r="V530" i="1" s="1"/>
  <c r="T530" i="1"/>
  <c r="Q2320" i="1"/>
  <c r="W3592" i="1"/>
  <c r="W529" i="1"/>
  <c r="U2202" i="1"/>
  <c r="V2202" i="1" s="1"/>
  <c r="T2202" i="1"/>
  <c r="Q2408" i="1"/>
  <c r="U860" i="1"/>
  <c r="V860" i="1" s="1"/>
  <c r="T860" i="1"/>
  <c r="O365" i="1"/>
  <c r="P365" i="1" s="1"/>
  <c r="N365" i="1"/>
  <c r="W2201" i="1"/>
  <c r="U754" i="1"/>
  <c r="V754" i="1" s="1"/>
  <c r="T754" i="1"/>
  <c r="W859" i="1"/>
  <c r="U1845" i="1"/>
  <c r="V1845" i="1" s="1"/>
  <c r="T1845" i="1"/>
  <c r="Q364" i="1"/>
  <c r="U755" i="1" l="1"/>
  <c r="V755" i="1" s="1"/>
  <c r="T755" i="1"/>
  <c r="U62" i="1"/>
  <c r="V62" i="1" s="1"/>
  <c r="T62" i="1"/>
  <c r="O1245" i="1"/>
  <c r="P1245" i="1" s="1"/>
  <c r="N1245" i="1"/>
  <c r="O1246" i="1" s="1"/>
  <c r="P1246" i="1" s="1"/>
  <c r="Q1616" i="1"/>
  <c r="Q994" i="1"/>
  <c r="U2292" i="1"/>
  <c r="V2292" i="1" s="1"/>
  <c r="T2292" i="1"/>
  <c r="W2731" i="1"/>
  <c r="W1670" i="1"/>
  <c r="Q993" i="1"/>
  <c r="W2291" i="1"/>
  <c r="O64" i="1"/>
  <c r="P64" i="1" s="1"/>
  <c r="N64" i="1"/>
  <c r="W1669" i="1"/>
  <c r="Q3000" i="1"/>
  <c r="U1970" i="1"/>
  <c r="V1970" i="1" s="1"/>
  <c r="T1970" i="1"/>
  <c r="O1973" i="1"/>
  <c r="P1973" i="1" s="1"/>
  <c r="N1973" i="1"/>
  <c r="S63" i="1"/>
  <c r="Q63" i="1"/>
  <c r="R64" i="1" s="1"/>
  <c r="Q1972" i="1"/>
  <c r="Q1244" i="1"/>
  <c r="Q365" i="1"/>
  <c r="W530" i="1"/>
  <c r="O911" i="1"/>
  <c r="P911" i="1" s="1"/>
  <c r="N911" i="1"/>
  <c r="W754" i="1"/>
  <c r="U3594" i="1"/>
  <c r="V3594" i="1" s="1"/>
  <c r="T3594" i="1"/>
  <c r="O1115" i="1"/>
  <c r="P1115" i="1" s="1"/>
  <c r="N1115" i="1"/>
  <c r="Q910" i="1"/>
  <c r="W3593" i="1"/>
  <c r="Q1114" i="1"/>
  <c r="U197" i="1"/>
  <c r="V197" i="1" s="1"/>
  <c r="T197" i="1"/>
  <c r="U861" i="1"/>
  <c r="V861" i="1" s="1"/>
  <c r="T861" i="1"/>
  <c r="O1196" i="1"/>
  <c r="P1196" i="1" s="1"/>
  <c r="N1196" i="1"/>
  <c r="Q1344" i="1"/>
  <c r="W196" i="1"/>
  <c r="W860" i="1"/>
  <c r="Q1195" i="1"/>
  <c r="O1763" i="1"/>
  <c r="P1763" i="1" s="1"/>
  <c r="N1763" i="1"/>
  <c r="Q1343" i="1"/>
  <c r="O2023" i="1"/>
  <c r="P2023" i="1" s="1"/>
  <c r="N2023" i="1"/>
  <c r="O2024" i="1" s="1"/>
  <c r="P2024" i="1" s="1"/>
  <c r="U3539" i="1"/>
  <c r="V3539" i="1" s="1"/>
  <c r="T3539" i="1"/>
  <c r="Q1762" i="1"/>
  <c r="Y61" i="1"/>
  <c r="W61" i="1"/>
  <c r="X62" i="1" s="1"/>
  <c r="Q2022" i="1"/>
  <c r="W3538" i="1"/>
  <c r="Q2999" i="1"/>
  <c r="U2529" i="1"/>
  <c r="V2529" i="1" s="1"/>
  <c r="T2529" i="1"/>
  <c r="U1154" i="1"/>
  <c r="V1154" i="1" s="1"/>
  <c r="T1154" i="1"/>
  <c r="U2732" i="1"/>
  <c r="V2732" i="1" s="1"/>
  <c r="T2732" i="1"/>
  <c r="O366" i="1"/>
  <c r="P366" i="1" s="1"/>
  <c r="N366" i="1"/>
  <c r="O367" i="1" s="1"/>
  <c r="P367" i="1" s="1"/>
  <c r="U2203" i="1"/>
  <c r="V2203" i="1" s="1"/>
  <c r="T2203" i="1"/>
  <c r="W2528" i="1"/>
  <c r="W1153" i="1"/>
  <c r="W2202" i="1"/>
  <c r="O1673" i="1"/>
  <c r="P1673" i="1" s="1"/>
  <c r="N1673" i="1"/>
  <c r="U1756" i="1"/>
  <c r="V1756" i="1" s="1"/>
  <c r="T1756" i="1"/>
  <c r="W392" i="1"/>
  <c r="O3517" i="1"/>
  <c r="P3517" i="1" s="1"/>
  <c r="N3517" i="1"/>
  <c r="U1846" i="1"/>
  <c r="V1846" i="1" s="1"/>
  <c r="T1846" i="1"/>
  <c r="Q1672" i="1"/>
  <c r="W1755" i="1"/>
  <c r="W391" i="1"/>
  <c r="Q3516" i="1"/>
  <c r="O2410" i="1"/>
  <c r="P2410" i="1" s="1"/>
  <c r="N2410" i="1"/>
  <c r="U531" i="1"/>
  <c r="V531" i="1" s="1"/>
  <c r="T531" i="1"/>
  <c r="W1845" i="1"/>
  <c r="U974" i="1"/>
  <c r="V974" i="1" s="1"/>
  <c r="T974" i="1"/>
  <c r="Q2409" i="1"/>
  <c r="W973" i="1"/>
  <c r="U2015" i="1"/>
  <c r="V2015" i="1" s="1"/>
  <c r="T2015" i="1"/>
  <c r="W1969" i="1"/>
  <c r="O1617" i="1"/>
  <c r="P1617" i="1" s="1"/>
  <c r="N1617" i="1"/>
  <c r="W2014" i="1"/>
  <c r="U1847" i="1" l="1"/>
  <c r="V1847" i="1" s="1"/>
  <c r="T1847" i="1"/>
  <c r="U2204" i="1"/>
  <c r="V2204" i="1" s="1"/>
  <c r="T2204" i="1"/>
  <c r="W2203" i="1"/>
  <c r="O3518" i="1"/>
  <c r="P3518" i="1" s="1"/>
  <c r="N3518" i="1"/>
  <c r="Q366" i="1"/>
  <c r="Q1115" i="1"/>
  <c r="U975" i="1"/>
  <c r="V975" i="1" s="1"/>
  <c r="T975" i="1"/>
  <c r="Q3517" i="1"/>
  <c r="U2733" i="1"/>
  <c r="V2733" i="1" s="1"/>
  <c r="T2733" i="1"/>
  <c r="U3595" i="1"/>
  <c r="V3595" i="1" s="1"/>
  <c r="T3595" i="1"/>
  <c r="O1618" i="1"/>
  <c r="P1618" i="1" s="1"/>
  <c r="N1618" i="1"/>
  <c r="W2732" i="1"/>
  <c r="W3594" i="1"/>
  <c r="O1974" i="1"/>
  <c r="P1974" i="1" s="1"/>
  <c r="N1974" i="1"/>
  <c r="O1116" i="1"/>
  <c r="P1116" i="1" s="1"/>
  <c r="N1116" i="1"/>
  <c r="Q1617" i="1"/>
  <c r="U532" i="1"/>
  <c r="V532" i="1" s="1"/>
  <c r="T532" i="1"/>
  <c r="U1155" i="1"/>
  <c r="V1155" i="1" s="1"/>
  <c r="T1155" i="1"/>
  <c r="O1197" i="1"/>
  <c r="P1197" i="1" s="1"/>
  <c r="N1197" i="1"/>
  <c r="Q1973" i="1"/>
  <c r="U2293" i="1"/>
  <c r="V2293" i="1" s="1"/>
  <c r="T2293" i="1"/>
  <c r="W1154" i="1"/>
  <c r="Q1196" i="1"/>
  <c r="W2292" i="1"/>
  <c r="W974" i="1"/>
  <c r="U1757" i="1"/>
  <c r="V1757" i="1" s="1"/>
  <c r="T1757" i="1"/>
  <c r="W1756" i="1"/>
  <c r="U862" i="1"/>
  <c r="V862" i="1" s="1"/>
  <c r="T862" i="1"/>
  <c r="O912" i="1"/>
  <c r="P912" i="1" s="1"/>
  <c r="N912" i="1"/>
  <c r="U1971" i="1"/>
  <c r="V1971" i="1" s="1"/>
  <c r="T1971" i="1"/>
  <c r="O2411" i="1"/>
  <c r="P2411" i="1" s="1"/>
  <c r="N2411" i="1"/>
  <c r="W861" i="1"/>
  <c r="Q911" i="1"/>
  <c r="W1970" i="1"/>
  <c r="U2016" i="1"/>
  <c r="V2016" i="1" s="1"/>
  <c r="T2016" i="1"/>
  <c r="Q2410" i="1"/>
  <c r="O1674" i="1"/>
  <c r="P1674" i="1" s="1"/>
  <c r="N1674" i="1"/>
  <c r="U2530" i="1"/>
  <c r="V2530" i="1" s="1"/>
  <c r="T2530" i="1"/>
  <c r="U3540" i="1"/>
  <c r="V3540" i="1" s="1"/>
  <c r="T3540" i="1"/>
  <c r="U198" i="1"/>
  <c r="V198" i="1" s="1"/>
  <c r="T198" i="1"/>
  <c r="W1846" i="1"/>
  <c r="W2015" i="1"/>
  <c r="Q1673" i="1"/>
  <c r="W2529" i="1"/>
  <c r="W3539" i="1"/>
  <c r="W197" i="1"/>
  <c r="W531" i="1"/>
  <c r="Q2024" i="1"/>
  <c r="Q1246" i="1"/>
  <c r="Q367" i="1"/>
  <c r="Q2023" i="1"/>
  <c r="Q1245" i="1"/>
  <c r="O65" i="1"/>
  <c r="P65" i="1" s="1"/>
  <c r="N65" i="1"/>
  <c r="S64" i="1"/>
  <c r="Q64" i="1"/>
  <c r="R65" i="1" s="1"/>
  <c r="U63" i="1"/>
  <c r="V63" i="1" s="1"/>
  <c r="T63" i="1"/>
  <c r="O1764" i="1"/>
  <c r="P1764" i="1" s="1"/>
  <c r="N1764" i="1"/>
  <c r="Y62" i="1"/>
  <c r="W62" i="1"/>
  <c r="X63" i="1" s="1"/>
  <c r="Q1763" i="1"/>
  <c r="U756" i="1"/>
  <c r="V756" i="1" s="1"/>
  <c r="T756" i="1"/>
  <c r="W755" i="1"/>
  <c r="W975" i="1" l="1"/>
  <c r="U64" i="1"/>
  <c r="V64" i="1" s="1"/>
  <c r="T64" i="1"/>
  <c r="O1975" i="1"/>
  <c r="P1975" i="1" s="1"/>
  <c r="N1975" i="1"/>
  <c r="Q1764" i="1"/>
  <c r="O2412" i="1"/>
  <c r="P2412" i="1" s="1"/>
  <c r="N2412" i="1"/>
  <c r="Q1974" i="1"/>
  <c r="O1765" i="1"/>
  <c r="P1765" i="1" s="1"/>
  <c r="N1765" i="1"/>
  <c r="U757" i="1"/>
  <c r="V757" i="1" s="1"/>
  <c r="T757" i="1"/>
  <c r="U199" i="1"/>
  <c r="V199" i="1" s="1"/>
  <c r="T199" i="1"/>
  <c r="Q2411" i="1"/>
  <c r="U976" i="1"/>
  <c r="V976" i="1" s="1"/>
  <c r="T976" i="1"/>
  <c r="W756" i="1"/>
  <c r="W198" i="1"/>
  <c r="Q1116" i="1"/>
  <c r="U3541" i="1"/>
  <c r="V3541" i="1" s="1"/>
  <c r="T3541" i="1"/>
  <c r="O3519" i="1"/>
  <c r="P3519" i="1" s="1"/>
  <c r="N3519" i="1"/>
  <c r="W3540" i="1"/>
  <c r="U1972" i="1"/>
  <c r="V1972" i="1" s="1"/>
  <c r="T1972" i="1"/>
  <c r="U2294" i="1"/>
  <c r="V2294" i="1" s="1"/>
  <c r="T2294" i="1"/>
  <c r="Q3518" i="1"/>
  <c r="U2531" i="1"/>
  <c r="V2531" i="1" s="1"/>
  <c r="T2531" i="1"/>
  <c r="W1971" i="1"/>
  <c r="W2293" i="1"/>
  <c r="S65" i="1"/>
  <c r="Q65" i="1"/>
  <c r="R66" i="1" s="1"/>
  <c r="W2530" i="1"/>
  <c r="O913" i="1"/>
  <c r="P913" i="1" s="1"/>
  <c r="N913" i="1"/>
  <c r="O1619" i="1"/>
  <c r="P1619" i="1" s="1"/>
  <c r="N1619" i="1"/>
  <c r="O66" i="1"/>
  <c r="P66" i="1" s="1"/>
  <c r="N66" i="1"/>
  <c r="O1675" i="1"/>
  <c r="P1675" i="1" s="1"/>
  <c r="N1675" i="1"/>
  <c r="Q912" i="1"/>
  <c r="Q1618" i="1"/>
  <c r="Q1674" i="1"/>
  <c r="U863" i="1"/>
  <c r="V863" i="1" s="1"/>
  <c r="T863" i="1"/>
  <c r="U864" i="1" s="1"/>
  <c r="V864" i="1" s="1"/>
  <c r="O1198" i="1"/>
  <c r="P1198" i="1" s="1"/>
  <c r="N1198" i="1"/>
  <c r="U3596" i="1"/>
  <c r="V3596" i="1" s="1"/>
  <c r="T3596" i="1"/>
  <c r="Y63" i="1"/>
  <c r="W63" i="1"/>
  <c r="X64" i="1" s="1"/>
  <c r="W862" i="1"/>
  <c r="Q1197" i="1"/>
  <c r="W3595" i="1"/>
  <c r="U1156" i="1"/>
  <c r="V1156" i="1" s="1"/>
  <c r="T1156" i="1"/>
  <c r="U2205" i="1"/>
  <c r="V2205" i="1" s="1"/>
  <c r="T2205" i="1"/>
  <c r="U2017" i="1"/>
  <c r="V2017" i="1" s="1"/>
  <c r="T2017" i="1"/>
  <c r="W1155" i="1"/>
  <c r="U2734" i="1"/>
  <c r="V2734" i="1" s="1"/>
  <c r="T2734" i="1"/>
  <c r="W2204" i="1"/>
  <c r="W2016" i="1"/>
  <c r="U533" i="1"/>
  <c r="V533" i="1" s="1"/>
  <c r="T533" i="1"/>
  <c r="W2733" i="1"/>
  <c r="U1848" i="1"/>
  <c r="V1848" i="1" s="1"/>
  <c r="T1848" i="1"/>
  <c r="U1758" i="1"/>
  <c r="V1758" i="1" s="1"/>
  <c r="T1758" i="1"/>
  <c r="W532" i="1"/>
  <c r="W1847" i="1"/>
  <c r="O1117" i="1"/>
  <c r="P1117" i="1" s="1"/>
  <c r="N1117" i="1"/>
  <c r="W1757" i="1"/>
  <c r="U3542" i="1" l="1"/>
  <c r="V3542" i="1" s="1"/>
  <c r="T3542" i="1"/>
  <c r="Q1765" i="1"/>
  <c r="W3541" i="1"/>
  <c r="O1118" i="1"/>
  <c r="P1118" i="1" s="1"/>
  <c r="N1118" i="1"/>
  <c r="Q1117" i="1"/>
  <c r="O1676" i="1"/>
  <c r="P1676" i="1" s="1"/>
  <c r="N1676" i="1"/>
  <c r="U2532" i="1"/>
  <c r="V2532" i="1" s="1"/>
  <c r="T2532" i="1"/>
  <c r="U2735" i="1"/>
  <c r="V2735" i="1" s="1"/>
  <c r="T2735" i="1"/>
  <c r="Q1675" i="1"/>
  <c r="W2531" i="1"/>
  <c r="O1766" i="1"/>
  <c r="P1766" i="1" s="1"/>
  <c r="N1766" i="1"/>
  <c r="W2734" i="1"/>
  <c r="O67" i="1"/>
  <c r="P67" i="1" s="1"/>
  <c r="N67" i="1"/>
  <c r="O2413" i="1"/>
  <c r="P2413" i="1" s="1"/>
  <c r="N2413" i="1"/>
  <c r="O2414" i="1" s="1"/>
  <c r="P2414" i="1" s="1"/>
  <c r="S66" i="1"/>
  <c r="Q66" i="1"/>
  <c r="R67" i="1" s="1"/>
  <c r="Q2412" i="1"/>
  <c r="O1620" i="1"/>
  <c r="P1620" i="1" s="1"/>
  <c r="N1620" i="1"/>
  <c r="U1759" i="1"/>
  <c r="V1759" i="1" s="1"/>
  <c r="T1759" i="1"/>
  <c r="U2018" i="1"/>
  <c r="V2018" i="1" s="1"/>
  <c r="T2018" i="1"/>
  <c r="U3597" i="1"/>
  <c r="V3597" i="1" s="1"/>
  <c r="T3597" i="1"/>
  <c r="Q1619" i="1"/>
  <c r="U2295" i="1"/>
  <c r="V2295" i="1" s="1"/>
  <c r="T2295" i="1"/>
  <c r="U977" i="1"/>
  <c r="V977" i="1" s="1"/>
  <c r="T977" i="1"/>
  <c r="W1758" i="1"/>
  <c r="W3596" i="1"/>
  <c r="W2294" i="1"/>
  <c r="W976" i="1"/>
  <c r="O1976" i="1"/>
  <c r="P1976" i="1" s="1"/>
  <c r="N1976" i="1"/>
  <c r="W2017" i="1"/>
  <c r="O1199" i="1"/>
  <c r="P1199" i="1" s="1"/>
  <c r="N1199" i="1"/>
  <c r="O914" i="1"/>
  <c r="P914" i="1" s="1"/>
  <c r="N914" i="1"/>
  <c r="U1973" i="1"/>
  <c r="V1973" i="1" s="1"/>
  <c r="T1973" i="1"/>
  <c r="Q1975" i="1"/>
  <c r="Q1198" i="1"/>
  <c r="Q913" i="1"/>
  <c r="W1972" i="1"/>
  <c r="U65" i="1"/>
  <c r="V65" i="1" s="1"/>
  <c r="T65" i="1"/>
  <c r="U1849" i="1"/>
  <c r="V1849" i="1" s="1"/>
  <c r="T1849" i="1"/>
  <c r="U2206" i="1"/>
  <c r="V2206" i="1" s="1"/>
  <c r="T2206" i="1"/>
  <c r="W864" i="1"/>
  <c r="Y64" i="1"/>
  <c r="W64" i="1"/>
  <c r="X65" i="1" s="1"/>
  <c r="W1848" i="1"/>
  <c r="W2205" i="1"/>
  <c r="W863" i="1"/>
  <c r="U1157" i="1"/>
  <c r="V1157" i="1" s="1"/>
  <c r="T1157" i="1"/>
  <c r="U200" i="1"/>
  <c r="V200" i="1" s="1"/>
  <c r="T200" i="1"/>
  <c r="W1156" i="1"/>
  <c r="W199" i="1"/>
  <c r="U534" i="1"/>
  <c r="V534" i="1" s="1"/>
  <c r="T534" i="1"/>
  <c r="O3520" i="1"/>
  <c r="P3520" i="1" s="1"/>
  <c r="N3520" i="1"/>
  <c r="U758" i="1"/>
  <c r="V758" i="1" s="1"/>
  <c r="T758" i="1"/>
  <c r="W533" i="1"/>
  <c r="Q3519" i="1"/>
  <c r="W757" i="1"/>
  <c r="U978" i="1" l="1"/>
  <c r="V978" i="1" s="1"/>
  <c r="T978" i="1"/>
  <c r="W2532" i="1"/>
  <c r="U1974" i="1"/>
  <c r="V1974" i="1" s="1"/>
  <c r="T1974" i="1"/>
  <c r="W977" i="1"/>
  <c r="O1677" i="1"/>
  <c r="P1677" i="1" s="1"/>
  <c r="N1677" i="1"/>
  <c r="W1973" i="1"/>
  <c r="U2296" i="1"/>
  <c r="V2296" i="1" s="1"/>
  <c r="T2296" i="1"/>
  <c r="Q2414" i="1"/>
  <c r="Q1676" i="1"/>
  <c r="W2295" i="1"/>
  <c r="Q2413" i="1"/>
  <c r="O915" i="1"/>
  <c r="P915" i="1" s="1"/>
  <c r="N915" i="1"/>
  <c r="U201" i="1"/>
  <c r="V201" i="1" s="1"/>
  <c r="T201" i="1"/>
  <c r="Q914" i="1"/>
  <c r="W200" i="1"/>
  <c r="O1200" i="1"/>
  <c r="P1200" i="1" s="1"/>
  <c r="N1200" i="1"/>
  <c r="O68" i="1"/>
  <c r="P68" i="1" s="1"/>
  <c r="N68" i="1"/>
  <c r="U2207" i="1"/>
  <c r="V2207" i="1" s="1"/>
  <c r="T2207" i="1"/>
  <c r="Q1199" i="1"/>
  <c r="U3598" i="1"/>
  <c r="V3598" i="1" s="1"/>
  <c r="T3598" i="1"/>
  <c r="S67" i="1"/>
  <c r="Q67" i="1"/>
  <c r="R68" i="1" s="1"/>
  <c r="U1158" i="1"/>
  <c r="V1158" i="1" s="1"/>
  <c r="T1158" i="1"/>
  <c r="W2206" i="1"/>
  <c r="W3597" i="1"/>
  <c r="W1157" i="1"/>
  <c r="U1850" i="1"/>
  <c r="V1850" i="1" s="1"/>
  <c r="T1850" i="1"/>
  <c r="U2019" i="1"/>
  <c r="V2019" i="1" s="1"/>
  <c r="T2019" i="1"/>
  <c r="O1119" i="1"/>
  <c r="P1119" i="1" s="1"/>
  <c r="N1119" i="1"/>
  <c r="W1849" i="1"/>
  <c r="O1977" i="1"/>
  <c r="P1977" i="1" s="1"/>
  <c r="N1977" i="1"/>
  <c r="W2018" i="1"/>
  <c r="Q1118" i="1"/>
  <c r="U66" i="1"/>
  <c r="V66" i="1" s="1"/>
  <c r="T66" i="1"/>
  <c r="Q1976" i="1"/>
  <c r="U1760" i="1"/>
  <c r="V1760" i="1" s="1"/>
  <c r="T1760" i="1"/>
  <c r="O1767" i="1"/>
  <c r="P1767" i="1" s="1"/>
  <c r="N1767" i="1"/>
  <c r="Y65" i="1"/>
  <c r="W65" i="1"/>
  <c r="X66" i="1" s="1"/>
  <c r="W1759" i="1"/>
  <c r="Q1766" i="1"/>
  <c r="O1621" i="1"/>
  <c r="P1621" i="1" s="1"/>
  <c r="N1621" i="1"/>
  <c r="U759" i="1"/>
  <c r="V759" i="1" s="1"/>
  <c r="T759" i="1"/>
  <c r="Q1620" i="1"/>
  <c r="W758" i="1"/>
  <c r="O3521" i="1"/>
  <c r="P3521" i="1" s="1"/>
  <c r="N3521" i="1"/>
  <c r="U2736" i="1"/>
  <c r="V2736" i="1" s="1"/>
  <c r="T2736" i="1"/>
  <c r="U3543" i="1"/>
  <c r="V3543" i="1" s="1"/>
  <c r="T3543" i="1"/>
  <c r="Q3520" i="1"/>
  <c r="W2735" i="1"/>
  <c r="W3542" i="1"/>
  <c r="U535" i="1"/>
  <c r="V535" i="1" s="1"/>
  <c r="T535" i="1"/>
  <c r="W534" i="1"/>
  <c r="U2533" i="1"/>
  <c r="V2533" i="1" s="1"/>
  <c r="T2533" i="1"/>
  <c r="O1768" i="1" l="1"/>
  <c r="P1768" i="1" s="1"/>
  <c r="N1768" i="1"/>
  <c r="W2019" i="1"/>
  <c r="W2207" i="1"/>
  <c r="U760" i="1"/>
  <c r="V760" i="1" s="1"/>
  <c r="T760" i="1"/>
  <c r="Q1767" i="1"/>
  <c r="U1851" i="1"/>
  <c r="V1851" i="1" s="1"/>
  <c r="T1851" i="1"/>
  <c r="O69" i="1"/>
  <c r="P69" i="1" s="1"/>
  <c r="N69" i="1"/>
  <c r="W1850" i="1"/>
  <c r="S68" i="1"/>
  <c r="Q68" i="1"/>
  <c r="R69" i="1" s="1"/>
  <c r="W1760" i="1"/>
  <c r="O1201" i="1"/>
  <c r="P1201" i="1" s="1"/>
  <c r="N1201" i="1"/>
  <c r="O1622" i="1"/>
  <c r="P1622" i="1" s="1"/>
  <c r="N1622" i="1"/>
  <c r="Q1200" i="1"/>
  <c r="U2297" i="1"/>
  <c r="V2297" i="1" s="1"/>
  <c r="T2297" i="1"/>
  <c r="W2296" i="1"/>
  <c r="W3543" i="1"/>
  <c r="U67" i="1"/>
  <c r="V67" i="1" s="1"/>
  <c r="T67" i="1"/>
  <c r="Q1621" i="1"/>
  <c r="U2737" i="1"/>
  <c r="V2737" i="1" s="1"/>
  <c r="T2737" i="1"/>
  <c r="U2738" i="1" s="1"/>
  <c r="V2738" i="1" s="1"/>
  <c r="Y66" i="1"/>
  <c r="W66" i="1"/>
  <c r="X67" i="1" s="1"/>
  <c r="W759" i="1"/>
  <c r="W2736" i="1"/>
  <c r="O1678" i="1"/>
  <c r="P1678" i="1" s="1"/>
  <c r="N1678" i="1"/>
  <c r="Q1677" i="1"/>
  <c r="U1761" i="1"/>
  <c r="V1761" i="1" s="1"/>
  <c r="T1761" i="1"/>
  <c r="U2534" i="1"/>
  <c r="V2534" i="1" s="1"/>
  <c r="T2534" i="1"/>
  <c r="W2533" i="1"/>
  <c r="O3522" i="1"/>
  <c r="P3522" i="1" s="1"/>
  <c r="N3522" i="1"/>
  <c r="U1159" i="1"/>
  <c r="V1159" i="1" s="1"/>
  <c r="T1159" i="1"/>
  <c r="U202" i="1"/>
  <c r="V202" i="1" s="1"/>
  <c r="T202" i="1"/>
  <c r="Q3521" i="1"/>
  <c r="W1158" i="1"/>
  <c r="W201" i="1"/>
  <c r="U1975" i="1"/>
  <c r="V1975" i="1" s="1"/>
  <c r="T1975" i="1"/>
  <c r="U1976" i="1" s="1"/>
  <c r="V1976" i="1" s="1"/>
  <c r="O1978" i="1"/>
  <c r="P1978" i="1" s="1"/>
  <c r="N1978" i="1"/>
  <c r="O916" i="1"/>
  <c r="P916" i="1" s="1"/>
  <c r="N916" i="1"/>
  <c r="W1974" i="1"/>
  <c r="U3544" i="1"/>
  <c r="V3544" i="1" s="1"/>
  <c r="T3544" i="1"/>
  <c r="Q1977" i="1"/>
  <c r="Q915" i="1"/>
  <c r="U3599" i="1"/>
  <c r="V3599" i="1" s="1"/>
  <c r="T3599" i="1"/>
  <c r="U536" i="1"/>
  <c r="V536" i="1" s="1"/>
  <c r="T536" i="1"/>
  <c r="W3598" i="1"/>
  <c r="W535" i="1"/>
  <c r="O1120" i="1"/>
  <c r="P1120" i="1" s="1"/>
  <c r="N1120" i="1"/>
  <c r="U979" i="1"/>
  <c r="V979" i="1" s="1"/>
  <c r="T979" i="1"/>
  <c r="Q1119" i="1"/>
  <c r="W978" i="1"/>
  <c r="U2020" i="1"/>
  <c r="V2020" i="1" s="1"/>
  <c r="T2020" i="1"/>
  <c r="U2208" i="1"/>
  <c r="V2208" i="1" s="1"/>
  <c r="T2208" i="1"/>
  <c r="U1762" i="1" l="1"/>
  <c r="V1762" i="1" s="1"/>
  <c r="T1762" i="1"/>
  <c r="U3600" i="1"/>
  <c r="V3600" i="1" s="1"/>
  <c r="T3600" i="1"/>
  <c r="U3601" i="1" s="1"/>
  <c r="V3601" i="1" s="1"/>
  <c r="W1761" i="1"/>
  <c r="U68" i="1"/>
  <c r="V68" i="1" s="1"/>
  <c r="T68" i="1"/>
  <c r="W3599" i="1"/>
  <c r="Y67" i="1"/>
  <c r="W67" i="1"/>
  <c r="X68" i="1" s="1"/>
  <c r="O70" i="1"/>
  <c r="P70" i="1" s="1"/>
  <c r="N70" i="1"/>
  <c r="O1679" i="1"/>
  <c r="P1679" i="1" s="1"/>
  <c r="N1679" i="1"/>
  <c r="S69" i="1"/>
  <c r="Q69" i="1"/>
  <c r="R70" i="1" s="1"/>
  <c r="U980" i="1"/>
  <c r="V980" i="1" s="1"/>
  <c r="T980" i="1"/>
  <c r="U203" i="1"/>
  <c r="V203" i="1" s="1"/>
  <c r="T203" i="1"/>
  <c r="Q1678" i="1"/>
  <c r="U1852" i="1"/>
  <c r="V1852" i="1" s="1"/>
  <c r="T1852" i="1"/>
  <c r="W979" i="1"/>
  <c r="W202" i="1"/>
  <c r="W1851" i="1"/>
  <c r="U1160" i="1"/>
  <c r="V1160" i="1" s="1"/>
  <c r="T1160" i="1"/>
  <c r="U2298" i="1"/>
  <c r="V2298" i="1" s="1"/>
  <c r="T2298" i="1"/>
  <c r="U3545" i="1"/>
  <c r="V3545" i="1" s="1"/>
  <c r="T3545" i="1"/>
  <c r="W1159" i="1"/>
  <c r="W2297" i="1"/>
  <c r="O1121" i="1"/>
  <c r="P1121" i="1" s="1"/>
  <c r="N1121" i="1"/>
  <c r="W3544" i="1"/>
  <c r="U761" i="1"/>
  <c r="V761" i="1" s="1"/>
  <c r="T761" i="1"/>
  <c r="Q1120" i="1"/>
  <c r="O3523" i="1"/>
  <c r="P3523" i="1" s="1"/>
  <c r="N3523" i="1"/>
  <c r="W760" i="1"/>
  <c r="Q3522" i="1"/>
  <c r="O1623" i="1"/>
  <c r="P1623" i="1" s="1"/>
  <c r="N1623" i="1"/>
  <c r="O917" i="1"/>
  <c r="P917" i="1" s="1"/>
  <c r="N917" i="1"/>
  <c r="Q1622" i="1"/>
  <c r="U2209" i="1"/>
  <c r="V2209" i="1" s="1"/>
  <c r="T2209" i="1"/>
  <c r="Q916" i="1"/>
  <c r="W2738" i="1"/>
  <c r="O1202" i="1"/>
  <c r="P1202" i="1" s="1"/>
  <c r="N1202" i="1"/>
  <c r="W2208" i="1"/>
  <c r="O1979" i="1"/>
  <c r="P1979" i="1" s="1"/>
  <c r="N1979" i="1"/>
  <c r="W2737" i="1"/>
  <c r="Q1201" i="1"/>
  <c r="U2021" i="1"/>
  <c r="V2021" i="1" s="1"/>
  <c r="T2021" i="1"/>
  <c r="U537" i="1"/>
  <c r="V537" i="1" s="1"/>
  <c r="T537" i="1"/>
  <c r="Q1978" i="1"/>
  <c r="W2020" i="1"/>
  <c r="W536" i="1"/>
  <c r="W1976" i="1"/>
  <c r="U2535" i="1"/>
  <c r="V2535" i="1" s="1"/>
  <c r="T2535" i="1"/>
  <c r="O1769" i="1"/>
  <c r="P1769" i="1" s="1"/>
  <c r="N1769" i="1"/>
  <c r="W1975" i="1"/>
  <c r="W2534" i="1"/>
  <c r="Q1768" i="1"/>
  <c r="W761" i="1" l="1"/>
  <c r="O1770" i="1"/>
  <c r="P1770" i="1" s="1"/>
  <c r="N1770" i="1"/>
  <c r="O918" i="1"/>
  <c r="P918" i="1" s="1"/>
  <c r="N918" i="1"/>
  <c r="O1122" i="1"/>
  <c r="P1122" i="1" s="1"/>
  <c r="N1122" i="1"/>
  <c r="U1853" i="1"/>
  <c r="V1853" i="1" s="1"/>
  <c r="T1853" i="1"/>
  <c r="Q917" i="1"/>
  <c r="Q1121" i="1"/>
  <c r="W1852" i="1"/>
  <c r="O1624" i="1"/>
  <c r="P1624" i="1" s="1"/>
  <c r="N1624" i="1"/>
  <c r="O1980" i="1"/>
  <c r="P1980" i="1" s="1"/>
  <c r="N1980" i="1"/>
  <c r="Q1623" i="1"/>
  <c r="U2536" i="1"/>
  <c r="V2536" i="1" s="1"/>
  <c r="T2536" i="1"/>
  <c r="Q1979" i="1"/>
  <c r="U204" i="1"/>
  <c r="V204" i="1" s="1"/>
  <c r="T204" i="1"/>
  <c r="W203" i="1"/>
  <c r="U3546" i="1"/>
  <c r="V3546" i="1" s="1"/>
  <c r="T3546" i="1"/>
  <c r="U981" i="1"/>
  <c r="V981" i="1" s="1"/>
  <c r="T981" i="1"/>
  <c r="O1203" i="1"/>
  <c r="P1203" i="1" s="1"/>
  <c r="N1203" i="1"/>
  <c r="O1204" i="1" s="1"/>
  <c r="P1204" i="1" s="1"/>
  <c r="W3545" i="1"/>
  <c r="W980" i="1"/>
  <c r="U69" i="1"/>
  <c r="V69" i="1" s="1"/>
  <c r="T69" i="1"/>
  <c r="Q1202" i="1"/>
  <c r="Y68" i="1"/>
  <c r="W68" i="1"/>
  <c r="X69" i="1" s="1"/>
  <c r="W2535" i="1"/>
  <c r="U2299" i="1"/>
  <c r="V2299" i="1" s="1"/>
  <c r="T2299" i="1"/>
  <c r="Q1769" i="1"/>
  <c r="W2298" i="1"/>
  <c r="O3524" i="1"/>
  <c r="P3524" i="1" s="1"/>
  <c r="N3524" i="1"/>
  <c r="O1680" i="1"/>
  <c r="P1680" i="1" s="1"/>
  <c r="N1680" i="1"/>
  <c r="W3601" i="1"/>
  <c r="Q3523" i="1"/>
  <c r="U1161" i="1"/>
  <c r="V1161" i="1" s="1"/>
  <c r="T1161" i="1"/>
  <c r="Q1679" i="1"/>
  <c r="W3600" i="1"/>
  <c r="W1160" i="1"/>
  <c r="U1763" i="1"/>
  <c r="V1763" i="1" s="1"/>
  <c r="T1763" i="1"/>
  <c r="U538" i="1"/>
  <c r="V538" i="1" s="1"/>
  <c r="T538" i="1"/>
  <c r="O71" i="1"/>
  <c r="P71" i="1" s="1"/>
  <c r="N71" i="1"/>
  <c r="W1762" i="1"/>
  <c r="W2021" i="1"/>
  <c r="W537" i="1"/>
  <c r="U2210" i="1"/>
  <c r="V2210" i="1" s="1"/>
  <c r="T2210" i="1"/>
  <c r="S70" i="1"/>
  <c r="Q70" i="1"/>
  <c r="R71" i="1" s="1"/>
  <c r="U2022" i="1"/>
  <c r="V2022" i="1" s="1"/>
  <c r="T2022" i="1"/>
  <c r="W2209" i="1"/>
  <c r="U762" i="1"/>
  <c r="V762" i="1" s="1"/>
  <c r="T762" i="1"/>
  <c r="O72" i="1" l="1"/>
  <c r="P72" i="1" s="1"/>
  <c r="N72" i="1"/>
  <c r="O73" i="1" s="1"/>
  <c r="P73" i="1" s="1"/>
  <c r="S71" i="1"/>
  <c r="Q71" i="1"/>
  <c r="R72" i="1" s="1"/>
  <c r="O1681" i="1"/>
  <c r="P1681" i="1" s="1"/>
  <c r="N1681" i="1"/>
  <c r="Q1680" i="1"/>
  <c r="U205" i="1"/>
  <c r="V205" i="1" s="1"/>
  <c r="T205" i="1"/>
  <c r="U539" i="1"/>
  <c r="V539" i="1" s="1"/>
  <c r="T539" i="1"/>
  <c r="O3525" i="1"/>
  <c r="P3525" i="1" s="1"/>
  <c r="N3525" i="1"/>
  <c r="U70" i="1"/>
  <c r="V70" i="1" s="1"/>
  <c r="T70" i="1"/>
  <c r="W204" i="1"/>
  <c r="U1854" i="1"/>
  <c r="V1854" i="1" s="1"/>
  <c r="T1854" i="1"/>
  <c r="Y69" i="1"/>
  <c r="W69" i="1"/>
  <c r="X70" i="1" s="1"/>
  <c r="W1853" i="1"/>
  <c r="U1764" i="1"/>
  <c r="V1764" i="1" s="1"/>
  <c r="T1764" i="1"/>
  <c r="O1123" i="1"/>
  <c r="P1123" i="1" s="1"/>
  <c r="N1123" i="1"/>
  <c r="U2023" i="1"/>
  <c r="V2023" i="1" s="1"/>
  <c r="T2023" i="1"/>
  <c r="W1763" i="1"/>
  <c r="U2537" i="1"/>
  <c r="V2537" i="1" s="1"/>
  <c r="T2537" i="1"/>
  <c r="Q1122" i="1"/>
  <c r="U763" i="1"/>
  <c r="V763" i="1" s="1"/>
  <c r="T763" i="1"/>
  <c r="W2536" i="1"/>
  <c r="O919" i="1"/>
  <c r="P919" i="1" s="1"/>
  <c r="N919" i="1"/>
  <c r="O920" i="1" s="1"/>
  <c r="P920" i="1" s="1"/>
  <c r="W762" i="1"/>
  <c r="Q918" i="1"/>
  <c r="Q1204" i="1"/>
  <c r="Q1203" i="1"/>
  <c r="O1981" i="1"/>
  <c r="P1981" i="1" s="1"/>
  <c r="N1981" i="1"/>
  <c r="O1771" i="1"/>
  <c r="P1771" i="1" s="1"/>
  <c r="N1771" i="1"/>
  <c r="W2022" i="1"/>
  <c r="U2211" i="1"/>
  <c r="V2211" i="1" s="1"/>
  <c r="T2211" i="1"/>
  <c r="U2300" i="1"/>
  <c r="V2300" i="1" s="1"/>
  <c r="T2300" i="1"/>
  <c r="U982" i="1"/>
  <c r="V982" i="1" s="1"/>
  <c r="T982" i="1"/>
  <c r="Q1980" i="1"/>
  <c r="Q1770" i="1"/>
  <c r="W2210" i="1"/>
  <c r="W2299" i="1"/>
  <c r="W981" i="1"/>
  <c r="U3547" i="1"/>
  <c r="V3547" i="1" s="1"/>
  <c r="T3547" i="1"/>
  <c r="Q3524" i="1"/>
  <c r="U1162" i="1"/>
  <c r="V1162" i="1" s="1"/>
  <c r="T1162" i="1"/>
  <c r="W3546" i="1"/>
  <c r="O1625" i="1"/>
  <c r="P1625" i="1" s="1"/>
  <c r="N1625" i="1"/>
  <c r="W1161" i="1"/>
  <c r="Q1624" i="1"/>
  <c r="W538" i="1"/>
  <c r="W2537" i="1" l="1"/>
  <c r="Y70" i="1"/>
  <c r="W70" i="1"/>
  <c r="X71" i="1" s="1"/>
  <c r="O3526" i="1"/>
  <c r="P3526" i="1" s="1"/>
  <c r="N3526" i="1"/>
  <c r="O1626" i="1"/>
  <c r="P1626" i="1" s="1"/>
  <c r="N1626" i="1"/>
  <c r="Q3525" i="1"/>
  <c r="Q1625" i="1"/>
  <c r="U2024" i="1"/>
  <c r="V2024" i="1" s="1"/>
  <c r="T2024" i="1"/>
  <c r="U540" i="1"/>
  <c r="V540" i="1" s="1"/>
  <c r="T540" i="1"/>
  <c r="W2023" i="1"/>
  <c r="W539" i="1"/>
  <c r="U983" i="1"/>
  <c r="V983" i="1" s="1"/>
  <c r="T983" i="1"/>
  <c r="O1124" i="1"/>
  <c r="P1124" i="1" s="1"/>
  <c r="N1124" i="1"/>
  <c r="W982" i="1"/>
  <c r="Q1123" i="1"/>
  <c r="U206" i="1"/>
  <c r="V206" i="1" s="1"/>
  <c r="T206" i="1"/>
  <c r="U1163" i="1"/>
  <c r="V1163" i="1" s="1"/>
  <c r="T1163" i="1"/>
  <c r="U2301" i="1"/>
  <c r="V2301" i="1" s="1"/>
  <c r="T2301" i="1"/>
  <c r="W205" i="1"/>
  <c r="W1162" i="1"/>
  <c r="W2300" i="1"/>
  <c r="U1765" i="1"/>
  <c r="V1765" i="1" s="1"/>
  <c r="T1765" i="1"/>
  <c r="U2212" i="1"/>
  <c r="V2212" i="1" s="1"/>
  <c r="T2212" i="1"/>
  <c r="Q920" i="1"/>
  <c r="W1764" i="1"/>
  <c r="W2211" i="1"/>
  <c r="Q919" i="1"/>
  <c r="O1682" i="1"/>
  <c r="P1682" i="1" s="1"/>
  <c r="N1682" i="1"/>
  <c r="Q1681" i="1"/>
  <c r="U3548" i="1"/>
  <c r="V3548" i="1" s="1"/>
  <c r="T3548" i="1"/>
  <c r="W3547" i="1"/>
  <c r="O1772" i="1"/>
  <c r="P1772" i="1" s="1"/>
  <c r="N1772" i="1"/>
  <c r="Q1771" i="1"/>
  <c r="O1982" i="1"/>
  <c r="P1982" i="1" s="1"/>
  <c r="N1982" i="1"/>
  <c r="U764" i="1"/>
  <c r="V764" i="1" s="1"/>
  <c r="T764" i="1"/>
  <c r="U1855" i="1"/>
  <c r="V1855" i="1" s="1"/>
  <c r="T1855" i="1"/>
  <c r="Q73" i="1"/>
  <c r="Q1981" i="1"/>
  <c r="W763" i="1"/>
  <c r="W1854" i="1"/>
  <c r="S72" i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Q72" i="1"/>
  <c r="R73" i="1" s="1"/>
  <c r="U2538" i="1"/>
  <c r="V2538" i="1" s="1"/>
  <c r="T2538" i="1"/>
  <c r="U71" i="1"/>
  <c r="V71" i="1" s="1"/>
  <c r="T71" i="1"/>
  <c r="U2302" i="1" l="1"/>
  <c r="V2302" i="1" s="1"/>
  <c r="T2302" i="1"/>
  <c r="W540" i="1"/>
  <c r="W2301" i="1"/>
  <c r="U2025" i="1"/>
  <c r="V2025" i="1" s="1"/>
  <c r="T2025" i="1"/>
  <c r="U1164" i="1"/>
  <c r="V1164" i="1" s="1"/>
  <c r="T1164" i="1"/>
  <c r="W2024" i="1"/>
  <c r="W1163" i="1"/>
  <c r="O1983" i="1"/>
  <c r="P1983" i="1" s="1"/>
  <c r="N1983" i="1"/>
  <c r="O1984" i="1" s="1"/>
  <c r="P1984" i="1" s="1"/>
  <c r="U207" i="1"/>
  <c r="V207" i="1" s="1"/>
  <c r="T207" i="1"/>
  <c r="W206" i="1"/>
  <c r="O1773" i="1"/>
  <c r="P1773" i="1" s="1"/>
  <c r="N1773" i="1"/>
  <c r="Q1772" i="1"/>
  <c r="U2213" i="1"/>
  <c r="V2213" i="1" s="1"/>
  <c r="T2213" i="1"/>
  <c r="U2214" i="1" s="1"/>
  <c r="V2214" i="1" s="1"/>
  <c r="W2212" i="1"/>
  <c r="O1627" i="1"/>
  <c r="P1627" i="1" s="1"/>
  <c r="N1627" i="1"/>
  <c r="O1125" i="1"/>
  <c r="P1125" i="1" s="1"/>
  <c r="N1125" i="1"/>
  <c r="Q1626" i="1"/>
  <c r="U1766" i="1"/>
  <c r="V1766" i="1" s="1"/>
  <c r="T1766" i="1"/>
  <c r="S1124" i="1"/>
  <c r="Q1124" i="1"/>
  <c r="O3527" i="1"/>
  <c r="P3527" i="1" s="1"/>
  <c r="N3527" i="1"/>
  <c r="U3549" i="1"/>
  <c r="V3549" i="1" s="1"/>
  <c r="T3549" i="1"/>
  <c r="W1765" i="1"/>
  <c r="U984" i="1"/>
  <c r="V984" i="1" s="1"/>
  <c r="T984" i="1"/>
  <c r="Q3526" i="1"/>
  <c r="W3548" i="1"/>
  <c r="W983" i="1"/>
  <c r="Q1982" i="1"/>
  <c r="R74" i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U72" i="1"/>
  <c r="V72" i="1" s="1"/>
  <c r="T72" i="1"/>
  <c r="Y71" i="1"/>
  <c r="W71" i="1"/>
  <c r="X72" i="1" s="1"/>
  <c r="U1856" i="1"/>
  <c r="V1856" i="1" s="1"/>
  <c r="T1856" i="1"/>
  <c r="O1683" i="1"/>
  <c r="P1683" i="1" s="1"/>
  <c r="N1683" i="1"/>
  <c r="U2539" i="1"/>
  <c r="V2539" i="1" s="1"/>
  <c r="T2539" i="1"/>
  <c r="W1855" i="1"/>
  <c r="Q1682" i="1"/>
  <c r="W2538" i="1"/>
  <c r="U765" i="1"/>
  <c r="V765" i="1" s="1"/>
  <c r="T765" i="1"/>
  <c r="W764" i="1"/>
  <c r="U541" i="1"/>
  <c r="V541" i="1" s="1"/>
  <c r="T541" i="1"/>
  <c r="O1684" i="1" l="1"/>
  <c r="P1684" i="1" s="1"/>
  <c r="N1684" i="1"/>
  <c r="O1685" i="1" s="1"/>
  <c r="P1685" i="1" s="1"/>
  <c r="Q1627" i="1"/>
  <c r="Q1683" i="1"/>
  <c r="U985" i="1"/>
  <c r="V985" i="1" s="1"/>
  <c r="T985" i="1"/>
  <c r="Q1984" i="1"/>
  <c r="W984" i="1"/>
  <c r="Q1983" i="1"/>
  <c r="W2214" i="1"/>
  <c r="W2213" i="1"/>
  <c r="U542" i="1"/>
  <c r="V542" i="1" s="1"/>
  <c r="T542" i="1"/>
  <c r="U3550" i="1"/>
  <c r="V3550" i="1" s="1"/>
  <c r="T3550" i="1"/>
  <c r="U1857" i="1"/>
  <c r="V1857" i="1" s="1"/>
  <c r="T1857" i="1"/>
  <c r="U73" i="1"/>
  <c r="V73" i="1" s="1"/>
  <c r="T73" i="1"/>
  <c r="W3549" i="1"/>
  <c r="U766" i="1"/>
  <c r="V766" i="1" s="1"/>
  <c r="T766" i="1"/>
  <c r="Y72" i="1"/>
  <c r="W72" i="1"/>
  <c r="X73" i="1" s="1"/>
  <c r="O3528" i="1"/>
  <c r="P3528" i="1" s="1"/>
  <c r="N3528" i="1"/>
  <c r="U1165" i="1"/>
  <c r="V1165" i="1" s="1"/>
  <c r="T1165" i="1"/>
  <c r="W765" i="1"/>
  <c r="Q3527" i="1"/>
  <c r="W1164" i="1"/>
  <c r="R1125" i="1"/>
  <c r="U2026" i="1"/>
  <c r="V2026" i="1" s="1"/>
  <c r="T2026" i="1"/>
  <c r="W2025" i="1"/>
  <c r="U1767" i="1"/>
  <c r="V1767" i="1" s="1"/>
  <c r="T1767" i="1"/>
  <c r="W1766" i="1"/>
  <c r="O1774" i="1"/>
  <c r="P1774" i="1" s="1"/>
  <c r="N1774" i="1"/>
  <c r="Q1773" i="1"/>
  <c r="O1126" i="1"/>
  <c r="P1126" i="1" s="1"/>
  <c r="N1126" i="1"/>
  <c r="W1856" i="1"/>
  <c r="U2540" i="1"/>
  <c r="V2540" i="1" s="1"/>
  <c r="T2540" i="1"/>
  <c r="Q1125" i="1"/>
  <c r="S1125" i="1"/>
  <c r="U2303" i="1"/>
  <c r="V2303" i="1" s="1"/>
  <c r="T2303" i="1"/>
  <c r="W2539" i="1"/>
  <c r="U208" i="1"/>
  <c r="V208" i="1" s="1"/>
  <c r="T208" i="1"/>
  <c r="W2302" i="1"/>
  <c r="W541" i="1"/>
  <c r="O1628" i="1"/>
  <c r="P1628" i="1" s="1"/>
  <c r="N1628" i="1"/>
  <c r="W207" i="1"/>
  <c r="R1126" i="1" l="1"/>
  <c r="W1165" i="1"/>
  <c r="O3529" i="1"/>
  <c r="P3529" i="1" s="1"/>
  <c r="N3529" i="1"/>
  <c r="Q3528" i="1"/>
  <c r="U2541" i="1"/>
  <c r="V2541" i="1" s="1"/>
  <c r="T2541" i="1"/>
  <c r="U1768" i="1"/>
  <c r="V1768" i="1" s="1"/>
  <c r="T1768" i="1"/>
  <c r="W1767" i="1"/>
  <c r="U767" i="1"/>
  <c r="V767" i="1" s="1"/>
  <c r="T767" i="1"/>
  <c r="W766" i="1"/>
  <c r="O1629" i="1"/>
  <c r="P1629" i="1" s="1"/>
  <c r="N1629" i="1"/>
  <c r="O1127" i="1"/>
  <c r="P1127" i="1" s="1"/>
  <c r="N1127" i="1"/>
  <c r="U2027" i="1"/>
  <c r="V2027" i="1" s="1"/>
  <c r="T2027" i="1"/>
  <c r="Q1126" i="1"/>
  <c r="R1127" i="1" s="1"/>
  <c r="S1126" i="1"/>
  <c r="W2026" i="1"/>
  <c r="U74" i="1"/>
  <c r="V74" i="1" s="1"/>
  <c r="T74" i="1"/>
  <c r="U75" i="1" s="1"/>
  <c r="V75" i="1" s="1"/>
  <c r="W73" i="1"/>
  <c r="X74" i="1" s="1"/>
  <c r="Y73" i="1"/>
  <c r="U986" i="1"/>
  <c r="V986" i="1" s="1"/>
  <c r="T986" i="1"/>
  <c r="U1858" i="1"/>
  <c r="V1858" i="1" s="1"/>
  <c r="T1858" i="1"/>
  <c r="W985" i="1"/>
  <c r="W1857" i="1"/>
  <c r="W2540" i="1"/>
  <c r="U209" i="1"/>
  <c r="V209" i="1" s="1"/>
  <c r="T209" i="1"/>
  <c r="U3551" i="1"/>
  <c r="V3551" i="1" s="1"/>
  <c r="T3551" i="1"/>
  <c r="W208" i="1"/>
  <c r="W3550" i="1"/>
  <c r="O1775" i="1"/>
  <c r="P1775" i="1" s="1"/>
  <c r="N1775" i="1"/>
  <c r="U543" i="1"/>
  <c r="V543" i="1" s="1"/>
  <c r="T543" i="1"/>
  <c r="Q1628" i="1"/>
  <c r="Q1774" i="1"/>
  <c r="W542" i="1"/>
  <c r="U2304" i="1"/>
  <c r="V2304" i="1" s="1"/>
  <c r="T2304" i="1"/>
  <c r="Q1685" i="1"/>
  <c r="W2303" i="1"/>
  <c r="U1166" i="1"/>
  <c r="V1166" i="1" s="1"/>
  <c r="T1166" i="1"/>
  <c r="Q1684" i="1"/>
  <c r="U987" i="1" l="1"/>
  <c r="V987" i="1" s="1"/>
  <c r="T987" i="1"/>
  <c r="W986" i="1"/>
  <c r="U3552" i="1"/>
  <c r="V3552" i="1" s="1"/>
  <c r="T3552" i="1"/>
  <c r="U768" i="1"/>
  <c r="V768" i="1" s="1"/>
  <c r="T768" i="1"/>
  <c r="W767" i="1"/>
  <c r="W75" i="1"/>
  <c r="W74" i="1"/>
  <c r="X75" i="1" s="1"/>
  <c r="Y74" i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W2304" i="1"/>
  <c r="W209" i="1"/>
  <c r="U1769" i="1"/>
  <c r="V1769" i="1" s="1"/>
  <c r="T1769" i="1"/>
  <c r="W3551" i="1"/>
  <c r="W1768" i="1"/>
  <c r="U2542" i="1"/>
  <c r="V2542" i="1" s="1"/>
  <c r="T2542" i="1"/>
  <c r="U2028" i="1"/>
  <c r="V2028" i="1" s="1"/>
  <c r="T2028" i="1"/>
  <c r="W2541" i="1"/>
  <c r="U2305" i="1"/>
  <c r="V2305" i="1" s="1"/>
  <c r="T2305" i="1"/>
  <c r="U2306" i="1" s="1"/>
  <c r="V2306" i="1" s="1"/>
  <c r="U544" i="1"/>
  <c r="V544" i="1" s="1"/>
  <c r="T544" i="1"/>
  <c r="W2027" i="1"/>
  <c r="W543" i="1"/>
  <c r="O1128" i="1"/>
  <c r="P1128" i="1" s="1"/>
  <c r="N1128" i="1"/>
  <c r="U1167" i="1"/>
  <c r="V1167" i="1" s="1"/>
  <c r="T1167" i="1"/>
  <c r="S1127" i="1"/>
  <c r="Q1127" i="1"/>
  <c r="R1128" i="1" s="1"/>
  <c r="W1166" i="1"/>
  <c r="O1776" i="1"/>
  <c r="P1776" i="1" s="1"/>
  <c r="N1776" i="1"/>
  <c r="O1630" i="1"/>
  <c r="P1630" i="1" s="1"/>
  <c r="N1630" i="1"/>
  <c r="O3530" i="1"/>
  <c r="P3530" i="1" s="1"/>
  <c r="N3530" i="1"/>
  <c r="Q1775" i="1"/>
  <c r="Q1629" i="1"/>
  <c r="Q3529" i="1"/>
  <c r="U1859" i="1"/>
  <c r="V1859" i="1" s="1"/>
  <c r="T1859" i="1"/>
  <c r="U210" i="1"/>
  <c r="V210" i="1" s="1"/>
  <c r="T210" i="1"/>
  <c r="W1858" i="1"/>
  <c r="W2305" i="1" l="1"/>
  <c r="Q1776" i="1"/>
  <c r="U211" i="1"/>
  <c r="V211" i="1" s="1"/>
  <c r="T211" i="1"/>
  <c r="U2029" i="1"/>
  <c r="V2029" i="1" s="1"/>
  <c r="T2029" i="1"/>
  <c r="W2028" i="1"/>
  <c r="U1860" i="1"/>
  <c r="V1860" i="1" s="1"/>
  <c r="T1860" i="1"/>
  <c r="X76" i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W1859" i="1"/>
  <c r="U1168" i="1"/>
  <c r="V1168" i="1" s="1"/>
  <c r="T1168" i="1"/>
  <c r="W1167" i="1"/>
  <c r="U2543" i="1"/>
  <c r="V2543" i="1" s="1"/>
  <c r="T2543" i="1"/>
  <c r="O1129" i="1"/>
  <c r="P1129" i="1" s="1"/>
  <c r="N1129" i="1"/>
  <c r="W2542" i="1"/>
  <c r="S1128" i="1"/>
  <c r="Q1128" i="1"/>
  <c r="R1129" i="1" s="1"/>
  <c r="U769" i="1"/>
  <c r="V769" i="1" s="1"/>
  <c r="T769" i="1"/>
  <c r="W768" i="1"/>
  <c r="U3553" i="1"/>
  <c r="V3553" i="1" s="1"/>
  <c r="T3553" i="1"/>
  <c r="U3554" i="1" s="1"/>
  <c r="V3554" i="1" s="1"/>
  <c r="Y210" i="1"/>
  <c r="W210" i="1"/>
  <c r="W3552" i="1"/>
  <c r="U1770" i="1"/>
  <c r="V1770" i="1" s="1"/>
  <c r="T1770" i="1"/>
  <c r="O3531" i="1"/>
  <c r="P3531" i="1" s="1"/>
  <c r="N3531" i="1"/>
  <c r="W1769" i="1"/>
  <c r="Q3530" i="1"/>
  <c r="O1631" i="1"/>
  <c r="P1631" i="1" s="1"/>
  <c r="N1631" i="1"/>
  <c r="O1632" i="1" s="1"/>
  <c r="P1632" i="1" s="1"/>
  <c r="U545" i="1"/>
  <c r="V545" i="1" s="1"/>
  <c r="T545" i="1"/>
  <c r="U546" i="1" s="1"/>
  <c r="V546" i="1" s="1"/>
  <c r="U988" i="1"/>
  <c r="V988" i="1" s="1"/>
  <c r="T988" i="1"/>
  <c r="Q1630" i="1"/>
  <c r="W544" i="1"/>
  <c r="W987" i="1"/>
  <c r="O1777" i="1"/>
  <c r="P1777" i="1" s="1"/>
  <c r="N1777" i="1"/>
  <c r="W2306" i="1"/>
  <c r="W3553" i="1" l="1"/>
  <c r="Q1632" i="1"/>
  <c r="U1169" i="1"/>
  <c r="V1169" i="1" s="1"/>
  <c r="T1169" i="1"/>
  <c r="W1168" i="1"/>
  <c r="U1861" i="1"/>
  <c r="V1861" i="1" s="1"/>
  <c r="T1861" i="1"/>
  <c r="U770" i="1"/>
  <c r="V770" i="1" s="1"/>
  <c r="T770" i="1"/>
  <c r="W1860" i="1"/>
  <c r="O3532" i="1"/>
  <c r="P3532" i="1" s="1"/>
  <c r="N3532" i="1"/>
  <c r="W769" i="1"/>
  <c r="Q3531" i="1"/>
  <c r="Q1777" i="1"/>
  <c r="U2030" i="1"/>
  <c r="V2030" i="1" s="1"/>
  <c r="T2030" i="1"/>
  <c r="U1771" i="1"/>
  <c r="V1771" i="1" s="1"/>
  <c r="T1771" i="1"/>
  <c r="W2029" i="1"/>
  <c r="Q1631" i="1"/>
  <c r="W1770" i="1"/>
  <c r="U212" i="1"/>
  <c r="V212" i="1" s="1"/>
  <c r="T212" i="1"/>
  <c r="O1130" i="1"/>
  <c r="P1130" i="1" s="1"/>
  <c r="N1130" i="1"/>
  <c r="Y211" i="1"/>
  <c r="W211" i="1"/>
  <c r="S1129" i="1"/>
  <c r="Q1129" i="1"/>
  <c r="R1130" i="1" s="1"/>
  <c r="U989" i="1"/>
  <c r="V989" i="1" s="1"/>
  <c r="T989" i="1"/>
  <c r="X211" i="1"/>
  <c r="U2544" i="1"/>
  <c r="V2544" i="1" s="1"/>
  <c r="T2544" i="1"/>
  <c r="O1778" i="1"/>
  <c r="P1778" i="1" s="1"/>
  <c r="N1778" i="1"/>
  <c r="W988" i="1"/>
  <c r="W2543" i="1"/>
  <c r="W545" i="1"/>
  <c r="W546" i="1"/>
  <c r="W3554" i="1"/>
  <c r="U213" i="1" l="1"/>
  <c r="V213" i="1" s="1"/>
  <c r="T213" i="1"/>
  <c r="U214" i="1" s="1"/>
  <c r="V214" i="1" s="1"/>
  <c r="Y212" i="1"/>
  <c r="W212" i="1"/>
  <c r="O3533" i="1"/>
  <c r="P3533" i="1" s="1"/>
  <c r="N3533" i="1"/>
  <c r="Q3532" i="1"/>
  <c r="U771" i="1"/>
  <c r="V771" i="1" s="1"/>
  <c r="T771" i="1"/>
  <c r="W770" i="1"/>
  <c r="W989" i="1"/>
  <c r="U1862" i="1"/>
  <c r="V1862" i="1" s="1"/>
  <c r="T1862" i="1"/>
  <c r="Q1778" i="1"/>
  <c r="W1861" i="1"/>
  <c r="U2545" i="1"/>
  <c r="V2545" i="1" s="1"/>
  <c r="T2545" i="1"/>
  <c r="U1772" i="1"/>
  <c r="V1772" i="1" s="1"/>
  <c r="T1772" i="1"/>
  <c r="W1771" i="1"/>
  <c r="U2031" i="1"/>
  <c r="V2031" i="1" s="1"/>
  <c r="T2031" i="1"/>
  <c r="O1779" i="1"/>
  <c r="P1779" i="1" s="1"/>
  <c r="N1779" i="1"/>
  <c r="W2030" i="1"/>
  <c r="U1170" i="1"/>
  <c r="V1170" i="1" s="1"/>
  <c r="T1170" i="1"/>
  <c r="U990" i="1"/>
  <c r="V990" i="1" s="1"/>
  <c r="T990" i="1"/>
  <c r="U991" i="1" s="1"/>
  <c r="V991" i="1" s="1"/>
  <c r="X212" i="1"/>
  <c r="W1169" i="1"/>
  <c r="O1131" i="1"/>
  <c r="P1131" i="1" s="1"/>
  <c r="N1131" i="1"/>
  <c r="S1130" i="1"/>
  <c r="Q1130" i="1"/>
  <c r="R1131" i="1" s="1"/>
  <c r="W2544" i="1"/>
  <c r="U1863" i="1" l="1"/>
  <c r="V1863" i="1" s="1"/>
  <c r="T1863" i="1"/>
  <c r="W1862" i="1"/>
  <c r="O1780" i="1"/>
  <c r="P1780" i="1" s="1"/>
  <c r="N1780" i="1"/>
  <c r="Q1779" i="1"/>
  <c r="O1132" i="1"/>
  <c r="P1132" i="1" s="1"/>
  <c r="N1132" i="1"/>
  <c r="U2032" i="1"/>
  <c r="V2032" i="1" s="1"/>
  <c r="T2032" i="1"/>
  <c r="U772" i="1"/>
  <c r="V772" i="1" s="1"/>
  <c r="T772" i="1"/>
  <c r="W771" i="1"/>
  <c r="Q1131" i="1"/>
  <c r="R1132" i="1" s="1"/>
  <c r="S1131" i="1"/>
  <c r="W2031" i="1"/>
  <c r="U1773" i="1"/>
  <c r="V1773" i="1" s="1"/>
  <c r="T1773" i="1"/>
  <c r="O3534" i="1"/>
  <c r="P3534" i="1" s="1"/>
  <c r="N3534" i="1"/>
  <c r="W1772" i="1"/>
  <c r="Q3533" i="1"/>
  <c r="W991" i="1"/>
  <c r="U2546" i="1"/>
  <c r="V2546" i="1" s="1"/>
  <c r="T2546" i="1"/>
  <c r="X213" i="1"/>
  <c r="W990" i="1"/>
  <c r="W2545" i="1"/>
  <c r="U1171" i="1"/>
  <c r="V1171" i="1" s="1"/>
  <c r="T1171" i="1"/>
  <c r="W1170" i="1"/>
  <c r="W214" i="1"/>
  <c r="W213" i="1"/>
  <c r="X214" i="1" s="1"/>
  <c r="Y213" i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65" i="1" s="1"/>
  <c r="Y566" i="1" s="1"/>
  <c r="Y567" i="1" s="1"/>
  <c r="Y568" i="1" s="1"/>
  <c r="Y569" i="1" s="1"/>
  <c r="Y570" i="1" s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Y589" i="1" s="1"/>
  <c r="Y590" i="1" s="1"/>
  <c r="Y591" i="1" s="1"/>
  <c r="Y592" i="1" s="1"/>
  <c r="Y593" i="1" s="1"/>
  <c r="Y594" i="1" s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Y613" i="1" s="1"/>
  <c r="Y614" i="1" s="1"/>
  <c r="Y615" i="1" s="1"/>
  <c r="Y616" i="1" s="1"/>
  <c r="Y617" i="1" s="1"/>
  <c r="Y618" i="1" s="1"/>
  <c r="Y619" i="1" s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656" i="1" s="1"/>
  <c r="Y657" i="1" s="1"/>
  <c r="Y658" i="1" s="1"/>
  <c r="Y659" i="1" s="1"/>
  <c r="Y660" i="1" s="1"/>
  <c r="Y661" i="1" s="1"/>
  <c r="Y662" i="1" s="1"/>
  <c r="Y663" i="1" s="1"/>
  <c r="Y664" i="1" s="1"/>
  <c r="Y665" i="1" s="1"/>
  <c r="Y666" i="1" s="1"/>
  <c r="Y667" i="1" s="1"/>
  <c r="Y668" i="1" s="1"/>
  <c r="Y669" i="1" s="1"/>
  <c r="Y670" i="1" s="1"/>
  <c r="Y671" i="1" s="1"/>
  <c r="Y672" i="1" s="1"/>
  <c r="Y673" i="1" s="1"/>
  <c r="Y674" i="1" s="1"/>
  <c r="Y675" i="1" s="1"/>
  <c r="Y676" i="1" s="1"/>
  <c r="Y677" i="1" s="1"/>
  <c r="Y678" i="1" s="1"/>
  <c r="Y679" i="1" s="1"/>
  <c r="Y680" i="1" s="1"/>
  <c r="Y681" i="1" s="1"/>
  <c r="Y682" i="1" s="1"/>
  <c r="Y683" i="1" s="1"/>
  <c r="Y684" i="1" s="1"/>
  <c r="Y685" i="1" s="1"/>
  <c r="Y686" i="1" s="1"/>
  <c r="Y687" i="1" s="1"/>
  <c r="Y688" i="1" s="1"/>
  <c r="Y689" i="1" s="1"/>
  <c r="Y690" i="1" s="1"/>
  <c r="Y691" i="1" s="1"/>
  <c r="Y692" i="1" s="1"/>
  <c r="Y693" i="1" s="1"/>
  <c r="Y694" i="1" s="1"/>
  <c r="Y695" i="1" s="1"/>
  <c r="Y696" i="1" s="1"/>
  <c r="Y697" i="1" s="1"/>
  <c r="Y698" i="1" s="1"/>
  <c r="Y699" i="1" s="1"/>
  <c r="Y700" i="1" s="1"/>
  <c r="Y701" i="1" s="1"/>
  <c r="Y702" i="1" s="1"/>
  <c r="Y703" i="1" s="1"/>
  <c r="Y704" i="1" s="1"/>
  <c r="Y705" i="1" s="1"/>
  <c r="Y706" i="1" s="1"/>
  <c r="Y707" i="1" s="1"/>
  <c r="Y708" i="1" s="1"/>
  <c r="Y709" i="1" s="1"/>
  <c r="Y710" i="1" s="1"/>
  <c r="Y711" i="1" s="1"/>
  <c r="Y712" i="1" s="1"/>
  <c r="Y713" i="1" s="1"/>
  <c r="Y714" i="1" s="1"/>
  <c r="Y715" i="1" s="1"/>
  <c r="Y716" i="1" s="1"/>
  <c r="Y717" i="1" s="1"/>
  <c r="Y718" i="1" s="1"/>
  <c r="Y719" i="1" s="1"/>
  <c r="Y720" i="1" s="1"/>
  <c r="Y721" i="1" s="1"/>
  <c r="Y722" i="1" s="1"/>
  <c r="Y723" i="1" s="1"/>
  <c r="Y724" i="1" s="1"/>
  <c r="Y725" i="1" s="1"/>
  <c r="Y726" i="1" s="1"/>
  <c r="Y727" i="1" s="1"/>
  <c r="Y728" i="1" s="1"/>
  <c r="Y729" i="1" s="1"/>
  <c r="Y730" i="1" s="1"/>
  <c r="Y731" i="1" s="1"/>
  <c r="Y732" i="1" s="1"/>
  <c r="Y733" i="1" s="1"/>
  <c r="Y734" i="1" s="1"/>
  <c r="Y735" i="1" s="1"/>
  <c r="Y736" i="1" s="1"/>
  <c r="Y737" i="1" s="1"/>
  <c r="Y738" i="1" s="1"/>
  <c r="Y739" i="1" s="1"/>
  <c r="Y740" i="1" s="1"/>
  <c r="Y741" i="1" s="1"/>
  <c r="Y742" i="1" s="1"/>
  <c r="Y743" i="1" s="1"/>
  <c r="Y744" i="1" s="1"/>
  <c r="Y745" i="1" s="1"/>
  <c r="Y746" i="1" s="1"/>
  <c r="Y747" i="1" s="1"/>
  <c r="Y748" i="1" s="1"/>
  <c r="Y749" i="1" s="1"/>
  <c r="Y750" i="1" s="1"/>
  <c r="Y751" i="1" s="1"/>
  <c r="Y752" i="1" s="1"/>
  <c r="Y753" i="1" s="1"/>
  <c r="Y754" i="1" s="1"/>
  <c r="Y755" i="1" s="1"/>
  <c r="Y756" i="1" s="1"/>
  <c r="Y757" i="1" s="1"/>
  <c r="Y758" i="1" s="1"/>
  <c r="Y759" i="1" s="1"/>
  <c r="Y760" i="1" s="1"/>
  <c r="Y761" i="1" s="1"/>
  <c r="Y762" i="1" s="1"/>
  <c r="Y763" i="1" s="1"/>
  <c r="Y764" i="1" s="1"/>
  <c r="Y765" i="1" s="1"/>
  <c r="Y766" i="1" s="1"/>
  <c r="Y767" i="1" s="1"/>
  <c r="Y768" i="1" s="1"/>
  <c r="Y769" i="1" s="1"/>
  <c r="Y770" i="1" s="1"/>
  <c r="Y771" i="1" s="1"/>
  <c r="U773" i="1" l="1"/>
  <c r="V773" i="1" s="1"/>
  <c r="T773" i="1"/>
  <c r="Y772" i="1"/>
  <c r="W772" i="1"/>
  <c r="U2033" i="1"/>
  <c r="V2033" i="1" s="1"/>
  <c r="T2033" i="1"/>
  <c r="W2032" i="1"/>
  <c r="W2546" i="1"/>
  <c r="O1133" i="1"/>
  <c r="P1133" i="1" s="1"/>
  <c r="N1133" i="1"/>
  <c r="S1132" i="1"/>
  <c r="Q1132" i="1"/>
  <c r="R1133" i="1" s="1"/>
  <c r="Q3534" i="1"/>
  <c r="U1774" i="1"/>
  <c r="V1774" i="1" s="1"/>
  <c r="T1774" i="1"/>
  <c r="W1773" i="1"/>
  <c r="U2547" i="1"/>
  <c r="V2547" i="1" s="1"/>
  <c r="T2547" i="1"/>
  <c r="O1781" i="1"/>
  <c r="P1781" i="1" s="1"/>
  <c r="N1781" i="1"/>
  <c r="Q1780" i="1"/>
  <c r="O3535" i="1"/>
  <c r="P3535" i="1" s="1"/>
  <c r="N3535" i="1"/>
  <c r="W1171" i="1"/>
  <c r="U1172" i="1"/>
  <c r="V1172" i="1" s="1"/>
  <c r="T1172" i="1"/>
  <c r="U1864" i="1"/>
  <c r="V1864" i="1" s="1"/>
  <c r="T1864" i="1"/>
  <c r="X215" i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X712" i="1" s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754" i="1" s="1"/>
  <c r="X755" i="1" s="1"/>
  <c r="X756" i="1" s="1"/>
  <c r="X757" i="1" s="1"/>
  <c r="X758" i="1" s="1"/>
  <c r="X759" i="1" s="1"/>
  <c r="X760" i="1" s="1"/>
  <c r="X761" i="1" s="1"/>
  <c r="X762" i="1" s="1"/>
  <c r="X763" i="1" s="1"/>
  <c r="X764" i="1" s="1"/>
  <c r="X765" i="1" s="1"/>
  <c r="X766" i="1" s="1"/>
  <c r="X767" i="1" s="1"/>
  <c r="X768" i="1" s="1"/>
  <c r="X769" i="1" s="1"/>
  <c r="X770" i="1" s="1"/>
  <c r="X771" i="1" s="1"/>
  <c r="X772" i="1" s="1"/>
  <c r="W1863" i="1"/>
  <c r="U1775" i="1" l="1"/>
  <c r="V1775" i="1" s="1"/>
  <c r="T1775" i="1"/>
  <c r="O1134" i="1"/>
  <c r="P1134" i="1" s="1"/>
  <c r="N1134" i="1"/>
  <c r="S1133" i="1"/>
  <c r="Q1133" i="1"/>
  <c r="R1134" i="1" s="1"/>
  <c r="U1173" i="1"/>
  <c r="V1173" i="1" s="1"/>
  <c r="T1173" i="1"/>
  <c r="W1172" i="1"/>
  <c r="O1782" i="1"/>
  <c r="P1782" i="1" s="1"/>
  <c r="N1782" i="1"/>
  <c r="Q1781" i="1"/>
  <c r="U2034" i="1"/>
  <c r="V2034" i="1" s="1"/>
  <c r="T2034" i="1"/>
  <c r="U2035" i="1" s="1"/>
  <c r="V2035" i="1" s="1"/>
  <c r="U2548" i="1"/>
  <c r="V2548" i="1" s="1"/>
  <c r="T2548" i="1"/>
  <c r="W2033" i="1"/>
  <c r="W2547" i="1"/>
  <c r="X773" i="1"/>
  <c r="W1774" i="1"/>
  <c r="O3536" i="1"/>
  <c r="P3536" i="1" s="1"/>
  <c r="N3536" i="1"/>
  <c r="U1865" i="1"/>
  <c r="V1865" i="1" s="1"/>
  <c r="T1865" i="1"/>
  <c r="U774" i="1"/>
  <c r="V774" i="1" s="1"/>
  <c r="T774" i="1"/>
  <c r="W1864" i="1"/>
  <c r="W773" i="1"/>
  <c r="Y773" i="1"/>
  <c r="Q3535" i="1"/>
  <c r="W2034" i="1" l="1"/>
  <c r="O1783" i="1"/>
  <c r="P1783" i="1" s="1"/>
  <c r="N1783" i="1"/>
  <c r="Q1782" i="1"/>
  <c r="Q3536" i="1"/>
  <c r="U775" i="1"/>
  <c r="V775" i="1" s="1"/>
  <c r="T775" i="1"/>
  <c r="U1174" i="1"/>
  <c r="V1174" i="1" s="1"/>
  <c r="T1174" i="1"/>
  <c r="W774" i="1"/>
  <c r="Y774" i="1"/>
  <c r="W1173" i="1"/>
  <c r="W1865" i="1"/>
  <c r="O1135" i="1"/>
  <c r="P1135" i="1" s="1"/>
  <c r="N1135" i="1"/>
  <c r="U2549" i="1"/>
  <c r="V2549" i="1" s="1"/>
  <c r="T2549" i="1"/>
  <c r="S1134" i="1"/>
  <c r="Q1134" i="1"/>
  <c r="R1135" i="1" s="1"/>
  <c r="O3537" i="1"/>
  <c r="P3537" i="1" s="1"/>
  <c r="N3537" i="1"/>
  <c r="W2548" i="1"/>
  <c r="U1776" i="1"/>
  <c r="V1776" i="1" s="1"/>
  <c r="T1776" i="1"/>
  <c r="U1866" i="1"/>
  <c r="V1866" i="1" s="1"/>
  <c r="T1866" i="1"/>
  <c r="X774" i="1"/>
  <c r="W2035" i="1"/>
  <c r="W1775" i="1"/>
  <c r="U1175" i="1" l="1"/>
  <c r="V1175" i="1" s="1"/>
  <c r="T1175" i="1"/>
  <c r="W1174" i="1"/>
  <c r="U776" i="1"/>
  <c r="V776" i="1" s="1"/>
  <c r="T776" i="1"/>
  <c r="Y775" i="1"/>
  <c r="W775" i="1"/>
  <c r="U2550" i="1"/>
  <c r="V2550" i="1" s="1"/>
  <c r="T2550" i="1"/>
  <c r="W2549" i="1"/>
  <c r="W1866" i="1"/>
  <c r="O3538" i="1"/>
  <c r="P3538" i="1" s="1"/>
  <c r="N3538" i="1"/>
  <c r="U1867" i="1"/>
  <c r="V1867" i="1" s="1"/>
  <c r="T1867" i="1"/>
  <c r="O1136" i="1"/>
  <c r="P1136" i="1" s="1"/>
  <c r="N1136" i="1"/>
  <c r="S1135" i="1"/>
  <c r="Q1135" i="1"/>
  <c r="R1136" i="1" s="1"/>
  <c r="X775" i="1"/>
  <c r="O1784" i="1"/>
  <c r="P1784" i="1" s="1"/>
  <c r="N1784" i="1"/>
  <c r="U1777" i="1"/>
  <c r="V1777" i="1" s="1"/>
  <c r="T1777" i="1"/>
  <c r="Q1783" i="1"/>
  <c r="W1776" i="1"/>
  <c r="Q3537" i="1"/>
  <c r="X776" i="1" l="1"/>
  <c r="U1778" i="1"/>
  <c r="V1778" i="1" s="1"/>
  <c r="T1778" i="1"/>
  <c r="W1777" i="1"/>
  <c r="U2551" i="1"/>
  <c r="V2551" i="1" s="1"/>
  <c r="T2551" i="1"/>
  <c r="W2550" i="1"/>
  <c r="O3539" i="1"/>
  <c r="P3539" i="1" s="1"/>
  <c r="N3539" i="1"/>
  <c r="Q1784" i="1"/>
  <c r="Q3538" i="1"/>
  <c r="U777" i="1"/>
  <c r="V777" i="1" s="1"/>
  <c r="T777" i="1"/>
  <c r="W776" i="1"/>
  <c r="X777" i="1" s="1"/>
  <c r="Y776" i="1"/>
  <c r="O1785" i="1"/>
  <c r="P1785" i="1" s="1"/>
  <c r="N1785" i="1"/>
  <c r="O1137" i="1"/>
  <c r="P1137" i="1" s="1"/>
  <c r="N1137" i="1"/>
  <c r="U1176" i="1"/>
  <c r="V1176" i="1" s="1"/>
  <c r="T1176" i="1"/>
  <c r="Q1136" i="1"/>
  <c r="R1137" i="1" s="1"/>
  <c r="S1136" i="1"/>
  <c r="W1175" i="1"/>
  <c r="W1867" i="1"/>
  <c r="U1868" i="1"/>
  <c r="V1868" i="1" s="1"/>
  <c r="T1868" i="1"/>
  <c r="O3540" i="1" l="1"/>
  <c r="P3540" i="1" s="1"/>
  <c r="N3540" i="1"/>
  <c r="Q3539" i="1"/>
  <c r="U778" i="1"/>
  <c r="V778" i="1" s="1"/>
  <c r="T778" i="1"/>
  <c r="U1869" i="1"/>
  <c r="V1869" i="1" s="1"/>
  <c r="T1869" i="1"/>
  <c r="U1177" i="1"/>
  <c r="V1177" i="1" s="1"/>
  <c r="T1177" i="1"/>
  <c r="U2552" i="1"/>
  <c r="V2552" i="1" s="1"/>
  <c r="T2552" i="1"/>
  <c r="W1176" i="1"/>
  <c r="W2551" i="1"/>
  <c r="O1138" i="1"/>
  <c r="P1138" i="1" s="1"/>
  <c r="N1138" i="1"/>
  <c r="S1137" i="1"/>
  <c r="Q1137" i="1"/>
  <c r="R1138" i="1" s="1"/>
  <c r="U1779" i="1"/>
  <c r="V1779" i="1" s="1"/>
  <c r="T1779" i="1"/>
  <c r="W1868" i="1"/>
  <c r="O1786" i="1"/>
  <c r="P1786" i="1" s="1"/>
  <c r="N1786" i="1"/>
  <c r="W1778" i="1"/>
  <c r="Y777" i="1"/>
  <c r="W777" i="1"/>
  <c r="X778" i="1" s="1"/>
  <c r="Q1785" i="1"/>
  <c r="U2553" i="1" l="1"/>
  <c r="V2553" i="1" s="1"/>
  <c r="T2553" i="1"/>
  <c r="W2552" i="1"/>
  <c r="U1178" i="1"/>
  <c r="V1178" i="1" s="1"/>
  <c r="T1178" i="1"/>
  <c r="W1177" i="1"/>
  <c r="U1870" i="1"/>
  <c r="V1870" i="1" s="1"/>
  <c r="T1870" i="1"/>
  <c r="W1869" i="1"/>
  <c r="U779" i="1"/>
  <c r="V779" i="1" s="1"/>
  <c r="T779" i="1"/>
  <c r="S1138" i="1"/>
  <c r="Q1138" i="1"/>
  <c r="R1139" i="1" s="1"/>
  <c r="Y778" i="1"/>
  <c r="W778" i="1"/>
  <c r="X779" i="1" s="1"/>
  <c r="W1779" i="1"/>
  <c r="O1787" i="1"/>
  <c r="P1787" i="1" s="1"/>
  <c r="N1787" i="1"/>
  <c r="O3541" i="1"/>
  <c r="P3541" i="1" s="1"/>
  <c r="N3541" i="1"/>
  <c r="Q3540" i="1"/>
  <c r="U1780" i="1"/>
  <c r="V1780" i="1" s="1"/>
  <c r="T1780" i="1"/>
  <c r="Q1786" i="1"/>
  <c r="O1139" i="1"/>
  <c r="P1139" i="1" s="1"/>
  <c r="N1139" i="1"/>
  <c r="W779" i="1" l="1"/>
  <c r="X780" i="1" s="1"/>
  <c r="Y779" i="1"/>
  <c r="Q1139" i="1"/>
  <c r="R1140" i="1" s="1"/>
  <c r="S1139" i="1"/>
  <c r="U1871" i="1"/>
  <c r="V1871" i="1" s="1"/>
  <c r="T1871" i="1"/>
  <c r="W1870" i="1"/>
  <c r="O3542" i="1"/>
  <c r="P3542" i="1" s="1"/>
  <c r="N3542" i="1"/>
  <c r="Q3541" i="1"/>
  <c r="O1140" i="1"/>
  <c r="P1140" i="1" s="1"/>
  <c r="N1140" i="1"/>
  <c r="U1781" i="1"/>
  <c r="V1781" i="1" s="1"/>
  <c r="T1781" i="1"/>
  <c r="O1788" i="1"/>
  <c r="P1788" i="1" s="1"/>
  <c r="N1788" i="1"/>
  <c r="U1179" i="1"/>
  <c r="V1179" i="1" s="1"/>
  <c r="T1179" i="1"/>
  <c r="Q1787" i="1"/>
  <c r="W1178" i="1"/>
  <c r="U780" i="1"/>
  <c r="V780" i="1" s="1"/>
  <c r="T780" i="1"/>
  <c r="W1780" i="1"/>
  <c r="U2554" i="1"/>
  <c r="V2554" i="1" s="1"/>
  <c r="T2554" i="1"/>
  <c r="W2553" i="1"/>
  <c r="W1781" i="1" l="1"/>
  <c r="O3543" i="1"/>
  <c r="P3543" i="1" s="1"/>
  <c r="N3543" i="1"/>
  <c r="Q3542" i="1"/>
  <c r="U781" i="1"/>
  <c r="V781" i="1" s="1"/>
  <c r="T781" i="1"/>
  <c r="W780" i="1"/>
  <c r="X781" i="1" s="1"/>
  <c r="Y780" i="1"/>
  <c r="Q1788" i="1"/>
  <c r="U1872" i="1"/>
  <c r="V1872" i="1" s="1"/>
  <c r="T1872" i="1"/>
  <c r="U1782" i="1"/>
  <c r="V1782" i="1" s="1"/>
  <c r="T1782" i="1"/>
  <c r="W1871" i="1"/>
  <c r="U2555" i="1"/>
  <c r="V2555" i="1" s="1"/>
  <c r="T2555" i="1"/>
  <c r="O1141" i="1"/>
  <c r="P1141" i="1" s="1"/>
  <c r="N1141" i="1"/>
  <c r="U1180" i="1"/>
  <c r="V1180" i="1" s="1"/>
  <c r="T1180" i="1"/>
  <c r="W2554" i="1"/>
  <c r="W1179" i="1"/>
  <c r="Q1140" i="1"/>
  <c r="R1141" i="1" s="1"/>
  <c r="S1140" i="1"/>
  <c r="O1789" i="1"/>
  <c r="P1789" i="1" s="1"/>
  <c r="N1789" i="1"/>
  <c r="W1872" i="1" l="1"/>
  <c r="O1790" i="1"/>
  <c r="P1790" i="1" s="1"/>
  <c r="N1790" i="1"/>
  <c r="U782" i="1"/>
  <c r="V782" i="1" s="1"/>
  <c r="T782" i="1"/>
  <c r="Y781" i="1"/>
  <c r="W781" i="1"/>
  <c r="X782" i="1" s="1"/>
  <c r="O1142" i="1"/>
  <c r="P1142" i="1" s="1"/>
  <c r="N1142" i="1"/>
  <c r="O1143" i="1" s="1"/>
  <c r="P1143" i="1" s="1"/>
  <c r="U2556" i="1"/>
  <c r="V2556" i="1" s="1"/>
  <c r="T2556" i="1"/>
  <c r="O3544" i="1"/>
  <c r="P3544" i="1" s="1"/>
  <c r="N3544" i="1"/>
  <c r="U1873" i="1"/>
  <c r="V1873" i="1" s="1"/>
  <c r="T1873" i="1"/>
  <c r="W2555" i="1"/>
  <c r="Q3543" i="1"/>
  <c r="Q1789" i="1"/>
  <c r="U1783" i="1"/>
  <c r="V1783" i="1" s="1"/>
  <c r="T1783" i="1"/>
  <c r="U1181" i="1"/>
  <c r="V1181" i="1" s="1"/>
  <c r="T1181" i="1"/>
  <c r="W1180" i="1"/>
  <c r="W1782" i="1"/>
  <c r="S1141" i="1"/>
  <c r="Q1141" i="1"/>
  <c r="R1142" i="1" s="1"/>
  <c r="U2557" i="1" l="1"/>
  <c r="V2557" i="1" s="1"/>
  <c r="T2557" i="1"/>
  <c r="U2558" i="1" s="1"/>
  <c r="V2558" i="1" s="1"/>
  <c r="Q1143" i="1"/>
  <c r="S1142" i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Q1142" i="1"/>
  <c r="R1143" i="1" s="1"/>
  <c r="W1873" i="1"/>
  <c r="W1181" i="1"/>
  <c r="U1784" i="1"/>
  <c r="V1784" i="1" s="1"/>
  <c r="T1784" i="1"/>
  <c r="W1783" i="1"/>
  <c r="U783" i="1"/>
  <c r="V783" i="1" s="1"/>
  <c r="T783" i="1"/>
  <c r="Y782" i="1"/>
  <c r="W782" i="1"/>
  <c r="X783" i="1" s="1"/>
  <c r="Q3544" i="1"/>
  <c r="O1791" i="1"/>
  <c r="P1791" i="1" s="1"/>
  <c r="N1791" i="1"/>
  <c r="U1874" i="1"/>
  <c r="V1874" i="1" s="1"/>
  <c r="T1874" i="1"/>
  <c r="Q1790" i="1"/>
  <c r="O3545" i="1"/>
  <c r="P3545" i="1" s="1"/>
  <c r="N3545" i="1"/>
  <c r="U1182" i="1"/>
  <c r="V1182" i="1" s="1"/>
  <c r="T1182" i="1"/>
  <c r="W2556" i="1"/>
  <c r="Y783" i="1" l="1"/>
  <c r="W783" i="1"/>
  <c r="X784" i="1" s="1"/>
  <c r="U1785" i="1"/>
  <c r="V1785" i="1" s="1"/>
  <c r="T1785" i="1"/>
  <c r="W1784" i="1"/>
  <c r="O3546" i="1"/>
  <c r="P3546" i="1" s="1"/>
  <c r="N3546" i="1"/>
  <c r="Q3545" i="1"/>
  <c r="W1182" i="1"/>
  <c r="U1183" i="1"/>
  <c r="V1183" i="1" s="1"/>
  <c r="T1183" i="1"/>
  <c r="U1875" i="1"/>
  <c r="V1875" i="1" s="1"/>
  <c r="T1875" i="1"/>
  <c r="U784" i="1"/>
  <c r="V784" i="1" s="1"/>
  <c r="T784" i="1"/>
  <c r="W1874" i="1"/>
  <c r="O1792" i="1"/>
  <c r="P1792" i="1" s="1"/>
  <c r="N1792" i="1"/>
  <c r="R1144" i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88" i="1" s="1"/>
  <c r="R1689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R1727" i="1" s="1"/>
  <c r="R1728" i="1" s="1"/>
  <c r="R1729" i="1" s="1"/>
  <c r="R1730" i="1" s="1"/>
  <c r="R1731" i="1" s="1"/>
  <c r="R1732" i="1" s="1"/>
  <c r="R1733" i="1" s="1"/>
  <c r="R1734" i="1" s="1"/>
  <c r="R1735" i="1" s="1"/>
  <c r="R1736" i="1" s="1"/>
  <c r="R1737" i="1" s="1"/>
  <c r="R1738" i="1" s="1"/>
  <c r="R1739" i="1" s="1"/>
  <c r="R1740" i="1" s="1"/>
  <c r="R1741" i="1" s="1"/>
  <c r="R1742" i="1" s="1"/>
  <c r="R1743" i="1" s="1"/>
  <c r="R1744" i="1" s="1"/>
  <c r="R1745" i="1" s="1"/>
  <c r="R1746" i="1" s="1"/>
  <c r="R1747" i="1" s="1"/>
  <c r="R1748" i="1" s="1"/>
  <c r="R1749" i="1" s="1"/>
  <c r="R1750" i="1" s="1"/>
  <c r="R1751" i="1" s="1"/>
  <c r="R1752" i="1" s="1"/>
  <c r="R1753" i="1" s="1"/>
  <c r="R1754" i="1" s="1"/>
  <c r="R1755" i="1" s="1"/>
  <c r="R1756" i="1" s="1"/>
  <c r="R1757" i="1" s="1"/>
  <c r="R1758" i="1" s="1"/>
  <c r="R1759" i="1" s="1"/>
  <c r="R1760" i="1" s="1"/>
  <c r="R1761" i="1" s="1"/>
  <c r="R1762" i="1" s="1"/>
  <c r="R1763" i="1" s="1"/>
  <c r="R1764" i="1" s="1"/>
  <c r="R1765" i="1" s="1"/>
  <c r="R1766" i="1" s="1"/>
  <c r="R1767" i="1" s="1"/>
  <c r="R1768" i="1" s="1"/>
  <c r="R1769" i="1" s="1"/>
  <c r="R1770" i="1" s="1"/>
  <c r="R1771" i="1" s="1"/>
  <c r="R1772" i="1" s="1"/>
  <c r="R1773" i="1" s="1"/>
  <c r="R1774" i="1" s="1"/>
  <c r="R1775" i="1" s="1"/>
  <c r="R1776" i="1" s="1"/>
  <c r="R1777" i="1" s="1"/>
  <c r="R1778" i="1" s="1"/>
  <c r="R1779" i="1" s="1"/>
  <c r="R1780" i="1" s="1"/>
  <c r="R1781" i="1" s="1"/>
  <c r="R1782" i="1" s="1"/>
  <c r="R1783" i="1" s="1"/>
  <c r="R1784" i="1" s="1"/>
  <c r="R1785" i="1" s="1"/>
  <c r="R1786" i="1" s="1"/>
  <c r="R1787" i="1" s="1"/>
  <c r="R1788" i="1" s="1"/>
  <c r="R1789" i="1" s="1"/>
  <c r="R1790" i="1" s="1"/>
  <c r="R1791" i="1" s="1"/>
  <c r="S1791" i="1"/>
  <c r="Q1791" i="1"/>
  <c r="W2558" i="1"/>
  <c r="W2557" i="1"/>
  <c r="R1792" i="1" l="1"/>
  <c r="O3547" i="1"/>
  <c r="P3547" i="1" s="1"/>
  <c r="N3547" i="1"/>
  <c r="U1184" i="1"/>
  <c r="V1184" i="1" s="1"/>
  <c r="T1184" i="1"/>
  <c r="U1185" i="1" s="1"/>
  <c r="V1185" i="1" s="1"/>
  <c r="Q3546" i="1"/>
  <c r="O1793" i="1"/>
  <c r="P1793" i="1" s="1"/>
  <c r="N1793" i="1"/>
  <c r="S1792" i="1"/>
  <c r="Q1792" i="1"/>
  <c r="R1793" i="1" s="1"/>
  <c r="U1786" i="1"/>
  <c r="V1786" i="1" s="1"/>
  <c r="T1786" i="1"/>
  <c r="W1183" i="1"/>
  <c r="W1785" i="1"/>
  <c r="U785" i="1"/>
  <c r="V785" i="1" s="1"/>
  <c r="T785" i="1"/>
  <c r="Y784" i="1"/>
  <c r="W784" i="1"/>
  <c r="X785" i="1" s="1"/>
  <c r="U1876" i="1"/>
  <c r="V1876" i="1" s="1"/>
  <c r="T1876" i="1"/>
  <c r="W1875" i="1"/>
  <c r="O1794" i="1" l="1"/>
  <c r="P1794" i="1" s="1"/>
  <c r="N1794" i="1"/>
  <c r="S1793" i="1"/>
  <c r="Q1793" i="1"/>
  <c r="R1794" i="1" s="1"/>
  <c r="U1787" i="1"/>
  <c r="V1787" i="1" s="1"/>
  <c r="T1787" i="1"/>
  <c r="W1876" i="1"/>
  <c r="W1185" i="1"/>
  <c r="W1184" i="1"/>
  <c r="U1877" i="1"/>
  <c r="V1877" i="1" s="1"/>
  <c r="T1877" i="1"/>
  <c r="O3548" i="1"/>
  <c r="P3548" i="1" s="1"/>
  <c r="N3548" i="1"/>
  <c r="W1786" i="1"/>
  <c r="U786" i="1"/>
  <c r="V786" i="1" s="1"/>
  <c r="T786" i="1"/>
  <c r="Q3547" i="1"/>
  <c r="Y785" i="1"/>
  <c r="W785" i="1"/>
  <c r="X786" i="1" s="1"/>
  <c r="O3549" i="1" l="1"/>
  <c r="P3549" i="1" s="1"/>
  <c r="N3549" i="1"/>
  <c r="U1878" i="1"/>
  <c r="V1878" i="1" s="1"/>
  <c r="T1878" i="1"/>
  <c r="U1788" i="1"/>
  <c r="V1788" i="1" s="1"/>
  <c r="T1788" i="1"/>
  <c r="W1877" i="1"/>
  <c r="W1787" i="1"/>
  <c r="Q3548" i="1"/>
  <c r="U787" i="1"/>
  <c r="V787" i="1" s="1"/>
  <c r="T787" i="1"/>
  <c r="O1795" i="1"/>
  <c r="P1795" i="1" s="1"/>
  <c r="N1795" i="1"/>
  <c r="Y786" i="1"/>
  <c r="W786" i="1"/>
  <c r="X787" i="1" s="1"/>
  <c r="Q1794" i="1"/>
  <c r="R1795" i="1" s="1"/>
  <c r="S1794" i="1"/>
  <c r="S1795" i="1" l="1"/>
  <c r="Q1795" i="1"/>
  <c r="R1796" i="1" s="1"/>
  <c r="O1796" i="1"/>
  <c r="P1796" i="1" s="1"/>
  <c r="N1796" i="1"/>
  <c r="U1789" i="1"/>
  <c r="V1789" i="1" s="1"/>
  <c r="T1789" i="1"/>
  <c r="W1788" i="1"/>
  <c r="Y787" i="1"/>
  <c r="W787" i="1"/>
  <c r="X788" i="1" s="1"/>
  <c r="U1879" i="1"/>
  <c r="V1879" i="1" s="1"/>
  <c r="T1879" i="1"/>
  <c r="W1878" i="1"/>
  <c r="O3550" i="1"/>
  <c r="P3550" i="1" s="1"/>
  <c r="N3550" i="1"/>
  <c r="Q3549" i="1"/>
  <c r="U788" i="1"/>
  <c r="V788" i="1" s="1"/>
  <c r="T788" i="1"/>
  <c r="O3551" i="1" l="1"/>
  <c r="P3551" i="1" s="1"/>
  <c r="N3551" i="1"/>
  <c r="U1880" i="1"/>
  <c r="V1880" i="1" s="1"/>
  <c r="T1880" i="1"/>
  <c r="U1790" i="1"/>
  <c r="V1790" i="1" s="1"/>
  <c r="T1790" i="1"/>
  <c r="W1789" i="1"/>
  <c r="W1879" i="1"/>
  <c r="O1797" i="1"/>
  <c r="P1797" i="1" s="1"/>
  <c r="N1797" i="1"/>
  <c r="S1796" i="1"/>
  <c r="Q1796" i="1"/>
  <c r="R1797" i="1" s="1"/>
  <c r="U789" i="1"/>
  <c r="V789" i="1" s="1"/>
  <c r="T789" i="1"/>
  <c r="Q3550" i="1"/>
  <c r="Y788" i="1"/>
  <c r="W788" i="1"/>
  <c r="X789" i="1" s="1"/>
  <c r="O1798" i="1" l="1"/>
  <c r="P1798" i="1" s="1"/>
  <c r="N1798" i="1"/>
  <c r="U1791" i="1"/>
  <c r="V1791" i="1" s="1"/>
  <c r="T1791" i="1"/>
  <c r="W1790" i="1"/>
  <c r="S1797" i="1"/>
  <c r="Q1797" i="1"/>
  <c r="R1798" i="1" s="1"/>
  <c r="U1881" i="1"/>
  <c r="V1881" i="1" s="1"/>
  <c r="T1881" i="1"/>
  <c r="W1880" i="1"/>
  <c r="W789" i="1"/>
  <c r="X790" i="1" s="1"/>
  <c r="Y789" i="1"/>
  <c r="O3552" i="1"/>
  <c r="P3552" i="1" s="1"/>
  <c r="N3552" i="1"/>
  <c r="O3553" i="1" s="1"/>
  <c r="P3553" i="1" s="1"/>
  <c r="U790" i="1"/>
  <c r="V790" i="1" s="1"/>
  <c r="T790" i="1"/>
  <c r="Q3551" i="1"/>
  <c r="U1882" i="1" l="1"/>
  <c r="V1882" i="1" s="1"/>
  <c r="T1882" i="1"/>
  <c r="W1881" i="1"/>
  <c r="Q3552" i="1"/>
  <c r="U1792" i="1"/>
  <c r="V1792" i="1" s="1"/>
  <c r="T1792" i="1"/>
  <c r="W1791" i="1"/>
  <c r="W790" i="1"/>
  <c r="X791" i="1" s="1"/>
  <c r="Y790" i="1"/>
  <c r="O1799" i="1"/>
  <c r="P1799" i="1" s="1"/>
  <c r="N1799" i="1"/>
  <c r="Q3553" i="1"/>
  <c r="U791" i="1"/>
  <c r="V791" i="1" s="1"/>
  <c r="T791" i="1"/>
  <c r="Q1798" i="1"/>
  <c r="R1799" i="1" s="1"/>
  <c r="S1798" i="1"/>
  <c r="O1800" i="1" l="1"/>
  <c r="P1800" i="1" s="1"/>
  <c r="N1800" i="1"/>
  <c r="U1793" i="1"/>
  <c r="V1793" i="1" s="1"/>
  <c r="T1793" i="1"/>
  <c r="W1792" i="1"/>
  <c r="S1799" i="1"/>
  <c r="Q1799" i="1"/>
  <c r="R1800" i="1" s="1"/>
  <c r="Y791" i="1"/>
  <c r="W791" i="1"/>
  <c r="X792" i="1" s="1"/>
  <c r="U1883" i="1"/>
  <c r="V1883" i="1" s="1"/>
  <c r="T1883" i="1"/>
  <c r="U792" i="1"/>
  <c r="V792" i="1" s="1"/>
  <c r="T792" i="1"/>
  <c r="W1882" i="1"/>
  <c r="W1883" i="1" l="1"/>
  <c r="Y792" i="1"/>
  <c r="W792" i="1"/>
  <c r="X793" i="1" s="1"/>
  <c r="U1794" i="1"/>
  <c r="V1794" i="1" s="1"/>
  <c r="T1794" i="1"/>
  <c r="W1793" i="1"/>
  <c r="U793" i="1"/>
  <c r="V793" i="1" s="1"/>
  <c r="T793" i="1"/>
  <c r="O1801" i="1"/>
  <c r="P1801" i="1" s="1"/>
  <c r="N1801" i="1"/>
  <c r="U1884" i="1"/>
  <c r="V1884" i="1" s="1"/>
  <c r="T1884" i="1"/>
  <c r="S1800" i="1"/>
  <c r="Q1800" i="1"/>
  <c r="R1801" i="1" s="1"/>
  <c r="W1884" i="1" l="1"/>
  <c r="U1795" i="1"/>
  <c r="V1795" i="1" s="1"/>
  <c r="T1795" i="1"/>
  <c r="W1794" i="1"/>
  <c r="W793" i="1"/>
  <c r="X794" i="1" s="1"/>
  <c r="Y793" i="1"/>
  <c r="U1885" i="1"/>
  <c r="V1885" i="1" s="1"/>
  <c r="T1885" i="1"/>
  <c r="U1886" i="1" s="1"/>
  <c r="V1886" i="1" s="1"/>
  <c r="O1802" i="1"/>
  <c r="P1802" i="1" s="1"/>
  <c r="N1802" i="1"/>
  <c r="U794" i="1"/>
  <c r="V794" i="1" s="1"/>
  <c r="T794" i="1"/>
  <c r="S1801" i="1"/>
  <c r="Q1801" i="1"/>
  <c r="R1802" i="1" s="1"/>
  <c r="W794" i="1" l="1"/>
  <c r="X795" i="1" s="1"/>
  <c r="Y794" i="1"/>
  <c r="S1802" i="1"/>
  <c r="Q1802" i="1"/>
  <c r="R1803" i="1" s="1"/>
  <c r="O1803" i="1"/>
  <c r="P1803" i="1" s="1"/>
  <c r="N1803" i="1"/>
  <c r="U1796" i="1"/>
  <c r="V1796" i="1" s="1"/>
  <c r="T1796" i="1"/>
  <c r="U795" i="1"/>
  <c r="V795" i="1" s="1"/>
  <c r="T795" i="1"/>
  <c r="W1795" i="1"/>
  <c r="W1885" i="1"/>
  <c r="W1886" i="1"/>
  <c r="O1804" i="1" l="1"/>
  <c r="P1804" i="1" s="1"/>
  <c r="N1804" i="1"/>
  <c r="S1803" i="1"/>
  <c r="Q1803" i="1"/>
  <c r="R1804" i="1" s="1"/>
  <c r="Y795" i="1"/>
  <c r="W795" i="1"/>
  <c r="X796" i="1" s="1"/>
  <c r="U1797" i="1"/>
  <c r="V1797" i="1" s="1"/>
  <c r="T1797" i="1"/>
  <c r="U796" i="1"/>
  <c r="V796" i="1" s="1"/>
  <c r="T796" i="1"/>
  <c r="W1796" i="1"/>
  <c r="W796" i="1" l="1"/>
  <c r="X797" i="1" s="1"/>
  <c r="Y796" i="1"/>
  <c r="U797" i="1"/>
  <c r="V797" i="1" s="1"/>
  <c r="T797" i="1"/>
  <c r="W1797" i="1"/>
  <c r="O1805" i="1"/>
  <c r="P1805" i="1" s="1"/>
  <c r="N1805" i="1"/>
  <c r="U1798" i="1"/>
  <c r="V1798" i="1" s="1"/>
  <c r="T1798" i="1"/>
  <c r="Q1804" i="1"/>
  <c r="R1805" i="1" s="1"/>
  <c r="S1804" i="1"/>
  <c r="O1806" i="1" l="1"/>
  <c r="P1806" i="1" s="1"/>
  <c r="N1806" i="1"/>
  <c r="S1805" i="1"/>
  <c r="Q1805" i="1"/>
  <c r="R1806" i="1" s="1"/>
  <c r="U798" i="1"/>
  <c r="V798" i="1" s="1"/>
  <c r="T798" i="1"/>
  <c r="Y797" i="1"/>
  <c r="W797" i="1"/>
  <c r="X798" i="1" s="1"/>
  <c r="U1799" i="1"/>
  <c r="V1799" i="1" s="1"/>
  <c r="T1799" i="1"/>
  <c r="W1798" i="1"/>
  <c r="Y798" i="1" l="1"/>
  <c r="W798" i="1"/>
  <c r="X799" i="1" s="1"/>
  <c r="W1799" i="1"/>
  <c r="U1800" i="1"/>
  <c r="V1800" i="1" s="1"/>
  <c r="T1800" i="1"/>
  <c r="O1807" i="1"/>
  <c r="P1807" i="1" s="1"/>
  <c r="N1807" i="1"/>
  <c r="U799" i="1"/>
  <c r="V799" i="1" s="1"/>
  <c r="T799" i="1"/>
  <c r="S1806" i="1"/>
  <c r="Q1806" i="1"/>
  <c r="R1807" i="1" s="1"/>
  <c r="U1801" i="1" l="1"/>
  <c r="V1801" i="1" s="1"/>
  <c r="T1801" i="1"/>
  <c r="W1800" i="1"/>
  <c r="W799" i="1"/>
  <c r="X800" i="1" s="1"/>
  <c r="Y799" i="1"/>
  <c r="S1807" i="1"/>
  <c r="Q1807" i="1"/>
  <c r="R1808" i="1" s="1"/>
  <c r="U800" i="1"/>
  <c r="V800" i="1" s="1"/>
  <c r="T800" i="1"/>
  <c r="O1808" i="1"/>
  <c r="P1808" i="1" s="1"/>
  <c r="N1808" i="1"/>
  <c r="U801" i="1" l="1"/>
  <c r="V801" i="1" s="1"/>
  <c r="T801" i="1"/>
  <c r="O1809" i="1"/>
  <c r="P1809" i="1" s="1"/>
  <c r="N1809" i="1"/>
  <c r="Y800" i="1"/>
  <c r="W800" i="1"/>
  <c r="X801" i="1" s="1"/>
  <c r="U1802" i="1"/>
  <c r="V1802" i="1" s="1"/>
  <c r="T1802" i="1"/>
  <c r="S1808" i="1"/>
  <c r="Q1808" i="1"/>
  <c r="R1809" i="1" s="1"/>
  <c r="W1801" i="1"/>
  <c r="W1802" i="1" l="1"/>
  <c r="O1810" i="1"/>
  <c r="P1810" i="1" s="1"/>
  <c r="N1810" i="1"/>
  <c r="Q1809" i="1"/>
  <c r="R1810" i="1" s="1"/>
  <c r="S1809" i="1"/>
  <c r="U802" i="1"/>
  <c r="V802" i="1" s="1"/>
  <c r="T802" i="1"/>
  <c r="U1803" i="1"/>
  <c r="V1803" i="1" s="1"/>
  <c r="T1803" i="1"/>
  <c r="Y801" i="1"/>
  <c r="W801" i="1"/>
  <c r="X802" i="1" s="1"/>
  <c r="U1804" i="1" l="1"/>
  <c r="V1804" i="1" s="1"/>
  <c r="T1804" i="1"/>
  <c r="U1805" i="1" s="1"/>
  <c r="V1805" i="1" s="1"/>
  <c r="O1811" i="1"/>
  <c r="P1811" i="1" s="1"/>
  <c r="N1811" i="1"/>
  <c r="U803" i="1"/>
  <c r="V803" i="1" s="1"/>
  <c r="T803" i="1"/>
  <c r="S1810" i="1"/>
  <c r="Q1810" i="1"/>
  <c r="R1811" i="1" s="1"/>
  <c r="Y802" i="1"/>
  <c r="W802" i="1"/>
  <c r="X803" i="1" s="1"/>
  <c r="W1803" i="1"/>
  <c r="U804" i="1" l="1"/>
  <c r="V804" i="1" s="1"/>
  <c r="T804" i="1"/>
  <c r="U805" i="1" s="1"/>
  <c r="V805" i="1" s="1"/>
  <c r="Y803" i="1"/>
  <c r="W803" i="1"/>
  <c r="X804" i="1" s="1"/>
  <c r="O1812" i="1"/>
  <c r="P1812" i="1" s="1"/>
  <c r="N1812" i="1"/>
  <c r="S1811" i="1"/>
  <c r="Q1811" i="1"/>
  <c r="R1812" i="1" s="1"/>
  <c r="W1805" i="1"/>
  <c r="W1804" i="1"/>
  <c r="O1813" i="1" l="1"/>
  <c r="P1813" i="1" s="1"/>
  <c r="N1813" i="1"/>
  <c r="S1812" i="1"/>
  <c r="Q1812" i="1"/>
  <c r="R1813" i="1" s="1"/>
  <c r="W805" i="1"/>
  <c r="Y804" i="1"/>
  <c r="Y805" i="1" s="1"/>
  <c r="Y806" i="1" s="1"/>
  <c r="Y807" i="1" s="1"/>
  <c r="Y808" i="1" s="1"/>
  <c r="Y809" i="1" s="1"/>
  <c r="Y810" i="1" s="1"/>
  <c r="Y811" i="1" s="1"/>
  <c r="Y812" i="1" s="1"/>
  <c r="Y813" i="1" s="1"/>
  <c r="Y814" i="1" s="1"/>
  <c r="Y815" i="1" s="1"/>
  <c r="Y816" i="1" s="1"/>
  <c r="Y817" i="1" s="1"/>
  <c r="Y818" i="1" s="1"/>
  <c r="Y819" i="1" s="1"/>
  <c r="Y820" i="1" s="1"/>
  <c r="Y821" i="1" s="1"/>
  <c r="Y822" i="1" s="1"/>
  <c r="Y823" i="1" s="1"/>
  <c r="Y824" i="1" s="1"/>
  <c r="Y825" i="1" s="1"/>
  <c r="Y826" i="1" s="1"/>
  <c r="Y827" i="1" s="1"/>
  <c r="Y828" i="1" s="1"/>
  <c r="Y829" i="1" s="1"/>
  <c r="Y830" i="1" s="1"/>
  <c r="Y831" i="1" s="1"/>
  <c r="Y832" i="1" s="1"/>
  <c r="Y833" i="1" s="1"/>
  <c r="Y834" i="1" s="1"/>
  <c r="Y835" i="1" s="1"/>
  <c r="Y836" i="1" s="1"/>
  <c r="Y837" i="1" s="1"/>
  <c r="Y838" i="1" s="1"/>
  <c r="Y839" i="1" s="1"/>
  <c r="Y840" i="1" s="1"/>
  <c r="Y841" i="1" s="1"/>
  <c r="Y842" i="1" s="1"/>
  <c r="Y843" i="1" s="1"/>
  <c r="Y844" i="1" s="1"/>
  <c r="Y845" i="1" s="1"/>
  <c r="Y846" i="1" s="1"/>
  <c r="Y847" i="1" s="1"/>
  <c r="Y848" i="1" s="1"/>
  <c r="Y849" i="1" s="1"/>
  <c r="Y850" i="1" s="1"/>
  <c r="Y851" i="1" s="1"/>
  <c r="Y852" i="1" s="1"/>
  <c r="Y853" i="1" s="1"/>
  <c r="Y854" i="1" s="1"/>
  <c r="Y855" i="1" s="1"/>
  <c r="Y856" i="1" s="1"/>
  <c r="Y857" i="1" s="1"/>
  <c r="Y858" i="1" s="1"/>
  <c r="Y859" i="1" s="1"/>
  <c r="Y860" i="1" s="1"/>
  <c r="Y861" i="1" s="1"/>
  <c r="Y862" i="1" s="1"/>
  <c r="Y863" i="1" s="1"/>
  <c r="Y864" i="1" s="1"/>
  <c r="Y865" i="1" s="1"/>
  <c r="Y866" i="1" s="1"/>
  <c r="Y867" i="1" s="1"/>
  <c r="Y868" i="1" s="1"/>
  <c r="Y869" i="1" s="1"/>
  <c r="Y870" i="1" s="1"/>
  <c r="Y871" i="1" s="1"/>
  <c r="Y872" i="1" s="1"/>
  <c r="Y873" i="1" s="1"/>
  <c r="Y874" i="1" s="1"/>
  <c r="Y875" i="1" s="1"/>
  <c r="Y876" i="1" s="1"/>
  <c r="Y877" i="1" s="1"/>
  <c r="Y878" i="1" s="1"/>
  <c r="Y879" i="1" s="1"/>
  <c r="Y880" i="1" s="1"/>
  <c r="Y881" i="1" s="1"/>
  <c r="Y882" i="1" s="1"/>
  <c r="Y883" i="1" s="1"/>
  <c r="Y884" i="1" s="1"/>
  <c r="Y885" i="1" s="1"/>
  <c r="Y886" i="1" s="1"/>
  <c r="Y887" i="1" s="1"/>
  <c r="Y888" i="1" s="1"/>
  <c r="Y889" i="1" s="1"/>
  <c r="Y890" i="1" s="1"/>
  <c r="Y891" i="1" s="1"/>
  <c r="Y892" i="1" s="1"/>
  <c r="Y893" i="1" s="1"/>
  <c r="Y894" i="1" s="1"/>
  <c r="Y895" i="1" s="1"/>
  <c r="Y896" i="1" s="1"/>
  <c r="Y897" i="1" s="1"/>
  <c r="Y898" i="1" s="1"/>
  <c r="Y899" i="1" s="1"/>
  <c r="Y900" i="1" s="1"/>
  <c r="Y901" i="1" s="1"/>
  <c r="Y902" i="1" s="1"/>
  <c r="Y903" i="1" s="1"/>
  <c r="Y904" i="1" s="1"/>
  <c r="Y905" i="1" s="1"/>
  <c r="Y906" i="1" s="1"/>
  <c r="Y907" i="1" s="1"/>
  <c r="Y908" i="1" s="1"/>
  <c r="Y909" i="1" s="1"/>
  <c r="Y910" i="1" s="1"/>
  <c r="Y911" i="1" s="1"/>
  <c r="Y912" i="1" s="1"/>
  <c r="Y913" i="1" s="1"/>
  <c r="Y914" i="1" s="1"/>
  <c r="Y915" i="1" s="1"/>
  <c r="Y916" i="1" s="1"/>
  <c r="Y917" i="1" s="1"/>
  <c r="Y918" i="1" s="1"/>
  <c r="Y919" i="1" s="1"/>
  <c r="Y920" i="1" s="1"/>
  <c r="Y921" i="1" s="1"/>
  <c r="Y922" i="1" s="1"/>
  <c r="Y923" i="1" s="1"/>
  <c r="Y924" i="1" s="1"/>
  <c r="Y925" i="1" s="1"/>
  <c r="Y926" i="1" s="1"/>
  <c r="Y927" i="1" s="1"/>
  <c r="Y928" i="1" s="1"/>
  <c r="Y929" i="1" s="1"/>
  <c r="Y930" i="1" s="1"/>
  <c r="Y931" i="1" s="1"/>
  <c r="Y932" i="1" s="1"/>
  <c r="Y933" i="1" s="1"/>
  <c r="Y934" i="1" s="1"/>
  <c r="Y935" i="1" s="1"/>
  <c r="Y936" i="1" s="1"/>
  <c r="Y937" i="1" s="1"/>
  <c r="Y938" i="1" s="1"/>
  <c r="Y939" i="1" s="1"/>
  <c r="Y940" i="1" s="1"/>
  <c r="Y941" i="1" s="1"/>
  <c r="Y942" i="1" s="1"/>
  <c r="Y943" i="1" s="1"/>
  <c r="Y944" i="1" s="1"/>
  <c r="Y945" i="1" s="1"/>
  <c r="Y946" i="1" s="1"/>
  <c r="Y947" i="1" s="1"/>
  <c r="Y948" i="1" s="1"/>
  <c r="Y949" i="1" s="1"/>
  <c r="Y950" i="1" s="1"/>
  <c r="Y951" i="1" s="1"/>
  <c r="Y952" i="1" s="1"/>
  <c r="Y953" i="1" s="1"/>
  <c r="Y954" i="1" s="1"/>
  <c r="Y955" i="1" s="1"/>
  <c r="Y956" i="1" s="1"/>
  <c r="Y957" i="1" s="1"/>
  <c r="Y958" i="1" s="1"/>
  <c r="Y959" i="1" s="1"/>
  <c r="Y960" i="1" s="1"/>
  <c r="Y961" i="1" s="1"/>
  <c r="Y962" i="1" s="1"/>
  <c r="Y963" i="1" s="1"/>
  <c r="Y964" i="1" s="1"/>
  <c r="Y965" i="1" s="1"/>
  <c r="Y966" i="1" s="1"/>
  <c r="Y967" i="1" s="1"/>
  <c r="Y968" i="1" s="1"/>
  <c r="Y969" i="1" s="1"/>
  <c r="Y970" i="1" s="1"/>
  <c r="Y971" i="1" s="1"/>
  <c r="Y972" i="1" s="1"/>
  <c r="Y973" i="1" s="1"/>
  <c r="Y974" i="1" s="1"/>
  <c r="Y975" i="1" s="1"/>
  <c r="Y976" i="1" s="1"/>
  <c r="Y977" i="1" s="1"/>
  <c r="Y978" i="1" s="1"/>
  <c r="Y979" i="1" s="1"/>
  <c r="Y980" i="1" s="1"/>
  <c r="Y981" i="1" s="1"/>
  <c r="Y982" i="1" s="1"/>
  <c r="Y983" i="1" s="1"/>
  <c r="Y984" i="1" s="1"/>
  <c r="Y985" i="1" s="1"/>
  <c r="Y986" i="1" s="1"/>
  <c r="Y987" i="1" s="1"/>
  <c r="Y988" i="1" s="1"/>
  <c r="Y989" i="1" s="1"/>
  <c r="Y990" i="1" s="1"/>
  <c r="Y991" i="1" s="1"/>
  <c r="Y992" i="1" s="1"/>
  <c r="Y993" i="1" s="1"/>
  <c r="Y994" i="1" s="1"/>
  <c r="Y995" i="1" s="1"/>
  <c r="Y996" i="1" s="1"/>
  <c r="Y997" i="1" s="1"/>
  <c r="Y998" i="1" s="1"/>
  <c r="Y999" i="1" s="1"/>
  <c r="Y1000" i="1" s="1"/>
  <c r="Y1001" i="1" s="1"/>
  <c r="Y1002" i="1" s="1"/>
  <c r="Y1003" i="1" s="1"/>
  <c r="Y1004" i="1" s="1"/>
  <c r="Y1005" i="1" s="1"/>
  <c r="Y1006" i="1" s="1"/>
  <c r="Y1007" i="1" s="1"/>
  <c r="Y1008" i="1" s="1"/>
  <c r="Y1009" i="1" s="1"/>
  <c r="Y1010" i="1" s="1"/>
  <c r="Y1011" i="1" s="1"/>
  <c r="Y1012" i="1" s="1"/>
  <c r="Y1013" i="1" s="1"/>
  <c r="Y1014" i="1" s="1"/>
  <c r="Y1015" i="1" s="1"/>
  <c r="Y1016" i="1" s="1"/>
  <c r="Y1017" i="1" s="1"/>
  <c r="Y1018" i="1" s="1"/>
  <c r="Y1019" i="1" s="1"/>
  <c r="Y1020" i="1" s="1"/>
  <c r="Y1021" i="1" s="1"/>
  <c r="Y1022" i="1" s="1"/>
  <c r="Y1023" i="1" s="1"/>
  <c r="Y1024" i="1" s="1"/>
  <c r="Y1025" i="1" s="1"/>
  <c r="Y1026" i="1" s="1"/>
  <c r="Y1027" i="1" s="1"/>
  <c r="Y1028" i="1" s="1"/>
  <c r="Y1029" i="1" s="1"/>
  <c r="Y1030" i="1" s="1"/>
  <c r="Y1031" i="1" s="1"/>
  <c r="Y1032" i="1" s="1"/>
  <c r="Y1033" i="1" s="1"/>
  <c r="Y1034" i="1" s="1"/>
  <c r="Y1035" i="1" s="1"/>
  <c r="Y1036" i="1" s="1"/>
  <c r="Y1037" i="1" s="1"/>
  <c r="Y1038" i="1" s="1"/>
  <c r="Y1039" i="1" s="1"/>
  <c r="Y1040" i="1" s="1"/>
  <c r="Y1041" i="1" s="1"/>
  <c r="Y1042" i="1" s="1"/>
  <c r="Y1043" i="1" s="1"/>
  <c r="Y1044" i="1" s="1"/>
  <c r="Y1045" i="1" s="1"/>
  <c r="Y1046" i="1" s="1"/>
  <c r="Y1047" i="1" s="1"/>
  <c r="Y1048" i="1" s="1"/>
  <c r="Y1049" i="1" s="1"/>
  <c r="Y1050" i="1" s="1"/>
  <c r="Y1051" i="1" s="1"/>
  <c r="Y1052" i="1" s="1"/>
  <c r="Y1053" i="1" s="1"/>
  <c r="Y1054" i="1" s="1"/>
  <c r="Y1055" i="1" s="1"/>
  <c r="Y1056" i="1" s="1"/>
  <c r="Y1057" i="1" s="1"/>
  <c r="Y1058" i="1" s="1"/>
  <c r="Y1059" i="1" s="1"/>
  <c r="Y1060" i="1" s="1"/>
  <c r="Y1061" i="1" s="1"/>
  <c r="Y1062" i="1" s="1"/>
  <c r="Y1063" i="1" s="1"/>
  <c r="Y1064" i="1" s="1"/>
  <c r="Y1065" i="1" s="1"/>
  <c r="Y1066" i="1" s="1"/>
  <c r="Y1067" i="1" s="1"/>
  <c r="Y1068" i="1" s="1"/>
  <c r="Y1069" i="1" s="1"/>
  <c r="Y1070" i="1" s="1"/>
  <c r="Y1071" i="1" s="1"/>
  <c r="Y1072" i="1" s="1"/>
  <c r="Y1073" i="1" s="1"/>
  <c r="Y1074" i="1" s="1"/>
  <c r="Y1075" i="1" s="1"/>
  <c r="Y1076" i="1" s="1"/>
  <c r="Y1077" i="1" s="1"/>
  <c r="Y1078" i="1" s="1"/>
  <c r="Y1079" i="1" s="1"/>
  <c r="Y1080" i="1" s="1"/>
  <c r="Y1081" i="1" s="1"/>
  <c r="Y1082" i="1" s="1"/>
  <c r="Y1083" i="1" s="1"/>
  <c r="Y1084" i="1" s="1"/>
  <c r="Y1085" i="1" s="1"/>
  <c r="Y1086" i="1" s="1"/>
  <c r="Y1087" i="1" s="1"/>
  <c r="Y1088" i="1" s="1"/>
  <c r="Y1089" i="1" s="1"/>
  <c r="Y1090" i="1" s="1"/>
  <c r="Y1091" i="1" s="1"/>
  <c r="Y1092" i="1" s="1"/>
  <c r="Y1093" i="1" s="1"/>
  <c r="Y1094" i="1" s="1"/>
  <c r="Y1095" i="1" s="1"/>
  <c r="Y1096" i="1" s="1"/>
  <c r="Y1097" i="1" s="1"/>
  <c r="Y1098" i="1" s="1"/>
  <c r="Y1099" i="1" s="1"/>
  <c r="Y1100" i="1" s="1"/>
  <c r="Y1101" i="1" s="1"/>
  <c r="Y1102" i="1" s="1"/>
  <c r="Y1103" i="1" s="1"/>
  <c r="Y1104" i="1" s="1"/>
  <c r="Y1105" i="1" s="1"/>
  <c r="Y1106" i="1" s="1"/>
  <c r="Y1107" i="1" s="1"/>
  <c r="Y1108" i="1" s="1"/>
  <c r="Y1109" i="1" s="1"/>
  <c r="Y1110" i="1" s="1"/>
  <c r="Y1111" i="1" s="1"/>
  <c r="Y1112" i="1" s="1"/>
  <c r="Y1113" i="1" s="1"/>
  <c r="Y1114" i="1" s="1"/>
  <c r="Y1115" i="1" s="1"/>
  <c r="Y1116" i="1" s="1"/>
  <c r="Y1117" i="1" s="1"/>
  <c r="Y1118" i="1" s="1"/>
  <c r="Y1119" i="1" s="1"/>
  <c r="Y1120" i="1" s="1"/>
  <c r="Y1121" i="1" s="1"/>
  <c r="Y1122" i="1" s="1"/>
  <c r="Y1123" i="1" s="1"/>
  <c r="Y1124" i="1" s="1"/>
  <c r="Y1125" i="1" s="1"/>
  <c r="Y1126" i="1" s="1"/>
  <c r="Y1127" i="1" s="1"/>
  <c r="Y1128" i="1" s="1"/>
  <c r="Y1129" i="1" s="1"/>
  <c r="Y1130" i="1" s="1"/>
  <c r="Y1131" i="1" s="1"/>
  <c r="Y1132" i="1" s="1"/>
  <c r="Y1133" i="1" s="1"/>
  <c r="Y1134" i="1" s="1"/>
  <c r="Y1135" i="1" s="1"/>
  <c r="Y1136" i="1" s="1"/>
  <c r="Y1137" i="1" s="1"/>
  <c r="Y1138" i="1" s="1"/>
  <c r="Y1139" i="1" s="1"/>
  <c r="Y1140" i="1" s="1"/>
  <c r="Y1141" i="1" s="1"/>
  <c r="Y1142" i="1" s="1"/>
  <c r="Y1143" i="1" s="1"/>
  <c r="Y1144" i="1" s="1"/>
  <c r="Y1145" i="1" s="1"/>
  <c r="Y1146" i="1" s="1"/>
  <c r="Y1147" i="1" s="1"/>
  <c r="Y1148" i="1" s="1"/>
  <c r="Y1149" i="1" s="1"/>
  <c r="Y1150" i="1" s="1"/>
  <c r="Y1151" i="1" s="1"/>
  <c r="Y1152" i="1" s="1"/>
  <c r="Y1153" i="1" s="1"/>
  <c r="Y1154" i="1" s="1"/>
  <c r="Y1155" i="1" s="1"/>
  <c r="Y1156" i="1" s="1"/>
  <c r="Y1157" i="1" s="1"/>
  <c r="Y1158" i="1" s="1"/>
  <c r="Y1159" i="1" s="1"/>
  <c r="Y1160" i="1" s="1"/>
  <c r="Y1161" i="1" s="1"/>
  <c r="Y1162" i="1" s="1"/>
  <c r="Y1163" i="1" s="1"/>
  <c r="Y1164" i="1" s="1"/>
  <c r="Y1165" i="1" s="1"/>
  <c r="Y1166" i="1" s="1"/>
  <c r="Y1167" i="1" s="1"/>
  <c r="Y1168" i="1" s="1"/>
  <c r="Y1169" i="1" s="1"/>
  <c r="Y1170" i="1" s="1"/>
  <c r="Y1171" i="1" s="1"/>
  <c r="Y1172" i="1" s="1"/>
  <c r="Y1173" i="1" s="1"/>
  <c r="Y1174" i="1" s="1"/>
  <c r="Y1175" i="1" s="1"/>
  <c r="Y1176" i="1" s="1"/>
  <c r="Y1177" i="1" s="1"/>
  <c r="Y1178" i="1" s="1"/>
  <c r="Y1179" i="1" s="1"/>
  <c r="Y1180" i="1" s="1"/>
  <c r="Y1181" i="1" s="1"/>
  <c r="Y1182" i="1" s="1"/>
  <c r="Y1183" i="1" s="1"/>
  <c r="Y1184" i="1" s="1"/>
  <c r="Y1185" i="1" s="1"/>
  <c r="Y1186" i="1" s="1"/>
  <c r="Y1187" i="1" s="1"/>
  <c r="Y1188" i="1" s="1"/>
  <c r="Y1189" i="1" s="1"/>
  <c r="Y1190" i="1" s="1"/>
  <c r="Y1191" i="1" s="1"/>
  <c r="Y1192" i="1" s="1"/>
  <c r="Y1193" i="1" s="1"/>
  <c r="Y1194" i="1" s="1"/>
  <c r="Y1195" i="1" s="1"/>
  <c r="Y1196" i="1" s="1"/>
  <c r="Y1197" i="1" s="1"/>
  <c r="Y1198" i="1" s="1"/>
  <c r="Y1199" i="1" s="1"/>
  <c r="Y1200" i="1" s="1"/>
  <c r="Y1201" i="1" s="1"/>
  <c r="Y1202" i="1" s="1"/>
  <c r="Y1203" i="1" s="1"/>
  <c r="Y1204" i="1" s="1"/>
  <c r="Y1205" i="1" s="1"/>
  <c r="Y1206" i="1" s="1"/>
  <c r="Y1207" i="1" s="1"/>
  <c r="Y1208" i="1" s="1"/>
  <c r="Y1209" i="1" s="1"/>
  <c r="Y1210" i="1" s="1"/>
  <c r="Y1211" i="1" s="1"/>
  <c r="Y1212" i="1" s="1"/>
  <c r="Y1213" i="1" s="1"/>
  <c r="Y1214" i="1" s="1"/>
  <c r="Y1215" i="1" s="1"/>
  <c r="Y1216" i="1" s="1"/>
  <c r="Y1217" i="1" s="1"/>
  <c r="Y1218" i="1" s="1"/>
  <c r="Y1219" i="1" s="1"/>
  <c r="Y1220" i="1" s="1"/>
  <c r="Y1221" i="1" s="1"/>
  <c r="Y1222" i="1" s="1"/>
  <c r="Y1223" i="1" s="1"/>
  <c r="Y1224" i="1" s="1"/>
  <c r="Y1225" i="1" s="1"/>
  <c r="Y1226" i="1" s="1"/>
  <c r="Y1227" i="1" s="1"/>
  <c r="Y1228" i="1" s="1"/>
  <c r="Y1229" i="1" s="1"/>
  <c r="Y1230" i="1" s="1"/>
  <c r="Y1231" i="1" s="1"/>
  <c r="Y1232" i="1" s="1"/>
  <c r="Y1233" i="1" s="1"/>
  <c r="Y1234" i="1" s="1"/>
  <c r="Y1235" i="1" s="1"/>
  <c r="Y1236" i="1" s="1"/>
  <c r="Y1237" i="1" s="1"/>
  <c r="Y1238" i="1" s="1"/>
  <c r="Y1239" i="1" s="1"/>
  <c r="Y1240" i="1" s="1"/>
  <c r="Y1241" i="1" s="1"/>
  <c r="Y1242" i="1" s="1"/>
  <c r="Y1243" i="1" s="1"/>
  <c r="Y1244" i="1" s="1"/>
  <c r="Y1245" i="1" s="1"/>
  <c r="Y1246" i="1" s="1"/>
  <c r="Y1247" i="1" s="1"/>
  <c r="Y1248" i="1" s="1"/>
  <c r="Y1249" i="1" s="1"/>
  <c r="Y1250" i="1" s="1"/>
  <c r="Y1251" i="1" s="1"/>
  <c r="Y1252" i="1" s="1"/>
  <c r="Y1253" i="1" s="1"/>
  <c r="Y1254" i="1" s="1"/>
  <c r="Y1255" i="1" s="1"/>
  <c r="Y1256" i="1" s="1"/>
  <c r="Y1257" i="1" s="1"/>
  <c r="Y1258" i="1" s="1"/>
  <c r="Y1259" i="1" s="1"/>
  <c r="Y1260" i="1" s="1"/>
  <c r="Y1261" i="1" s="1"/>
  <c r="Y1262" i="1" s="1"/>
  <c r="Y1263" i="1" s="1"/>
  <c r="Y1264" i="1" s="1"/>
  <c r="Y1265" i="1" s="1"/>
  <c r="Y1266" i="1" s="1"/>
  <c r="Y1267" i="1" s="1"/>
  <c r="Y1268" i="1" s="1"/>
  <c r="Y1269" i="1" s="1"/>
  <c r="Y1270" i="1" s="1"/>
  <c r="Y1271" i="1" s="1"/>
  <c r="Y1272" i="1" s="1"/>
  <c r="Y1273" i="1" s="1"/>
  <c r="Y1274" i="1" s="1"/>
  <c r="Y1275" i="1" s="1"/>
  <c r="Y1276" i="1" s="1"/>
  <c r="Y1277" i="1" s="1"/>
  <c r="Y1278" i="1" s="1"/>
  <c r="Y1279" i="1" s="1"/>
  <c r="Y1280" i="1" s="1"/>
  <c r="Y1281" i="1" s="1"/>
  <c r="Y1282" i="1" s="1"/>
  <c r="Y1283" i="1" s="1"/>
  <c r="Y1284" i="1" s="1"/>
  <c r="Y1285" i="1" s="1"/>
  <c r="Y1286" i="1" s="1"/>
  <c r="Y1287" i="1" s="1"/>
  <c r="Y1288" i="1" s="1"/>
  <c r="Y1289" i="1" s="1"/>
  <c r="Y1290" i="1" s="1"/>
  <c r="Y1291" i="1" s="1"/>
  <c r="Y1292" i="1" s="1"/>
  <c r="Y1293" i="1" s="1"/>
  <c r="Y1294" i="1" s="1"/>
  <c r="Y1295" i="1" s="1"/>
  <c r="Y1296" i="1" s="1"/>
  <c r="Y1297" i="1" s="1"/>
  <c r="Y1298" i="1" s="1"/>
  <c r="Y1299" i="1" s="1"/>
  <c r="Y1300" i="1" s="1"/>
  <c r="Y1301" i="1" s="1"/>
  <c r="Y1302" i="1" s="1"/>
  <c r="Y1303" i="1" s="1"/>
  <c r="Y1304" i="1" s="1"/>
  <c r="Y1305" i="1" s="1"/>
  <c r="Y1306" i="1" s="1"/>
  <c r="Y1307" i="1" s="1"/>
  <c r="Y1308" i="1" s="1"/>
  <c r="Y1309" i="1" s="1"/>
  <c r="Y1310" i="1" s="1"/>
  <c r="Y1311" i="1" s="1"/>
  <c r="Y1312" i="1" s="1"/>
  <c r="Y1313" i="1" s="1"/>
  <c r="Y1314" i="1" s="1"/>
  <c r="Y1315" i="1" s="1"/>
  <c r="Y1316" i="1" s="1"/>
  <c r="Y1317" i="1" s="1"/>
  <c r="Y1318" i="1" s="1"/>
  <c r="Y1319" i="1" s="1"/>
  <c r="Y1320" i="1" s="1"/>
  <c r="Y1321" i="1" s="1"/>
  <c r="Y1322" i="1" s="1"/>
  <c r="Y1323" i="1" s="1"/>
  <c r="Y1324" i="1" s="1"/>
  <c r="Y1325" i="1" s="1"/>
  <c r="Y1326" i="1" s="1"/>
  <c r="Y1327" i="1" s="1"/>
  <c r="Y1328" i="1" s="1"/>
  <c r="Y1329" i="1" s="1"/>
  <c r="Y1330" i="1" s="1"/>
  <c r="Y1331" i="1" s="1"/>
  <c r="Y1332" i="1" s="1"/>
  <c r="Y1333" i="1" s="1"/>
  <c r="Y1334" i="1" s="1"/>
  <c r="Y1335" i="1" s="1"/>
  <c r="Y1336" i="1" s="1"/>
  <c r="Y1337" i="1" s="1"/>
  <c r="Y1338" i="1" s="1"/>
  <c r="Y1339" i="1" s="1"/>
  <c r="Y1340" i="1" s="1"/>
  <c r="Y1341" i="1" s="1"/>
  <c r="Y1342" i="1" s="1"/>
  <c r="Y1343" i="1" s="1"/>
  <c r="Y1344" i="1" s="1"/>
  <c r="Y1345" i="1" s="1"/>
  <c r="Y1346" i="1" s="1"/>
  <c r="Y1347" i="1" s="1"/>
  <c r="Y1348" i="1" s="1"/>
  <c r="Y1349" i="1" s="1"/>
  <c r="Y1350" i="1" s="1"/>
  <c r="Y1351" i="1" s="1"/>
  <c r="Y1352" i="1" s="1"/>
  <c r="Y1353" i="1" s="1"/>
  <c r="Y1354" i="1" s="1"/>
  <c r="Y1355" i="1" s="1"/>
  <c r="Y1356" i="1" s="1"/>
  <c r="Y1357" i="1" s="1"/>
  <c r="Y1358" i="1" s="1"/>
  <c r="Y1359" i="1" s="1"/>
  <c r="Y1360" i="1" s="1"/>
  <c r="Y1361" i="1" s="1"/>
  <c r="Y1362" i="1" s="1"/>
  <c r="Y1363" i="1" s="1"/>
  <c r="Y1364" i="1" s="1"/>
  <c r="Y1365" i="1" s="1"/>
  <c r="Y1366" i="1" s="1"/>
  <c r="Y1367" i="1" s="1"/>
  <c r="Y1368" i="1" s="1"/>
  <c r="Y1369" i="1" s="1"/>
  <c r="Y1370" i="1" s="1"/>
  <c r="Y1371" i="1" s="1"/>
  <c r="Y1372" i="1" s="1"/>
  <c r="Y1373" i="1" s="1"/>
  <c r="Y1374" i="1" s="1"/>
  <c r="Y1375" i="1" s="1"/>
  <c r="Y1376" i="1" s="1"/>
  <c r="Y1377" i="1" s="1"/>
  <c r="Y1378" i="1" s="1"/>
  <c r="Y1379" i="1" s="1"/>
  <c r="Y1380" i="1" s="1"/>
  <c r="Y1381" i="1" s="1"/>
  <c r="Y1382" i="1" s="1"/>
  <c r="Y1383" i="1" s="1"/>
  <c r="Y1384" i="1" s="1"/>
  <c r="Y1385" i="1" s="1"/>
  <c r="Y1386" i="1" s="1"/>
  <c r="Y1387" i="1" s="1"/>
  <c r="Y1388" i="1" s="1"/>
  <c r="Y1389" i="1" s="1"/>
  <c r="Y1390" i="1" s="1"/>
  <c r="Y1391" i="1" s="1"/>
  <c r="Y1392" i="1" s="1"/>
  <c r="Y1393" i="1" s="1"/>
  <c r="Y1394" i="1" s="1"/>
  <c r="Y1395" i="1" s="1"/>
  <c r="Y1396" i="1" s="1"/>
  <c r="Y1397" i="1" s="1"/>
  <c r="Y1398" i="1" s="1"/>
  <c r="Y1399" i="1" s="1"/>
  <c r="Y1400" i="1" s="1"/>
  <c r="Y1401" i="1" s="1"/>
  <c r="Y1402" i="1" s="1"/>
  <c r="Y1403" i="1" s="1"/>
  <c r="Y1404" i="1" s="1"/>
  <c r="Y1405" i="1" s="1"/>
  <c r="Y1406" i="1" s="1"/>
  <c r="Y1407" i="1" s="1"/>
  <c r="Y1408" i="1" s="1"/>
  <c r="Y1409" i="1" s="1"/>
  <c r="Y1410" i="1" s="1"/>
  <c r="Y1411" i="1" s="1"/>
  <c r="Y1412" i="1" s="1"/>
  <c r="Y1413" i="1" s="1"/>
  <c r="Y1414" i="1" s="1"/>
  <c r="Y1415" i="1" s="1"/>
  <c r="Y1416" i="1" s="1"/>
  <c r="Y1417" i="1" s="1"/>
  <c r="Y1418" i="1" s="1"/>
  <c r="Y1419" i="1" s="1"/>
  <c r="Y1420" i="1" s="1"/>
  <c r="Y1421" i="1" s="1"/>
  <c r="Y1422" i="1" s="1"/>
  <c r="Y1423" i="1" s="1"/>
  <c r="Y1424" i="1" s="1"/>
  <c r="Y1425" i="1" s="1"/>
  <c r="Y1426" i="1" s="1"/>
  <c r="Y1427" i="1" s="1"/>
  <c r="Y1428" i="1" s="1"/>
  <c r="Y1429" i="1" s="1"/>
  <c r="Y1430" i="1" s="1"/>
  <c r="Y1431" i="1" s="1"/>
  <c r="Y1432" i="1" s="1"/>
  <c r="Y1433" i="1" s="1"/>
  <c r="Y1434" i="1" s="1"/>
  <c r="Y1435" i="1" s="1"/>
  <c r="Y1436" i="1" s="1"/>
  <c r="Y1437" i="1" s="1"/>
  <c r="Y1438" i="1" s="1"/>
  <c r="Y1439" i="1" s="1"/>
  <c r="Y1440" i="1" s="1"/>
  <c r="Y1441" i="1" s="1"/>
  <c r="Y1442" i="1" s="1"/>
  <c r="Y1443" i="1" s="1"/>
  <c r="Y1444" i="1" s="1"/>
  <c r="Y1445" i="1" s="1"/>
  <c r="Y1446" i="1" s="1"/>
  <c r="Y1447" i="1" s="1"/>
  <c r="Y1448" i="1" s="1"/>
  <c r="Y1449" i="1" s="1"/>
  <c r="Y1450" i="1" s="1"/>
  <c r="Y1451" i="1" s="1"/>
  <c r="Y1452" i="1" s="1"/>
  <c r="Y1453" i="1" s="1"/>
  <c r="Y1454" i="1" s="1"/>
  <c r="Y1455" i="1" s="1"/>
  <c r="Y1456" i="1" s="1"/>
  <c r="Y1457" i="1" s="1"/>
  <c r="Y1458" i="1" s="1"/>
  <c r="Y1459" i="1" s="1"/>
  <c r="Y1460" i="1" s="1"/>
  <c r="Y1461" i="1" s="1"/>
  <c r="Y1462" i="1" s="1"/>
  <c r="Y1463" i="1" s="1"/>
  <c r="Y1464" i="1" s="1"/>
  <c r="Y1465" i="1" s="1"/>
  <c r="Y1466" i="1" s="1"/>
  <c r="Y1467" i="1" s="1"/>
  <c r="Y1468" i="1" s="1"/>
  <c r="Y1469" i="1" s="1"/>
  <c r="Y1470" i="1" s="1"/>
  <c r="Y1471" i="1" s="1"/>
  <c r="Y1472" i="1" s="1"/>
  <c r="Y1473" i="1" s="1"/>
  <c r="Y1474" i="1" s="1"/>
  <c r="Y1475" i="1" s="1"/>
  <c r="Y1476" i="1" s="1"/>
  <c r="Y1477" i="1" s="1"/>
  <c r="Y1478" i="1" s="1"/>
  <c r="Y1479" i="1" s="1"/>
  <c r="Y1480" i="1" s="1"/>
  <c r="Y1481" i="1" s="1"/>
  <c r="Y1482" i="1" s="1"/>
  <c r="Y1483" i="1" s="1"/>
  <c r="Y1484" i="1" s="1"/>
  <c r="Y1485" i="1" s="1"/>
  <c r="Y1486" i="1" s="1"/>
  <c r="Y1487" i="1" s="1"/>
  <c r="Y1488" i="1" s="1"/>
  <c r="Y1489" i="1" s="1"/>
  <c r="Y1490" i="1" s="1"/>
  <c r="Y1491" i="1" s="1"/>
  <c r="Y1492" i="1" s="1"/>
  <c r="Y1493" i="1" s="1"/>
  <c r="Y1494" i="1" s="1"/>
  <c r="Y1495" i="1" s="1"/>
  <c r="Y1496" i="1" s="1"/>
  <c r="Y1497" i="1" s="1"/>
  <c r="Y1498" i="1" s="1"/>
  <c r="Y1499" i="1" s="1"/>
  <c r="Y1500" i="1" s="1"/>
  <c r="Y1501" i="1" s="1"/>
  <c r="Y1502" i="1" s="1"/>
  <c r="Y1503" i="1" s="1"/>
  <c r="Y1504" i="1" s="1"/>
  <c r="Y1505" i="1" s="1"/>
  <c r="Y1506" i="1" s="1"/>
  <c r="Y1507" i="1" s="1"/>
  <c r="Y1508" i="1" s="1"/>
  <c r="Y1509" i="1" s="1"/>
  <c r="Y1510" i="1" s="1"/>
  <c r="Y1511" i="1" s="1"/>
  <c r="Y1512" i="1" s="1"/>
  <c r="Y1513" i="1" s="1"/>
  <c r="Y1514" i="1" s="1"/>
  <c r="Y1515" i="1" s="1"/>
  <c r="Y1516" i="1" s="1"/>
  <c r="Y1517" i="1" s="1"/>
  <c r="Y1518" i="1" s="1"/>
  <c r="Y1519" i="1" s="1"/>
  <c r="Y1520" i="1" s="1"/>
  <c r="Y1521" i="1" s="1"/>
  <c r="Y1522" i="1" s="1"/>
  <c r="Y1523" i="1" s="1"/>
  <c r="Y1524" i="1" s="1"/>
  <c r="Y1525" i="1" s="1"/>
  <c r="Y1526" i="1" s="1"/>
  <c r="Y1527" i="1" s="1"/>
  <c r="Y1528" i="1" s="1"/>
  <c r="Y1529" i="1" s="1"/>
  <c r="Y1530" i="1" s="1"/>
  <c r="Y1531" i="1" s="1"/>
  <c r="Y1532" i="1" s="1"/>
  <c r="Y1533" i="1" s="1"/>
  <c r="Y1534" i="1" s="1"/>
  <c r="Y1535" i="1" s="1"/>
  <c r="Y1536" i="1" s="1"/>
  <c r="Y1537" i="1" s="1"/>
  <c r="Y1538" i="1" s="1"/>
  <c r="Y1539" i="1" s="1"/>
  <c r="Y1540" i="1" s="1"/>
  <c r="Y1541" i="1" s="1"/>
  <c r="Y1542" i="1" s="1"/>
  <c r="Y1543" i="1" s="1"/>
  <c r="Y1544" i="1" s="1"/>
  <c r="Y1545" i="1" s="1"/>
  <c r="Y1546" i="1" s="1"/>
  <c r="Y1547" i="1" s="1"/>
  <c r="Y1548" i="1" s="1"/>
  <c r="Y1549" i="1" s="1"/>
  <c r="Y1550" i="1" s="1"/>
  <c r="Y1551" i="1" s="1"/>
  <c r="Y1552" i="1" s="1"/>
  <c r="Y1553" i="1" s="1"/>
  <c r="Y1554" i="1" s="1"/>
  <c r="Y1555" i="1" s="1"/>
  <c r="Y1556" i="1" s="1"/>
  <c r="Y1557" i="1" s="1"/>
  <c r="Y1558" i="1" s="1"/>
  <c r="Y1559" i="1" s="1"/>
  <c r="Y1560" i="1" s="1"/>
  <c r="Y1561" i="1" s="1"/>
  <c r="Y1562" i="1" s="1"/>
  <c r="Y1563" i="1" s="1"/>
  <c r="Y1564" i="1" s="1"/>
  <c r="Y1565" i="1" s="1"/>
  <c r="Y1566" i="1" s="1"/>
  <c r="Y1567" i="1" s="1"/>
  <c r="Y1568" i="1" s="1"/>
  <c r="Y1569" i="1" s="1"/>
  <c r="Y1570" i="1" s="1"/>
  <c r="Y1571" i="1" s="1"/>
  <c r="Y1572" i="1" s="1"/>
  <c r="Y1573" i="1" s="1"/>
  <c r="Y1574" i="1" s="1"/>
  <c r="Y1575" i="1" s="1"/>
  <c r="Y1576" i="1" s="1"/>
  <c r="Y1577" i="1" s="1"/>
  <c r="Y1578" i="1" s="1"/>
  <c r="Y1579" i="1" s="1"/>
  <c r="Y1580" i="1" s="1"/>
  <c r="Y1581" i="1" s="1"/>
  <c r="Y1582" i="1" s="1"/>
  <c r="Y1583" i="1" s="1"/>
  <c r="Y1584" i="1" s="1"/>
  <c r="Y1585" i="1" s="1"/>
  <c r="Y1586" i="1" s="1"/>
  <c r="Y1587" i="1" s="1"/>
  <c r="Y1588" i="1" s="1"/>
  <c r="Y1589" i="1" s="1"/>
  <c r="Y1590" i="1" s="1"/>
  <c r="Y1591" i="1" s="1"/>
  <c r="Y1592" i="1" s="1"/>
  <c r="Y1593" i="1" s="1"/>
  <c r="Y1594" i="1" s="1"/>
  <c r="Y1595" i="1" s="1"/>
  <c r="Y1596" i="1" s="1"/>
  <c r="Y1597" i="1" s="1"/>
  <c r="Y1598" i="1" s="1"/>
  <c r="Y1599" i="1" s="1"/>
  <c r="Y1600" i="1" s="1"/>
  <c r="Y1601" i="1" s="1"/>
  <c r="Y1602" i="1" s="1"/>
  <c r="Y1603" i="1" s="1"/>
  <c r="Y1604" i="1" s="1"/>
  <c r="Y1605" i="1" s="1"/>
  <c r="Y1606" i="1" s="1"/>
  <c r="Y1607" i="1" s="1"/>
  <c r="Y1608" i="1" s="1"/>
  <c r="Y1609" i="1" s="1"/>
  <c r="Y1610" i="1" s="1"/>
  <c r="Y1611" i="1" s="1"/>
  <c r="Y1612" i="1" s="1"/>
  <c r="Y1613" i="1" s="1"/>
  <c r="Y1614" i="1" s="1"/>
  <c r="Y1615" i="1" s="1"/>
  <c r="Y1616" i="1" s="1"/>
  <c r="Y1617" i="1" s="1"/>
  <c r="Y1618" i="1" s="1"/>
  <c r="Y1619" i="1" s="1"/>
  <c r="Y1620" i="1" s="1"/>
  <c r="Y1621" i="1" s="1"/>
  <c r="Y1622" i="1" s="1"/>
  <c r="Y1623" i="1" s="1"/>
  <c r="Y1624" i="1" s="1"/>
  <c r="Y1625" i="1" s="1"/>
  <c r="Y1626" i="1" s="1"/>
  <c r="Y1627" i="1" s="1"/>
  <c r="Y1628" i="1" s="1"/>
  <c r="Y1629" i="1" s="1"/>
  <c r="Y1630" i="1" s="1"/>
  <c r="Y1631" i="1" s="1"/>
  <c r="Y1632" i="1" s="1"/>
  <c r="Y1633" i="1" s="1"/>
  <c r="Y1634" i="1" s="1"/>
  <c r="Y1635" i="1" s="1"/>
  <c r="Y1636" i="1" s="1"/>
  <c r="Y1637" i="1" s="1"/>
  <c r="Y1638" i="1" s="1"/>
  <c r="Y1639" i="1" s="1"/>
  <c r="Y1640" i="1" s="1"/>
  <c r="Y1641" i="1" s="1"/>
  <c r="Y1642" i="1" s="1"/>
  <c r="Y1643" i="1" s="1"/>
  <c r="Y1644" i="1" s="1"/>
  <c r="Y1645" i="1" s="1"/>
  <c r="Y1646" i="1" s="1"/>
  <c r="Y1647" i="1" s="1"/>
  <c r="Y1648" i="1" s="1"/>
  <c r="Y1649" i="1" s="1"/>
  <c r="Y1650" i="1" s="1"/>
  <c r="Y1651" i="1" s="1"/>
  <c r="Y1652" i="1" s="1"/>
  <c r="Y1653" i="1" s="1"/>
  <c r="Y1654" i="1" s="1"/>
  <c r="Y1655" i="1" s="1"/>
  <c r="Y1656" i="1" s="1"/>
  <c r="Y1657" i="1" s="1"/>
  <c r="Y1658" i="1" s="1"/>
  <c r="Y1659" i="1" s="1"/>
  <c r="Y1660" i="1" s="1"/>
  <c r="Y1661" i="1" s="1"/>
  <c r="Y1662" i="1" s="1"/>
  <c r="Y1663" i="1" s="1"/>
  <c r="Y1664" i="1" s="1"/>
  <c r="Y1665" i="1" s="1"/>
  <c r="Y1666" i="1" s="1"/>
  <c r="Y1667" i="1" s="1"/>
  <c r="Y1668" i="1" s="1"/>
  <c r="Y1669" i="1" s="1"/>
  <c r="Y1670" i="1" s="1"/>
  <c r="Y1671" i="1" s="1"/>
  <c r="Y1672" i="1" s="1"/>
  <c r="Y1673" i="1" s="1"/>
  <c r="Y1674" i="1" s="1"/>
  <c r="Y1675" i="1" s="1"/>
  <c r="Y1676" i="1" s="1"/>
  <c r="Y1677" i="1" s="1"/>
  <c r="Y1678" i="1" s="1"/>
  <c r="Y1679" i="1" s="1"/>
  <c r="Y1680" i="1" s="1"/>
  <c r="Y1681" i="1" s="1"/>
  <c r="Y1682" i="1" s="1"/>
  <c r="Y1683" i="1" s="1"/>
  <c r="Y1684" i="1" s="1"/>
  <c r="Y1685" i="1" s="1"/>
  <c r="Y1686" i="1" s="1"/>
  <c r="Y1687" i="1" s="1"/>
  <c r="Y1688" i="1" s="1"/>
  <c r="Y1689" i="1" s="1"/>
  <c r="Y1690" i="1" s="1"/>
  <c r="Y1691" i="1" s="1"/>
  <c r="Y1692" i="1" s="1"/>
  <c r="Y1693" i="1" s="1"/>
  <c r="Y1694" i="1" s="1"/>
  <c r="Y1695" i="1" s="1"/>
  <c r="Y1696" i="1" s="1"/>
  <c r="Y1697" i="1" s="1"/>
  <c r="Y1698" i="1" s="1"/>
  <c r="Y1699" i="1" s="1"/>
  <c r="Y1700" i="1" s="1"/>
  <c r="Y1701" i="1" s="1"/>
  <c r="Y1702" i="1" s="1"/>
  <c r="Y1703" i="1" s="1"/>
  <c r="Y1704" i="1" s="1"/>
  <c r="Y1705" i="1" s="1"/>
  <c r="Y1706" i="1" s="1"/>
  <c r="Y1707" i="1" s="1"/>
  <c r="Y1708" i="1" s="1"/>
  <c r="Y1709" i="1" s="1"/>
  <c r="Y1710" i="1" s="1"/>
  <c r="Y1711" i="1" s="1"/>
  <c r="Y1712" i="1" s="1"/>
  <c r="Y1713" i="1" s="1"/>
  <c r="Y1714" i="1" s="1"/>
  <c r="Y1715" i="1" s="1"/>
  <c r="Y1716" i="1" s="1"/>
  <c r="Y1717" i="1" s="1"/>
  <c r="Y1718" i="1" s="1"/>
  <c r="Y1719" i="1" s="1"/>
  <c r="Y1720" i="1" s="1"/>
  <c r="Y1721" i="1" s="1"/>
  <c r="Y1722" i="1" s="1"/>
  <c r="Y1723" i="1" s="1"/>
  <c r="Y1724" i="1" s="1"/>
  <c r="Y1725" i="1" s="1"/>
  <c r="Y1726" i="1" s="1"/>
  <c r="Y1727" i="1" s="1"/>
  <c r="Y1728" i="1" s="1"/>
  <c r="Y1729" i="1" s="1"/>
  <c r="Y1730" i="1" s="1"/>
  <c r="Y1731" i="1" s="1"/>
  <c r="Y1732" i="1" s="1"/>
  <c r="Y1733" i="1" s="1"/>
  <c r="Y1734" i="1" s="1"/>
  <c r="Y1735" i="1" s="1"/>
  <c r="Y1736" i="1" s="1"/>
  <c r="Y1737" i="1" s="1"/>
  <c r="Y1738" i="1" s="1"/>
  <c r="Y1739" i="1" s="1"/>
  <c r="Y1740" i="1" s="1"/>
  <c r="Y1741" i="1" s="1"/>
  <c r="Y1742" i="1" s="1"/>
  <c r="Y1743" i="1" s="1"/>
  <c r="Y1744" i="1" s="1"/>
  <c r="Y1745" i="1" s="1"/>
  <c r="Y1746" i="1" s="1"/>
  <c r="Y1747" i="1" s="1"/>
  <c r="Y1748" i="1" s="1"/>
  <c r="Y1749" i="1" s="1"/>
  <c r="Y1750" i="1" s="1"/>
  <c r="Y1751" i="1" s="1"/>
  <c r="Y1752" i="1" s="1"/>
  <c r="Y1753" i="1" s="1"/>
  <c r="Y1754" i="1" s="1"/>
  <c r="Y1755" i="1" s="1"/>
  <c r="Y1756" i="1" s="1"/>
  <c r="Y1757" i="1" s="1"/>
  <c r="Y1758" i="1" s="1"/>
  <c r="Y1759" i="1" s="1"/>
  <c r="Y1760" i="1" s="1"/>
  <c r="Y1761" i="1" s="1"/>
  <c r="Y1762" i="1" s="1"/>
  <c r="Y1763" i="1" s="1"/>
  <c r="Y1764" i="1" s="1"/>
  <c r="Y1765" i="1" s="1"/>
  <c r="Y1766" i="1" s="1"/>
  <c r="Y1767" i="1" s="1"/>
  <c r="Y1768" i="1" s="1"/>
  <c r="Y1769" i="1" s="1"/>
  <c r="Y1770" i="1" s="1"/>
  <c r="Y1771" i="1" s="1"/>
  <c r="Y1772" i="1" s="1"/>
  <c r="Y1773" i="1" s="1"/>
  <c r="Y1774" i="1" s="1"/>
  <c r="Y1775" i="1" s="1"/>
  <c r="Y1776" i="1" s="1"/>
  <c r="Y1777" i="1" s="1"/>
  <c r="Y1778" i="1" s="1"/>
  <c r="Y1779" i="1" s="1"/>
  <c r="Y1780" i="1" s="1"/>
  <c r="Y1781" i="1" s="1"/>
  <c r="Y1782" i="1" s="1"/>
  <c r="Y1783" i="1" s="1"/>
  <c r="Y1784" i="1" s="1"/>
  <c r="Y1785" i="1" s="1"/>
  <c r="Y1786" i="1" s="1"/>
  <c r="Y1787" i="1" s="1"/>
  <c r="Y1788" i="1" s="1"/>
  <c r="Y1789" i="1" s="1"/>
  <c r="Y1790" i="1" s="1"/>
  <c r="Y1791" i="1" s="1"/>
  <c r="Y1792" i="1" s="1"/>
  <c r="Y1793" i="1" s="1"/>
  <c r="Y1794" i="1" s="1"/>
  <c r="Y1795" i="1" s="1"/>
  <c r="Y1796" i="1" s="1"/>
  <c r="Y1797" i="1" s="1"/>
  <c r="Y1798" i="1" s="1"/>
  <c r="Y1799" i="1" s="1"/>
  <c r="Y1800" i="1" s="1"/>
  <c r="Y1801" i="1" s="1"/>
  <c r="Y1802" i="1" s="1"/>
  <c r="Y1803" i="1" s="1"/>
  <c r="Y1804" i="1" s="1"/>
  <c r="Y1805" i="1" s="1"/>
  <c r="Y1806" i="1" s="1"/>
  <c r="Y1807" i="1" s="1"/>
  <c r="Y1808" i="1" s="1"/>
  <c r="Y1809" i="1" s="1"/>
  <c r="Y1810" i="1" s="1"/>
  <c r="Y1811" i="1" s="1"/>
  <c r="Y1812" i="1" s="1"/>
  <c r="Y1813" i="1" s="1"/>
  <c r="Y1814" i="1" s="1"/>
  <c r="Y1815" i="1" s="1"/>
  <c r="Y1816" i="1" s="1"/>
  <c r="Y1817" i="1" s="1"/>
  <c r="Y1818" i="1" s="1"/>
  <c r="Y1819" i="1" s="1"/>
  <c r="Y1820" i="1" s="1"/>
  <c r="Y1821" i="1" s="1"/>
  <c r="Y1822" i="1" s="1"/>
  <c r="Y1823" i="1" s="1"/>
  <c r="Y1824" i="1" s="1"/>
  <c r="Y1825" i="1" s="1"/>
  <c r="Y1826" i="1" s="1"/>
  <c r="Y1827" i="1" s="1"/>
  <c r="Y1828" i="1" s="1"/>
  <c r="Y1829" i="1" s="1"/>
  <c r="Y1830" i="1" s="1"/>
  <c r="Y1831" i="1" s="1"/>
  <c r="Y1832" i="1" s="1"/>
  <c r="Y1833" i="1" s="1"/>
  <c r="Y1834" i="1" s="1"/>
  <c r="Y1835" i="1" s="1"/>
  <c r="Y1836" i="1" s="1"/>
  <c r="Y1837" i="1" s="1"/>
  <c r="Y1838" i="1" s="1"/>
  <c r="Y1839" i="1" s="1"/>
  <c r="Y1840" i="1" s="1"/>
  <c r="Y1841" i="1" s="1"/>
  <c r="Y1842" i="1" s="1"/>
  <c r="Y1843" i="1" s="1"/>
  <c r="Y1844" i="1" s="1"/>
  <c r="Y1845" i="1" s="1"/>
  <c r="Y1846" i="1" s="1"/>
  <c r="Y1847" i="1" s="1"/>
  <c r="Y1848" i="1" s="1"/>
  <c r="Y1849" i="1" s="1"/>
  <c r="Y1850" i="1" s="1"/>
  <c r="Y1851" i="1" s="1"/>
  <c r="Y1852" i="1" s="1"/>
  <c r="Y1853" i="1" s="1"/>
  <c r="Y1854" i="1" s="1"/>
  <c r="Y1855" i="1" s="1"/>
  <c r="Y1856" i="1" s="1"/>
  <c r="Y1857" i="1" s="1"/>
  <c r="Y1858" i="1" s="1"/>
  <c r="Y1859" i="1" s="1"/>
  <c r="Y1860" i="1" s="1"/>
  <c r="Y1861" i="1" s="1"/>
  <c r="Y1862" i="1" s="1"/>
  <c r="Y1863" i="1" s="1"/>
  <c r="Y1864" i="1" s="1"/>
  <c r="Y1865" i="1" s="1"/>
  <c r="Y1866" i="1" s="1"/>
  <c r="Y1867" i="1" s="1"/>
  <c r="Y1868" i="1" s="1"/>
  <c r="Y1869" i="1" s="1"/>
  <c r="Y1870" i="1" s="1"/>
  <c r="Y1871" i="1" s="1"/>
  <c r="Y1872" i="1" s="1"/>
  <c r="Y1873" i="1" s="1"/>
  <c r="Y1874" i="1" s="1"/>
  <c r="Y1875" i="1" s="1"/>
  <c r="Y1876" i="1" s="1"/>
  <c r="Y1877" i="1" s="1"/>
  <c r="Y1878" i="1" s="1"/>
  <c r="Y1879" i="1" s="1"/>
  <c r="Y1880" i="1" s="1"/>
  <c r="Y1881" i="1" s="1"/>
  <c r="Y1882" i="1" s="1"/>
  <c r="Y1883" i="1" s="1"/>
  <c r="Y1884" i="1" s="1"/>
  <c r="Y1885" i="1" s="1"/>
  <c r="Y1886" i="1" s="1"/>
  <c r="Y1887" i="1" s="1"/>
  <c r="Y1888" i="1" s="1"/>
  <c r="Y1889" i="1" s="1"/>
  <c r="Y1890" i="1" s="1"/>
  <c r="Y1891" i="1" s="1"/>
  <c r="Y1892" i="1" s="1"/>
  <c r="Y1893" i="1" s="1"/>
  <c r="Y1894" i="1" s="1"/>
  <c r="Y1895" i="1" s="1"/>
  <c r="Y1896" i="1" s="1"/>
  <c r="Y1897" i="1" s="1"/>
  <c r="Y1898" i="1" s="1"/>
  <c r="Y1899" i="1" s="1"/>
  <c r="Y1900" i="1" s="1"/>
  <c r="Y1901" i="1" s="1"/>
  <c r="Y1902" i="1" s="1"/>
  <c r="Y1903" i="1" s="1"/>
  <c r="Y1904" i="1" s="1"/>
  <c r="Y1905" i="1" s="1"/>
  <c r="Y1906" i="1" s="1"/>
  <c r="Y1907" i="1" s="1"/>
  <c r="Y1908" i="1" s="1"/>
  <c r="Y1909" i="1" s="1"/>
  <c r="Y1910" i="1" s="1"/>
  <c r="Y1911" i="1" s="1"/>
  <c r="Y1912" i="1" s="1"/>
  <c r="Y1913" i="1" s="1"/>
  <c r="Y1914" i="1" s="1"/>
  <c r="Y1915" i="1" s="1"/>
  <c r="Y1916" i="1" s="1"/>
  <c r="Y1917" i="1" s="1"/>
  <c r="Y1918" i="1" s="1"/>
  <c r="Y1919" i="1" s="1"/>
  <c r="Y1920" i="1" s="1"/>
  <c r="Y1921" i="1" s="1"/>
  <c r="Y1922" i="1" s="1"/>
  <c r="Y1923" i="1" s="1"/>
  <c r="Y1924" i="1" s="1"/>
  <c r="Y1925" i="1" s="1"/>
  <c r="Y1926" i="1" s="1"/>
  <c r="Y1927" i="1" s="1"/>
  <c r="Y1928" i="1" s="1"/>
  <c r="Y1929" i="1" s="1"/>
  <c r="Y1930" i="1" s="1"/>
  <c r="Y1931" i="1" s="1"/>
  <c r="Y1932" i="1" s="1"/>
  <c r="Y1933" i="1" s="1"/>
  <c r="Y1934" i="1" s="1"/>
  <c r="Y1935" i="1" s="1"/>
  <c r="Y1936" i="1" s="1"/>
  <c r="Y1937" i="1" s="1"/>
  <c r="Y1938" i="1" s="1"/>
  <c r="Y1939" i="1" s="1"/>
  <c r="Y1940" i="1" s="1"/>
  <c r="Y1941" i="1" s="1"/>
  <c r="Y1942" i="1" s="1"/>
  <c r="Y1943" i="1" s="1"/>
  <c r="Y1944" i="1" s="1"/>
  <c r="Y1945" i="1" s="1"/>
  <c r="Y1946" i="1" s="1"/>
  <c r="Y1947" i="1" s="1"/>
  <c r="Y1948" i="1" s="1"/>
  <c r="Y1949" i="1" s="1"/>
  <c r="Y1950" i="1" s="1"/>
  <c r="Y1951" i="1" s="1"/>
  <c r="Y1952" i="1" s="1"/>
  <c r="Y1953" i="1" s="1"/>
  <c r="Y1954" i="1" s="1"/>
  <c r="Y1955" i="1" s="1"/>
  <c r="Y1956" i="1" s="1"/>
  <c r="Y1957" i="1" s="1"/>
  <c r="Y1958" i="1" s="1"/>
  <c r="Y1959" i="1" s="1"/>
  <c r="Y1960" i="1" s="1"/>
  <c r="Y1961" i="1" s="1"/>
  <c r="Y1962" i="1" s="1"/>
  <c r="Y1963" i="1" s="1"/>
  <c r="Y1964" i="1" s="1"/>
  <c r="Y1965" i="1" s="1"/>
  <c r="Y1966" i="1" s="1"/>
  <c r="Y1967" i="1" s="1"/>
  <c r="Y1968" i="1" s="1"/>
  <c r="Y1969" i="1" s="1"/>
  <c r="Y1970" i="1" s="1"/>
  <c r="Y1971" i="1" s="1"/>
  <c r="Y1972" i="1" s="1"/>
  <c r="Y1973" i="1" s="1"/>
  <c r="Y1974" i="1" s="1"/>
  <c r="Y1975" i="1" s="1"/>
  <c r="Y1976" i="1" s="1"/>
  <c r="Y1977" i="1" s="1"/>
  <c r="Y1978" i="1" s="1"/>
  <c r="Y1979" i="1" s="1"/>
  <c r="Y1980" i="1" s="1"/>
  <c r="Y1981" i="1" s="1"/>
  <c r="Y1982" i="1" s="1"/>
  <c r="Y1983" i="1" s="1"/>
  <c r="Y1984" i="1" s="1"/>
  <c r="Y1985" i="1" s="1"/>
  <c r="Y1986" i="1" s="1"/>
  <c r="Y1987" i="1" s="1"/>
  <c r="Y1988" i="1" s="1"/>
  <c r="Y1989" i="1" s="1"/>
  <c r="Y1990" i="1" s="1"/>
  <c r="Y1991" i="1" s="1"/>
  <c r="Y1992" i="1" s="1"/>
  <c r="Y1993" i="1" s="1"/>
  <c r="Y1994" i="1" s="1"/>
  <c r="Y1995" i="1" s="1"/>
  <c r="Y1996" i="1" s="1"/>
  <c r="Y1997" i="1" s="1"/>
  <c r="Y1998" i="1" s="1"/>
  <c r="Y1999" i="1" s="1"/>
  <c r="Y2000" i="1" s="1"/>
  <c r="Y2001" i="1" s="1"/>
  <c r="Y2002" i="1" s="1"/>
  <c r="Y2003" i="1" s="1"/>
  <c r="Y2004" i="1" s="1"/>
  <c r="Y2005" i="1" s="1"/>
  <c r="Y2006" i="1" s="1"/>
  <c r="Y2007" i="1" s="1"/>
  <c r="Y2008" i="1" s="1"/>
  <c r="Y2009" i="1" s="1"/>
  <c r="Y2010" i="1" s="1"/>
  <c r="Y2011" i="1" s="1"/>
  <c r="Y2012" i="1" s="1"/>
  <c r="Y2013" i="1" s="1"/>
  <c r="Y2014" i="1" s="1"/>
  <c r="Y2015" i="1" s="1"/>
  <c r="Y2016" i="1" s="1"/>
  <c r="Y2017" i="1" s="1"/>
  <c r="Y2018" i="1" s="1"/>
  <c r="Y2019" i="1" s="1"/>
  <c r="Y2020" i="1" s="1"/>
  <c r="Y2021" i="1" s="1"/>
  <c r="Y2022" i="1" s="1"/>
  <c r="Y2023" i="1" s="1"/>
  <c r="Y2024" i="1" s="1"/>
  <c r="Y2025" i="1" s="1"/>
  <c r="Y2026" i="1" s="1"/>
  <c r="Y2027" i="1" s="1"/>
  <c r="Y2028" i="1" s="1"/>
  <c r="Y2029" i="1" s="1"/>
  <c r="Y2030" i="1" s="1"/>
  <c r="Y2031" i="1" s="1"/>
  <c r="Y2032" i="1" s="1"/>
  <c r="Y2033" i="1" s="1"/>
  <c r="Y2034" i="1" s="1"/>
  <c r="Y2035" i="1" s="1"/>
  <c r="Y2036" i="1" s="1"/>
  <c r="Y2037" i="1" s="1"/>
  <c r="Y2038" i="1" s="1"/>
  <c r="Y2039" i="1" s="1"/>
  <c r="Y2040" i="1" s="1"/>
  <c r="Y2041" i="1" s="1"/>
  <c r="Y2042" i="1" s="1"/>
  <c r="Y2043" i="1" s="1"/>
  <c r="Y2044" i="1" s="1"/>
  <c r="Y2045" i="1" s="1"/>
  <c r="Y2046" i="1" s="1"/>
  <c r="Y2047" i="1" s="1"/>
  <c r="Y2048" i="1" s="1"/>
  <c r="Y2049" i="1" s="1"/>
  <c r="Y2050" i="1" s="1"/>
  <c r="Y2051" i="1" s="1"/>
  <c r="Y2052" i="1" s="1"/>
  <c r="Y2053" i="1" s="1"/>
  <c r="Y2054" i="1" s="1"/>
  <c r="Y2055" i="1" s="1"/>
  <c r="Y2056" i="1" s="1"/>
  <c r="Y2057" i="1" s="1"/>
  <c r="Y2058" i="1" s="1"/>
  <c r="Y2059" i="1" s="1"/>
  <c r="Y2060" i="1" s="1"/>
  <c r="Y2061" i="1" s="1"/>
  <c r="Y2062" i="1" s="1"/>
  <c r="Y2063" i="1" s="1"/>
  <c r="Y2064" i="1" s="1"/>
  <c r="Y2065" i="1" s="1"/>
  <c r="Y2066" i="1" s="1"/>
  <c r="Y2067" i="1" s="1"/>
  <c r="Y2068" i="1" s="1"/>
  <c r="Y2069" i="1" s="1"/>
  <c r="Y2070" i="1" s="1"/>
  <c r="Y2071" i="1" s="1"/>
  <c r="Y2072" i="1" s="1"/>
  <c r="Y2073" i="1" s="1"/>
  <c r="Y2074" i="1" s="1"/>
  <c r="Y2075" i="1" s="1"/>
  <c r="Y2076" i="1" s="1"/>
  <c r="Y2077" i="1" s="1"/>
  <c r="Y2078" i="1" s="1"/>
  <c r="Y2079" i="1" s="1"/>
  <c r="Y2080" i="1" s="1"/>
  <c r="Y2081" i="1" s="1"/>
  <c r="Y2082" i="1" s="1"/>
  <c r="Y2083" i="1" s="1"/>
  <c r="Y2084" i="1" s="1"/>
  <c r="Y2085" i="1" s="1"/>
  <c r="Y2086" i="1" s="1"/>
  <c r="Y2087" i="1" s="1"/>
  <c r="Y2088" i="1" s="1"/>
  <c r="Y2089" i="1" s="1"/>
  <c r="Y2090" i="1" s="1"/>
  <c r="Y2091" i="1" s="1"/>
  <c r="Y2092" i="1" s="1"/>
  <c r="Y2093" i="1" s="1"/>
  <c r="Y2094" i="1" s="1"/>
  <c r="Y2095" i="1" s="1"/>
  <c r="Y2096" i="1" s="1"/>
  <c r="Y2097" i="1" s="1"/>
  <c r="Y2098" i="1" s="1"/>
  <c r="Y2099" i="1" s="1"/>
  <c r="Y2100" i="1" s="1"/>
  <c r="Y2101" i="1" s="1"/>
  <c r="Y2102" i="1" s="1"/>
  <c r="Y2103" i="1" s="1"/>
  <c r="Y2104" i="1" s="1"/>
  <c r="Y2105" i="1" s="1"/>
  <c r="Y2106" i="1" s="1"/>
  <c r="Y2107" i="1" s="1"/>
  <c r="Y2108" i="1" s="1"/>
  <c r="Y2109" i="1" s="1"/>
  <c r="Y2110" i="1" s="1"/>
  <c r="Y2111" i="1" s="1"/>
  <c r="Y2112" i="1" s="1"/>
  <c r="Y2113" i="1" s="1"/>
  <c r="Y2114" i="1" s="1"/>
  <c r="Y2115" i="1" s="1"/>
  <c r="Y2116" i="1" s="1"/>
  <c r="Y2117" i="1" s="1"/>
  <c r="Y2118" i="1" s="1"/>
  <c r="Y2119" i="1" s="1"/>
  <c r="Y2120" i="1" s="1"/>
  <c r="Y2121" i="1" s="1"/>
  <c r="Y2122" i="1" s="1"/>
  <c r="Y2123" i="1" s="1"/>
  <c r="Y2124" i="1" s="1"/>
  <c r="Y2125" i="1" s="1"/>
  <c r="Y2126" i="1" s="1"/>
  <c r="Y2127" i="1" s="1"/>
  <c r="Y2128" i="1" s="1"/>
  <c r="Y2129" i="1" s="1"/>
  <c r="Y2130" i="1" s="1"/>
  <c r="Y2131" i="1" s="1"/>
  <c r="Y2132" i="1" s="1"/>
  <c r="Y2133" i="1" s="1"/>
  <c r="Y2134" i="1" s="1"/>
  <c r="Y2135" i="1" s="1"/>
  <c r="Y2136" i="1" s="1"/>
  <c r="Y2137" i="1" s="1"/>
  <c r="Y2138" i="1" s="1"/>
  <c r="Y2139" i="1" s="1"/>
  <c r="Y2140" i="1" s="1"/>
  <c r="Y2141" i="1" s="1"/>
  <c r="Y2142" i="1" s="1"/>
  <c r="Y2143" i="1" s="1"/>
  <c r="Y2144" i="1" s="1"/>
  <c r="Y2145" i="1" s="1"/>
  <c r="Y2146" i="1" s="1"/>
  <c r="Y2147" i="1" s="1"/>
  <c r="Y2148" i="1" s="1"/>
  <c r="Y2149" i="1" s="1"/>
  <c r="Y2150" i="1" s="1"/>
  <c r="Y2151" i="1" s="1"/>
  <c r="Y2152" i="1" s="1"/>
  <c r="Y2153" i="1" s="1"/>
  <c r="Y2154" i="1" s="1"/>
  <c r="Y2155" i="1" s="1"/>
  <c r="Y2156" i="1" s="1"/>
  <c r="Y2157" i="1" s="1"/>
  <c r="Y2158" i="1" s="1"/>
  <c r="Y2159" i="1" s="1"/>
  <c r="Y2160" i="1" s="1"/>
  <c r="Y2161" i="1" s="1"/>
  <c r="Y2162" i="1" s="1"/>
  <c r="Y2163" i="1" s="1"/>
  <c r="Y2164" i="1" s="1"/>
  <c r="Y2165" i="1" s="1"/>
  <c r="Y2166" i="1" s="1"/>
  <c r="Y2167" i="1" s="1"/>
  <c r="Y2168" i="1" s="1"/>
  <c r="Y2169" i="1" s="1"/>
  <c r="Y2170" i="1" s="1"/>
  <c r="Y2171" i="1" s="1"/>
  <c r="Y2172" i="1" s="1"/>
  <c r="Y2173" i="1" s="1"/>
  <c r="Y2174" i="1" s="1"/>
  <c r="Y2175" i="1" s="1"/>
  <c r="Y2176" i="1" s="1"/>
  <c r="Y2177" i="1" s="1"/>
  <c r="Y2178" i="1" s="1"/>
  <c r="Y2179" i="1" s="1"/>
  <c r="Y2180" i="1" s="1"/>
  <c r="Y2181" i="1" s="1"/>
  <c r="Y2182" i="1" s="1"/>
  <c r="Y2183" i="1" s="1"/>
  <c r="Y2184" i="1" s="1"/>
  <c r="Y2185" i="1" s="1"/>
  <c r="Y2186" i="1" s="1"/>
  <c r="Y2187" i="1" s="1"/>
  <c r="Y2188" i="1" s="1"/>
  <c r="Y2189" i="1" s="1"/>
  <c r="Y2190" i="1" s="1"/>
  <c r="Y2191" i="1" s="1"/>
  <c r="Y2192" i="1" s="1"/>
  <c r="Y2193" i="1" s="1"/>
  <c r="Y2194" i="1" s="1"/>
  <c r="Y2195" i="1" s="1"/>
  <c r="Y2196" i="1" s="1"/>
  <c r="Y2197" i="1" s="1"/>
  <c r="Y2198" i="1" s="1"/>
  <c r="Y2199" i="1" s="1"/>
  <c r="Y2200" i="1" s="1"/>
  <c r="Y2201" i="1" s="1"/>
  <c r="Y2202" i="1" s="1"/>
  <c r="Y2203" i="1" s="1"/>
  <c r="Y2204" i="1" s="1"/>
  <c r="Y2205" i="1" s="1"/>
  <c r="Y2206" i="1" s="1"/>
  <c r="Y2207" i="1" s="1"/>
  <c r="Y2208" i="1" s="1"/>
  <c r="Y2209" i="1" s="1"/>
  <c r="Y2210" i="1" s="1"/>
  <c r="Y2211" i="1" s="1"/>
  <c r="Y2212" i="1" s="1"/>
  <c r="Y2213" i="1" s="1"/>
  <c r="Y2214" i="1" s="1"/>
  <c r="Y2215" i="1" s="1"/>
  <c r="Y2216" i="1" s="1"/>
  <c r="Y2217" i="1" s="1"/>
  <c r="Y2218" i="1" s="1"/>
  <c r="Y2219" i="1" s="1"/>
  <c r="Y2220" i="1" s="1"/>
  <c r="Y2221" i="1" s="1"/>
  <c r="Y2222" i="1" s="1"/>
  <c r="Y2223" i="1" s="1"/>
  <c r="Y2224" i="1" s="1"/>
  <c r="Y2225" i="1" s="1"/>
  <c r="Y2226" i="1" s="1"/>
  <c r="Y2227" i="1" s="1"/>
  <c r="Y2228" i="1" s="1"/>
  <c r="Y2229" i="1" s="1"/>
  <c r="Y2230" i="1" s="1"/>
  <c r="Y2231" i="1" s="1"/>
  <c r="Y2232" i="1" s="1"/>
  <c r="Y2233" i="1" s="1"/>
  <c r="Y2234" i="1" s="1"/>
  <c r="Y2235" i="1" s="1"/>
  <c r="Y2236" i="1" s="1"/>
  <c r="Y2237" i="1" s="1"/>
  <c r="Y2238" i="1" s="1"/>
  <c r="Y2239" i="1" s="1"/>
  <c r="Y2240" i="1" s="1"/>
  <c r="Y2241" i="1" s="1"/>
  <c r="Y2242" i="1" s="1"/>
  <c r="Y2243" i="1" s="1"/>
  <c r="Y2244" i="1" s="1"/>
  <c r="Y2245" i="1" s="1"/>
  <c r="Y2246" i="1" s="1"/>
  <c r="Y2247" i="1" s="1"/>
  <c r="Y2248" i="1" s="1"/>
  <c r="Y2249" i="1" s="1"/>
  <c r="Y2250" i="1" s="1"/>
  <c r="Y2251" i="1" s="1"/>
  <c r="Y2252" i="1" s="1"/>
  <c r="Y2253" i="1" s="1"/>
  <c r="Y2254" i="1" s="1"/>
  <c r="Y2255" i="1" s="1"/>
  <c r="Y2256" i="1" s="1"/>
  <c r="Y2257" i="1" s="1"/>
  <c r="Y2258" i="1" s="1"/>
  <c r="Y2259" i="1" s="1"/>
  <c r="Y2260" i="1" s="1"/>
  <c r="Y2261" i="1" s="1"/>
  <c r="Y2262" i="1" s="1"/>
  <c r="Y2263" i="1" s="1"/>
  <c r="Y2264" i="1" s="1"/>
  <c r="Y2265" i="1" s="1"/>
  <c r="Y2266" i="1" s="1"/>
  <c r="Y2267" i="1" s="1"/>
  <c r="Y2268" i="1" s="1"/>
  <c r="Y2269" i="1" s="1"/>
  <c r="Y2270" i="1" s="1"/>
  <c r="Y2271" i="1" s="1"/>
  <c r="Y2272" i="1" s="1"/>
  <c r="Y2273" i="1" s="1"/>
  <c r="Y2274" i="1" s="1"/>
  <c r="Y2275" i="1" s="1"/>
  <c r="Y2276" i="1" s="1"/>
  <c r="Y2277" i="1" s="1"/>
  <c r="Y2278" i="1" s="1"/>
  <c r="Y2279" i="1" s="1"/>
  <c r="Y2280" i="1" s="1"/>
  <c r="Y2281" i="1" s="1"/>
  <c r="Y2282" i="1" s="1"/>
  <c r="Y2283" i="1" s="1"/>
  <c r="Y2284" i="1" s="1"/>
  <c r="Y2285" i="1" s="1"/>
  <c r="Y2286" i="1" s="1"/>
  <c r="Y2287" i="1" s="1"/>
  <c r="Y2288" i="1" s="1"/>
  <c r="Y2289" i="1" s="1"/>
  <c r="Y2290" i="1" s="1"/>
  <c r="Y2291" i="1" s="1"/>
  <c r="Y2292" i="1" s="1"/>
  <c r="Y2293" i="1" s="1"/>
  <c r="Y2294" i="1" s="1"/>
  <c r="Y2295" i="1" s="1"/>
  <c r="Y2296" i="1" s="1"/>
  <c r="Y2297" i="1" s="1"/>
  <c r="Y2298" i="1" s="1"/>
  <c r="Y2299" i="1" s="1"/>
  <c r="Y2300" i="1" s="1"/>
  <c r="Y2301" i="1" s="1"/>
  <c r="Y2302" i="1" s="1"/>
  <c r="Y2303" i="1" s="1"/>
  <c r="Y2304" i="1" s="1"/>
  <c r="Y2305" i="1" s="1"/>
  <c r="Y2306" i="1" s="1"/>
  <c r="Y2307" i="1" s="1"/>
  <c r="Y2308" i="1" s="1"/>
  <c r="Y2309" i="1" s="1"/>
  <c r="Y2310" i="1" s="1"/>
  <c r="Y2311" i="1" s="1"/>
  <c r="Y2312" i="1" s="1"/>
  <c r="Y2313" i="1" s="1"/>
  <c r="Y2314" i="1" s="1"/>
  <c r="Y2315" i="1" s="1"/>
  <c r="Y2316" i="1" s="1"/>
  <c r="Y2317" i="1" s="1"/>
  <c r="Y2318" i="1" s="1"/>
  <c r="Y2319" i="1" s="1"/>
  <c r="Y2320" i="1" s="1"/>
  <c r="Y2321" i="1" s="1"/>
  <c r="Y2322" i="1" s="1"/>
  <c r="Y2323" i="1" s="1"/>
  <c r="Y2324" i="1" s="1"/>
  <c r="Y2325" i="1" s="1"/>
  <c r="Y2326" i="1" s="1"/>
  <c r="Y2327" i="1" s="1"/>
  <c r="Y2328" i="1" s="1"/>
  <c r="Y2329" i="1" s="1"/>
  <c r="Y2330" i="1" s="1"/>
  <c r="Y2331" i="1" s="1"/>
  <c r="Y2332" i="1" s="1"/>
  <c r="Y2333" i="1" s="1"/>
  <c r="Y2334" i="1" s="1"/>
  <c r="Y2335" i="1" s="1"/>
  <c r="Y2336" i="1" s="1"/>
  <c r="Y2337" i="1" s="1"/>
  <c r="Y2338" i="1" s="1"/>
  <c r="Y2339" i="1" s="1"/>
  <c r="Y2340" i="1" s="1"/>
  <c r="Y2341" i="1" s="1"/>
  <c r="Y2342" i="1" s="1"/>
  <c r="Y2343" i="1" s="1"/>
  <c r="Y2344" i="1" s="1"/>
  <c r="Y2345" i="1" s="1"/>
  <c r="Y2346" i="1" s="1"/>
  <c r="Y2347" i="1" s="1"/>
  <c r="Y2348" i="1" s="1"/>
  <c r="Y2349" i="1" s="1"/>
  <c r="Y2350" i="1" s="1"/>
  <c r="Y2351" i="1" s="1"/>
  <c r="Y2352" i="1" s="1"/>
  <c r="Y2353" i="1" s="1"/>
  <c r="Y2354" i="1" s="1"/>
  <c r="Y2355" i="1" s="1"/>
  <c r="Y2356" i="1" s="1"/>
  <c r="Y2357" i="1" s="1"/>
  <c r="Y2358" i="1" s="1"/>
  <c r="Y2359" i="1" s="1"/>
  <c r="Y2360" i="1" s="1"/>
  <c r="Y2361" i="1" s="1"/>
  <c r="Y2362" i="1" s="1"/>
  <c r="Y2363" i="1" s="1"/>
  <c r="Y2364" i="1" s="1"/>
  <c r="Y2365" i="1" s="1"/>
  <c r="Y2366" i="1" s="1"/>
  <c r="Y2367" i="1" s="1"/>
  <c r="Y2368" i="1" s="1"/>
  <c r="Y2369" i="1" s="1"/>
  <c r="Y2370" i="1" s="1"/>
  <c r="Y2371" i="1" s="1"/>
  <c r="Y2372" i="1" s="1"/>
  <c r="Y2373" i="1" s="1"/>
  <c r="Y2374" i="1" s="1"/>
  <c r="Y2375" i="1" s="1"/>
  <c r="Y2376" i="1" s="1"/>
  <c r="Y2377" i="1" s="1"/>
  <c r="Y2378" i="1" s="1"/>
  <c r="Y2379" i="1" s="1"/>
  <c r="Y2380" i="1" s="1"/>
  <c r="Y2381" i="1" s="1"/>
  <c r="Y2382" i="1" s="1"/>
  <c r="Y2383" i="1" s="1"/>
  <c r="Y2384" i="1" s="1"/>
  <c r="Y2385" i="1" s="1"/>
  <c r="Y2386" i="1" s="1"/>
  <c r="Y2387" i="1" s="1"/>
  <c r="Y2388" i="1" s="1"/>
  <c r="Y2389" i="1" s="1"/>
  <c r="Y2390" i="1" s="1"/>
  <c r="Y2391" i="1" s="1"/>
  <c r="Y2392" i="1" s="1"/>
  <c r="Y2393" i="1" s="1"/>
  <c r="Y2394" i="1" s="1"/>
  <c r="Y2395" i="1" s="1"/>
  <c r="Y2396" i="1" s="1"/>
  <c r="Y2397" i="1" s="1"/>
  <c r="Y2398" i="1" s="1"/>
  <c r="Y2399" i="1" s="1"/>
  <c r="Y2400" i="1" s="1"/>
  <c r="Y2401" i="1" s="1"/>
  <c r="Y2402" i="1" s="1"/>
  <c r="Y2403" i="1" s="1"/>
  <c r="Y2404" i="1" s="1"/>
  <c r="Y2405" i="1" s="1"/>
  <c r="Y2406" i="1" s="1"/>
  <c r="Y2407" i="1" s="1"/>
  <c r="Y2408" i="1" s="1"/>
  <c r="Y2409" i="1" s="1"/>
  <c r="Y2410" i="1" s="1"/>
  <c r="Y2411" i="1" s="1"/>
  <c r="Y2412" i="1" s="1"/>
  <c r="Y2413" i="1" s="1"/>
  <c r="Y2414" i="1" s="1"/>
  <c r="Y2415" i="1" s="1"/>
  <c r="Y2416" i="1" s="1"/>
  <c r="Y2417" i="1" s="1"/>
  <c r="Y2418" i="1" s="1"/>
  <c r="Y2419" i="1" s="1"/>
  <c r="Y2420" i="1" s="1"/>
  <c r="Y2421" i="1" s="1"/>
  <c r="Y2422" i="1" s="1"/>
  <c r="Y2423" i="1" s="1"/>
  <c r="Y2424" i="1" s="1"/>
  <c r="Y2425" i="1" s="1"/>
  <c r="Y2426" i="1" s="1"/>
  <c r="Y2427" i="1" s="1"/>
  <c r="Y2428" i="1" s="1"/>
  <c r="Y2429" i="1" s="1"/>
  <c r="Y2430" i="1" s="1"/>
  <c r="Y2431" i="1" s="1"/>
  <c r="Y2432" i="1" s="1"/>
  <c r="Y2433" i="1" s="1"/>
  <c r="Y2434" i="1" s="1"/>
  <c r="Y2435" i="1" s="1"/>
  <c r="Y2436" i="1" s="1"/>
  <c r="Y2437" i="1" s="1"/>
  <c r="Y2438" i="1" s="1"/>
  <c r="Y2439" i="1" s="1"/>
  <c r="Y2440" i="1" s="1"/>
  <c r="Y2441" i="1" s="1"/>
  <c r="Y2442" i="1" s="1"/>
  <c r="Y2443" i="1" s="1"/>
  <c r="Y2444" i="1" s="1"/>
  <c r="Y2445" i="1" s="1"/>
  <c r="Y2446" i="1" s="1"/>
  <c r="Y2447" i="1" s="1"/>
  <c r="Y2448" i="1" s="1"/>
  <c r="Y2449" i="1" s="1"/>
  <c r="Y2450" i="1" s="1"/>
  <c r="Y2451" i="1" s="1"/>
  <c r="Y2452" i="1" s="1"/>
  <c r="Y2453" i="1" s="1"/>
  <c r="Y2454" i="1" s="1"/>
  <c r="Y2455" i="1" s="1"/>
  <c r="Y2456" i="1" s="1"/>
  <c r="Y2457" i="1" s="1"/>
  <c r="Y2458" i="1" s="1"/>
  <c r="Y2459" i="1" s="1"/>
  <c r="Y2460" i="1" s="1"/>
  <c r="Y2461" i="1" s="1"/>
  <c r="Y2462" i="1" s="1"/>
  <c r="Y2463" i="1" s="1"/>
  <c r="Y2464" i="1" s="1"/>
  <c r="Y2465" i="1" s="1"/>
  <c r="Y2466" i="1" s="1"/>
  <c r="Y2467" i="1" s="1"/>
  <c r="Y2468" i="1" s="1"/>
  <c r="Y2469" i="1" s="1"/>
  <c r="Y2470" i="1" s="1"/>
  <c r="Y2471" i="1" s="1"/>
  <c r="Y2472" i="1" s="1"/>
  <c r="Y2473" i="1" s="1"/>
  <c r="Y2474" i="1" s="1"/>
  <c r="Y2475" i="1" s="1"/>
  <c r="Y2476" i="1" s="1"/>
  <c r="Y2477" i="1" s="1"/>
  <c r="Y2478" i="1" s="1"/>
  <c r="Y2479" i="1" s="1"/>
  <c r="Y2480" i="1" s="1"/>
  <c r="Y2481" i="1" s="1"/>
  <c r="Y2482" i="1" s="1"/>
  <c r="Y2483" i="1" s="1"/>
  <c r="Y2484" i="1" s="1"/>
  <c r="Y2485" i="1" s="1"/>
  <c r="Y2486" i="1" s="1"/>
  <c r="Y2487" i="1" s="1"/>
  <c r="Y2488" i="1" s="1"/>
  <c r="Y2489" i="1" s="1"/>
  <c r="Y2490" i="1" s="1"/>
  <c r="Y2491" i="1" s="1"/>
  <c r="Y2492" i="1" s="1"/>
  <c r="Y2493" i="1" s="1"/>
  <c r="Y2494" i="1" s="1"/>
  <c r="Y2495" i="1" s="1"/>
  <c r="Y2496" i="1" s="1"/>
  <c r="Y2497" i="1" s="1"/>
  <c r="Y2498" i="1" s="1"/>
  <c r="Y2499" i="1" s="1"/>
  <c r="Y2500" i="1" s="1"/>
  <c r="Y2501" i="1" s="1"/>
  <c r="Y2502" i="1" s="1"/>
  <c r="Y2503" i="1" s="1"/>
  <c r="Y2504" i="1" s="1"/>
  <c r="Y2505" i="1" s="1"/>
  <c r="Y2506" i="1" s="1"/>
  <c r="Y2507" i="1" s="1"/>
  <c r="Y2508" i="1" s="1"/>
  <c r="Y2509" i="1" s="1"/>
  <c r="Y2510" i="1" s="1"/>
  <c r="Y2511" i="1" s="1"/>
  <c r="Y2512" i="1" s="1"/>
  <c r="Y2513" i="1" s="1"/>
  <c r="Y2514" i="1" s="1"/>
  <c r="Y2515" i="1" s="1"/>
  <c r="Y2516" i="1" s="1"/>
  <c r="Y2517" i="1" s="1"/>
  <c r="Y2518" i="1" s="1"/>
  <c r="Y2519" i="1" s="1"/>
  <c r="Y2520" i="1" s="1"/>
  <c r="Y2521" i="1" s="1"/>
  <c r="Y2522" i="1" s="1"/>
  <c r="Y2523" i="1" s="1"/>
  <c r="Y2524" i="1" s="1"/>
  <c r="Y2525" i="1" s="1"/>
  <c r="Y2526" i="1" s="1"/>
  <c r="Y2527" i="1" s="1"/>
  <c r="Y2528" i="1" s="1"/>
  <c r="Y2529" i="1" s="1"/>
  <c r="Y2530" i="1" s="1"/>
  <c r="Y2531" i="1" s="1"/>
  <c r="Y2532" i="1" s="1"/>
  <c r="Y2533" i="1" s="1"/>
  <c r="Y2534" i="1" s="1"/>
  <c r="Y2535" i="1" s="1"/>
  <c r="Y2536" i="1" s="1"/>
  <c r="Y2537" i="1" s="1"/>
  <c r="Y2538" i="1" s="1"/>
  <c r="Y2539" i="1" s="1"/>
  <c r="Y2540" i="1" s="1"/>
  <c r="Y2541" i="1" s="1"/>
  <c r="Y2542" i="1" s="1"/>
  <c r="Y2543" i="1" s="1"/>
  <c r="Y2544" i="1" s="1"/>
  <c r="Y2545" i="1" s="1"/>
  <c r="Y2546" i="1" s="1"/>
  <c r="Y2547" i="1" s="1"/>
  <c r="Y2548" i="1" s="1"/>
  <c r="Y2549" i="1" s="1"/>
  <c r="Y2550" i="1" s="1"/>
  <c r="Y2551" i="1" s="1"/>
  <c r="Y2552" i="1" s="1"/>
  <c r="Y2553" i="1" s="1"/>
  <c r="Y2554" i="1" s="1"/>
  <c r="Y2555" i="1" s="1"/>
  <c r="Y2556" i="1" s="1"/>
  <c r="Y2557" i="1" s="1"/>
  <c r="Y2558" i="1" s="1"/>
  <c r="Y2559" i="1" s="1"/>
  <c r="Y2560" i="1" s="1"/>
  <c r="Y2561" i="1" s="1"/>
  <c r="Y2562" i="1" s="1"/>
  <c r="Y2563" i="1" s="1"/>
  <c r="Y2564" i="1" s="1"/>
  <c r="Y2565" i="1" s="1"/>
  <c r="Y2566" i="1" s="1"/>
  <c r="Y2567" i="1" s="1"/>
  <c r="Y2568" i="1" s="1"/>
  <c r="Y2569" i="1" s="1"/>
  <c r="Y2570" i="1" s="1"/>
  <c r="Y2571" i="1" s="1"/>
  <c r="Y2572" i="1" s="1"/>
  <c r="Y2573" i="1" s="1"/>
  <c r="Y2574" i="1" s="1"/>
  <c r="Y2575" i="1" s="1"/>
  <c r="Y2576" i="1" s="1"/>
  <c r="Y2577" i="1" s="1"/>
  <c r="Y2578" i="1" s="1"/>
  <c r="Y2579" i="1" s="1"/>
  <c r="Y2580" i="1" s="1"/>
  <c r="Y2581" i="1" s="1"/>
  <c r="Y2582" i="1" s="1"/>
  <c r="Y2583" i="1" s="1"/>
  <c r="Y2584" i="1" s="1"/>
  <c r="Y2585" i="1" s="1"/>
  <c r="Y2586" i="1" s="1"/>
  <c r="Y2587" i="1" s="1"/>
  <c r="Y2588" i="1" s="1"/>
  <c r="Y2589" i="1" s="1"/>
  <c r="Y2590" i="1" s="1"/>
  <c r="Y2591" i="1" s="1"/>
  <c r="Y2592" i="1" s="1"/>
  <c r="Y2593" i="1" s="1"/>
  <c r="Y2594" i="1" s="1"/>
  <c r="Y2595" i="1" s="1"/>
  <c r="Y2596" i="1" s="1"/>
  <c r="Y2597" i="1" s="1"/>
  <c r="Y2598" i="1" s="1"/>
  <c r="Y2599" i="1" s="1"/>
  <c r="Y2600" i="1" s="1"/>
  <c r="Y2601" i="1" s="1"/>
  <c r="Y2602" i="1" s="1"/>
  <c r="Y2603" i="1" s="1"/>
  <c r="Y2604" i="1" s="1"/>
  <c r="Y2605" i="1" s="1"/>
  <c r="Y2606" i="1" s="1"/>
  <c r="Y2607" i="1" s="1"/>
  <c r="Y2608" i="1" s="1"/>
  <c r="Y2609" i="1" s="1"/>
  <c r="Y2610" i="1" s="1"/>
  <c r="Y2611" i="1" s="1"/>
  <c r="Y2612" i="1" s="1"/>
  <c r="Y2613" i="1" s="1"/>
  <c r="Y2614" i="1" s="1"/>
  <c r="Y2615" i="1" s="1"/>
  <c r="Y2616" i="1" s="1"/>
  <c r="Y2617" i="1" s="1"/>
  <c r="Y2618" i="1" s="1"/>
  <c r="Y2619" i="1" s="1"/>
  <c r="Y2620" i="1" s="1"/>
  <c r="Y2621" i="1" s="1"/>
  <c r="Y2622" i="1" s="1"/>
  <c r="Y2623" i="1" s="1"/>
  <c r="Y2624" i="1" s="1"/>
  <c r="Y2625" i="1" s="1"/>
  <c r="Y2626" i="1" s="1"/>
  <c r="Y2627" i="1" s="1"/>
  <c r="Y2628" i="1" s="1"/>
  <c r="Y2629" i="1" s="1"/>
  <c r="Y2630" i="1" s="1"/>
  <c r="Y2631" i="1" s="1"/>
  <c r="Y2632" i="1" s="1"/>
  <c r="Y2633" i="1" s="1"/>
  <c r="Y2634" i="1" s="1"/>
  <c r="Y2635" i="1" s="1"/>
  <c r="Y2636" i="1" s="1"/>
  <c r="Y2637" i="1" s="1"/>
  <c r="Y2638" i="1" s="1"/>
  <c r="Y2639" i="1" s="1"/>
  <c r="Y2640" i="1" s="1"/>
  <c r="Y2641" i="1" s="1"/>
  <c r="Y2642" i="1" s="1"/>
  <c r="Y2643" i="1" s="1"/>
  <c r="Y2644" i="1" s="1"/>
  <c r="Y2645" i="1" s="1"/>
  <c r="Y2646" i="1" s="1"/>
  <c r="Y2647" i="1" s="1"/>
  <c r="Y2648" i="1" s="1"/>
  <c r="Y2649" i="1" s="1"/>
  <c r="Y2650" i="1" s="1"/>
  <c r="Y2651" i="1" s="1"/>
  <c r="Y2652" i="1" s="1"/>
  <c r="Y2653" i="1" s="1"/>
  <c r="Y2654" i="1" s="1"/>
  <c r="Y2655" i="1" s="1"/>
  <c r="Y2656" i="1" s="1"/>
  <c r="Y2657" i="1" s="1"/>
  <c r="Y2658" i="1" s="1"/>
  <c r="Y2659" i="1" s="1"/>
  <c r="Y2660" i="1" s="1"/>
  <c r="Y2661" i="1" s="1"/>
  <c r="Y2662" i="1" s="1"/>
  <c r="Y2663" i="1" s="1"/>
  <c r="Y2664" i="1" s="1"/>
  <c r="Y2665" i="1" s="1"/>
  <c r="Y2666" i="1" s="1"/>
  <c r="Y2667" i="1" s="1"/>
  <c r="Y2668" i="1" s="1"/>
  <c r="Y2669" i="1" s="1"/>
  <c r="Y2670" i="1" s="1"/>
  <c r="Y2671" i="1" s="1"/>
  <c r="Y2672" i="1" s="1"/>
  <c r="Y2673" i="1" s="1"/>
  <c r="Y2674" i="1" s="1"/>
  <c r="Y2675" i="1" s="1"/>
  <c r="Y2676" i="1" s="1"/>
  <c r="Y2677" i="1" s="1"/>
  <c r="Y2678" i="1" s="1"/>
  <c r="Y2679" i="1" s="1"/>
  <c r="Y2680" i="1" s="1"/>
  <c r="Y2681" i="1" s="1"/>
  <c r="Y2682" i="1" s="1"/>
  <c r="Y2683" i="1" s="1"/>
  <c r="Y2684" i="1" s="1"/>
  <c r="Y2685" i="1" s="1"/>
  <c r="Y2686" i="1" s="1"/>
  <c r="Y2687" i="1" s="1"/>
  <c r="Y2688" i="1" s="1"/>
  <c r="Y2689" i="1" s="1"/>
  <c r="Y2690" i="1" s="1"/>
  <c r="Y2691" i="1" s="1"/>
  <c r="Y2692" i="1" s="1"/>
  <c r="Y2693" i="1" s="1"/>
  <c r="Y2694" i="1" s="1"/>
  <c r="Y2695" i="1" s="1"/>
  <c r="Y2696" i="1" s="1"/>
  <c r="Y2697" i="1" s="1"/>
  <c r="Y2698" i="1" s="1"/>
  <c r="Y2699" i="1" s="1"/>
  <c r="Y2700" i="1" s="1"/>
  <c r="Y2701" i="1" s="1"/>
  <c r="Y2702" i="1" s="1"/>
  <c r="Y2703" i="1" s="1"/>
  <c r="Y2704" i="1" s="1"/>
  <c r="Y2705" i="1" s="1"/>
  <c r="Y2706" i="1" s="1"/>
  <c r="Y2707" i="1" s="1"/>
  <c r="Y2708" i="1" s="1"/>
  <c r="Y2709" i="1" s="1"/>
  <c r="Y2710" i="1" s="1"/>
  <c r="Y2711" i="1" s="1"/>
  <c r="Y2712" i="1" s="1"/>
  <c r="Y2713" i="1" s="1"/>
  <c r="Y2714" i="1" s="1"/>
  <c r="Y2715" i="1" s="1"/>
  <c r="Y2716" i="1" s="1"/>
  <c r="Y2717" i="1" s="1"/>
  <c r="Y2718" i="1" s="1"/>
  <c r="Y2719" i="1" s="1"/>
  <c r="Y2720" i="1" s="1"/>
  <c r="Y2721" i="1" s="1"/>
  <c r="Y2722" i="1" s="1"/>
  <c r="Y2723" i="1" s="1"/>
  <c r="Y2724" i="1" s="1"/>
  <c r="Y2725" i="1" s="1"/>
  <c r="Y2726" i="1" s="1"/>
  <c r="Y2727" i="1" s="1"/>
  <c r="Y2728" i="1" s="1"/>
  <c r="Y2729" i="1" s="1"/>
  <c r="Y2730" i="1" s="1"/>
  <c r="Y2731" i="1" s="1"/>
  <c r="Y2732" i="1" s="1"/>
  <c r="Y2733" i="1" s="1"/>
  <c r="Y2734" i="1" s="1"/>
  <c r="Y2735" i="1" s="1"/>
  <c r="Y2736" i="1" s="1"/>
  <c r="Y2737" i="1" s="1"/>
  <c r="Y2738" i="1" s="1"/>
  <c r="Y2739" i="1" s="1"/>
  <c r="Y2740" i="1" s="1"/>
  <c r="Y2741" i="1" s="1"/>
  <c r="Y2742" i="1" s="1"/>
  <c r="Y2743" i="1" s="1"/>
  <c r="Y2744" i="1" s="1"/>
  <c r="Y2745" i="1" s="1"/>
  <c r="Y2746" i="1" s="1"/>
  <c r="Y2747" i="1" s="1"/>
  <c r="Y2748" i="1" s="1"/>
  <c r="Y2749" i="1" s="1"/>
  <c r="Y2750" i="1" s="1"/>
  <c r="Y2751" i="1" s="1"/>
  <c r="Y2752" i="1" s="1"/>
  <c r="Y2753" i="1" s="1"/>
  <c r="Y2754" i="1" s="1"/>
  <c r="Y2755" i="1" s="1"/>
  <c r="Y2756" i="1" s="1"/>
  <c r="Y2757" i="1" s="1"/>
  <c r="Y2758" i="1" s="1"/>
  <c r="Y2759" i="1" s="1"/>
  <c r="Y2760" i="1" s="1"/>
  <c r="Y2761" i="1" s="1"/>
  <c r="Y2762" i="1" s="1"/>
  <c r="Y2763" i="1" s="1"/>
  <c r="Y2764" i="1" s="1"/>
  <c r="Y2765" i="1" s="1"/>
  <c r="Y2766" i="1" s="1"/>
  <c r="Y2767" i="1" s="1"/>
  <c r="Y2768" i="1" s="1"/>
  <c r="Y2769" i="1" s="1"/>
  <c r="Y2770" i="1" s="1"/>
  <c r="Y2771" i="1" s="1"/>
  <c r="Y2772" i="1" s="1"/>
  <c r="Y2773" i="1" s="1"/>
  <c r="Y2774" i="1" s="1"/>
  <c r="Y2775" i="1" s="1"/>
  <c r="Y2776" i="1" s="1"/>
  <c r="Y2777" i="1" s="1"/>
  <c r="Y2778" i="1" s="1"/>
  <c r="Y2779" i="1" s="1"/>
  <c r="Y2780" i="1" s="1"/>
  <c r="Y2781" i="1" s="1"/>
  <c r="Y2782" i="1" s="1"/>
  <c r="Y2783" i="1" s="1"/>
  <c r="Y2784" i="1" s="1"/>
  <c r="Y2785" i="1" s="1"/>
  <c r="Y2786" i="1" s="1"/>
  <c r="Y2787" i="1" s="1"/>
  <c r="Y2788" i="1" s="1"/>
  <c r="Y2789" i="1" s="1"/>
  <c r="Y2790" i="1" s="1"/>
  <c r="Y2791" i="1" s="1"/>
  <c r="Y2792" i="1" s="1"/>
  <c r="Y2793" i="1" s="1"/>
  <c r="Y2794" i="1" s="1"/>
  <c r="Y2795" i="1" s="1"/>
  <c r="Y2796" i="1" s="1"/>
  <c r="Y2797" i="1" s="1"/>
  <c r="Y2798" i="1" s="1"/>
  <c r="Y2799" i="1" s="1"/>
  <c r="Y2800" i="1" s="1"/>
  <c r="Y2801" i="1" s="1"/>
  <c r="Y2802" i="1" s="1"/>
  <c r="Y2803" i="1" s="1"/>
  <c r="Y2804" i="1" s="1"/>
  <c r="Y2805" i="1" s="1"/>
  <c r="Y2806" i="1" s="1"/>
  <c r="Y2807" i="1" s="1"/>
  <c r="Y2808" i="1" s="1"/>
  <c r="Y2809" i="1" s="1"/>
  <c r="Y2810" i="1" s="1"/>
  <c r="Y2811" i="1" s="1"/>
  <c r="Y2812" i="1" s="1"/>
  <c r="Y2813" i="1" s="1"/>
  <c r="Y2814" i="1" s="1"/>
  <c r="Y2815" i="1" s="1"/>
  <c r="Y2816" i="1" s="1"/>
  <c r="Y2817" i="1" s="1"/>
  <c r="Y2818" i="1" s="1"/>
  <c r="Y2819" i="1" s="1"/>
  <c r="Y2820" i="1" s="1"/>
  <c r="Y2821" i="1" s="1"/>
  <c r="Y2822" i="1" s="1"/>
  <c r="Y2823" i="1" s="1"/>
  <c r="Y2824" i="1" s="1"/>
  <c r="Y2825" i="1" s="1"/>
  <c r="Y2826" i="1" s="1"/>
  <c r="Y2827" i="1" s="1"/>
  <c r="Y2828" i="1" s="1"/>
  <c r="Y2829" i="1" s="1"/>
  <c r="Y2830" i="1" s="1"/>
  <c r="Y2831" i="1" s="1"/>
  <c r="Y2832" i="1" s="1"/>
  <c r="Y2833" i="1" s="1"/>
  <c r="Y2834" i="1" s="1"/>
  <c r="Y2835" i="1" s="1"/>
  <c r="Y2836" i="1" s="1"/>
  <c r="Y2837" i="1" s="1"/>
  <c r="Y2838" i="1" s="1"/>
  <c r="Y2839" i="1" s="1"/>
  <c r="Y2840" i="1" s="1"/>
  <c r="Y2841" i="1" s="1"/>
  <c r="Y2842" i="1" s="1"/>
  <c r="Y2843" i="1" s="1"/>
  <c r="Y2844" i="1" s="1"/>
  <c r="Y2845" i="1" s="1"/>
  <c r="Y2846" i="1" s="1"/>
  <c r="Y2847" i="1" s="1"/>
  <c r="Y2848" i="1" s="1"/>
  <c r="Y2849" i="1" s="1"/>
  <c r="Y2850" i="1" s="1"/>
  <c r="Y2851" i="1" s="1"/>
  <c r="Y2852" i="1" s="1"/>
  <c r="Y2853" i="1" s="1"/>
  <c r="Y2854" i="1" s="1"/>
  <c r="Y2855" i="1" s="1"/>
  <c r="Y2856" i="1" s="1"/>
  <c r="Y2857" i="1" s="1"/>
  <c r="Y2858" i="1" s="1"/>
  <c r="Y2859" i="1" s="1"/>
  <c r="Y2860" i="1" s="1"/>
  <c r="Y2861" i="1" s="1"/>
  <c r="Y2862" i="1" s="1"/>
  <c r="Y2863" i="1" s="1"/>
  <c r="Y2864" i="1" s="1"/>
  <c r="Y2865" i="1" s="1"/>
  <c r="Y2866" i="1" s="1"/>
  <c r="Y2867" i="1" s="1"/>
  <c r="Y2868" i="1" s="1"/>
  <c r="Y2869" i="1" s="1"/>
  <c r="Y2870" i="1" s="1"/>
  <c r="Y2871" i="1" s="1"/>
  <c r="Y2872" i="1" s="1"/>
  <c r="Y2873" i="1" s="1"/>
  <c r="Y2874" i="1" s="1"/>
  <c r="Y2875" i="1" s="1"/>
  <c r="Y2876" i="1" s="1"/>
  <c r="Y2877" i="1" s="1"/>
  <c r="Y2878" i="1" s="1"/>
  <c r="Y2879" i="1" s="1"/>
  <c r="Y2880" i="1" s="1"/>
  <c r="Y2881" i="1" s="1"/>
  <c r="Y2882" i="1" s="1"/>
  <c r="Y2883" i="1" s="1"/>
  <c r="Y2884" i="1" s="1"/>
  <c r="Y2885" i="1" s="1"/>
  <c r="Y2886" i="1" s="1"/>
  <c r="Y2887" i="1" s="1"/>
  <c r="Y2888" i="1" s="1"/>
  <c r="Y2889" i="1" s="1"/>
  <c r="Y2890" i="1" s="1"/>
  <c r="Y2891" i="1" s="1"/>
  <c r="Y2892" i="1" s="1"/>
  <c r="Y2893" i="1" s="1"/>
  <c r="Y2894" i="1" s="1"/>
  <c r="Y2895" i="1" s="1"/>
  <c r="Y2896" i="1" s="1"/>
  <c r="Y2897" i="1" s="1"/>
  <c r="Y2898" i="1" s="1"/>
  <c r="Y2899" i="1" s="1"/>
  <c r="Y2900" i="1" s="1"/>
  <c r="Y2901" i="1" s="1"/>
  <c r="Y2902" i="1" s="1"/>
  <c r="Y2903" i="1" s="1"/>
  <c r="Y2904" i="1" s="1"/>
  <c r="Y2905" i="1" s="1"/>
  <c r="Y2906" i="1" s="1"/>
  <c r="Y2907" i="1" s="1"/>
  <c r="Y2908" i="1" s="1"/>
  <c r="Y2909" i="1" s="1"/>
  <c r="Y2910" i="1" s="1"/>
  <c r="Y2911" i="1" s="1"/>
  <c r="Y2912" i="1" s="1"/>
  <c r="Y2913" i="1" s="1"/>
  <c r="Y2914" i="1" s="1"/>
  <c r="Y2915" i="1" s="1"/>
  <c r="Y2916" i="1" s="1"/>
  <c r="Y2917" i="1" s="1"/>
  <c r="Y2918" i="1" s="1"/>
  <c r="Y2919" i="1" s="1"/>
  <c r="Y2920" i="1" s="1"/>
  <c r="Y2921" i="1" s="1"/>
  <c r="Y2922" i="1" s="1"/>
  <c r="Y2923" i="1" s="1"/>
  <c r="Y2924" i="1" s="1"/>
  <c r="Y2925" i="1" s="1"/>
  <c r="Y2926" i="1" s="1"/>
  <c r="Y2927" i="1" s="1"/>
  <c r="Y2928" i="1" s="1"/>
  <c r="Y2929" i="1" s="1"/>
  <c r="Y2930" i="1" s="1"/>
  <c r="Y2931" i="1" s="1"/>
  <c r="Y2932" i="1" s="1"/>
  <c r="Y2933" i="1" s="1"/>
  <c r="Y2934" i="1" s="1"/>
  <c r="Y2935" i="1" s="1"/>
  <c r="Y2936" i="1" s="1"/>
  <c r="Y2937" i="1" s="1"/>
  <c r="Y2938" i="1" s="1"/>
  <c r="Y2939" i="1" s="1"/>
  <c r="Y2940" i="1" s="1"/>
  <c r="Y2941" i="1" s="1"/>
  <c r="Y2942" i="1" s="1"/>
  <c r="Y2943" i="1" s="1"/>
  <c r="Y2944" i="1" s="1"/>
  <c r="Y2945" i="1" s="1"/>
  <c r="Y2946" i="1" s="1"/>
  <c r="Y2947" i="1" s="1"/>
  <c r="Y2948" i="1" s="1"/>
  <c r="Y2949" i="1" s="1"/>
  <c r="Y2950" i="1" s="1"/>
  <c r="Y2951" i="1" s="1"/>
  <c r="Y2952" i="1" s="1"/>
  <c r="Y2953" i="1" s="1"/>
  <c r="Y2954" i="1" s="1"/>
  <c r="Y2955" i="1" s="1"/>
  <c r="Y2956" i="1" s="1"/>
  <c r="Y2957" i="1" s="1"/>
  <c r="Y2958" i="1" s="1"/>
  <c r="Y2959" i="1" s="1"/>
  <c r="Y2960" i="1" s="1"/>
  <c r="Y2961" i="1" s="1"/>
  <c r="Y2962" i="1" s="1"/>
  <c r="Y2963" i="1" s="1"/>
  <c r="Y2964" i="1" s="1"/>
  <c r="Y2965" i="1" s="1"/>
  <c r="Y2966" i="1" s="1"/>
  <c r="Y2967" i="1" s="1"/>
  <c r="Y2968" i="1" s="1"/>
  <c r="Y2969" i="1" s="1"/>
  <c r="Y2970" i="1" s="1"/>
  <c r="Y2971" i="1" s="1"/>
  <c r="Y2972" i="1" s="1"/>
  <c r="Y2973" i="1" s="1"/>
  <c r="Y2974" i="1" s="1"/>
  <c r="Y2975" i="1" s="1"/>
  <c r="Y2976" i="1" s="1"/>
  <c r="Y2977" i="1" s="1"/>
  <c r="Y2978" i="1" s="1"/>
  <c r="Y2979" i="1" s="1"/>
  <c r="Y2980" i="1" s="1"/>
  <c r="Y2981" i="1" s="1"/>
  <c r="Y2982" i="1" s="1"/>
  <c r="Y2983" i="1" s="1"/>
  <c r="Y2984" i="1" s="1"/>
  <c r="Y2985" i="1" s="1"/>
  <c r="Y2986" i="1" s="1"/>
  <c r="Y2987" i="1" s="1"/>
  <c r="Y2988" i="1" s="1"/>
  <c r="Y2989" i="1" s="1"/>
  <c r="Y2990" i="1" s="1"/>
  <c r="Y2991" i="1" s="1"/>
  <c r="Y2992" i="1" s="1"/>
  <c r="Y2993" i="1" s="1"/>
  <c r="Y2994" i="1" s="1"/>
  <c r="Y2995" i="1" s="1"/>
  <c r="Y2996" i="1" s="1"/>
  <c r="Y2997" i="1" s="1"/>
  <c r="Y2998" i="1" s="1"/>
  <c r="Y2999" i="1" s="1"/>
  <c r="Y3000" i="1" s="1"/>
  <c r="Y3001" i="1" s="1"/>
  <c r="Y3002" i="1" s="1"/>
  <c r="Y3003" i="1" s="1"/>
  <c r="Y3004" i="1" s="1"/>
  <c r="Y3005" i="1" s="1"/>
  <c r="Y3006" i="1" s="1"/>
  <c r="Y3007" i="1" s="1"/>
  <c r="Y3008" i="1" s="1"/>
  <c r="Y3009" i="1" s="1"/>
  <c r="Y3010" i="1" s="1"/>
  <c r="Y3011" i="1" s="1"/>
  <c r="Y3012" i="1" s="1"/>
  <c r="Y3013" i="1" s="1"/>
  <c r="Y3014" i="1" s="1"/>
  <c r="Y3015" i="1" s="1"/>
  <c r="Y3016" i="1" s="1"/>
  <c r="Y3017" i="1" s="1"/>
  <c r="Y3018" i="1" s="1"/>
  <c r="Y3019" i="1" s="1"/>
  <c r="Y3020" i="1" s="1"/>
  <c r="Y3021" i="1" s="1"/>
  <c r="Y3022" i="1" s="1"/>
  <c r="Y3023" i="1" s="1"/>
  <c r="Y3024" i="1" s="1"/>
  <c r="Y3025" i="1" s="1"/>
  <c r="Y3026" i="1" s="1"/>
  <c r="Y3027" i="1" s="1"/>
  <c r="Y3028" i="1" s="1"/>
  <c r="Y3029" i="1" s="1"/>
  <c r="Y3030" i="1" s="1"/>
  <c r="Y3031" i="1" s="1"/>
  <c r="Y3032" i="1" s="1"/>
  <c r="Y3033" i="1" s="1"/>
  <c r="Y3034" i="1" s="1"/>
  <c r="Y3035" i="1" s="1"/>
  <c r="Y3036" i="1" s="1"/>
  <c r="Y3037" i="1" s="1"/>
  <c r="Y3038" i="1" s="1"/>
  <c r="Y3039" i="1" s="1"/>
  <c r="Y3040" i="1" s="1"/>
  <c r="Y3041" i="1" s="1"/>
  <c r="Y3042" i="1" s="1"/>
  <c r="Y3043" i="1" s="1"/>
  <c r="Y3044" i="1" s="1"/>
  <c r="Y3045" i="1" s="1"/>
  <c r="Y3046" i="1" s="1"/>
  <c r="Y3047" i="1" s="1"/>
  <c r="Y3048" i="1" s="1"/>
  <c r="Y3049" i="1" s="1"/>
  <c r="Y3050" i="1" s="1"/>
  <c r="Y3051" i="1" s="1"/>
  <c r="Y3052" i="1" s="1"/>
  <c r="Y3053" i="1" s="1"/>
  <c r="Y3054" i="1" s="1"/>
  <c r="Y3055" i="1" s="1"/>
  <c r="Y3056" i="1" s="1"/>
  <c r="Y3057" i="1" s="1"/>
  <c r="Y3058" i="1" s="1"/>
  <c r="Y3059" i="1" s="1"/>
  <c r="Y3060" i="1" s="1"/>
  <c r="Y3061" i="1" s="1"/>
  <c r="Y3062" i="1" s="1"/>
  <c r="Y3063" i="1" s="1"/>
  <c r="Y3064" i="1" s="1"/>
  <c r="Y3065" i="1" s="1"/>
  <c r="Y3066" i="1" s="1"/>
  <c r="Y3067" i="1" s="1"/>
  <c r="Y3068" i="1" s="1"/>
  <c r="Y3069" i="1" s="1"/>
  <c r="Y3070" i="1" s="1"/>
  <c r="Y3071" i="1" s="1"/>
  <c r="Y3072" i="1" s="1"/>
  <c r="Y3073" i="1" s="1"/>
  <c r="Y3074" i="1" s="1"/>
  <c r="Y3075" i="1" s="1"/>
  <c r="Y3076" i="1" s="1"/>
  <c r="Y3077" i="1" s="1"/>
  <c r="Y3078" i="1" s="1"/>
  <c r="Y3079" i="1" s="1"/>
  <c r="Y3080" i="1" s="1"/>
  <c r="Y3081" i="1" s="1"/>
  <c r="Y3082" i="1" s="1"/>
  <c r="Y3083" i="1" s="1"/>
  <c r="Y3084" i="1" s="1"/>
  <c r="Y3085" i="1" s="1"/>
  <c r="Y3086" i="1" s="1"/>
  <c r="Y3087" i="1" s="1"/>
  <c r="Y3088" i="1" s="1"/>
  <c r="Y3089" i="1" s="1"/>
  <c r="Y3090" i="1" s="1"/>
  <c r="Y3091" i="1" s="1"/>
  <c r="Y3092" i="1" s="1"/>
  <c r="Y3093" i="1" s="1"/>
  <c r="Y3094" i="1" s="1"/>
  <c r="Y3095" i="1" s="1"/>
  <c r="Y3096" i="1" s="1"/>
  <c r="Y3097" i="1" s="1"/>
  <c r="Y3098" i="1" s="1"/>
  <c r="Y3099" i="1" s="1"/>
  <c r="Y3100" i="1" s="1"/>
  <c r="Y3101" i="1" s="1"/>
  <c r="Y3102" i="1" s="1"/>
  <c r="Y3103" i="1" s="1"/>
  <c r="Y3104" i="1" s="1"/>
  <c r="Y3105" i="1" s="1"/>
  <c r="Y3106" i="1" s="1"/>
  <c r="Y3107" i="1" s="1"/>
  <c r="Y3108" i="1" s="1"/>
  <c r="Y3109" i="1" s="1"/>
  <c r="Y3110" i="1" s="1"/>
  <c r="Y3111" i="1" s="1"/>
  <c r="Y3112" i="1" s="1"/>
  <c r="Y3113" i="1" s="1"/>
  <c r="Y3114" i="1" s="1"/>
  <c r="Y3115" i="1" s="1"/>
  <c r="Y3116" i="1" s="1"/>
  <c r="Y3117" i="1" s="1"/>
  <c r="Y3118" i="1" s="1"/>
  <c r="Y3119" i="1" s="1"/>
  <c r="Y3120" i="1" s="1"/>
  <c r="Y3121" i="1" s="1"/>
  <c r="Y3122" i="1" s="1"/>
  <c r="Y3123" i="1" s="1"/>
  <c r="Y3124" i="1" s="1"/>
  <c r="Y3125" i="1" s="1"/>
  <c r="Y3126" i="1" s="1"/>
  <c r="Y3127" i="1" s="1"/>
  <c r="Y3128" i="1" s="1"/>
  <c r="Y3129" i="1" s="1"/>
  <c r="Y3130" i="1" s="1"/>
  <c r="Y3131" i="1" s="1"/>
  <c r="Y3132" i="1" s="1"/>
  <c r="Y3133" i="1" s="1"/>
  <c r="Y3134" i="1" s="1"/>
  <c r="Y3135" i="1" s="1"/>
  <c r="Y3136" i="1" s="1"/>
  <c r="Y3137" i="1" s="1"/>
  <c r="Y3138" i="1" s="1"/>
  <c r="Y3139" i="1" s="1"/>
  <c r="Y3140" i="1" s="1"/>
  <c r="Y3141" i="1" s="1"/>
  <c r="Y3142" i="1" s="1"/>
  <c r="Y3143" i="1" s="1"/>
  <c r="Y3144" i="1" s="1"/>
  <c r="Y3145" i="1" s="1"/>
  <c r="Y3146" i="1" s="1"/>
  <c r="Y3147" i="1" s="1"/>
  <c r="Y3148" i="1" s="1"/>
  <c r="Y3149" i="1" s="1"/>
  <c r="Y3150" i="1" s="1"/>
  <c r="Y3151" i="1" s="1"/>
  <c r="Y3152" i="1" s="1"/>
  <c r="Y3153" i="1" s="1"/>
  <c r="Y3154" i="1" s="1"/>
  <c r="Y3155" i="1" s="1"/>
  <c r="Y3156" i="1" s="1"/>
  <c r="Y3157" i="1" s="1"/>
  <c r="Y3158" i="1" s="1"/>
  <c r="Y3159" i="1" s="1"/>
  <c r="Y3160" i="1" s="1"/>
  <c r="Y3161" i="1" s="1"/>
  <c r="Y3162" i="1" s="1"/>
  <c r="Y3163" i="1" s="1"/>
  <c r="Y3164" i="1" s="1"/>
  <c r="Y3165" i="1" s="1"/>
  <c r="Y3166" i="1" s="1"/>
  <c r="Y3167" i="1" s="1"/>
  <c r="Y3168" i="1" s="1"/>
  <c r="Y3169" i="1" s="1"/>
  <c r="Y3170" i="1" s="1"/>
  <c r="Y3171" i="1" s="1"/>
  <c r="Y3172" i="1" s="1"/>
  <c r="Y3173" i="1" s="1"/>
  <c r="Y3174" i="1" s="1"/>
  <c r="Y3175" i="1" s="1"/>
  <c r="Y3176" i="1" s="1"/>
  <c r="Y3177" i="1" s="1"/>
  <c r="Y3178" i="1" s="1"/>
  <c r="Y3179" i="1" s="1"/>
  <c r="Y3180" i="1" s="1"/>
  <c r="Y3181" i="1" s="1"/>
  <c r="Y3182" i="1" s="1"/>
  <c r="Y3183" i="1" s="1"/>
  <c r="Y3184" i="1" s="1"/>
  <c r="Y3185" i="1" s="1"/>
  <c r="Y3186" i="1" s="1"/>
  <c r="Y3187" i="1" s="1"/>
  <c r="Y3188" i="1" s="1"/>
  <c r="Y3189" i="1" s="1"/>
  <c r="Y3190" i="1" s="1"/>
  <c r="Y3191" i="1" s="1"/>
  <c r="Y3192" i="1" s="1"/>
  <c r="Y3193" i="1" s="1"/>
  <c r="Y3194" i="1" s="1"/>
  <c r="Y3195" i="1" s="1"/>
  <c r="Y3196" i="1" s="1"/>
  <c r="Y3197" i="1" s="1"/>
  <c r="Y3198" i="1" s="1"/>
  <c r="Y3199" i="1" s="1"/>
  <c r="Y3200" i="1" s="1"/>
  <c r="Y3201" i="1" s="1"/>
  <c r="Y3202" i="1" s="1"/>
  <c r="Y3203" i="1" s="1"/>
  <c r="Y3204" i="1" s="1"/>
  <c r="Y3205" i="1" s="1"/>
  <c r="Y3206" i="1" s="1"/>
  <c r="Y3207" i="1" s="1"/>
  <c r="Y3208" i="1" s="1"/>
  <c r="Y3209" i="1" s="1"/>
  <c r="Y3210" i="1" s="1"/>
  <c r="Y3211" i="1" s="1"/>
  <c r="Y3212" i="1" s="1"/>
  <c r="Y3213" i="1" s="1"/>
  <c r="Y3214" i="1" s="1"/>
  <c r="Y3215" i="1" s="1"/>
  <c r="Y3216" i="1" s="1"/>
  <c r="Y3217" i="1" s="1"/>
  <c r="Y3218" i="1" s="1"/>
  <c r="Y3219" i="1" s="1"/>
  <c r="Y3220" i="1" s="1"/>
  <c r="Y3221" i="1" s="1"/>
  <c r="Y3222" i="1" s="1"/>
  <c r="Y3223" i="1" s="1"/>
  <c r="Y3224" i="1" s="1"/>
  <c r="Y3225" i="1" s="1"/>
  <c r="Y3226" i="1" s="1"/>
  <c r="Y3227" i="1" s="1"/>
  <c r="Y3228" i="1" s="1"/>
  <c r="Y3229" i="1" s="1"/>
  <c r="Y3230" i="1" s="1"/>
  <c r="Y3231" i="1" s="1"/>
  <c r="Y3232" i="1" s="1"/>
  <c r="Y3233" i="1" s="1"/>
  <c r="Y3234" i="1" s="1"/>
  <c r="Y3235" i="1" s="1"/>
  <c r="Y3236" i="1" s="1"/>
  <c r="Y3237" i="1" s="1"/>
  <c r="Y3238" i="1" s="1"/>
  <c r="Y3239" i="1" s="1"/>
  <c r="Y3240" i="1" s="1"/>
  <c r="Y3241" i="1" s="1"/>
  <c r="Y3242" i="1" s="1"/>
  <c r="Y3243" i="1" s="1"/>
  <c r="Y3244" i="1" s="1"/>
  <c r="Y3245" i="1" s="1"/>
  <c r="Y3246" i="1" s="1"/>
  <c r="Y3247" i="1" s="1"/>
  <c r="Y3248" i="1" s="1"/>
  <c r="Y3249" i="1" s="1"/>
  <c r="Y3250" i="1" s="1"/>
  <c r="Y3251" i="1" s="1"/>
  <c r="Y3252" i="1" s="1"/>
  <c r="Y3253" i="1" s="1"/>
  <c r="Y3254" i="1" s="1"/>
  <c r="Y3255" i="1" s="1"/>
  <c r="Y3256" i="1" s="1"/>
  <c r="Y3257" i="1" s="1"/>
  <c r="Y3258" i="1" s="1"/>
  <c r="Y3259" i="1" s="1"/>
  <c r="Y3260" i="1" s="1"/>
  <c r="Y3261" i="1" s="1"/>
  <c r="Y3262" i="1" s="1"/>
  <c r="Y3263" i="1" s="1"/>
  <c r="Y3264" i="1" s="1"/>
  <c r="Y3265" i="1" s="1"/>
  <c r="Y3266" i="1" s="1"/>
  <c r="Y3267" i="1" s="1"/>
  <c r="Y3268" i="1" s="1"/>
  <c r="Y3269" i="1" s="1"/>
  <c r="Y3270" i="1" s="1"/>
  <c r="Y3271" i="1" s="1"/>
  <c r="Y3272" i="1" s="1"/>
  <c r="Y3273" i="1" s="1"/>
  <c r="Y3274" i="1" s="1"/>
  <c r="Y3275" i="1" s="1"/>
  <c r="Y3276" i="1" s="1"/>
  <c r="Y3277" i="1" s="1"/>
  <c r="Y3278" i="1" s="1"/>
  <c r="Y3279" i="1" s="1"/>
  <c r="Y3280" i="1" s="1"/>
  <c r="Y3281" i="1" s="1"/>
  <c r="Y3282" i="1" s="1"/>
  <c r="Y3283" i="1" s="1"/>
  <c r="Y3284" i="1" s="1"/>
  <c r="Y3285" i="1" s="1"/>
  <c r="Y3286" i="1" s="1"/>
  <c r="Y3287" i="1" s="1"/>
  <c r="Y3288" i="1" s="1"/>
  <c r="Y3289" i="1" s="1"/>
  <c r="Y3290" i="1" s="1"/>
  <c r="Y3291" i="1" s="1"/>
  <c r="Y3292" i="1" s="1"/>
  <c r="Y3293" i="1" s="1"/>
  <c r="Y3294" i="1" s="1"/>
  <c r="Y3295" i="1" s="1"/>
  <c r="Y3296" i="1" s="1"/>
  <c r="Y3297" i="1" s="1"/>
  <c r="Y3298" i="1" s="1"/>
  <c r="Y3299" i="1" s="1"/>
  <c r="Y3300" i="1" s="1"/>
  <c r="Y3301" i="1" s="1"/>
  <c r="Y3302" i="1" s="1"/>
  <c r="Y3303" i="1" s="1"/>
  <c r="Y3304" i="1" s="1"/>
  <c r="Y3305" i="1" s="1"/>
  <c r="Y3306" i="1" s="1"/>
  <c r="Y3307" i="1" s="1"/>
  <c r="Y3308" i="1" s="1"/>
  <c r="Y3309" i="1" s="1"/>
  <c r="Y3310" i="1" s="1"/>
  <c r="Y3311" i="1" s="1"/>
  <c r="Y3312" i="1" s="1"/>
  <c r="Y3313" i="1" s="1"/>
  <c r="Y3314" i="1" s="1"/>
  <c r="Y3315" i="1" s="1"/>
  <c r="Y3316" i="1" s="1"/>
  <c r="Y3317" i="1" s="1"/>
  <c r="Y3318" i="1" s="1"/>
  <c r="Y3319" i="1" s="1"/>
  <c r="Y3320" i="1" s="1"/>
  <c r="Y3321" i="1" s="1"/>
  <c r="Y3322" i="1" s="1"/>
  <c r="Y3323" i="1" s="1"/>
  <c r="Y3324" i="1" s="1"/>
  <c r="Y3325" i="1" s="1"/>
  <c r="Y3326" i="1" s="1"/>
  <c r="Y3327" i="1" s="1"/>
  <c r="Y3328" i="1" s="1"/>
  <c r="Y3329" i="1" s="1"/>
  <c r="Y3330" i="1" s="1"/>
  <c r="Y3331" i="1" s="1"/>
  <c r="Y3332" i="1" s="1"/>
  <c r="Y3333" i="1" s="1"/>
  <c r="Y3334" i="1" s="1"/>
  <c r="Y3335" i="1" s="1"/>
  <c r="Y3336" i="1" s="1"/>
  <c r="Y3337" i="1" s="1"/>
  <c r="Y3338" i="1" s="1"/>
  <c r="Y3339" i="1" s="1"/>
  <c r="Y3340" i="1" s="1"/>
  <c r="Y3341" i="1" s="1"/>
  <c r="Y3342" i="1" s="1"/>
  <c r="Y3343" i="1" s="1"/>
  <c r="Y3344" i="1" s="1"/>
  <c r="Y3345" i="1" s="1"/>
  <c r="Y3346" i="1" s="1"/>
  <c r="Y3347" i="1" s="1"/>
  <c r="Y3348" i="1" s="1"/>
  <c r="Y3349" i="1" s="1"/>
  <c r="Y3350" i="1" s="1"/>
  <c r="Y3351" i="1" s="1"/>
  <c r="Y3352" i="1" s="1"/>
  <c r="Y3353" i="1" s="1"/>
  <c r="Y3354" i="1" s="1"/>
  <c r="Y3355" i="1" s="1"/>
  <c r="Y3356" i="1" s="1"/>
  <c r="Y3357" i="1" s="1"/>
  <c r="Y3358" i="1" s="1"/>
  <c r="Y3359" i="1" s="1"/>
  <c r="Y3360" i="1" s="1"/>
  <c r="Y3361" i="1" s="1"/>
  <c r="Y3362" i="1" s="1"/>
  <c r="Y3363" i="1" s="1"/>
  <c r="Y3364" i="1" s="1"/>
  <c r="Y3365" i="1" s="1"/>
  <c r="Y3366" i="1" s="1"/>
  <c r="Y3367" i="1" s="1"/>
  <c r="Y3368" i="1" s="1"/>
  <c r="Y3369" i="1" s="1"/>
  <c r="Y3370" i="1" s="1"/>
  <c r="Y3371" i="1" s="1"/>
  <c r="Y3372" i="1" s="1"/>
  <c r="Y3373" i="1" s="1"/>
  <c r="Y3374" i="1" s="1"/>
  <c r="Y3375" i="1" s="1"/>
  <c r="Y3376" i="1" s="1"/>
  <c r="Y3377" i="1" s="1"/>
  <c r="Y3378" i="1" s="1"/>
  <c r="Y3379" i="1" s="1"/>
  <c r="Y3380" i="1" s="1"/>
  <c r="Y3381" i="1" s="1"/>
  <c r="Y3382" i="1" s="1"/>
  <c r="Y3383" i="1" s="1"/>
  <c r="Y3384" i="1" s="1"/>
  <c r="Y3385" i="1" s="1"/>
  <c r="Y3386" i="1" s="1"/>
  <c r="Y3387" i="1" s="1"/>
  <c r="Y3388" i="1" s="1"/>
  <c r="Y3389" i="1" s="1"/>
  <c r="Y3390" i="1" s="1"/>
  <c r="Y3391" i="1" s="1"/>
  <c r="Y3392" i="1" s="1"/>
  <c r="Y3393" i="1" s="1"/>
  <c r="Y3394" i="1" s="1"/>
  <c r="Y3395" i="1" s="1"/>
  <c r="Y3396" i="1" s="1"/>
  <c r="Y3397" i="1" s="1"/>
  <c r="Y3398" i="1" s="1"/>
  <c r="Y3399" i="1" s="1"/>
  <c r="Y3400" i="1" s="1"/>
  <c r="Y3401" i="1" s="1"/>
  <c r="Y3402" i="1" s="1"/>
  <c r="Y3403" i="1" s="1"/>
  <c r="Y3404" i="1" s="1"/>
  <c r="Y3405" i="1" s="1"/>
  <c r="Y3406" i="1" s="1"/>
  <c r="Y3407" i="1" s="1"/>
  <c r="Y3408" i="1" s="1"/>
  <c r="Y3409" i="1" s="1"/>
  <c r="Y3410" i="1" s="1"/>
  <c r="Y3411" i="1" s="1"/>
  <c r="Y3412" i="1" s="1"/>
  <c r="Y3413" i="1" s="1"/>
  <c r="Y3414" i="1" s="1"/>
  <c r="Y3415" i="1" s="1"/>
  <c r="Y3416" i="1" s="1"/>
  <c r="Y3417" i="1" s="1"/>
  <c r="Y3418" i="1" s="1"/>
  <c r="Y3419" i="1" s="1"/>
  <c r="Y3420" i="1" s="1"/>
  <c r="Y3421" i="1" s="1"/>
  <c r="Y3422" i="1" s="1"/>
  <c r="Y3423" i="1" s="1"/>
  <c r="Y3424" i="1" s="1"/>
  <c r="Y3425" i="1" s="1"/>
  <c r="Y3426" i="1" s="1"/>
  <c r="Y3427" i="1" s="1"/>
  <c r="Y3428" i="1" s="1"/>
  <c r="Y3429" i="1" s="1"/>
  <c r="Y3430" i="1" s="1"/>
  <c r="Y3431" i="1" s="1"/>
  <c r="Y3432" i="1" s="1"/>
  <c r="Y3433" i="1" s="1"/>
  <c r="Y3434" i="1" s="1"/>
  <c r="Y3435" i="1" s="1"/>
  <c r="Y3436" i="1" s="1"/>
  <c r="Y3437" i="1" s="1"/>
  <c r="Y3438" i="1" s="1"/>
  <c r="Y3439" i="1" s="1"/>
  <c r="Y3440" i="1" s="1"/>
  <c r="Y3441" i="1" s="1"/>
  <c r="Y3442" i="1" s="1"/>
  <c r="Y3443" i="1" s="1"/>
  <c r="Y3444" i="1" s="1"/>
  <c r="Y3445" i="1" s="1"/>
  <c r="Y3446" i="1" s="1"/>
  <c r="Y3447" i="1" s="1"/>
  <c r="Y3448" i="1" s="1"/>
  <c r="Y3449" i="1" s="1"/>
  <c r="Y3450" i="1" s="1"/>
  <c r="Y3451" i="1" s="1"/>
  <c r="Y3452" i="1" s="1"/>
  <c r="Y3453" i="1" s="1"/>
  <c r="Y3454" i="1" s="1"/>
  <c r="Y3455" i="1" s="1"/>
  <c r="Y3456" i="1" s="1"/>
  <c r="Y3457" i="1" s="1"/>
  <c r="Y3458" i="1" s="1"/>
  <c r="Y3459" i="1" s="1"/>
  <c r="Y3460" i="1" s="1"/>
  <c r="Y3461" i="1" s="1"/>
  <c r="Y3462" i="1" s="1"/>
  <c r="Y3463" i="1" s="1"/>
  <c r="Y3464" i="1" s="1"/>
  <c r="Y3465" i="1" s="1"/>
  <c r="Y3466" i="1" s="1"/>
  <c r="Y3467" i="1" s="1"/>
  <c r="Y3468" i="1" s="1"/>
  <c r="Y3469" i="1" s="1"/>
  <c r="Y3470" i="1" s="1"/>
  <c r="Y3471" i="1" s="1"/>
  <c r="Y3472" i="1" s="1"/>
  <c r="Y3473" i="1" s="1"/>
  <c r="Y3474" i="1" s="1"/>
  <c r="Y3475" i="1" s="1"/>
  <c r="Y3476" i="1" s="1"/>
  <c r="Y3477" i="1" s="1"/>
  <c r="Y3478" i="1" s="1"/>
  <c r="Y3479" i="1" s="1"/>
  <c r="Y3480" i="1" s="1"/>
  <c r="Y3481" i="1" s="1"/>
  <c r="Y3482" i="1" s="1"/>
  <c r="Y3483" i="1" s="1"/>
  <c r="Y3484" i="1" s="1"/>
  <c r="Y3485" i="1" s="1"/>
  <c r="Y3486" i="1" s="1"/>
  <c r="Y3487" i="1" s="1"/>
  <c r="Y3488" i="1" s="1"/>
  <c r="Y3489" i="1" s="1"/>
  <c r="Y3490" i="1" s="1"/>
  <c r="Y3491" i="1" s="1"/>
  <c r="Y3492" i="1" s="1"/>
  <c r="Y3493" i="1" s="1"/>
  <c r="Y3494" i="1" s="1"/>
  <c r="Y3495" i="1" s="1"/>
  <c r="Y3496" i="1" s="1"/>
  <c r="Y3497" i="1" s="1"/>
  <c r="Y3498" i="1" s="1"/>
  <c r="Y3499" i="1" s="1"/>
  <c r="Y3500" i="1" s="1"/>
  <c r="Y3501" i="1" s="1"/>
  <c r="Y3502" i="1" s="1"/>
  <c r="Y3503" i="1" s="1"/>
  <c r="Y3504" i="1" s="1"/>
  <c r="Y3505" i="1" s="1"/>
  <c r="Y3506" i="1" s="1"/>
  <c r="Y3507" i="1" s="1"/>
  <c r="Y3508" i="1" s="1"/>
  <c r="Y3509" i="1" s="1"/>
  <c r="Y3510" i="1" s="1"/>
  <c r="Y3511" i="1" s="1"/>
  <c r="Y3512" i="1" s="1"/>
  <c r="Y3513" i="1" s="1"/>
  <c r="Y3514" i="1" s="1"/>
  <c r="Y3515" i="1" s="1"/>
  <c r="Y3516" i="1" s="1"/>
  <c r="Y3517" i="1" s="1"/>
  <c r="Y3518" i="1" s="1"/>
  <c r="Y3519" i="1" s="1"/>
  <c r="Y3520" i="1" s="1"/>
  <c r="Y3521" i="1" s="1"/>
  <c r="Y3522" i="1" s="1"/>
  <c r="Y3523" i="1" s="1"/>
  <c r="Y3524" i="1" s="1"/>
  <c r="Y3525" i="1" s="1"/>
  <c r="Y3526" i="1" s="1"/>
  <c r="Y3527" i="1" s="1"/>
  <c r="Y3528" i="1" s="1"/>
  <c r="Y3529" i="1" s="1"/>
  <c r="Y3530" i="1" s="1"/>
  <c r="Y3531" i="1" s="1"/>
  <c r="Y3532" i="1" s="1"/>
  <c r="Y3533" i="1" s="1"/>
  <c r="Y3534" i="1" s="1"/>
  <c r="Y3535" i="1" s="1"/>
  <c r="Y3536" i="1" s="1"/>
  <c r="Y3537" i="1" s="1"/>
  <c r="Y3538" i="1" s="1"/>
  <c r="Y3539" i="1" s="1"/>
  <c r="Y3540" i="1" s="1"/>
  <c r="Y3541" i="1" s="1"/>
  <c r="Y3542" i="1" s="1"/>
  <c r="Y3543" i="1" s="1"/>
  <c r="Y3544" i="1" s="1"/>
  <c r="Y3545" i="1" s="1"/>
  <c r="Y3546" i="1" s="1"/>
  <c r="Y3547" i="1" s="1"/>
  <c r="Y3548" i="1" s="1"/>
  <c r="Y3549" i="1" s="1"/>
  <c r="Y3550" i="1" s="1"/>
  <c r="Y3551" i="1" s="1"/>
  <c r="Y3552" i="1" s="1"/>
  <c r="Y3553" i="1" s="1"/>
  <c r="Y3554" i="1" s="1"/>
  <c r="Y3555" i="1" s="1"/>
  <c r="Y3556" i="1" s="1"/>
  <c r="Y3557" i="1" s="1"/>
  <c r="Y3558" i="1" s="1"/>
  <c r="Y3559" i="1" s="1"/>
  <c r="Y3560" i="1" s="1"/>
  <c r="Y3561" i="1" s="1"/>
  <c r="Y3562" i="1" s="1"/>
  <c r="Y3563" i="1" s="1"/>
  <c r="Y3564" i="1" s="1"/>
  <c r="Y3565" i="1" s="1"/>
  <c r="Y3566" i="1" s="1"/>
  <c r="Y3567" i="1" s="1"/>
  <c r="Y3568" i="1" s="1"/>
  <c r="Y3569" i="1" s="1"/>
  <c r="Y3570" i="1" s="1"/>
  <c r="Y3571" i="1" s="1"/>
  <c r="Y3572" i="1" s="1"/>
  <c r="Y3573" i="1" s="1"/>
  <c r="Y3574" i="1" s="1"/>
  <c r="Y3575" i="1" s="1"/>
  <c r="Y3576" i="1" s="1"/>
  <c r="Y3577" i="1" s="1"/>
  <c r="Y3578" i="1" s="1"/>
  <c r="Y3579" i="1" s="1"/>
  <c r="Y3580" i="1" s="1"/>
  <c r="Y3581" i="1" s="1"/>
  <c r="Y3582" i="1" s="1"/>
  <c r="Y3583" i="1" s="1"/>
  <c r="Y3584" i="1" s="1"/>
  <c r="Y3585" i="1" s="1"/>
  <c r="Y3586" i="1" s="1"/>
  <c r="Y3587" i="1" s="1"/>
  <c r="Y3588" i="1" s="1"/>
  <c r="Y3589" i="1" s="1"/>
  <c r="Y3590" i="1" s="1"/>
  <c r="Y3591" i="1" s="1"/>
  <c r="Y3592" i="1" s="1"/>
  <c r="Y3593" i="1" s="1"/>
  <c r="Y3594" i="1" s="1"/>
  <c r="Y3595" i="1" s="1"/>
  <c r="Y3596" i="1" s="1"/>
  <c r="Y3597" i="1" s="1"/>
  <c r="Y3598" i="1" s="1"/>
  <c r="Y3599" i="1" s="1"/>
  <c r="Y3600" i="1" s="1"/>
  <c r="Y3601" i="1" s="1"/>
  <c r="Y3602" i="1" s="1"/>
  <c r="Y3603" i="1" s="1"/>
  <c r="Y3604" i="1" s="1"/>
  <c r="Y3605" i="1" s="1"/>
  <c r="Y3606" i="1" s="1"/>
  <c r="Y3607" i="1" s="1"/>
  <c r="Y3608" i="1" s="1"/>
  <c r="W804" i="1"/>
  <c r="X805" i="1" s="1"/>
  <c r="O1814" i="1" l="1"/>
  <c r="P1814" i="1" s="1"/>
  <c r="N1814" i="1"/>
  <c r="X806" i="1"/>
  <c r="X807" i="1" s="1"/>
  <c r="X808" i="1" s="1"/>
  <c r="X809" i="1" s="1"/>
  <c r="X810" i="1" s="1"/>
  <c r="X811" i="1" s="1"/>
  <c r="X812" i="1" s="1"/>
  <c r="X813" i="1" s="1"/>
  <c r="X814" i="1" s="1"/>
  <c r="X815" i="1" s="1"/>
  <c r="X816" i="1" s="1"/>
  <c r="X817" i="1" s="1"/>
  <c r="X818" i="1" s="1"/>
  <c r="X819" i="1" s="1"/>
  <c r="X820" i="1" s="1"/>
  <c r="X821" i="1" s="1"/>
  <c r="X822" i="1" s="1"/>
  <c r="X823" i="1" s="1"/>
  <c r="X824" i="1" s="1"/>
  <c r="X825" i="1" s="1"/>
  <c r="X826" i="1" s="1"/>
  <c r="X827" i="1" s="1"/>
  <c r="X828" i="1" s="1"/>
  <c r="X829" i="1" s="1"/>
  <c r="X830" i="1" s="1"/>
  <c r="X831" i="1" s="1"/>
  <c r="X832" i="1" s="1"/>
  <c r="X833" i="1" s="1"/>
  <c r="X834" i="1" s="1"/>
  <c r="X835" i="1" s="1"/>
  <c r="X836" i="1" s="1"/>
  <c r="X837" i="1" s="1"/>
  <c r="X838" i="1" s="1"/>
  <c r="X839" i="1" s="1"/>
  <c r="X840" i="1" s="1"/>
  <c r="X841" i="1" s="1"/>
  <c r="X842" i="1" s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X853" i="1" s="1"/>
  <c r="X854" i="1" s="1"/>
  <c r="X855" i="1" s="1"/>
  <c r="X856" i="1" s="1"/>
  <c r="X857" i="1" s="1"/>
  <c r="X858" i="1" s="1"/>
  <c r="X859" i="1" s="1"/>
  <c r="X860" i="1" s="1"/>
  <c r="X861" i="1" s="1"/>
  <c r="X862" i="1" s="1"/>
  <c r="X863" i="1" s="1"/>
  <c r="X864" i="1" s="1"/>
  <c r="X865" i="1" s="1"/>
  <c r="X866" i="1" s="1"/>
  <c r="X867" i="1" s="1"/>
  <c r="X868" i="1" s="1"/>
  <c r="X869" i="1" s="1"/>
  <c r="X870" i="1" s="1"/>
  <c r="X871" i="1" s="1"/>
  <c r="X872" i="1" s="1"/>
  <c r="X873" i="1" s="1"/>
  <c r="X874" i="1" s="1"/>
  <c r="X875" i="1" s="1"/>
  <c r="X876" i="1" s="1"/>
  <c r="X877" i="1" s="1"/>
  <c r="X878" i="1" s="1"/>
  <c r="X879" i="1" s="1"/>
  <c r="X880" i="1" s="1"/>
  <c r="X881" i="1" s="1"/>
  <c r="X882" i="1" s="1"/>
  <c r="X883" i="1" s="1"/>
  <c r="X884" i="1" s="1"/>
  <c r="X885" i="1" s="1"/>
  <c r="X886" i="1" s="1"/>
  <c r="X887" i="1" s="1"/>
  <c r="X888" i="1" s="1"/>
  <c r="X889" i="1" s="1"/>
  <c r="X890" i="1" s="1"/>
  <c r="X891" i="1" s="1"/>
  <c r="X892" i="1" s="1"/>
  <c r="X893" i="1" s="1"/>
  <c r="X894" i="1" s="1"/>
  <c r="X895" i="1" s="1"/>
  <c r="X896" i="1" s="1"/>
  <c r="X897" i="1" s="1"/>
  <c r="X898" i="1" s="1"/>
  <c r="X899" i="1" s="1"/>
  <c r="X900" i="1" s="1"/>
  <c r="X901" i="1" s="1"/>
  <c r="X902" i="1" s="1"/>
  <c r="X903" i="1" s="1"/>
  <c r="X904" i="1" s="1"/>
  <c r="X905" i="1" s="1"/>
  <c r="X906" i="1" s="1"/>
  <c r="X907" i="1" s="1"/>
  <c r="X908" i="1" s="1"/>
  <c r="X909" i="1" s="1"/>
  <c r="X910" i="1" s="1"/>
  <c r="X911" i="1" s="1"/>
  <c r="X912" i="1" s="1"/>
  <c r="X913" i="1" s="1"/>
  <c r="X914" i="1" s="1"/>
  <c r="X915" i="1" s="1"/>
  <c r="X916" i="1" s="1"/>
  <c r="X917" i="1" s="1"/>
  <c r="X918" i="1" s="1"/>
  <c r="X919" i="1" s="1"/>
  <c r="X920" i="1" s="1"/>
  <c r="X921" i="1" s="1"/>
  <c r="X922" i="1" s="1"/>
  <c r="X923" i="1" s="1"/>
  <c r="X924" i="1" s="1"/>
  <c r="X925" i="1" s="1"/>
  <c r="X926" i="1" s="1"/>
  <c r="X927" i="1" s="1"/>
  <c r="X928" i="1" s="1"/>
  <c r="X929" i="1" s="1"/>
  <c r="X930" i="1" s="1"/>
  <c r="X931" i="1" s="1"/>
  <c r="X932" i="1" s="1"/>
  <c r="X933" i="1" s="1"/>
  <c r="X934" i="1" s="1"/>
  <c r="X935" i="1" s="1"/>
  <c r="X936" i="1" s="1"/>
  <c r="X937" i="1" s="1"/>
  <c r="X938" i="1" s="1"/>
  <c r="X939" i="1" s="1"/>
  <c r="X940" i="1" s="1"/>
  <c r="X941" i="1" s="1"/>
  <c r="X942" i="1" s="1"/>
  <c r="X943" i="1" s="1"/>
  <c r="X944" i="1" s="1"/>
  <c r="X945" i="1" s="1"/>
  <c r="X946" i="1" s="1"/>
  <c r="X947" i="1" s="1"/>
  <c r="X948" i="1" s="1"/>
  <c r="X949" i="1" s="1"/>
  <c r="X950" i="1" s="1"/>
  <c r="X951" i="1" s="1"/>
  <c r="X952" i="1" s="1"/>
  <c r="X953" i="1" s="1"/>
  <c r="X954" i="1" s="1"/>
  <c r="X955" i="1" s="1"/>
  <c r="X956" i="1" s="1"/>
  <c r="X957" i="1" s="1"/>
  <c r="X958" i="1" s="1"/>
  <c r="X959" i="1" s="1"/>
  <c r="X960" i="1" s="1"/>
  <c r="X961" i="1" s="1"/>
  <c r="X962" i="1" s="1"/>
  <c r="X963" i="1" s="1"/>
  <c r="X964" i="1" s="1"/>
  <c r="X965" i="1" s="1"/>
  <c r="X966" i="1" s="1"/>
  <c r="X967" i="1" s="1"/>
  <c r="X968" i="1" s="1"/>
  <c r="X969" i="1" s="1"/>
  <c r="X970" i="1" s="1"/>
  <c r="X971" i="1" s="1"/>
  <c r="X972" i="1" s="1"/>
  <c r="X973" i="1" s="1"/>
  <c r="X974" i="1" s="1"/>
  <c r="X975" i="1" s="1"/>
  <c r="X976" i="1" s="1"/>
  <c r="X977" i="1" s="1"/>
  <c r="X978" i="1" s="1"/>
  <c r="X979" i="1" s="1"/>
  <c r="X980" i="1" s="1"/>
  <c r="X981" i="1" s="1"/>
  <c r="X982" i="1" s="1"/>
  <c r="X983" i="1" s="1"/>
  <c r="X984" i="1" s="1"/>
  <c r="X985" i="1" s="1"/>
  <c r="X986" i="1" s="1"/>
  <c r="X987" i="1" s="1"/>
  <c r="X988" i="1" s="1"/>
  <c r="X989" i="1" s="1"/>
  <c r="X990" i="1" s="1"/>
  <c r="X991" i="1" s="1"/>
  <c r="X992" i="1" s="1"/>
  <c r="X993" i="1" s="1"/>
  <c r="X994" i="1" s="1"/>
  <c r="X995" i="1" s="1"/>
  <c r="X996" i="1" s="1"/>
  <c r="X997" i="1" s="1"/>
  <c r="X998" i="1" s="1"/>
  <c r="X999" i="1" s="1"/>
  <c r="X1000" i="1" s="1"/>
  <c r="X1001" i="1" s="1"/>
  <c r="X1002" i="1" s="1"/>
  <c r="X1003" i="1" s="1"/>
  <c r="X1004" i="1" s="1"/>
  <c r="X1005" i="1" s="1"/>
  <c r="X1006" i="1" s="1"/>
  <c r="X1007" i="1" s="1"/>
  <c r="X1008" i="1" s="1"/>
  <c r="X1009" i="1" s="1"/>
  <c r="X1010" i="1" s="1"/>
  <c r="X1011" i="1" s="1"/>
  <c r="X1012" i="1" s="1"/>
  <c r="X1013" i="1" s="1"/>
  <c r="X1014" i="1" s="1"/>
  <c r="X1015" i="1" s="1"/>
  <c r="X1016" i="1" s="1"/>
  <c r="X1017" i="1" s="1"/>
  <c r="X1018" i="1" s="1"/>
  <c r="X1019" i="1" s="1"/>
  <c r="X1020" i="1" s="1"/>
  <c r="X1021" i="1" s="1"/>
  <c r="X1022" i="1" s="1"/>
  <c r="X1023" i="1" s="1"/>
  <c r="X1024" i="1" s="1"/>
  <c r="X1025" i="1" s="1"/>
  <c r="X1026" i="1" s="1"/>
  <c r="X1027" i="1" s="1"/>
  <c r="X1028" i="1" s="1"/>
  <c r="X1029" i="1" s="1"/>
  <c r="X1030" i="1" s="1"/>
  <c r="X1031" i="1" s="1"/>
  <c r="X1032" i="1" s="1"/>
  <c r="X1033" i="1" s="1"/>
  <c r="X1034" i="1" s="1"/>
  <c r="X1035" i="1" s="1"/>
  <c r="X1036" i="1" s="1"/>
  <c r="X1037" i="1" s="1"/>
  <c r="X1038" i="1" s="1"/>
  <c r="X1039" i="1" s="1"/>
  <c r="X1040" i="1" s="1"/>
  <c r="X1041" i="1" s="1"/>
  <c r="X1042" i="1" s="1"/>
  <c r="X1043" i="1" s="1"/>
  <c r="X1044" i="1" s="1"/>
  <c r="X1045" i="1" s="1"/>
  <c r="X1046" i="1" s="1"/>
  <c r="X1047" i="1" s="1"/>
  <c r="X1048" i="1" s="1"/>
  <c r="X1049" i="1" s="1"/>
  <c r="X1050" i="1" s="1"/>
  <c r="X1051" i="1" s="1"/>
  <c r="X1052" i="1" s="1"/>
  <c r="X1053" i="1" s="1"/>
  <c r="X1054" i="1" s="1"/>
  <c r="X1055" i="1" s="1"/>
  <c r="X1056" i="1" s="1"/>
  <c r="X1057" i="1" s="1"/>
  <c r="X1058" i="1" s="1"/>
  <c r="X1059" i="1" s="1"/>
  <c r="X1060" i="1" s="1"/>
  <c r="X1061" i="1" s="1"/>
  <c r="X1062" i="1" s="1"/>
  <c r="X1063" i="1" s="1"/>
  <c r="X1064" i="1" s="1"/>
  <c r="X1065" i="1" s="1"/>
  <c r="X1066" i="1" s="1"/>
  <c r="X1067" i="1" s="1"/>
  <c r="X1068" i="1" s="1"/>
  <c r="X1069" i="1" s="1"/>
  <c r="X1070" i="1" s="1"/>
  <c r="X1071" i="1" s="1"/>
  <c r="X1072" i="1" s="1"/>
  <c r="X1073" i="1" s="1"/>
  <c r="X1074" i="1" s="1"/>
  <c r="X1075" i="1" s="1"/>
  <c r="X1076" i="1" s="1"/>
  <c r="X1077" i="1" s="1"/>
  <c r="X1078" i="1" s="1"/>
  <c r="X1079" i="1" s="1"/>
  <c r="X1080" i="1" s="1"/>
  <c r="X1081" i="1" s="1"/>
  <c r="X1082" i="1" s="1"/>
  <c r="X1083" i="1" s="1"/>
  <c r="X1084" i="1" s="1"/>
  <c r="X1085" i="1" s="1"/>
  <c r="X1086" i="1" s="1"/>
  <c r="X1087" i="1" s="1"/>
  <c r="X1088" i="1" s="1"/>
  <c r="X1089" i="1" s="1"/>
  <c r="X1090" i="1" s="1"/>
  <c r="X1091" i="1" s="1"/>
  <c r="X1092" i="1" s="1"/>
  <c r="X1093" i="1" s="1"/>
  <c r="X1094" i="1" s="1"/>
  <c r="X1095" i="1" s="1"/>
  <c r="X1096" i="1" s="1"/>
  <c r="X1097" i="1" s="1"/>
  <c r="X1098" i="1" s="1"/>
  <c r="X1099" i="1" s="1"/>
  <c r="X1100" i="1" s="1"/>
  <c r="X1101" i="1" s="1"/>
  <c r="X1102" i="1" s="1"/>
  <c r="X1103" i="1" s="1"/>
  <c r="X1104" i="1" s="1"/>
  <c r="X1105" i="1" s="1"/>
  <c r="X1106" i="1" s="1"/>
  <c r="X1107" i="1" s="1"/>
  <c r="X1108" i="1" s="1"/>
  <c r="X1109" i="1" s="1"/>
  <c r="X1110" i="1" s="1"/>
  <c r="X1111" i="1" s="1"/>
  <c r="X1112" i="1" s="1"/>
  <c r="X1113" i="1" s="1"/>
  <c r="X1114" i="1" s="1"/>
  <c r="X1115" i="1" s="1"/>
  <c r="X1116" i="1" s="1"/>
  <c r="X1117" i="1" s="1"/>
  <c r="X1118" i="1" s="1"/>
  <c r="X1119" i="1" s="1"/>
  <c r="X1120" i="1" s="1"/>
  <c r="X1121" i="1" s="1"/>
  <c r="X1122" i="1" s="1"/>
  <c r="X1123" i="1" s="1"/>
  <c r="X1124" i="1" s="1"/>
  <c r="X1125" i="1" s="1"/>
  <c r="X1126" i="1" s="1"/>
  <c r="X1127" i="1" s="1"/>
  <c r="X1128" i="1" s="1"/>
  <c r="X1129" i="1" s="1"/>
  <c r="X1130" i="1" s="1"/>
  <c r="X1131" i="1" s="1"/>
  <c r="X1132" i="1" s="1"/>
  <c r="X1133" i="1" s="1"/>
  <c r="X1134" i="1" s="1"/>
  <c r="X1135" i="1" s="1"/>
  <c r="X1136" i="1" s="1"/>
  <c r="X1137" i="1" s="1"/>
  <c r="X1138" i="1" s="1"/>
  <c r="X1139" i="1" s="1"/>
  <c r="X1140" i="1" s="1"/>
  <c r="X1141" i="1" s="1"/>
  <c r="X1142" i="1" s="1"/>
  <c r="X1143" i="1" s="1"/>
  <c r="X1144" i="1" s="1"/>
  <c r="X1145" i="1" s="1"/>
  <c r="X1146" i="1" s="1"/>
  <c r="X1147" i="1" s="1"/>
  <c r="X1148" i="1" s="1"/>
  <c r="X1149" i="1" s="1"/>
  <c r="X1150" i="1" s="1"/>
  <c r="X1151" i="1" s="1"/>
  <c r="X1152" i="1" s="1"/>
  <c r="X1153" i="1" s="1"/>
  <c r="X1154" i="1" s="1"/>
  <c r="X1155" i="1" s="1"/>
  <c r="X1156" i="1" s="1"/>
  <c r="X1157" i="1" s="1"/>
  <c r="X1158" i="1" s="1"/>
  <c r="X1159" i="1" s="1"/>
  <c r="X1160" i="1" s="1"/>
  <c r="X1161" i="1" s="1"/>
  <c r="X1162" i="1" s="1"/>
  <c r="X1163" i="1" s="1"/>
  <c r="X1164" i="1" s="1"/>
  <c r="X1165" i="1" s="1"/>
  <c r="X1166" i="1" s="1"/>
  <c r="X1167" i="1" s="1"/>
  <c r="X1168" i="1" s="1"/>
  <c r="X1169" i="1" s="1"/>
  <c r="X1170" i="1" s="1"/>
  <c r="X1171" i="1" s="1"/>
  <c r="X1172" i="1" s="1"/>
  <c r="X1173" i="1" s="1"/>
  <c r="X1174" i="1" s="1"/>
  <c r="X1175" i="1" s="1"/>
  <c r="X1176" i="1" s="1"/>
  <c r="X1177" i="1" s="1"/>
  <c r="X1178" i="1" s="1"/>
  <c r="X1179" i="1" s="1"/>
  <c r="X1180" i="1" s="1"/>
  <c r="X1181" i="1" s="1"/>
  <c r="X1182" i="1" s="1"/>
  <c r="X1183" i="1" s="1"/>
  <c r="X1184" i="1" s="1"/>
  <c r="X1185" i="1" s="1"/>
  <c r="X1186" i="1" s="1"/>
  <c r="X1187" i="1" s="1"/>
  <c r="X1188" i="1" s="1"/>
  <c r="X1189" i="1" s="1"/>
  <c r="X1190" i="1" s="1"/>
  <c r="X1191" i="1" s="1"/>
  <c r="X1192" i="1" s="1"/>
  <c r="X1193" i="1" s="1"/>
  <c r="X1194" i="1" s="1"/>
  <c r="X1195" i="1" s="1"/>
  <c r="X1196" i="1" s="1"/>
  <c r="X1197" i="1" s="1"/>
  <c r="X1198" i="1" s="1"/>
  <c r="X1199" i="1" s="1"/>
  <c r="X1200" i="1" s="1"/>
  <c r="X1201" i="1" s="1"/>
  <c r="X1202" i="1" s="1"/>
  <c r="X1203" i="1" s="1"/>
  <c r="X1204" i="1" s="1"/>
  <c r="X1205" i="1" s="1"/>
  <c r="X1206" i="1" s="1"/>
  <c r="X1207" i="1" s="1"/>
  <c r="X1208" i="1" s="1"/>
  <c r="X1209" i="1" s="1"/>
  <c r="X1210" i="1" s="1"/>
  <c r="X1211" i="1" s="1"/>
  <c r="X1212" i="1" s="1"/>
  <c r="X1213" i="1" s="1"/>
  <c r="X1214" i="1" s="1"/>
  <c r="X1215" i="1" s="1"/>
  <c r="X1216" i="1" s="1"/>
  <c r="X1217" i="1" s="1"/>
  <c r="X1218" i="1" s="1"/>
  <c r="X1219" i="1" s="1"/>
  <c r="X1220" i="1" s="1"/>
  <c r="X1221" i="1" s="1"/>
  <c r="X1222" i="1" s="1"/>
  <c r="X1223" i="1" s="1"/>
  <c r="X1224" i="1" s="1"/>
  <c r="X1225" i="1" s="1"/>
  <c r="X1226" i="1" s="1"/>
  <c r="X1227" i="1" s="1"/>
  <c r="X1228" i="1" s="1"/>
  <c r="X1229" i="1" s="1"/>
  <c r="X1230" i="1" s="1"/>
  <c r="X1231" i="1" s="1"/>
  <c r="X1232" i="1" s="1"/>
  <c r="X1233" i="1" s="1"/>
  <c r="X1234" i="1" s="1"/>
  <c r="X1235" i="1" s="1"/>
  <c r="X1236" i="1" s="1"/>
  <c r="X1237" i="1" s="1"/>
  <c r="X1238" i="1" s="1"/>
  <c r="X1239" i="1" s="1"/>
  <c r="X1240" i="1" s="1"/>
  <c r="X1241" i="1" s="1"/>
  <c r="X1242" i="1" s="1"/>
  <c r="X1243" i="1" s="1"/>
  <c r="X1244" i="1" s="1"/>
  <c r="X1245" i="1" s="1"/>
  <c r="X1246" i="1" s="1"/>
  <c r="X1247" i="1" s="1"/>
  <c r="X1248" i="1" s="1"/>
  <c r="X1249" i="1" s="1"/>
  <c r="X1250" i="1" s="1"/>
  <c r="X1251" i="1" s="1"/>
  <c r="X1252" i="1" s="1"/>
  <c r="X1253" i="1" s="1"/>
  <c r="X1254" i="1" s="1"/>
  <c r="X1255" i="1" s="1"/>
  <c r="X1256" i="1" s="1"/>
  <c r="X1257" i="1" s="1"/>
  <c r="X1258" i="1" s="1"/>
  <c r="X1259" i="1" s="1"/>
  <c r="X1260" i="1" s="1"/>
  <c r="X1261" i="1" s="1"/>
  <c r="X1262" i="1" s="1"/>
  <c r="X1263" i="1" s="1"/>
  <c r="X1264" i="1" s="1"/>
  <c r="X1265" i="1" s="1"/>
  <c r="X1266" i="1" s="1"/>
  <c r="X1267" i="1" s="1"/>
  <c r="X1268" i="1" s="1"/>
  <c r="X1269" i="1" s="1"/>
  <c r="X1270" i="1" s="1"/>
  <c r="X1271" i="1" s="1"/>
  <c r="X1272" i="1" s="1"/>
  <c r="X1273" i="1" s="1"/>
  <c r="X1274" i="1" s="1"/>
  <c r="X1275" i="1" s="1"/>
  <c r="X1276" i="1" s="1"/>
  <c r="X1277" i="1" s="1"/>
  <c r="X1278" i="1" s="1"/>
  <c r="X1279" i="1" s="1"/>
  <c r="X1280" i="1" s="1"/>
  <c r="X1281" i="1" s="1"/>
  <c r="X1282" i="1" s="1"/>
  <c r="X1283" i="1" s="1"/>
  <c r="X1284" i="1" s="1"/>
  <c r="X1285" i="1" s="1"/>
  <c r="X1286" i="1" s="1"/>
  <c r="X1287" i="1" s="1"/>
  <c r="X1288" i="1" s="1"/>
  <c r="X1289" i="1" s="1"/>
  <c r="X1290" i="1" s="1"/>
  <c r="X1291" i="1" s="1"/>
  <c r="X1292" i="1" s="1"/>
  <c r="X1293" i="1" s="1"/>
  <c r="X1294" i="1" s="1"/>
  <c r="X1295" i="1" s="1"/>
  <c r="X1296" i="1" s="1"/>
  <c r="X1297" i="1" s="1"/>
  <c r="X1298" i="1" s="1"/>
  <c r="X1299" i="1" s="1"/>
  <c r="X1300" i="1" s="1"/>
  <c r="X1301" i="1" s="1"/>
  <c r="X1302" i="1" s="1"/>
  <c r="X1303" i="1" s="1"/>
  <c r="X1304" i="1" s="1"/>
  <c r="X1305" i="1" s="1"/>
  <c r="X1306" i="1" s="1"/>
  <c r="X1307" i="1" s="1"/>
  <c r="X1308" i="1" s="1"/>
  <c r="X1309" i="1" s="1"/>
  <c r="X1310" i="1" s="1"/>
  <c r="X1311" i="1" s="1"/>
  <c r="X1312" i="1" s="1"/>
  <c r="X1313" i="1" s="1"/>
  <c r="X1314" i="1" s="1"/>
  <c r="X1315" i="1" s="1"/>
  <c r="X1316" i="1" s="1"/>
  <c r="X1317" i="1" s="1"/>
  <c r="X1318" i="1" s="1"/>
  <c r="X1319" i="1" s="1"/>
  <c r="X1320" i="1" s="1"/>
  <c r="X1321" i="1" s="1"/>
  <c r="X1322" i="1" s="1"/>
  <c r="X1323" i="1" s="1"/>
  <c r="X1324" i="1" s="1"/>
  <c r="X1325" i="1" s="1"/>
  <c r="X1326" i="1" s="1"/>
  <c r="X1327" i="1" s="1"/>
  <c r="X1328" i="1" s="1"/>
  <c r="X1329" i="1" s="1"/>
  <c r="X1330" i="1" s="1"/>
  <c r="X1331" i="1" s="1"/>
  <c r="X1332" i="1" s="1"/>
  <c r="X1333" i="1" s="1"/>
  <c r="X1334" i="1" s="1"/>
  <c r="X1335" i="1" s="1"/>
  <c r="X1336" i="1" s="1"/>
  <c r="X1337" i="1" s="1"/>
  <c r="X1338" i="1" s="1"/>
  <c r="X1339" i="1" s="1"/>
  <c r="X1340" i="1" s="1"/>
  <c r="X1341" i="1" s="1"/>
  <c r="X1342" i="1" s="1"/>
  <c r="X1343" i="1" s="1"/>
  <c r="X1344" i="1" s="1"/>
  <c r="X1345" i="1" s="1"/>
  <c r="X1346" i="1" s="1"/>
  <c r="X1347" i="1" s="1"/>
  <c r="X1348" i="1" s="1"/>
  <c r="X1349" i="1" s="1"/>
  <c r="X1350" i="1" s="1"/>
  <c r="X1351" i="1" s="1"/>
  <c r="X1352" i="1" s="1"/>
  <c r="X1353" i="1" s="1"/>
  <c r="X1354" i="1" s="1"/>
  <c r="X1355" i="1" s="1"/>
  <c r="X1356" i="1" s="1"/>
  <c r="X1357" i="1" s="1"/>
  <c r="X1358" i="1" s="1"/>
  <c r="X1359" i="1" s="1"/>
  <c r="X1360" i="1" s="1"/>
  <c r="X1361" i="1" s="1"/>
  <c r="X1362" i="1" s="1"/>
  <c r="X1363" i="1" s="1"/>
  <c r="X1364" i="1" s="1"/>
  <c r="X1365" i="1" s="1"/>
  <c r="X1366" i="1" s="1"/>
  <c r="X1367" i="1" s="1"/>
  <c r="X1368" i="1" s="1"/>
  <c r="X1369" i="1" s="1"/>
  <c r="X1370" i="1" s="1"/>
  <c r="X1371" i="1" s="1"/>
  <c r="X1372" i="1" s="1"/>
  <c r="X1373" i="1" s="1"/>
  <c r="X1374" i="1" s="1"/>
  <c r="X1375" i="1" s="1"/>
  <c r="X1376" i="1" s="1"/>
  <c r="X1377" i="1" s="1"/>
  <c r="X1378" i="1" s="1"/>
  <c r="X1379" i="1" s="1"/>
  <c r="X1380" i="1" s="1"/>
  <c r="X1381" i="1" s="1"/>
  <c r="X1382" i="1" s="1"/>
  <c r="X1383" i="1" s="1"/>
  <c r="X1384" i="1" s="1"/>
  <c r="X1385" i="1" s="1"/>
  <c r="X1386" i="1" s="1"/>
  <c r="X1387" i="1" s="1"/>
  <c r="X1388" i="1" s="1"/>
  <c r="X1389" i="1" s="1"/>
  <c r="X1390" i="1" s="1"/>
  <c r="X1391" i="1" s="1"/>
  <c r="X1392" i="1" s="1"/>
  <c r="X1393" i="1" s="1"/>
  <c r="X1394" i="1" s="1"/>
  <c r="X1395" i="1" s="1"/>
  <c r="X1396" i="1" s="1"/>
  <c r="X1397" i="1" s="1"/>
  <c r="X1398" i="1" s="1"/>
  <c r="X1399" i="1" s="1"/>
  <c r="X1400" i="1" s="1"/>
  <c r="X1401" i="1" s="1"/>
  <c r="X1402" i="1" s="1"/>
  <c r="X1403" i="1" s="1"/>
  <c r="X1404" i="1" s="1"/>
  <c r="X1405" i="1" s="1"/>
  <c r="X1406" i="1" s="1"/>
  <c r="X1407" i="1" s="1"/>
  <c r="X1408" i="1" s="1"/>
  <c r="X1409" i="1" s="1"/>
  <c r="X1410" i="1" s="1"/>
  <c r="X1411" i="1" s="1"/>
  <c r="X1412" i="1" s="1"/>
  <c r="X1413" i="1" s="1"/>
  <c r="X1414" i="1" s="1"/>
  <c r="X1415" i="1" s="1"/>
  <c r="X1416" i="1" s="1"/>
  <c r="X1417" i="1" s="1"/>
  <c r="X1418" i="1" s="1"/>
  <c r="X1419" i="1" s="1"/>
  <c r="X1420" i="1" s="1"/>
  <c r="X1421" i="1" s="1"/>
  <c r="X1422" i="1" s="1"/>
  <c r="X1423" i="1" s="1"/>
  <c r="X1424" i="1" s="1"/>
  <c r="X1425" i="1" s="1"/>
  <c r="X1426" i="1" s="1"/>
  <c r="X1427" i="1" s="1"/>
  <c r="X1428" i="1" s="1"/>
  <c r="X1429" i="1" s="1"/>
  <c r="X1430" i="1" s="1"/>
  <c r="X1431" i="1" s="1"/>
  <c r="X1432" i="1" s="1"/>
  <c r="X1433" i="1" s="1"/>
  <c r="X1434" i="1" s="1"/>
  <c r="X1435" i="1" s="1"/>
  <c r="X1436" i="1" s="1"/>
  <c r="X1437" i="1" s="1"/>
  <c r="X1438" i="1" s="1"/>
  <c r="X1439" i="1" s="1"/>
  <c r="X1440" i="1" s="1"/>
  <c r="X1441" i="1" s="1"/>
  <c r="X1442" i="1" s="1"/>
  <c r="X1443" i="1" s="1"/>
  <c r="X1444" i="1" s="1"/>
  <c r="X1445" i="1" s="1"/>
  <c r="X1446" i="1" s="1"/>
  <c r="X1447" i="1" s="1"/>
  <c r="X1448" i="1" s="1"/>
  <c r="X1449" i="1" s="1"/>
  <c r="X1450" i="1" s="1"/>
  <c r="X1451" i="1" s="1"/>
  <c r="X1452" i="1" s="1"/>
  <c r="X1453" i="1" s="1"/>
  <c r="X1454" i="1" s="1"/>
  <c r="X1455" i="1" s="1"/>
  <c r="X1456" i="1" s="1"/>
  <c r="X1457" i="1" s="1"/>
  <c r="X1458" i="1" s="1"/>
  <c r="X1459" i="1" s="1"/>
  <c r="X1460" i="1" s="1"/>
  <c r="X1461" i="1" s="1"/>
  <c r="X1462" i="1" s="1"/>
  <c r="X1463" i="1" s="1"/>
  <c r="X1464" i="1" s="1"/>
  <c r="X1465" i="1" s="1"/>
  <c r="X1466" i="1" s="1"/>
  <c r="X1467" i="1" s="1"/>
  <c r="X1468" i="1" s="1"/>
  <c r="X1469" i="1" s="1"/>
  <c r="X1470" i="1" s="1"/>
  <c r="X1471" i="1" s="1"/>
  <c r="X1472" i="1" s="1"/>
  <c r="X1473" i="1" s="1"/>
  <c r="X1474" i="1" s="1"/>
  <c r="X1475" i="1" s="1"/>
  <c r="X1476" i="1" s="1"/>
  <c r="X1477" i="1" s="1"/>
  <c r="X1478" i="1" s="1"/>
  <c r="X1479" i="1" s="1"/>
  <c r="X1480" i="1" s="1"/>
  <c r="X1481" i="1" s="1"/>
  <c r="X1482" i="1" s="1"/>
  <c r="X1483" i="1" s="1"/>
  <c r="X1484" i="1" s="1"/>
  <c r="X1485" i="1" s="1"/>
  <c r="X1486" i="1" s="1"/>
  <c r="X1487" i="1" s="1"/>
  <c r="X1488" i="1" s="1"/>
  <c r="X1489" i="1" s="1"/>
  <c r="X1490" i="1" s="1"/>
  <c r="X1491" i="1" s="1"/>
  <c r="X1492" i="1" s="1"/>
  <c r="X1493" i="1" s="1"/>
  <c r="X1494" i="1" s="1"/>
  <c r="X1495" i="1" s="1"/>
  <c r="X1496" i="1" s="1"/>
  <c r="X1497" i="1" s="1"/>
  <c r="X1498" i="1" s="1"/>
  <c r="X1499" i="1" s="1"/>
  <c r="X1500" i="1" s="1"/>
  <c r="X1501" i="1" s="1"/>
  <c r="X1502" i="1" s="1"/>
  <c r="X1503" i="1" s="1"/>
  <c r="X1504" i="1" s="1"/>
  <c r="X1505" i="1" s="1"/>
  <c r="X1506" i="1" s="1"/>
  <c r="X1507" i="1" s="1"/>
  <c r="X1508" i="1" s="1"/>
  <c r="X1509" i="1" s="1"/>
  <c r="X1510" i="1" s="1"/>
  <c r="X1511" i="1" s="1"/>
  <c r="X1512" i="1" s="1"/>
  <c r="X1513" i="1" s="1"/>
  <c r="X1514" i="1" s="1"/>
  <c r="X1515" i="1" s="1"/>
  <c r="X1516" i="1" s="1"/>
  <c r="X1517" i="1" s="1"/>
  <c r="X1518" i="1" s="1"/>
  <c r="X1519" i="1" s="1"/>
  <c r="X1520" i="1" s="1"/>
  <c r="X1521" i="1" s="1"/>
  <c r="X1522" i="1" s="1"/>
  <c r="X1523" i="1" s="1"/>
  <c r="X1524" i="1" s="1"/>
  <c r="X1525" i="1" s="1"/>
  <c r="X1526" i="1" s="1"/>
  <c r="X1527" i="1" s="1"/>
  <c r="X1528" i="1" s="1"/>
  <c r="X1529" i="1" s="1"/>
  <c r="X1530" i="1" s="1"/>
  <c r="X1531" i="1" s="1"/>
  <c r="X1532" i="1" s="1"/>
  <c r="X1533" i="1" s="1"/>
  <c r="X1534" i="1" s="1"/>
  <c r="X1535" i="1" s="1"/>
  <c r="X1536" i="1" s="1"/>
  <c r="X1537" i="1" s="1"/>
  <c r="X1538" i="1" s="1"/>
  <c r="X1539" i="1" s="1"/>
  <c r="X1540" i="1" s="1"/>
  <c r="X1541" i="1" s="1"/>
  <c r="X1542" i="1" s="1"/>
  <c r="X1543" i="1" s="1"/>
  <c r="X1544" i="1" s="1"/>
  <c r="X1545" i="1" s="1"/>
  <c r="X1546" i="1" s="1"/>
  <c r="X1547" i="1" s="1"/>
  <c r="X1548" i="1" s="1"/>
  <c r="X1549" i="1" s="1"/>
  <c r="X1550" i="1" s="1"/>
  <c r="X1551" i="1" s="1"/>
  <c r="X1552" i="1" s="1"/>
  <c r="X1553" i="1" s="1"/>
  <c r="X1554" i="1" s="1"/>
  <c r="X1555" i="1" s="1"/>
  <c r="X1556" i="1" s="1"/>
  <c r="X1557" i="1" s="1"/>
  <c r="X1558" i="1" s="1"/>
  <c r="X1559" i="1" s="1"/>
  <c r="X1560" i="1" s="1"/>
  <c r="X1561" i="1" s="1"/>
  <c r="X1562" i="1" s="1"/>
  <c r="X1563" i="1" s="1"/>
  <c r="X1564" i="1" s="1"/>
  <c r="X1565" i="1" s="1"/>
  <c r="X1566" i="1" s="1"/>
  <c r="X1567" i="1" s="1"/>
  <c r="X1568" i="1" s="1"/>
  <c r="X1569" i="1" s="1"/>
  <c r="X1570" i="1" s="1"/>
  <c r="X1571" i="1" s="1"/>
  <c r="X1572" i="1" s="1"/>
  <c r="X1573" i="1" s="1"/>
  <c r="X1574" i="1" s="1"/>
  <c r="X1575" i="1" s="1"/>
  <c r="X1576" i="1" s="1"/>
  <c r="X1577" i="1" s="1"/>
  <c r="X1578" i="1" s="1"/>
  <c r="X1579" i="1" s="1"/>
  <c r="X1580" i="1" s="1"/>
  <c r="X1581" i="1" s="1"/>
  <c r="X1582" i="1" s="1"/>
  <c r="X1583" i="1" s="1"/>
  <c r="X1584" i="1" s="1"/>
  <c r="X1585" i="1" s="1"/>
  <c r="X1586" i="1" s="1"/>
  <c r="X1587" i="1" s="1"/>
  <c r="X1588" i="1" s="1"/>
  <c r="X1589" i="1" s="1"/>
  <c r="X1590" i="1" s="1"/>
  <c r="X1591" i="1" s="1"/>
  <c r="X1592" i="1" s="1"/>
  <c r="X1593" i="1" s="1"/>
  <c r="X1594" i="1" s="1"/>
  <c r="X1595" i="1" s="1"/>
  <c r="X1596" i="1" s="1"/>
  <c r="X1597" i="1" s="1"/>
  <c r="X1598" i="1" s="1"/>
  <c r="X1599" i="1" s="1"/>
  <c r="X1600" i="1" s="1"/>
  <c r="X1601" i="1" s="1"/>
  <c r="X1602" i="1" s="1"/>
  <c r="X1603" i="1" s="1"/>
  <c r="X1604" i="1" s="1"/>
  <c r="X1605" i="1" s="1"/>
  <c r="X1606" i="1" s="1"/>
  <c r="X1607" i="1" s="1"/>
  <c r="X1608" i="1" s="1"/>
  <c r="X1609" i="1" s="1"/>
  <c r="X1610" i="1" s="1"/>
  <c r="X1611" i="1" s="1"/>
  <c r="X1612" i="1" s="1"/>
  <c r="X1613" i="1" s="1"/>
  <c r="X1614" i="1" s="1"/>
  <c r="X1615" i="1" s="1"/>
  <c r="X1616" i="1" s="1"/>
  <c r="X1617" i="1" s="1"/>
  <c r="X1618" i="1" s="1"/>
  <c r="X1619" i="1" s="1"/>
  <c r="X1620" i="1" s="1"/>
  <c r="X1621" i="1" s="1"/>
  <c r="X1622" i="1" s="1"/>
  <c r="X1623" i="1" s="1"/>
  <c r="X1624" i="1" s="1"/>
  <c r="X1625" i="1" s="1"/>
  <c r="X1626" i="1" s="1"/>
  <c r="X1627" i="1" s="1"/>
  <c r="X1628" i="1" s="1"/>
  <c r="X1629" i="1" s="1"/>
  <c r="X1630" i="1" s="1"/>
  <c r="X1631" i="1" s="1"/>
  <c r="X1632" i="1" s="1"/>
  <c r="X1633" i="1" s="1"/>
  <c r="X1634" i="1" s="1"/>
  <c r="X1635" i="1" s="1"/>
  <c r="X1636" i="1" s="1"/>
  <c r="X1637" i="1" s="1"/>
  <c r="X1638" i="1" s="1"/>
  <c r="X1639" i="1" s="1"/>
  <c r="X1640" i="1" s="1"/>
  <c r="X1641" i="1" s="1"/>
  <c r="X1642" i="1" s="1"/>
  <c r="X1643" i="1" s="1"/>
  <c r="X1644" i="1" s="1"/>
  <c r="X1645" i="1" s="1"/>
  <c r="X1646" i="1" s="1"/>
  <c r="X1647" i="1" s="1"/>
  <c r="X1648" i="1" s="1"/>
  <c r="X1649" i="1" s="1"/>
  <c r="X1650" i="1" s="1"/>
  <c r="X1651" i="1" s="1"/>
  <c r="X1652" i="1" s="1"/>
  <c r="X1653" i="1" s="1"/>
  <c r="X1654" i="1" s="1"/>
  <c r="X1655" i="1" s="1"/>
  <c r="X1656" i="1" s="1"/>
  <c r="X1657" i="1" s="1"/>
  <c r="X1658" i="1" s="1"/>
  <c r="X1659" i="1" s="1"/>
  <c r="X1660" i="1" s="1"/>
  <c r="X1661" i="1" s="1"/>
  <c r="X1662" i="1" s="1"/>
  <c r="X1663" i="1" s="1"/>
  <c r="X1664" i="1" s="1"/>
  <c r="X1665" i="1" s="1"/>
  <c r="X1666" i="1" s="1"/>
  <c r="X1667" i="1" s="1"/>
  <c r="X1668" i="1" s="1"/>
  <c r="X1669" i="1" s="1"/>
  <c r="X1670" i="1" s="1"/>
  <c r="X1671" i="1" s="1"/>
  <c r="X1672" i="1" s="1"/>
  <c r="X1673" i="1" s="1"/>
  <c r="X1674" i="1" s="1"/>
  <c r="X1675" i="1" s="1"/>
  <c r="X1676" i="1" s="1"/>
  <c r="X1677" i="1" s="1"/>
  <c r="X1678" i="1" s="1"/>
  <c r="X1679" i="1" s="1"/>
  <c r="X1680" i="1" s="1"/>
  <c r="X1681" i="1" s="1"/>
  <c r="X1682" i="1" s="1"/>
  <c r="X1683" i="1" s="1"/>
  <c r="X1684" i="1" s="1"/>
  <c r="X1685" i="1" s="1"/>
  <c r="X1686" i="1" s="1"/>
  <c r="X1687" i="1" s="1"/>
  <c r="X1688" i="1" s="1"/>
  <c r="X1689" i="1" s="1"/>
  <c r="X1690" i="1" s="1"/>
  <c r="X1691" i="1" s="1"/>
  <c r="X1692" i="1" s="1"/>
  <c r="X1693" i="1" s="1"/>
  <c r="X1694" i="1" s="1"/>
  <c r="X1695" i="1" s="1"/>
  <c r="X1696" i="1" s="1"/>
  <c r="X1697" i="1" s="1"/>
  <c r="X1698" i="1" s="1"/>
  <c r="X1699" i="1" s="1"/>
  <c r="X1700" i="1" s="1"/>
  <c r="X1701" i="1" s="1"/>
  <c r="X1702" i="1" s="1"/>
  <c r="X1703" i="1" s="1"/>
  <c r="X1704" i="1" s="1"/>
  <c r="X1705" i="1" s="1"/>
  <c r="X1706" i="1" s="1"/>
  <c r="X1707" i="1" s="1"/>
  <c r="X1708" i="1" s="1"/>
  <c r="X1709" i="1" s="1"/>
  <c r="X1710" i="1" s="1"/>
  <c r="X1711" i="1" s="1"/>
  <c r="X1712" i="1" s="1"/>
  <c r="X1713" i="1" s="1"/>
  <c r="X1714" i="1" s="1"/>
  <c r="X1715" i="1" s="1"/>
  <c r="X1716" i="1" s="1"/>
  <c r="X1717" i="1" s="1"/>
  <c r="X1718" i="1" s="1"/>
  <c r="X1719" i="1" s="1"/>
  <c r="X1720" i="1" s="1"/>
  <c r="X1721" i="1" s="1"/>
  <c r="X1722" i="1" s="1"/>
  <c r="X1723" i="1" s="1"/>
  <c r="X1724" i="1" s="1"/>
  <c r="X1725" i="1" s="1"/>
  <c r="X1726" i="1" s="1"/>
  <c r="X1727" i="1" s="1"/>
  <c r="X1728" i="1" s="1"/>
  <c r="X1729" i="1" s="1"/>
  <c r="X1730" i="1" s="1"/>
  <c r="X1731" i="1" s="1"/>
  <c r="X1732" i="1" s="1"/>
  <c r="X1733" i="1" s="1"/>
  <c r="X1734" i="1" s="1"/>
  <c r="X1735" i="1" s="1"/>
  <c r="X1736" i="1" s="1"/>
  <c r="X1737" i="1" s="1"/>
  <c r="X1738" i="1" s="1"/>
  <c r="X1739" i="1" s="1"/>
  <c r="X1740" i="1" s="1"/>
  <c r="X1741" i="1" s="1"/>
  <c r="X1742" i="1" s="1"/>
  <c r="X1743" i="1" s="1"/>
  <c r="X1744" i="1" s="1"/>
  <c r="X1745" i="1" s="1"/>
  <c r="X1746" i="1" s="1"/>
  <c r="X1747" i="1" s="1"/>
  <c r="X1748" i="1" s="1"/>
  <c r="X1749" i="1" s="1"/>
  <c r="X1750" i="1" s="1"/>
  <c r="X1751" i="1" s="1"/>
  <c r="X1752" i="1" s="1"/>
  <c r="X1753" i="1" s="1"/>
  <c r="X1754" i="1" s="1"/>
  <c r="X1755" i="1" s="1"/>
  <c r="X1756" i="1" s="1"/>
  <c r="X1757" i="1" s="1"/>
  <c r="X1758" i="1" s="1"/>
  <c r="X1759" i="1" s="1"/>
  <c r="X1760" i="1" s="1"/>
  <c r="X1761" i="1" s="1"/>
  <c r="X1762" i="1" s="1"/>
  <c r="X1763" i="1" s="1"/>
  <c r="X1764" i="1" s="1"/>
  <c r="X1765" i="1" s="1"/>
  <c r="X1766" i="1" s="1"/>
  <c r="X1767" i="1" s="1"/>
  <c r="X1768" i="1" s="1"/>
  <c r="X1769" i="1" s="1"/>
  <c r="X1770" i="1" s="1"/>
  <c r="X1771" i="1" s="1"/>
  <c r="X1772" i="1" s="1"/>
  <c r="X1773" i="1" s="1"/>
  <c r="X1774" i="1" s="1"/>
  <c r="X1775" i="1" s="1"/>
  <c r="X1776" i="1" s="1"/>
  <c r="X1777" i="1" s="1"/>
  <c r="X1778" i="1" s="1"/>
  <c r="X1779" i="1" s="1"/>
  <c r="X1780" i="1" s="1"/>
  <c r="X1781" i="1" s="1"/>
  <c r="X1782" i="1" s="1"/>
  <c r="X1783" i="1" s="1"/>
  <c r="X1784" i="1" s="1"/>
  <c r="X1785" i="1" s="1"/>
  <c r="X1786" i="1" s="1"/>
  <c r="X1787" i="1" s="1"/>
  <c r="X1788" i="1" s="1"/>
  <c r="X1789" i="1" s="1"/>
  <c r="X1790" i="1" s="1"/>
  <c r="X1791" i="1" s="1"/>
  <c r="X1792" i="1" s="1"/>
  <c r="X1793" i="1" s="1"/>
  <c r="X1794" i="1" s="1"/>
  <c r="X1795" i="1" s="1"/>
  <c r="X1796" i="1" s="1"/>
  <c r="X1797" i="1" s="1"/>
  <c r="X1798" i="1" s="1"/>
  <c r="X1799" i="1" s="1"/>
  <c r="X1800" i="1" s="1"/>
  <c r="X1801" i="1" s="1"/>
  <c r="X1802" i="1" s="1"/>
  <c r="X1803" i="1" s="1"/>
  <c r="X1804" i="1" s="1"/>
  <c r="X1805" i="1" s="1"/>
  <c r="X1806" i="1" s="1"/>
  <c r="X1807" i="1" s="1"/>
  <c r="X1808" i="1" s="1"/>
  <c r="X1809" i="1" s="1"/>
  <c r="X1810" i="1" s="1"/>
  <c r="X1811" i="1" s="1"/>
  <c r="X1812" i="1" s="1"/>
  <c r="X1813" i="1" s="1"/>
  <c r="X1814" i="1" s="1"/>
  <c r="X1815" i="1" s="1"/>
  <c r="X1816" i="1" s="1"/>
  <c r="X1817" i="1" s="1"/>
  <c r="X1818" i="1" s="1"/>
  <c r="X1819" i="1" s="1"/>
  <c r="X1820" i="1" s="1"/>
  <c r="X1821" i="1" s="1"/>
  <c r="X1822" i="1" s="1"/>
  <c r="X1823" i="1" s="1"/>
  <c r="X1824" i="1" s="1"/>
  <c r="X1825" i="1" s="1"/>
  <c r="X1826" i="1" s="1"/>
  <c r="X1827" i="1" s="1"/>
  <c r="X1828" i="1" s="1"/>
  <c r="X1829" i="1" s="1"/>
  <c r="X1830" i="1" s="1"/>
  <c r="X1831" i="1" s="1"/>
  <c r="X1832" i="1" s="1"/>
  <c r="X1833" i="1" s="1"/>
  <c r="X1834" i="1" s="1"/>
  <c r="X1835" i="1" s="1"/>
  <c r="X1836" i="1" s="1"/>
  <c r="X1837" i="1" s="1"/>
  <c r="X1838" i="1" s="1"/>
  <c r="X1839" i="1" s="1"/>
  <c r="X1840" i="1" s="1"/>
  <c r="X1841" i="1" s="1"/>
  <c r="X1842" i="1" s="1"/>
  <c r="X1843" i="1" s="1"/>
  <c r="X1844" i="1" s="1"/>
  <c r="X1845" i="1" s="1"/>
  <c r="X1846" i="1" s="1"/>
  <c r="X1847" i="1" s="1"/>
  <c r="X1848" i="1" s="1"/>
  <c r="X1849" i="1" s="1"/>
  <c r="X1850" i="1" s="1"/>
  <c r="X1851" i="1" s="1"/>
  <c r="X1852" i="1" s="1"/>
  <c r="X1853" i="1" s="1"/>
  <c r="X1854" i="1" s="1"/>
  <c r="X1855" i="1" s="1"/>
  <c r="X1856" i="1" s="1"/>
  <c r="X1857" i="1" s="1"/>
  <c r="X1858" i="1" s="1"/>
  <c r="X1859" i="1" s="1"/>
  <c r="X1860" i="1" s="1"/>
  <c r="X1861" i="1" s="1"/>
  <c r="X1862" i="1" s="1"/>
  <c r="X1863" i="1" s="1"/>
  <c r="X1864" i="1" s="1"/>
  <c r="X1865" i="1" s="1"/>
  <c r="X1866" i="1" s="1"/>
  <c r="X1867" i="1" s="1"/>
  <c r="X1868" i="1" s="1"/>
  <c r="X1869" i="1" s="1"/>
  <c r="X1870" i="1" s="1"/>
  <c r="X1871" i="1" s="1"/>
  <c r="X1872" i="1" s="1"/>
  <c r="X1873" i="1" s="1"/>
  <c r="X1874" i="1" s="1"/>
  <c r="X1875" i="1" s="1"/>
  <c r="X1876" i="1" s="1"/>
  <c r="X1877" i="1" s="1"/>
  <c r="X1878" i="1" s="1"/>
  <c r="X1879" i="1" s="1"/>
  <c r="X1880" i="1" s="1"/>
  <c r="X1881" i="1" s="1"/>
  <c r="X1882" i="1" s="1"/>
  <c r="X1883" i="1" s="1"/>
  <c r="X1884" i="1" s="1"/>
  <c r="X1885" i="1" s="1"/>
  <c r="X1886" i="1" s="1"/>
  <c r="X1887" i="1" s="1"/>
  <c r="X1888" i="1" s="1"/>
  <c r="X1889" i="1" s="1"/>
  <c r="X1890" i="1" s="1"/>
  <c r="X1891" i="1" s="1"/>
  <c r="X1892" i="1" s="1"/>
  <c r="X1893" i="1" s="1"/>
  <c r="X1894" i="1" s="1"/>
  <c r="X1895" i="1" s="1"/>
  <c r="X1896" i="1" s="1"/>
  <c r="X1897" i="1" s="1"/>
  <c r="X1898" i="1" s="1"/>
  <c r="X1899" i="1" s="1"/>
  <c r="X1900" i="1" s="1"/>
  <c r="X1901" i="1" s="1"/>
  <c r="X1902" i="1" s="1"/>
  <c r="X1903" i="1" s="1"/>
  <c r="X1904" i="1" s="1"/>
  <c r="X1905" i="1" s="1"/>
  <c r="X1906" i="1" s="1"/>
  <c r="X1907" i="1" s="1"/>
  <c r="X1908" i="1" s="1"/>
  <c r="X1909" i="1" s="1"/>
  <c r="X1910" i="1" s="1"/>
  <c r="X1911" i="1" s="1"/>
  <c r="X1912" i="1" s="1"/>
  <c r="X1913" i="1" s="1"/>
  <c r="X1914" i="1" s="1"/>
  <c r="X1915" i="1" s="1"/>
  <c r="X1916" i="1" s="1"/>
  <c r="X1917" i="1" s="1"/>
  <c r="X1918" i="1" s="1"/>
  <c r="X1919" i="1" s="1"/>
  <c r="X1920" i="1" s="1"/>
  <c r="X1921" i="1" s="1"/>
  <c r="X1922" i="1" s="1"/>
  <c r="X1923" i="1" s="1"/>
  <c r="X1924" i="1" s="1"/>
  <c r="X1925" i="1" s="1"/>
  <c r="X1926" i="1" s="1"/>
  <c r="X1927" i="1" s="1"/>
  <c r="X1928" i="1" s="1"/>
  <c r="X1929" i="1" s="1"/>
  <c r="X1930" i="1" s="1"/>
  <c r="X1931" i="1" s="1"/>
  <c r="X1932" i="1" s="1"/>
  <c r="X1933" i="1" s="1"/>
  <c r="X1934" i="1" s="1"/>
  <c r="X1935" i="1" s="1"/>
  <c r="X1936" i="1" s="1"/>
  <c r="X1937" i="1" s="1"/>
  <c r="X1938" i="1" s="1"/>
  <c r="X1939" i="1" s="1"/>
  <c r="X1940" i="1" s="1"/>
  <c r="X1941" i="1" s="1"/>
  <c r="X1942" i="1" s="1"/>
  <c r="X1943" i="1" s="1"/>
  <c r="X1944" i="1" s="1"/>
  <c r="X1945" i="1" s="1"/>
  <c r="X1946" i="1" s="1"/>
  <c r="X1947" i="1" s="1"/>
  <c r="X1948" i="1" s="1"/>
  <c r="X1949" i="1" s="1"/>
  <c r="X1950" i="1" s="1"/>
  <c r="X1951" i="1" s="1"/>
  <c r="X1952" i="1" s="1"/>
  <c r="X1953" i="1" s="1"/>
  <c r="X1954" i="1" s="1"/>
  <c r="X1955" i="1" s="1"/>
  <c r="X1956" i="1" s="1"/>
  <c r="X1957" i="1" s="1"/>
  <c r="X1958" i="1" s="1"/>
  <c r="X1959" i="1" s="1"/>
  <c r="X1960" i="1" s="1"/>
  <c r="X1961" i="1" s="1"/>
  <c r="X1962" i="1" s="1"/>
  <c r="X1963" i="1" s="1"/>
  <c r="X1964" i="1" s="1"/>
  <c r="X1965" i="1" s="1"/>
  <c r="X1966" i="1" s="1"/>
  <c r="X1967" i="1" s="1"/>
  <c r="X1968" i="1" s="1"/>
  <c r="X1969" i="1" s="1"/>
  <c r="X1970" i="1" s="1"/>
  <c r="X1971" i="1" s="1"/>
  <c r="X1972" i="1" s="1"/>
  <c r="X1973" i="1" s="1"/>
  <c r="X1974" i="1" s="1"/>
  <c r="X1975" i="1" s="1"/>
  <c r="X1976" i="1" s="1"/>
  <c r="X1977" i="1" s="1"/>
  <c r="X1978" i="1" s="1"/>
  <c r="X1979" i="1" s="1"/>
  <c r="X1980" i="1" s="1"/>
  <c r="X1981" i="1" s="1"/>
  <c r="X1982" i="1" s="1"/>
  <c r="X1983" i="1" s="1"/>
  <c r="X1984" i="1" s="1"/>
  <c r="X1985" i="1" s="1"/>
  <c r="X1986" i="1" s="1"/>
  <c r="X1987" i="1" s="1"/>
  <c r="X1988" i="1" s="1"/>
  <c r="X1989" i="1" s="1"/>
  <c r="X1990" i="1" s="1"/>
  <c r="X1991" i="1" s="1"/>
  <c r="X1992" i="1" s="1"/>
  <c r="X1993" i="1" s="1"/>
  <c r="X1994" i="1" s="1"/>
  <c r="X1995" i="1" s="1"/>
  <c r="X1996" i="1" s="1"/>
  <c r="X1997" i="1" s="1"/>
  <c r="X1998" i="1" s="1"/>
  <c r="X1999" i="1" s="1"/>
  <c r="X2000" i="1" s="1"/>
  <c r="X2001" i="1" s="1"/>
  <c r="X2002" i="1" s="1"/>
  <c r="X2003" i="1" s="1"/>
  <c r="X2004" i="1" s="1"/>
  <c r="X2005" i="1" s="1"/>
  <c r="X2006" i="1" s="1"/>
  <c r="X2007" i="1" s="1"/>
  <c r="X2008" i="1" s="1"/>
  <c r="X2009" i="1" s="1"/>
  <c r="X2010" i="1" s="1"/>
  <c r="X2011" i="1" s="1"/>
  <c r="X2012" i="1" s="1"/>
  <c r="X2013" i="1" s="1"/>
  <c r="X2014" i="1" s="1"/>
  <c r="X2015" i="1" s="1"/>
  <c r="X2016" i="1" s="1"/>
  <c r="X2017" i="1" s="1"/>
  <c r="X2018" i="1" s="1"/>
  <c r="X2019" i="1" s="1"/>
  <c r="X2020" i="1" s="1"/>
  <c r="X2021" i="1" s="1"/>
  <c r="X2022" i="1" s="1"/>
  <c r="X2023" i="1" s="1"/>
  <c r="X2024" i="1" s="1"/>
  <c r="X2025" i="1" s="1"/>
  <c r="X2026" i="1" s="1"/>
  <c r="X2027" i="1" s="1"/>
  <c r="X2028" i="1" s="1"/>
  <c r="X2029" i="1" s="1"/>
  <c r="X2030" i="1" s="1"/>
  <c r="X2031" i="1" s="1"/>
  <c r="X2032" i="1" s="1"/>
  <c r="X2033" i="1" s="1"/>
  <c r="X2034" i="1" s="1"/>
  <c r="X2035" i="1" s="1"/>
  <c r="X2036" i="1" s="1"/>
  <c r="X2037" i="1" s="1"/>
  <c r="X2038" i="1" s="1"/>
  <c r="X2039" i="1" s="1"/>
  <c r="X2040" i="1" s="1"/>
  <c r="X2041" i="1" s="1"/>
  <c r="X2042" i="1" s="1"/>
  <c r="X2043" i="1" s="1"/>
  <c r="X2044" i="1" s="1"/>
  <c r="X2045" i="1" s="1"/>
  <c r="X2046" i="1" s="1"/>
  <c r="X2047" i="1" s="1"/>
  <c r="X2048" i="1" s="1"/>
  <c r="X2049" i="1" s="1"/>
  <c r="X2050" i="1" s="1"/>
  <c r="X2051" i="1" s="1"/>
  <c r="X2052" i="1" s="1"/>
  <c r="X2053" i="1" s="1"/>
  <c r="X2054" i="1" s="1"/>
  <c r="X2055" i="1" s="1"/>
  <c r="X2056" i="1" s="1"/>
  <c r="X2057" i="1" s="1"/>
  <c r="X2058" i="1" s="1"/>
  <c r="X2059" i="1" s="1"/>
  <c r="X2060" i="1" s="1"/>
  <c r="X2061" i="1" s="1"/>
  <c r="X2062" i="1" s="1"/>
  <c r="X2063" i="1" s="1"/>
  <c r="X2064" i="1" s="1"/>
  <c r="X2065" i="1" s="1"/>
  <c r="X2066" i="1" s="1"/>
  <c r="X2067" i="1" s="1"/>
  <c r="X2068" i="1" s="1"/>
  <c r="X2069" i="1" s="1"/>
  <c r="X2070" i="1" s="1"/>
  <c r="X2071" i="1" s="1"/>
  <c r="X2072" i="1" s="1"/>
  <c r="X2073" i="1" s="1"/>
  <c r="X2074" i="1" s="1"/>
  <c r="X2075" i="1" s="1"/>
  <c r="X2076" i="1" s="1"/>
  <c r="X2077" i="1" s="1"/>
  <c r="X2078" i="1" s="1"/>
  <c r="X2079" i="1" s="1"/>
  <c r="X2080" i="1" s="1"/>
  <c r="X2081" i="1" s="1"/>
  <c r="X2082" i="1" s="1"/>
  <c r="X2083" i="1" s="1"/>
  <c r="X2084" i="1" s="1"/>
  <c r="X2085" i="1" s="1"/>
  <c r="X2086" i="1" s="1"/>
  <c r="X2087" i="1" s="1"/>
  <c r="X2088" i="1" s="1"/>
  <c r="X2089" i="1" s="1"/>
  <c r="X2090" i="1" s="1"/>
  <c r="X2091" i="1" s="1"/>
  <c r="X2092" i="1" s="1"/>
  <c r="X2093" i="1" s="1"/>
  <c r="X2094" i="1" s="1"/>
  <c r="X2095" i="1" s="1"/>
  <c r="X2096" i="1" s="1"/>
  <c r="X2097" i="1" s="1"/>
  <c r="X2098" i="1" s="1"/>
  <c r="X2099" i="1" s="1"/>
  <c r="X2100" i="1" s="1"/>
  <c r="X2101" i="1" s="1"/>
  <c r="X2102" i="1" s="1"/>
  <c r="X2103" i="1" s="1"/>
  <c r="X2104" i="1" s="1"/>
  <c r="X2105" i="1" s="1"/>
  <c r="X2106" i="1" s="1"/>
  <c r="X2107" i="1" s="1"/>
  <c r="X2108" i="1" s="1"/>
  <c r="X2109" i="1" s="1"/>
  <c r="X2110" i="1" s="1"/>
  <c r="X2111" i="1" s="1"/>
  <c r="X2112" i="1" s="1"/>
  <c r="X2113" i="1" s="1"/>
  <c r="X2114" i="1" s="1"/>
  <c r="X2115" i="1" s="1"/>
  <c r="X2116" i="1" s="1"/>
  <c r="X2117" i="1" s="1"/>
  <c r="X2118" i="1" s="1"/>
  <c r="X2119" i="1" s="1"/>
  <c r="X2120" i="1" s="1"/>
  <c r="X2121" i="1" s="1"/>
  <c r="X2122" i="1" s="1"/>
  <c r="X2123" i="1" s="1"/>
  <c r="X2124" i="1" s="1"/>
  <c r="X2125" i="1" s="1"/>
  <c r="X2126" i="1" s="1"/>
  <c r="X2127" i="1" s="1"/>
  <c r="X2128" i="1" s="1"/>
  <c r="X2129" i="1" s="1"/>
  <c r="X2130" i="1" s="1"/>
  <c r="X2131" i="1" s="1"/>
  <c r="X2132" i="1" s="1"/>
  <c r="X2133" i="1" s="1"/>
  <c r="X2134" i="1" s="1"/>
  <c r="X2135" i="1" s="1"/>
  <c r="X2136" i="1" s="1"/>
  <c r="X2137" i="1" s="1"/>
  <c r="X2138" i="1" s="1"/>
  <c r="X2139" i="1" s="1"/>
  <c r="X2140" i="1" s="1"/>
  <c r="X2141" i="1" s="1"/>
  <c r="X2142" i="1" s="1"/>
  <c r="X2143" i="1" s="1"/>
  <c r="X2144" i="1" s="1"/>
  <c r="X2145" i="1" s="1"/>
  <c r="X2146" i="1" s="1"/>
  <c r="X2147" i="1" s="1"/>
  <c r="X2148" i="1" s="1"/>
  <c r="X2149" i="1" s="1"/>
  <c r="X2150" i="1" s="1"/>
  <c r="X2151" i="1" s="1"/>
  <c r="X2152" i="1" s="1"/>
  <c r="X2153" i="1" s="1"/>
  <c r="X2154" i="1" s="1"/>
  <c r="X2155" i="1" s="1"/>
  <c r="X2156" i="1" s="1"/>
  <c r="X2157" i="1" s="1"/>
  <c r="X2158" i="1" s="1"/>
  <c r="X2159" i="1" s="1"/>
  <c r="X2160" i="1" s="1"/>
  <c r="X2161" i="1" s="1"/>
  <c r="X2162" i="1" s="1"/>
  <c r="X2163" i="1" s="1"/>
  <c r="X2164" i="1" s="1"/>
  <c r="X2165" i="1" s="1"/>
  <c r="X2166" i="1" s="1"/>
  <c r="X2167" i="1" s="1"/>
  <c r="X2168" i="1" s="1"/>
  <c r="X2169" i="1" s="1"/>
  <c r="X2170" i="1" s="1"/>
  <c r="X2171" i="1" s="1"/>
  <c r="X2172" i="1" s="1"/>
  <c r="X2173" i="1" s="1"/>
  <c r="X2174" i="1" s="1"/>
  <c r="X2175" i="1" s="1"/>
  <c r="X2176" i="1" s="1"/>
  <c r="X2177" i="1" s="1"/>
  <c r="X2178" i="1" s="1"/>
  <c r="X2179" i="1" s="1"/>
  <c r="X2180" i="1" s="1"/>
  <c r="X2181" i="1" s="1"/>
  <c r="X2182" i="1" s="1"/>
  <c r="X2183" i="1" s="1"/>
  <c r="X2184" i="1" s="1"/>
  <c r="X2185" i="1" s="1"/>
  <c r="X2186" i="1" s="1"/>
  <c r="X2187" i="1" s="1"/>
  <c r="X2188" i="1" s="1"/>
  <c r="X2189" i="1" s="1"/>
  <c r="X2190" i="1" s="1"/>
  <c r="X2191" i="1" s="1"/>
  <c r="X2192" i="1" s="1"/>
  <c r="X2193" i="1" s="1"/>
  <c r="X2194" i="1" s="1"/>
  <c r="X2195" i="1" s="1"/>
  <c r="X2196" i="1" s="1"/>
  <c r="X2197" i="1" s="1"/>
  <c r="X2198" i="1" s="1"/>
  <c r="X2199" i="1" s="1"/>
  <c r="X2200" i="1" s="1"/>
  <c r="X2201" i="1" s="1"/>
  <c r="X2202" i="1" s="1"/>
  <c r="X2203" i="1" s="1"/>
  <c r="X2204" i="1" s="1"/>
  <c r="X2205" i="1" s="1"/>
  <c r="X2206" i="1" s="1"/>
  <c r="X2207" i="1" s="1"/>
  <c r="X2208" i="1" s="1"/>
  <c r="X2209" i="1" s="1"/>
  <c r="X2210" i="1" s="1"/>
  <c r="X2211" i="1" s="1"/>
  <c r="X2212" i="1" s="1"/>
  <c r="X2213" i="1" s="1"/>
  <c r="X2214" i="1" s="1"/>
  <c r="X2215" i="1" s="1"/>
  <c r="X2216" i="1" s="1"/>
  <c r="X2217" i="1" s="1"/>
  <c r="X2218" i="1" s="1"/>
  <c r="X2219" i="1" s="1"/>
  <c r="X2220" i="1" s="1"/>
  <c r="X2221" i="1" s="1"/>
  <c r="X2222" i="1" s="1"/>
  <c r="X2223" i="1" s="1"/>
  <c r="X2224" i="1" s="1"/>
  <c r="X2225" i="1" s="1"/>
  <c r="X2226" i="1" s="1"/>
  <c r="X2227" i="1" s="1"/>
  <c r="X2228" i="1" s="1"/>
  <c r="X2229" i="1" s="1"/>
  <c r="X2230" i="1" s="1"/>
  <c r="X2231" i="1" s="1"/>
  <c r="X2232" i="1" s="1"/>
  <c r="X2233" i="1" s="1"/>
  <c r="X2234" i="1" s="1"/>
  <c r="X2235" i="1" s="1"/>
  <c r="X2236" i="1" s="1"/>
  <c r="X2237" i="1" s="1"/>
  <c r="X2238" i="1" s="1"/>
  <c r="X2239" i="1" s="1"/>
  <c r="X2240" i="1" s="1"/>
  <c r="X2241" i="1" s="1"/>
  <c r="X2242" i="1" s="1"/>
  <c r="X2243" i="1" s="1"/>
  <c r="X2244" i="1" s="1"/>
  <c r="X2245" i="1" s="1"/>
  <c r="X2246" i="1" s="1"/>
  <c r="X2247" i="1" s="1"/>
  <c r="X2248" i="1" s="1"/>
  <c r="X2249" i="1" s="1"/>
  <c r="X2250" i="1" s="1"/>
  <c r="X2251" i="1" s="1"/>
  <c r="X2252" i="1" s="1"/>
  <c r="X2253" i="1" s="1"/>
  <c r="X2254" i="1" s="1"/>
  <c r="X2255" i="1" s="1"/>
  <c r="X2256" i="1" s="1"/>
  <c r="X2257" i="1" s="1"/>
  <c r="X2258" i="1" s="1"/>
  <c r="X2259" i="1" s="1"/>
  <c r="X2260" i="1" s="1"/>
  <c r="X2261" i="1" s="1"/>
  <c r="X2262" i="1" s="1"/>
  <c r="X2263" i="1" s="1"/>
  <c r="X2264" i="1" s="1"/>
  <c r="X2265" i="1" s="1"/>
  <c r="X2266" i="1" s="1"/>
  <c r="X2267" i="1" s="1"/>
  <c r="X2268" i="1" s="1"/>
  <c r="X2269" i="1" s="1"/>
  <c r="X2270" i="1" s="1"/>
  <c r="X2271" i="1" s="1"/>
  <c r="X2272" i="1" s="1"/>
  <c r="X2273" i="1" s="1"/>
  <c r="X2274" i="1" s="1"/>
  <c r="X2275" i="1" s="1"/>
  <c r="X2276" i="1" s="1"/>
  <c r="X2277" i="1" s="1"/>
  <c r="X2278" i="1" s="1"/>
  <c r="X2279" i="1" s="1"/>
  <c r="X2280" i="1" s="1"/>
  <c r="X2281" i="1" s="1"/>
  <c r="X2282" i="1" s="1"/>
  <c r="X2283" i="1" s="1"/>
  <c r="X2284" i="1" s="1"/>
  <c r="X2285" i="1" s="1"/>
  <c r="X2286" i="1" s="1"/>
  <c r="X2287" i="1" s="1"/>
  <c r="X2288" i="1" s="1"/>
  <c r="X2289" i="1" s="1"/>
  <c r="X2290" i="1" s="1"/>
  <c r="X2291" i="1" s="1"/>
  <c r="X2292" i="1" s="1"/>
  <c r="X2293" i="1" s="1"/>
  <c r="X2294" i="1" s="1"/>
  <c r="X2295" i="1" s="1"/>
  <c r="X2296" i="1" s="1"/>
  <c r="X2297" i="1" s="1"/>
  <c r="X2298" i="1" s="1"/>
  <c r="X2299" i="1" s="1"/>
  <c r="X2300" i="1" s="1"/>
  <c r="X2301" i="1" s="1"/>
  <c r="X2302" i="1" s="1"/>
  <c r="X2303" i="1" s="1"/>
  <c r="X2304" i="1" s="1"/>
  <c r="X2305" i="1" s="1"/>
  <c r="X2306" i="1" s="1"/>
  <c r="X2307" i="1" s="1"/>
  <c r="X2308" i="1" s="1"/>
  <c r="X2309" i="1" s="1"/>
  <c r="X2310" i="1" s="1"/>
  <c r="X2311" i="1" s="1"/>
  <c r="X2312" i="1" s="1"/>
  <c r="X2313" i="1" s="1"/>
  <c r="X2314" i="1" s="1"/>
  <c r="X2315" i="1" s="1"/>
  <c r="X2316" i="1" s="1"/>
  <c r="X2317" i="1" s="1"/>
  <c r="X2318" i="1" s="1"/>
  <c r="X2319" i="1" s="1"/>
  <c r="X2320" i="1" s="1"/>
  <c r="X2321" i="1" s="1"/>
  <c r="X2322" i="1" s="1"/>
  <c r="X2323" i="1" s="1"/>
  <c r="X2324" i="1" s="1"/>
  <c r="X2325" i="1" s="1"/>
  <c r="X2326" i="1" s="1"/>
  <c r="X2327" i="1" s="1"/>
  <c r="X2328" i="1" s="1"/>
  <c r="X2329" i="1" s="1"/>
  <c r="X2330" i="1" s="1"/>
  <c r="X2331" i="1" s="1"/>
  <c r="X2332" i="1" s="1"/>
  <c r="X2333" i="1" s="1"/>
  <c r="X2334" i="1" s="1"/>
  <c r="X2335" i="1" s="1"/>
  <c r="X2336" i="1" s="1"/>
  <c r="X2337" i="1" s="1"/>
  <c r="X2338" i="1" s="1"/>
  <c r="X2339" i="1" s="1"/>
  <c r="X2340" i="1" s="1"/>
  <c r="X2341" i="1" s="1"/>
  <c r="X2342" i="1" s="1"/>
  <c r="X2343" i="1" s="1"/>
  <c r="X2344" i="1" s="1"/>
  <c r="X2345" i="1" s="1"/>
  <c r="X2346" i="1" s="1"/>
  <c r="X2347" i="1" s="1"/>
  <c r="X2348" i="1" s="1"/>
  <c r="X2349" i="1" s="1"/>
  <c r="X2350" i="1" s="1"/>
  <c r="X2351" i="1" s="1"/>
  <c r="X2352" i="1" s="1"/>
  <c r="X2353" i="1" s="1"/>
  <c r="X2354" i="1" s="1"/>
  <c r="X2355" i="1" s="1"/>
  <c r="X2356" i="1" s="1"/>
  <c r="X2357" i="1" s="1"/>
  <c r="X2358" i="1" s="1"/>
  <c r="X2359" i="1" s="1"/>
  <c r="X2360" i="1" s="1"/>
  <c r="X2361" i="1" s="1"/>
  <c r="X2362" i="1" s="1"/>
  <c r="X2363" i="1" s="1"/>
  <c r="X2364" i="1" s="1"/>
  <c r="X2365" i="1" s="1"/>
  <c r="X2366" i="1" s="1"/>
  <c r="X2367" i="1" s="1"/>
  <c r="X2368" i="1" s="1"/>
  <c r="X2369" i="1" s="1"/>
  <c r="X2370" i="1" s="1"/>
  <c r="X2371" i="1" s="1"/>
  <c r="X2372" i="1" s="1"/>
  <c r="X2373" i="1" s="1"/>
  <c r="X2374" i="1" s="1"/>
  <c r="X2375" i="1" s="1"/>
  <c r="X2376" i="1" s="1"/>
  <c r="X2377" i="1" s="1"/>
  <c r="X2378" i="1" s="1"/>
  <c r="X2379" i="1" s="1"/>
  <c r="X2380" i="1" s="1"/>
  <c r="X2381" i="1" s="1"/>
  <c r="X2382" i="1" s="1"/>
  <c r="X2383" i="1" s="1"/>
  <c r="X2384" i="1" s="1"/>
  <c r="X2385" i="1" s="1"/>
  <c r="X2386" i="1" s="1"/>
  <c r="X2387" i="1" s="1"/>
  <c r="X2388" i="1" s="1"/>
  <c r="X2389" i="1" s="1"/>
  <c r="X2390" i="1" s="1"/>
  <c r="X2391" i="1" s="1"/>
  <c r="X2392" i="1" s="1"/>
  <c r="X2393" i="1" s="1"/>
  <c r="X2394" i="1" s="1"/>
  <c r="X2395" i="1" s="1"/>
  <c r="X2396" i="1" s="1"/>
  <c r="X2397" i="1" s="1"/>
  <c r="X2398" i="1" s="1"/>
  <c r="X2399" i="1" s="1"/>
  <c r="X2400" i="1" s="1"/>
  <c r="X2401" i="1" s="1"/>
  <c r="X2402" i="1" s="1"/>
  <c r="X2403" i="1" s="1"/>
  <c r="X2404" i="1" s="1"/>
  <c r="X2405" i="1" s="1"/>
  <c r="X2406" i="1" s="1"/>
  <c r="X2407" i="1" s="1"/>
  <c r="X2408" i="1" s="1"/>
  <c r="X2409" i="1" s="1"/>
  <c r="X2410" i="1" s="1"/>
  <c r="X2411" i="1" s="1"/>
  <c r="X2412" i="1" s="1"/>
  <c r="X2413" i="1" s="1"/>
  <c r="X2414" i="1" s="1"/>
  <c r="X2415" i="1" s="1"/>
  <c r="X2416" i="1" s="1"/>
  <c r="X2417" i="1" s="1"/>
  <c r="X2418" i="1" s="1"/>
  <c r="X2419" i="1" s="1"/>
  <c r="X2420" i="1" s="1"/>
  <c r="X2421" i="1" s="1"/>
  <c r="X2422" i="1" s="1"/>
  <c r="X2423" i="1" s="1"/>
  <c r="X2424" i="1" s="1"/>
  <c r="X2425" i="1" s="1"/>
  <c r="X2426" i="1" s="1"/>
  <c r="X2427" i="1" s="1"/>
  <c r="X2428" i="1" s="1"/>
  <c r="X2429" i="1" s="1"/>
  <c r="X2430" i="1" s="1"/>
  <c r="X2431" i="1" s="1"/>
  <c r="X2432" i="1" s="1"/>
  <c r="X2433" i="1" s="1"/>
  <c r="X2434" i="1" s="1"/>
  <c r="X2435" i="1" s="1"/>
  <c r="X2436" i="1" s="1"/>
  <c r="X2437" i="1" s="1"/>
  <c r="X2438" i="1" s="1"/>
  <c r="X2439" i="1" s="1"/>
  <c r="X2440" i="1" s="1"/>
  <c r="X2441" i="1" s="1"/>
  <c r="X2442" i="1" s="1"/>
  <c r="X2443" i="1" s="1"/>
  <c r="X2444" i="1" s="1"/>
  <c r="X2445" i="1" s="1"/>
  <c r="X2446" i="1" s="1"/>
  <c r="X2447" i="1" s="1"/>
  <c r="X2448" i="1" s="1"/>
  <c r="X2449" i="1" s="1"/>
  <c r="X2450" i="1" s="1"/>
  <c r="X2451" i="1" s="1"/>
  <c r="X2452" i="1" s="1"/>
  <c r="X2453" i="1" s="1"/>
  <c r="X2454" i="1" s="1"/>
  <c r="X2455" i="1" s="1"/>
  <c r="X2456" i="1" s="1"/>
  <c r="X2457" i="1" s="1"/>
  <c r="X2458" i="1" s="1"/>
  <c r="X2459" i="1" s="1"/>
  <c r="X2460" i="1" s="1"/>
  <c r="X2461" i="1" s="1"/>
  <c r="X2462" i="1" s="1"/>
  <c r="X2463" i="1" s="1"/>
  <c r="X2464" i="1" s="1"/>
  <c r="X2465" i="1" s="1"/>
  <c r="X2466" i="1" s="1"/>
  <c r="X2467" i="1" s="1"/>
  <c r="X2468" i="1" s="1"/>
  <c r="X2469" i="1" s="1"/>
  <c r="X2470" i="1" s="1"/>
  <c r="X2471" i="1" s="1"/>
  <c r="X2472" i="1" s="1"/>
  <c r="X2473" i="1" s="1"/>
  <c r="X2474" i="1" s="1"/>
  <c r="X2475" i="1" s="1"/>
  <c r="X2476" i="1" s="1"/>
  <c r="X2477" i="1" s="1"/>
  <c r="X2478" i="1" s="1"/>
  <c r="X2479" i="1" s="1"/>
  <c r="X2480" i="1" s="1"/>
  <c r="X2481" i="1" s="1"/>
  <c r="X2482" i="1" s="1"/>
  <c r="X2483" i="1" s="1"/>
  <c r="X2484" i="1" s="1"/>
  <c r="X2485" i="1" s="1"/>
  <c r="X2486" i="1" s="1"/>
  <c r="X2487" i="1" s="1"/>
  <c r="X2488" i="1" s="1"/>
  <c r="X2489" i="1" s="1"/>
  <c r="X2490" i="1" s="1"/>
  <c r="X2491" i="1" s="1"/>
  <c r="X2492" i="1" s="1"/>
  <c r="X2493" i="1" s="1"/>
  <c r="X2494" i="1" s="1"/>
  <c r="X2495" i="1" s="1"/>
  <c r="X2496" i="1" s="1"/>
  <c r="X2497" i="1" s="1"/>
  <c r="X2498" i="1" s="1"/>
  <c r="X2499" i="1" s="1"/>
  <c r="X2500" i="1" s="1"/>
  <c r="X2501" i="1" s="1"/>
  <c r="X2502" i="1" s="1"/>
  <c r="X2503" i="1" s="1"/>
  <c r="X2504" i="1" s="1"/>
  <c r="X2505" i="1" s="1"/>
  <c r="X2506" i="1" s="1"/>
  <c r="X2507" i="1" s="1"/>
  <c r="X2508" i="1" s="1"/>
  <c r="X2509" i="1" s="1"/>
  <c r="X2510" i="1" s="1"/>
  <c r="X2511" i="1" s="1"/>
  <c r="X2512" i="1" s="1"/>
  <c r="X2513" i="1" s="1"/>
  <c r="X2514" i="1" s="1"/>
  <c r="X2515" i="1" s="1"/>
  <c r="X2516" i="1" s="1"/>
  <c r="X2517" i="1" s="1"/>
  <c r="X2518" i="1" s="1"/>
  <c r="X2519" i="1" s="1"/>
  <c r="X2520" i="1" s="1"/>
  <c r="X2521" i="1" s="1"/>
  <c r="X2522" i="1" s="1"/>
  <c r="X2523" i="1" s="1"/>
  <c r="X2524" i="1" s="1"/>
  <c r="X2525" i="1" s="1"/>
  <c r="X2526" i="1" s="1"/>
  <c r="X2527" i="1" s="1"/>
  <c r="X2528" i="1" s="1"/>
  <c r="X2529" i="1" s="1"/>
  <c r="X2530" i="1" s="1"/>
  <c r="X2531" i="1" s="1"/>
  <c r="X2532" i="1" s="1"/>
  <c r="X2533" i="1" s="1"/>
  <c r="X2534" i="1" s="1"/>
  <c r="X2535" i="1" s="1"/>
  <c r="X2536" i="1" s="1"/>
  <c r="X2537" i="1" s="1"/>
  <c r="X2538" i="1" s="1"/>
  <c r="X2539" i="1" s="1"/>
  <c r="X2540" i="1" s="1"/>
  <c r="X2541" i="1" s="1"/>
  <c r="X2542" i="1" s="1"/>
  <c r="X2543" i="1" s="1"/>
  <c r="X2544" i="1" s="1"/>
  <c r="X2545" i="1" s="1"/>
  <c r="X2546" i="1" s="1"/>
  <c r="X2547" i="1" s="1"/>
  <c r="X2548" i="1" s="1"/>
  <c r="X2549" i="1" s="1"/>
  <c r="X2550" i="1" s="1"/>
  <c r="X2551" i="1" s="1"/>
  <c r="X2552" i="1" s="1"/>
  <c r="X2553" i="1" s="1"/>
  <c r="X2554" i="1" s="1"/>
  <c r="X2555" i="1" s="1"/>
  <c r="X2556" i="1" s="1"/>
  <c r="X2557" i="1" s="1"/>
  <c r="X2558" i="1" s="1"/>
  <c r="X2559" i="1" s="1"/>
  <c r="X2560" i="1" s="1"/>
  <c r="X2561" i="1" s="1"/>
  <c r="X2562" i="1" s="1"/>
  <c r="X2563" i="1" s="1"/>
  <c r="X2564" i="1" s="1"/>
  <c r="X2565" i="1" s="1"/>
  <c r="X2566" i="1" s="1"/>
  <c r="X2567" i="1" s="1"/>
  <c r="X2568" i="1" s="1"/>
  <c r="X2569" i="1" s="1"/>
  <c r="X2570" i="1" s="1"/>
  <c r="X2571" i="1" s="1"/>
  <c r="X2572" i="1" s="1"/>
  <c r="X2573" i="1" s="1"/>
  <c r="X2574" i="1" s="1"/>
  <c r="X2575" i="1" s="1"/>
  <c r="X2576" i="1" s="1"/>
  <c r="X2577" i="1" s="1"/>
  <c r="X2578" i="1" s="1"/>
  <c r="X2579" i="1" s="1"/>
  <c r="X2580" i="1" s="1"/>
  <c r="X2581" i="1" s="1"/>
  <c r="X2582" i="1" s="1"/>
  <c r="X2583" i="1" s="1"/>
  <c r="X2584" i="1" s="1"/>
  <c r="X2585" i="1" s="1"/>
  <c r="X2586" i="1" s="1"/>
  <c r="X2587" i="1" s="1"/>
  <c r="X2588" i="1" s="1"/>
  <c r="X2589" i="1" s="1"/>
  <c r="X2590" i="1" s="1"/>
  <c r="X2591" i="1" s="1"/>
  <c r="X2592" i="1" s="1"/>
  <c r="X2593" i="1" s="1"/>
  <c r="X2594" i="1" s="1"/>
  <c r="X2595" i="1" s="1"/>
  <c r="X2596" i="1" s="1"/>
  <c r="X2597" i="1" s="1"/>
  <c r="X2598" i="1" s="1"/>
  <c r="X2599" i="1" s="1"/>
  <c r="X2600" i="1" s="1"/>
  <c r="X2601" i="1" s="1"/>
  <c r="X2602" i="1" s="1"/>
  <c r="X2603" i="1" s="1"/>
  <c r="X2604" i="1" s="1"/>
  <c r="X2605" i="1" s="1"/>
  <c r="X2606" i="1" s="1"/>
  <c r="X2607" i="1" s="1"/>
  <c r="X2608" i="1" s="1"/>
  <c r="X2609" i="1" s="1"/>
  <c r="X2610" i="1" s="1"/>
  <c r="X2611" i="1" s="1"/>
  <c r="X2612" i="1" s="1"/>
  <c r="X2613" i="1" s="1"/>
  <c r="X2614" i="1" s="1"/>
  <c r="X2615" i="1" s="1"/>
  <c r="X2616" i="1" s="1"/>
  <c r="X2617" i="1" s="1"/>
  <c r="X2618" i="1" s="1"/>
  <c r="X2619" i="1" s="1"/>
  <c r="X2620" i="1" s="1"/>
  <c r="X2621" i="1" s="1"/>
  <c r="X2622" i="1" s="1"/>
  <c r="X2623" i="1" s="1"/>
  <c r="X2624" i="1" s="1"/>
  <c r="X2625" i="1" s="1"/>
  <c r="X2626" i="1" s="1"/>
  <c r="X2627" i="1" s="1"/>
  <c r="X2628" i="1" s="1"/>
  <c r="X2629" i="1" s="1"/>
  <c r="X2630" i="1" s="1"/>
  <c r="X2631" i="1" s="1"/>
  <c r="X2632" i="1" s="1"/>
  <c r="X2633" i="1" s="1"/>
  <c r="X2634" i="1" s="1"/>
  <c r="X2635" i="1" s="1"/>
  <c r="X2636" i="1" s="1"/>
  <c r="X2637" i="1" s="1"/>
  <c r="X2638" i="1" s="1"/>
  <c r="X2639" i="1" s="1"/>
  <c r="X2640" i="1" s="1"/>
  <c r="X2641" i="1" s="1"/>
  <c r="X2642" i="1" s="1"/>
  <c r="X2643" i="1" s="1"/>
  <c r="X2644" i="1" s="1"/>
  <c r="X2645" i="1" s="1"/>
  <c r="X2646" i="1" s="1"/>
  <c r="X2647" i="1" s="1"/>
  <c r="X2648" i="1" s="1"/>
  <c r="X2649" i="1" s="1"/>
  <c r="X2650" i="1" s="1"/>
  <c r="X2651" i="1" s="1"/>
  <c r="X2652" i="1" s="1"/>
  <c r="X2653" i="1" s="1"/>
  <c r="X2654" i="1" s="1"/>
  <c r="X2655" i="1" s="1"/>
  <c r="X2656" i="1" s="1"/>
  <c r="X2657" i="1" s="1"/>
  <c r="X2658" i="1" s="1"/>
  <c r="X2659" i="1" s="1"/>
  <c r="X2660" i="1" s="1"/>
  <c r="X2661" i="1" s="1"/>
  <c r="X2662" i="1" s="1"/>
  <c r="X2663" i="1" s="1"/>
  <c r="X2664" i="1" s="1"/>
  <c r="X2665" i="1" s="1"/>
  <c r="X2666" i="1" s="1"/>
  <c r="X2667" i="1" s="1"/>
  <c r="X2668" i="1" s="1"/>
  <c r="X2669" i="1" s="1"/>
  <c r="X2670" i="1" s="1"/>
  <c r="X2671" i="1" s="1"/>
  <c r="X2672" i="1" s="1"/>
  <c r="X2673" i="1" s="1"/>
  <c r="X2674" i="1" s="1"/>
  <c r="X2675" i="1" s="1"/>
  <c r="X2676" i="1" s="1"/>
  <c r="X2677" i="1" s="1"/>
  <c r="X2678" i="1" s="1"/>
  <c r="X2679" i="1" s="1"/>
  <c r="X2680" i="1" s="1"/>
  <c r="X2681" i="1" s="1"/>
  <c r="X2682" i="1" s="1"/>
  <c r="X2683" i="1" s="1"/>
  <c r="X2684" i="1" s="1"/>
  <c r="X2685" i="1" s="1"/>
  <c r="X2686" i="1" s="1"/>
  <c r="X2687" i="1" s="1"/>
  <c r="X2688" i="1" s="1"/>
  <c r="X2689" i="1" s="1"/>
  <c r="X2690" i="1" s="1"/>
  <c r="X2691" i="1" s="1"/>
  <c r="X2692" i="1" s="1"/>
  <c r="X2693" i="1" s="1"/>
  <c r="X2694" i="1" s="1"/>
  <c r="X2695" i="1" s="1"/>
  <c r="X2696" i="1" s="1"/>
  <c r="X2697" i="1" s="1"/>
  <c r="X2698" i="1" s="1"/>
  <c r="X2699" i="1" s="1"/>
  <c r="X2700" i="1" s="1"/>
  <c r="X2701" i="1" s="1"/>
  <c r="X2702" i="1" s="1"/>
  <c r="X2703" i="1" s="1"/>
  <c r="X2704" i="1" s="1"/>
  <c r="X2705" i="1" s="1"/>
  <c r="X2706" i="1" s="1"/>
  <c r="X2707" i="1" s="1"/>
  <c r="X2708" i="1" s="1"/>
  <c r="X2709" i="1" s="1"/>
  <c r="X2710" i="1" s="1"/>
  <c r="X2711" i="1" s="1"/>
  <c r="X2712" i="1" s="1"/>
  <c r="X2713" i="1" s="1"/>
  <c r="X2714" i="1" s="1"/>
  <c r="X2715" i="1" s="1"/>
  <c r="X2716" i="1" s="1"/>
  <c r="X2717" i="1" s="1"/>
  <c r="X2718" i="1" s="1"/>
  <c r="X2719" i="1" s="1"/>
  <c r="X2720" i="1" s="1"/>
  <c r="X2721" i="1" s="1"/>
  <c r="X2722" i="1" s="1"/>
  <c r="X2723" i="1" s="1"/>
  <c r="X2724" i="1" s="1"/>
  <c r="X2725" i="1" s="1"/>
  <c r="X2726" i="1" s="1"/>
  <c r="X2727" i="1" s="1"/>
  <c r="X2728" i="1" s="1"/>
  <c r="X2729" i="1" s="1"/>
  <c r="X2730" i="1" s="1"/>
  <c r="X2731" i="1" s="1"/>
  <c r="X2732" i="1" s="1"/>
  <c r="X2733" i="1" s="1"/>
  <c r="X2734" i="1" s="1"/>
  <c r="X2735" i="1" s="1"/>
  <c r="X2736" i="1" s="1"/>
  <c r="X2737" i="1" s="1"/>
  <c r="X2738" i="1" s="1"/>
  <c r="X2739" i="1" s="1"/>
  <c r="X2740" i="1" s="1"/>
  <c r="X2741" i="1" s="1"/>
  <c r="X2742" i="1" s="1"/>
  <c r="X2743" i="1" s="1"/>
  <c r="X2744" i="1" s="1"/>
  <c r="X2745" i="1" s="1"/>
  <c r="X2746" i="1" s="1"/>
  <c r="X2747" i="1" s="1"/>
  <c r="X2748" i="1" s="1"/>
  <c r="X2749" i="1" s="1"/>
  <c r="X2750" i="1" s="1"/>
  <c r="X2751" i="1" s="1"/>
  <c r="X2752" i="1" s="1"/>
  <c r="X2753" i="1" s="1"/>
  <c r="X2754" i="1" s="1"/>
  <c r="X2755" i="1" s="1"/>
  <c r="X2756" i="1" s="1"/>
  <c r="X2757" i="1" s="1"/>
  <c r="X2758" i="1" s="1"/>
  <c r="X2759" i="1" s="1"/>
  <c r="X2760" i="1" s="1"/>
  <c r="X2761" i="1" s="1"/>
  <c r="X2762" i="1" s="1"/>
  <c r="X2763" i="1" s="1"/>
  <c r="X2764" i="1" s="1"/>
  <c r="X2765" i="1" s="1"/>
  <c r="X2766" i="1" s="1"/>
  <c r="X2767" i="1" s="1"/>
  <c r="X2768" i="1" s="1"/>
  <c r="X2769" i="1" s="1"/>
  <c r="X2770" i="1" s="1"/>
  <c r="X2771" i="1" s="1"/>
  <c r="X2772" i="1" s="1"/>
  <c r="X2773" i="1" s="1"/>
  <c r="X2774" i="1" s="1"/>
  <c r="X2775" i="1" s="1"/>
  <c r="X2776" i="1" s="1"/>
  <c r="X2777" i="1" s="1"/>
  <c r="X2778" i="1" s="1"/>
  <c r="X2779" i="1" s="1"/>
  <c r="X2780" i="1" s="1"/>
  <c r="X2781" i="1" s="1"/>
  <c r="X2782" i="1" s="1"/>
  <c r="X2783" i="1" s="1"/>
  <c r="X2784" i="1" s="1"/>
  <c r="X2785" i="1" s="1"/>
  <c r="X2786" i="1" s="1"/>
  <c r="X2787" i="1" s="1"/>
  <c r="X2788" i="1" s="1"/>
  <c r="X2789" i="1" s="1"/>
  <c r="X2790" i="1" s="1"/>
  <c r="X2791" i="1" s="1"/>
  <c r="X2792" i="1" s="1"/>
  <c r="X2793" i="1" s="1"/>
  <c r="X2794" i="1" s="1"/>
  <c r="X2795" i="1" s="1"/>
  <c r="X2796" i="1" s="1"/>
  <c r="X2797" i="1" s="1"/>
  <c r="X2798" i="1" s="1"/>
  <c r="X2799" i="1" s="1"/>
  <c r="X2800" i="1" s="1"/>
  <c r="X2801" i="1" s="1"/>
  <c r="X2802" i="1" s="1"/>
  <c r="X2803" i="1" s="1"/>
  <c r="X2804" i="1" s="1"/>
  <c r="X2805" i="1" s="1"/>
  <c r="X2806" i="1" s="1"/>
  <c r="X2807" i="1" s="1"/>
  <c r="X2808" i="1" s="1"/>
  <c r="X2809" i="1" s="1"/>
  <c r="X2810" i="1" s="1"/>
  <c r="X2811" i="1" s="1"/>
  <c r="X2812" i="1" s="1"/>
  <c r="X2813" i="1" s="1"/>
  <c r="X2814" i="1" s="1"/>
  <c r="X2815" i="1" s="1"/>
  <c r="X2816" i="1" s="1"/>
  <c r="X2817" i="1" s="1"/>
  <c r="X2818" i="1" s="1"/>
  <c r="X2819" i="1" s="1"/>
  <c r="X2820" i="1" s="1"/>
  <c r="X2821" i="1" s="1"/>
  <c r="X2822" i="1" s="1"/>
  <c r="X2823" i="1" s="1"/>
  <c r="X2824" i="1" s="1"/>
  <c r="X2825" i="1" s="1"/>
  <c r="X2826" i="1" s="1"/>
  <c r="X2827" i="1" s="1"/>
  <c r="X2828" i="1" s="1"/>
  <c r="X2829" i="1" s="1"/>
  <c r="X2830" i="1" s="1"/>
  <c r="X2831" i="1" s="1"/>
  <c r="X2832" i="1" s="1"/>
  <c r="X2833" i="1" s="1"/>
  <c r="X2834" i="1" s="1"/>
  <c r="X2835" i="1" s="1"/>
  <c r="X2836" i="1" s="1"/>
  <c r="X2837" i="1" s="1"/>
  <c r="X2838" i="1" s="1"/>
  <c r="X2839" i="1" s="1"/>
  <c r="X2840" i="1" s="1"/>
  <c r="X2841" i="1" s="1"/>
  <c r="X2842" i="1" s="1"/>
  <c r="X2843" i="1" s="1"/>
  <c r="X2844" i="1" s="1"/>
  <c r="X2845" i="1" s="1"/>
  <c r="X2846" i="1" s="1"/>
  <c r="X2847" i="1" s="1"/>
  <c r="X2848" i="1" s="1"/>
  <c r="X2849" i="1" s="1"/>
  <c r="X2850" i="1" s="1"/>
  <c r="X2851" i="1" s="1"/>
  <c r="X2852" i="1" s="1"/>
  <c r="X2853" i="1" s="1"/>
  <c r="X2854" i="1" s="1"/>
  <c r="X2855" i="1" s="1"/>
  <c r="X2856" i="1" s="1"/>
  <c r="X2857" i="1" s="1"/>
  <c r="X2858" i="1" s="1"/>
  <c r="X2859" i="1" s="1"/>
  <c r="X2860" i="1" s="1"/>
  <c r="X2861" i="1" s="1"/>
  <c r="X2862" i="1" s="1"/>
  <c r="X2863" i="1" s="1"/>
  <c r="X2864" i="1" s="1"/>
  <c r="X2865" i="1" s="1"/>
  <c r="X2866" i="1" s="1"/>
  <c r="X2867" i="1" s="1"/>
  <c r="X2868" i="1" s="1"/>
  <c r="X2869" i="1" s="1"/>
  <c r="X2870" i="1" s="1"/>
  <c r="X2871" i="1" s="1"/>
  <c r="X2872" i="1" s="1"/>
  <c r="X2873" i="1" s="1"/>
  <c r="X2874" i="1" s="1"/>
  <c r="X2875" i="1" s="1"/>
  <c r="X2876" i="1" s="1"/>
  <c r="X2877" i="1" s="1"/>
  <c r="X2878" i="1" s="1"/>
  <c r="X2879" i="1" s="1"/>
  <c r="X2880" i="1" s="1"/>
  <c r="X2881" i="1" s="1"/>
  <c r="X2882" i="1" s="1"/>
  <c r="X2883" i="1" s="1"/>
  <c r="X2884" i="1" s="1"/>
  <c r="X2885" i="1" s="1"/>
  <c r="X2886" i="1" s="1"/>
  <c r="X2887" i="1" s="1"/>
  <c r="X2888" i="1" s="1"/>
  <c r="X2889" i="1" s="1"/>
  <c r="X2890" i="1" s="1"/>
  <c r="X2891" i="1" s="1"/>
  <c r="X2892" i="1" s="1"/>
  <c r="X2893" i="1" s="1"/>
  <c r="X2894" i="1" s="1"/>
  <c r="X2895" i="1" s="1"/>
  <c r="X2896" i="1" s="1"/>
  <c r="X2897" i="1" s="1"/>
  <c r="X2898" i="1" s="1"/>
  <c r="X2899" i="1" s="1"/>
  <c r="X2900" i="1" s="1"/>
  <c r="X2901" i="1" s="1"/>
  <c r="X2902" i="1" s="1"/>
  <c r="X2903" i="1" s="1"/>
  <c r="X2904" i="1" s="1"/>
  <c r="X2905" i="1" s="1"/>
  <c r="X2906" i="1" s="1"/>
  <c r="X2907" i="1" s="1"/>
  <c r="X2908" i="1" s="1"/>
  <c r="X2909" i="1" s="1"/>
  <c r="X2910" i="1" s="1"/>
  <c r="X2911" i="1" s="1"/>
  <c r="X2912" i="1" s="1"/>
  <c r="X2913" i="1" s="1"/>
  <c r="X2914" i="1" s="1"/>
  <c r="X2915" i="1" s="1"/>
  <c r="X2916" i="1" s="1"/>
  <c r="X2917" i="1" s="1"/>
  <c r="X2918" i="1" s="1"/>
  <c r="X2919" i="1" s="1"/>
  <c r="X2920" i="1" s="1"/>
  <c r="X2921" i="1" s="1"/>
  <c r="X2922" i="1" s="1"/>
  <c r="X2923" i="1" s="1"/>
  <c r="X2924" i="1" s="1"/>
  <c r="X2925" i="1" s="1"/>
  <c r="X2926" i="1" s="1"/>
  <c r="X2927" i="1" s="1"/>
  <c r="X2928" i="1" s="1"/>
  <c r="X2929" i="1" s="1"/>
  <c r="X2930" i="1" s="1"/>
  <c r="X2931" i="1" s="1"/>
  <c r="X2932" i="1" s="1"/>
  <c r="X2933" i="1" s="1"/>
  <c r="X2934" i="1" s="1"/>
  <c r="X2935" i="1" s="1"/>
  <c r="X2936" i="1" s="1"/>
  <c r="X2937" i="1" s="1"/>
  <c r="X2938" i="1" s="1"/>
  <c r="X2939" i="1" s="1"/>
  <c r="X2940" i="1" s="1"/>
  <c r="X2941" i="1" s="1"/>
  <c r="X2942" i="1" s="1"/>
  <c r="X2943" i="1" s="1"/>
  <c r="X2944" i="1" s="1"/>
  <c r="X2945" i="1" s="1"/>
  <c r="X2946" i="1" s="1"/>
  <c r="X2947" i="1" s="1"/>
  <c r="X2948" i="1" s="1"/>
  <c r="X2949" i="1" s="1"/>
  <c r="X2950" i="1" s="1"/>
  <c r="X2951" i="1" s="1"/>
  <c r="X2952" i="1" s="1"/>
  <c r="X2953" i="1" s="1"/>
  <c r="X2954" i="1" s="1"/>
  <c r="X2955" i="1" s="1"/>
  <c r="X2956" i="1" s="1"/>
  <c r="X2957" i="1" s="1"/>
  <c r="X2958" i="1" s="1"/>
  <c r="X2959" i="1" s="1"/>
  <c r="X2960" i="1" s="1"/>
  <c r="X2961" i="1" s="1"/>
  <c r="X2962" i="1" s="1"/>
  <c r="X2963" i="1" s="1"/>
  <c r="X2964" i="1" s="1"/>
  <c r="X2965" i="1" s="1"/>
  <c r="X2966" i="1" s="1"/>
  <c r="X2967" i="1" s="1"/>
  <c r="X2968" i="1" s="1"/>
  <c r="X2969" i="1" s="1"/>
  <c r="X2970" i="1" s="1"/>
  <c r="X2971" i="1" s="1"/>
  <c r="X2972" i="1" s="1"/>
  <c r="X2973" i="1" s="1"/>
  <c r="X2974" i="1" s="1"/>
  <c r="X2975" i="1" s="1"/>
  <c r="X2976" i="1" s="1"/>
  <c r="X2977" i="1" s="1"/>
  <c r="X2978" i="1" s="1"/>
  <c r="X2979" i="1" s="1"/>
  <c r="X2980" i="1" s="1"/>
  <c r="X2981" i="1" s="1"/>
  <c r="X2982" i="1" s="1"/>
  <c r="X2983" i="1" s="1"/>
  <c r="X2984" i="1" s="1"/>
  <c r="X2985" i="1" s="1"/>
  <c r="X2986" i="1" s="1"/>
  <c r="X2987" i="1" s="1"/>
  <c r="X2988" i="1" s="1"/>
  <c r="X2989" i="1" s="1"/>
  <c r="X2990" i="1" s="1"/>
  <c r="X2991" i="1" s="1"/>
  <c r="X2992" i="1" s="1"/>
  <c r="X2993" i="1" s="1"/>
  <c r="X2994" i="1" s="1"/>
  <c r="X2995" i="1" s="1"/>
  <c r="X2996" i="1" s="1"/>
  <c r="X2997" i="1" s="1"/>
  <c r="X2998" i="1" s="1"/>
  <c r="X2999" i="1" s="1"/>
  <c r="X3000" i="1" s="1"/>
  <c r="X3001" i="1" s="1"/>
  <c r="X3002" i="1" s="1"/>
  <c r="X3003" i="1" s="1"/>
  <c r="X3004" i="1" s="1"/>
  <c r="X3005" i="1" s="1"/>
  <c r="X3006" i="1" s="1"/>
  <c r="X3007" i="1" s="1"/>
  <c r="X3008" i="1" s="1"/>
  <c r="X3009" i="1" s="1"/>
  <c r="X3010" i="1" s="1"/>
  <c r="X3011" i="1" s="1"/>
  <c r="X3012" i="1" s="1"/>
  <c r="X3013" i="1" s="1"/>
  <c r="X3014" i="1" s="1"/>
  <c r="X3015" i="1" s="1"/>
  <c r="X3016" i="1" s="1"/>
  <c r="X3017" i="1" s="1"/>
  <c r="X3018" i="1" s="1"/>
  <c r="X3019" i="1" s="1"/>
  <c r="X3020" i="1" s="1"/>
  <c r="X3021" i="1" s="1"/>
  <c r="X3022" i="1" s="1"/>
  <c r="X3023" i="1" s="1"/>
  <c r="X3024" i="1" s="1"/>
  <c r="X3025" i="1" s="1"/>
  <c r="X3026" i="1" s="1"/>
  <c r="X3027" i="1" s="1"/>
  <c r="X3028" i="1" s="1"/>
  <c r="X3029" i="1" s="1"/>
  <c r="X3030" i="1" s="1"/>
  <c r="X3031" i="1" s="1"/>
  <c r="X3032" i="1" s="1"/>
  <c r="X3033" i="1" s="1"/>
  <c r="X3034" i="1" s="1"/>
  <c r="X3035" i="1" s="1"/>
  <c r="X3036" i="1" s="1"/>
  <c r="X3037" i="1" s="1"/>
  <c r="X3038" i="1" s="1"/>
  <c r="X3039" i="1" s="1"/>
  <c r="X3040" i="1" s="1"/>
  <c r="X3041" i="1" s="1"/>
  <c r="X3042" i="1" s="1"/>
  <c r="X3043" i="1" s="1"/>
  <c r="X3044" i="1" s="1"/>
  <c r="X3045" i="1" s="1"/>
  <c r="X3046" i="1" s="1"/>
  <c r="X3047" i="1" s="1"/>
  <c r="X3048" i="1" s="1"/>
  <c r="X3049" i="1" s="1"/>
  <c r="X3050" i="1" s="1"/>
  <c r="X3051" i="1" s="1"/>
  <c r="X3052" i="1" s="1"/>
  <c r="X3053" i="1" s="1"/>
  <c r="X3054" i="1" s="1"/>
  <c r="X3055" i="1" s="1"/>
  <c r="X3056" i="1" s="1"/>
  <c r="X3057" i="1" s="1"/>
  <c r="X3058" i="1" s="1"/>
  <c r="X3059" i="1" s="1"/>
  <c r="X3060" i="1" s="1"/>
  <c r="X3061" i="1" s="1"/>
  <c r="X3062" i="1" s="1"/>
  <c r="X3063" i="1" s="1"/>
  <c r="X3064" i="1" s="1"/>
  <c r="X3065" i="1" s="1"/>
  <c r="X3066" i="1" s="1"/>
  <c r="X3067" i="1" s="1"/>
  <c r="X3068" i="1" s="1"/>
  <c r="X3069" i="1" s="1"/>
  <c r="X3070" i="1" s="1"/>
  <c r="X3071" i="1" s="1"/>
  <c r="X3072" i="1" s="1"/>
  <c r="X3073" i="1" s="1"/>
  <c r="X3074" i="1" s="1"/>
  <c r="X3075" i="1" s="1"/>
  <c r="X3076" i="1" s="1"/>
  <c r="X3077" i="1" s="1"/>
  <c r="X3078" i="1" s="1"/>
  <c r="X3079" i="1" s="1"/>
  <c r="X3080" i="1" s="1"/>
  <c r="X3081" i="1" s="1"/>
  <c r="X3082" i="1" s="1"/>
  <c r="X3083" i="1" s="1"/>
  <c r="X3084" i="1" s="1"/>
  <c r="X3085" i="1" s="1"/>
  <c r="X3086" i="1" s="1"/>
  <c r="X3087" i="1" s="1"/>
  <c r="X3088" i="1" s="1"/>
  <c r="X3089" i="1" s="1"/>
  <c r="X3090" i="1" s="1"/>
  <c r="X3091" i="1" s="1"/>
  <c r="X3092" i="1" s="1"/>
  <c r="X3093" i="1" s="1"/>
  <c r="X3094" i="1" s="1"/>
  <c r="X3095" i="1" s="1"/>
  <c r="X3096" i="1" s="1"/>
  <c r="X3097" i="1" s="1"/>
  <c r="X3098" i="1" s="1"/>
  <c r="X3099" i="1" s="1"/>
  <c r="X3100" i="1" s="1"/>
  <c r="X3101" i="1" s="1"/>
  <c r="X3102" i="1" s="1"/>
  <c r="X3103" i="1" s="1"/>
  <c r="X3104" i="1" s="1"/>
  <c r="X3105" i="1" s="1"/>
  <c r="X3106" i="1" s="1"/>
  <c r="X3107" i="1" s="1"/>
  <c r="X3108" i="1" s="1"/>
  <c r="X3109" i="1" s="1"/>
  <c r="X3110" i="1" s="1"/>
  <c r="X3111" i="1" s="1"/>
  <c r="X3112" i="1" s="1"/>
  <c r="X3113" i="1" s="1"/>
  <c r="X3114" i="1" s="1"/>
  <c r="X3115" i="1" s="1"/>
  <c r="X3116" i="1" s="1"/>
  <c r="X3117" i="1" s="1"/>
  <c r="X3118" i="1" s="1"/>
  <c r="X3119" i="1" s="1"/>
  <c r="X3120" i="1" s="1"/>
  <c r="X3121" i="1" s="1"/>
  <c r="X3122" i="1" s="1"/>
  <c r="X3123" i="1" s="1"/>
  <c r="X3124" i="1" s="1"/>
  <c r="X3125" i="1" s="1"/>
  <c r="X3126" i="1" s="1"/>
  <c r="X3127" i="1" s="1"/>
  <c r="X3128" i="1" s="1"/>
  <c r="X3129" i="1" s="1"/>
  <c r="X3130" i="1" s="1"/>
  <c r="X3131" i="1" s="1"/>
  <c r="X3132" i="1" s="1"/>
  <c r="X3133" i="1" s="1"/>
  <c r="X3134" i="1" s="1"/>
  <c r="X3135" i="1" s="1"/>
  <c r="X3136" i="1" s="1"/>
  <c r="X3137" i="1" s="1"/>
  <c r="X3138" i="1" s="1"/>
  <c r="X3139" i="1" s="1"/>
  <c r="X3140" i="1" s="1"/>
  <c r="X3141" i="1" s="1"/>
  <c r="X3142" i="1" s="1"/>
  <c r="X3143" i="1" s="1"/>
  <c r="X3144" i="1" s="1"/>
  <c r="X3145" i="1" s="1"/>
  <c r="X3146" i="1" s="1"/>
  <c r="X3147" i="1" s="1"/>
  <c r="X3148" i="1" s="1"/>
  <c r="X3149" i="1" s="1"/>
  <c r="X3150" i="1" s="1"/>
  <c r="X3151" i="1" s="1"/>
  <c r="X3152" i="1" s="1"/>
  <c r="X3153" i="1" s="1"/>
  <c r="X3154" i="1" s="1"/>
  <c r="X3155" i="1" s="1"/>
  <c r="X3156" i="1" s="1"/>
  <c r="X3157" i="1" s="1"/>
  <c r="X3158" i="1" s="1"/>
  <c r="X3159" i="1" s="1"/>
  <c r="X3160" i="1" s="1"/>
  <c r="X3161" i="1" s="1"/>
  <c r="X3162" i="1" s="1"/>
  <c r="X3163" i="1" s="1"/>
  <c r="X3164" i="1" s="1"/>
  <c r="X3165" i="1" s="1"/>
  <c r="X3166" i="1" s="1"/>
  <c r="X3167" i="1" s="1"/>
  <c r="X3168" i="1" s="1"/>
  <c r="X3169" i="1" s="1"/>
  <c r="X3170" i="1" s="1"/>
  <c r="X3171" i="1" s="1"/>
  <c r="X3172" i="1" s="1"/>
  <c r="X3173" i="1" s="1"/>
  <c r="X3174" i="1" s="1"/>
  <c r="X3175" i="1" s="1"/>
  <c r="X3176" i="1" s="1"/>
  <c r="X3177" i="1" s="1"/>
  <c r="X3178" i="1" s="1"/>
  <c r="X3179" i="1" s="1"/>
  <c r="X3180" i="1" s="1"/>
  <c r="X3181" i="1" s="1"/>
  <c r="X3182" i="1" s="1"/>
  <c r="X3183" i="1" s="1"/>
  <c r="X3184" i="1" s="1"/>
  <c r="X3185" i="1" s="1"/>
  <c r="X3186" i="1" s="1"/>
  <c r="X3187" i="1" s="1"/>
  <c r="X3188" i="1" s="1"/>
  <c r="X3189" i="1" s="1"/>
  <c r="X3190" i="1" s="1"/>
  <c r="X3191" i="1" s="1"/>
  <c r="X3192" i="1" s="1"/>
  <c r="X3193" i="1" s="1"/>
  <c r="X3194" i="1" s="1"/>
  <c r="X3195" i="1" s="1"/>
  <c r="X3196" i="1" s="1"/>
  <c r="X3197" i="1" s="1"/>
  <c r="X3198" i="1" s="1"/>
  <c r="X3199" i="1" s="1"/>
  <c r="X3200" i="1" s="1"/>
  <c r="X3201" i="1" s="1"/>
  <c r="X3202" i="1" s="1"/>
  <c r="X3203" i="1" s="1"/>
  <c r="X3204" i="1" s="1"/>
  <c r="X3205" i="1" s="1"/>
  <c r="X3206" i="1" s="1"/>
  <c r="X3207" i="1" s="1"/>
  <c r="X3208" i="1" s="1"/>
  <c r="X3209" i="1" s="1"/>
  <c r="X3210" i="1" s="1"/>
  <c r="X3211" i="1" s="1"/>
  <c r="X3212" i="1" s="1"/>
  <c r="X3213" i="1" s="1"/>
  <c r="X3214" i="1" s="1"/>
  <c r="X3215" i="1" s="1"/>
  <c r="X3216" i="1" s="1"/>
  <c r="X3217" i="1" s="1"/>
  <c r="X3218" i="1" s="1"/>
  <c r="X3219" i="1" s="1"/>
  <c r="X3220" i="1" s="1"/>
  <c r="X3221" i="1" s="1"/>
  <c r="X3222" i="1" s="1"/>
  <c r="X3223" i="1" s="1"/>
  <c r="X3224" i="1" s="1"/>
  <c r="X3225" i="1" s="1"/>
  <c r="X3226" i="1" s="1"/>
  <c r="X3227" i="1" s="1"/>
  <c r="X3228" i="1" s="1"/>
  <c r="X3229" i="1" s="1"/>
  <c r="X3230" i="1" s="1"/>
  <c r="X3231" i="1" s="1"/>
  <c r="X3232" i="1" s="1"/>
  <c r="X3233" i="1" s="1"/>
  <c r="X3234" i="1" s="1"/>
  <c r="X3235" i="1" s="1"/>
  <c r="X3236" i="1" s="1"/>
  <c r="X3237" i="1" s="1"/>
  <c r="X3238" i="1" s="1"/>
  <c r="X3239" i="1" s="1"/>
  <c r="X3240" i="1" s="1"/>
  <c r="X3241" i="1" s="1"/>
  <c r="X3242" i="1" s="1"/>
  <c r="X3243" i="1" s="1"/>
  <c r="X3244" i="1" s="1"/>
  <c r="X3245" i="1" s="1"/>
  <c r="X3246" i="1" s="1"/>
  <c r="X3247" i="1" s="1"/>
  <c r="X3248" i="1" s="1"/>
  <c r="X3249" i="1" s="1"/>
  <c r="X3250" i="1" s="1"/>
  <c r="X3251" i="1" s="1"/>
  <c r="X3252" i="1" s="1"/>
  <c r="X3253" i="1" s="1"/>
  <c r="X3254" i="1" s="1"/>
  <c r="X3255" i="1" s="1"/>
  <c r="X3256" i="1" s="1"/>
  <c r="X3257" i="1" s="1"/>
  <c r="X3258" i="1" s="1"/>
  <c r="X3259" i="1" s="1"/>
  <c r="X3260" i="1" s="1"/>
  <c r="X3261" i="1" s="1"/>
  <c r="X3262" i="1" s="1"/>
  <c r="X3263" i="1" s="1"/>
  <c r="X3264" i="1" s="1"/>
  <c r="X3265" i="1" s="1"/>
  <c r="X3266" i="1" s="1"/>
  <c r="X3267" i="1" s="1"/>
  <c r="X3268" i="1" s="1"/>
  <c r="X3269" i="1" s="1"/>
  <c r="X3270" i="1" s="1"/>
  <c r="X3271" i="1" s="1"/>
  <c r="X3272" i="1" s="1"/>
  <c r="X3273" i="1" s="1"/>
  <c r="X3274" i="1" s="1"/>
  <c r="X3275" i="1" s="1"/>
  <c r="X3276" i="1" s="1"/>
  <c r="X3277" i="1" s="1"/>
  <c r="X3278" i="1" s="1"/>
  <c r="X3279" i="1" s="1"/>
  <c r="X3280" i="1" s="1"/>
  <c r="X3281" i="1" s="1"/>
  <c r="X3282" i="1" s="1"/>
  <c r="X3283" i="1" s="1"/>
  <c r="X3284" i="1" s="1"/>
  <c r="X3285" i="1" s="1"/>
  <c r="X3286" i="1" s="1"/>
  <c r="X3287" i="1" s="1"/>
  <c r="X3288" i="1" s="1"/>
  <c r="X3289" i="1" s="1"/>
  <c r="X3290" i="1" s="1"/>
  <c r="X3291" i="1" s="1"/>
  <c r="X3292" i="1" s="1"/>
  <c r="X3293" i="1" s="1"/>
  <c r="X3294" i="1" s="1"/>
  <c r="X3295" i="1" s="1"/>
  <c r="X3296" i="1" s="1"/>
  <c r="X3297" i="1" s="1"/>
  <c r="X3298" i="1" s="1"/>
  <c r="X3299" i="1" s="1"/>
  <c r="X3300" i="1" s="1"/>
  <c r="X3301" i="1" s="1"/>
  <c r="X3302" i="1" s="1"/>
  <c r="X3303" i="1" s="1"/>
  <c r="X3304" i="1" s="1"/>
  <c r="X3305" i="1" s="1"/>
  <c r="X3306" i="1" s="1"/>
  <c r="X3307" i="1" s="1"/>
  <c r="X3308" i="1" s="1"/>
  <c r="X3309" i="1" s="1"/>
  <c r="X3310" i="1" s="1"/>
  <c r="X3311" i="1" s="1"/>
  <c r="X3312" i="1" s="1"/>
  <c r="X3313" i="1" s="1"/>
  <c r="X3314" i="1" s="1"/>
  <c r="X3315" i="1" s="1"/>
  <c r="X3316" i="1" s="1"/>
  <c r="X3317" i="1" s="1"/>
  <c r="X3318" i="1" s="1"/>
  <c r="X3319" i="1" s="1"/>
  <c r="X3320" i="1" s="1"/>
  <c r="X3321" i="1" s="1"/>
  <c r="X3322" i="1" s="1"/>
  <c r="X3323" i="1" s="1"/>
  <c r="X3324" i="1" s="1"/>
  <c r="X3325" i="1" s="1"/>
  <c r="X3326" i="1" s="1"/>
  <c r="X3327" i="1" s="1"/>
  <c r="X3328" i="1" s="1"/>
  <c r="X3329" i="1" s="1"/>
  <c r="X3330" i="1" s="1"/>
  <c r="X3331" i="1" s="1"/>
  <c r="X3332" i="1" s="1"/>
  <c r="X3333" i="1" s="1"/>
  <c r="X3334" i="1" s="1"/>
  <c r="X3335" i="1" s="1"/>
  <c r="X3336" i="1" s="1"/>
  <c r="X3337" i="1" s="1"/>
  <c r="X3338" i="1" s="1"/>
  <c r="X3339" i="1" s="1"/>
  <c r="X3340" i="1" s="1"/>
  <c r="X3341" i="1" s="1"/>
  <c r="X3342" i="1" s="1"/>
  <c r="X3343" i="1" s="1"/>
  <c r="X3344" i="1" s="1"/>
  <c r="X3345" i="1" s="1"/>
  <c r="X3346" i="1" s="1"/>
  <c r="X3347" i="1" s="1"/>
  <c r="X3348" i="1" s="1"/>
  <c r="X3349" i="1" s="1"/>
  <c r="X3350" i="1" s="1"/>
  <c r="X3351" i="1" s="1"/>
  <c r="X3352" i="1" s="1"/>
  <c r="X3353" i="1" s="1"/>
  <c r="X3354" i="1" s="1"/>
  <c r="X3355" i="1" s="1"/>
  <c r="X3356" i="1" s="1"/>
  <c r="X3357" i="1" s="1"/>
  <c r="X3358" i="1" s="1"/>
  <c r="X3359" i="1" s="1"/>
  <c r="X3360" i="1" s="1"/>
  <c r="X3361" i="1" s="1"/>
  <c r="X3362" i="1" s="1"/>
  <c r="X3363" i="1" s="1"/>
  <c r="X3364" i="1" s="1"/>
  <c r="X3365" i="1" s="1"/>
  <c r="X3366" i="1" s="1"/>
  <c r="X3367" i="1" s="1"/>
  <c r="X3368" i="1" s="1"/>
  <c r="X3369" i="1" s="1"/>
  <c r="X3370" i="1" s="1"/>
  <c r="X3371" i="1" s="1"/>
  <c r="X3372" i="1" s="1"/>
  <c r="X3373" i="1" s="1"/>
  <c r="X3374" i="1" s="1"/>
  <c r="X3375" i="1" s="1"/>
  <c r="X3376" i="1" s="1"/>
  <c r="X3377" i="1" s="1"/>
  <c r="X3378" i="1" s="1"/>
  <c r="X3379" i="1" s="1"/>
  <c r="X3380" i="1" s="1"/>
  <c r="X3381" i="1" s="1"/>
  <c r="X3382" i="1" s="1"/>
  <c r="X3383" i="1" s="1"/>
  <c r="X3384" i="1" s="1"/>
  <c r="X3385" i="1" s="1"/>
  <c r="X3386" i="1" s="1"/>
  <c r="X3387" i="1" s="1"/>
  <c r="X3388" i="1" s="1"/>
  <c r="X3389" i="1" s="1"/>
  <c r="X3390" i="1" s="1"/>
  <c r="X3391" i="1" s="1"/>
  <c r="X3392" i="1" s="1"/>
  <c r="X3393" i="1" s="1"/>
  <c r="X3394" i="1" s="1"/>
  <c r="X3395" i="1" s="1"/>
  <c r="X3396" i="1" s="1"/>
  <c r="X3397" i="1" s="1"/>
  <c r="X3398" i="1" s="1"/>
  <c r="X3399" i="1" s="1"/>
  <c r="X3400" i="1" s="1"/>
  <c r="X3401" i="1" s="1"/>
  <c r="X3402" i="1" s="1"/>
  <c r="X3403" i="1" s="1"/>
  <c r="X3404" i="1" s="1"/>
  <c r="X3405" i="1" s="1"/>
  <c r="X3406" i="1" s="1"/>
  <c r="X3407" i="1" s="1"/>
  <c r="X3408" i="1" s="1"/>
  <c r="X3409" i="1" s="1"/>
  <c r="X3410" i="1" s="1"/>
  <c r="X3411" i="1" s="1"/>
  <c r="X3412" i="1" s="1"/>
  <c r="X3413" i="1" s="1"/>
  <c r="X3414" i="1" s="1"/>
  <c r="X3415" i="1" s="1"/>
  <c r="X3416" i="1" s="1"/>
  <c r="X3417" i="1" s="1"/>
  <c r="X3418" i="1" s="1"/>
  <c r="X3419" i="1" s="1"/>
  <c r="X3420" i="1" s="1"/>
  <c r="X3421" i="1" s="1"/>
  <c r="X3422" i="1" s="1"/>
  <c r="X3423" i="1" s="1"/>
  <c r="X3424" i="1" s="1"/>
  <c r="X3425" i="1" s="1"/>
  <c r="X3426" i="1" s="1"/>
  <c r="X3427" i="1" s="1"/>
  <c r="X3428" i="1" s="1"/>
  <c r="X3429" i="1" s="1"/>
  <c r="X3430" i="1" s="1"/>
  <c r="X3431" i="1" s="1"/>
  <c r="X3432" i="1" s="1"/>
  <c r="X3433" i="1" s="1"/>
  <c r="X3434" i="1" s="1"/>
  <c r="X3435" i="1" s="1"/>
  <c r="X3436" i="1" s="1"/>
  <c r="X3437" i="1" s="1"/>
  <c r="X3438" i="1" s="1"/>
  <c r="X3439" i="1" s="1"/>
  <c r="X3440" i="1" s="1"/>
  <c r="X3441" i="1" s="1"/>
  <c r="X3442" i="1" s="1"/>
  <c r="X3443" i="1" s="1"/>
  <c r="X3444" i="1" s="1"/>
  <c r="X3445" i="1" s="1"/>
  <c r="X3446" i="1" s="1"/>
  <c r="X3447" i="1" s="1"/>
  <c r="X3448" i="1" s="1"/>
  <c r="X3449" i="1" s="1"/>
  <c r="X3450" i="1" s="1"/>
  <c r="X3451" i="1" s="1"/>
  <c r="X3452" i="1" s="1"/>
  <c r="X3453" i="1" s="1"/>
  <c r="X3454" i="1" s="1"/>
  <c r="X3455" i="1" s="1"/>
  <c r="X3456" i="1" s="1"/>
  <c r="X3457" i="1" s="1"/>
  <c r="X3458" i="1" s="1"/>
  <c r="X3459" i="1" s="1"/>
  <c r="X3460" i="1" s="1"/>
  <c r="X3461" i="1" s="1"/>
  <c r="X3462" i="1" s="1"/>
  <c r="X3463" i="1" s="1"/>
  <c r="X3464" i="1" s="1"/>
  <c r="X3465" i="1" s="1"/>
  <c r="X3466" i="1" s="1"/>
  <c r="X3467" i="1" s="1"/>
  <c r="X3468" i="1" s="1"/>
  <c r="X3469" i="1" s="1"/>
  <c r="X3470" i="1" s="1"/>
  <c r="X3471" i="1" s="1"/>
  <c r="X3472" i="1" s="1"/>
  <c r="X3473" i="1" s="1"/>
  <c r="X3474" i="1" s="1"/>
  <c r="X3475" i="1" s="1"/>
  <c r="X3476" i="1" s="1"/>
  <c r="X3477" i="1" s="1"/>
  <c r="X3478" i="1" s="1"/>
  <c r="X3479" i="1" s="1"/>
  <c r="X3480" i="1" s="1"/>
  <c r="X3481" i="1" s="1"/>
  <c r="X3482" i="1" s="1"/>
  <c r="X3483" i="1" s="1"/>
  <c r="X3484" i="1" s="1"/>
  <c r="X3485" i="1" s="1"/>
  <c r="X3486" i="1" s="1"/>
  <c r="X3487" i="1" s="1"/>
  <c r="X3488" i="1" s="1"/>
  <c r="X3489" i="1" s="1"/>
  <c r="X3490" i="1" s="1"/>
  <c r="X3491" i="1" s="1"/>
  <c r="X3492" i="1" s="1"/>
  <c r="X3493" i="1" s="1"/>
  <c r="X3494" i="1" s="1"/>
  <c r="X3495" i="1" s="1"/>
  <c r="X3496" i="1" s="1"/>
  <c r="X3497" i="1" s="1"/>
  <c r="X3498" i="1" s="1"/>
  <c r="X3499" i="1" s="1"/>
  <c r="X3500" i="1" s="1"/>
  <c r="X3501" i="1" s="1"/>
  <c r="X3502" i="1" s="1"/>
  <c r="X3503" i="1" s="1"/>
  <c r="X3504" i="1" s="1"/>
  <c r="X3505" i="1" s="1"/>
  <c r="X3506" i="1" s="1"/>
  <c r="X3507" i="1" s="1"/>
  <c r="X3508" i="1" s="1"/>
  <c r="X3509" i="1" s="1"/>
  <c r="X3510" i="1" s="1"/>
  <c r="X3511" i="1" s="1"/>
  <c r="X3512" i="1" s="1"/>
  <c r="X3513" i="1" s="1"/>
  <c r="X3514" i="1" s="1"/>
  <c r="X3515" i="1" s="1"/>
  <c r="X3516" i="1" s="1"/>
  <c r="X3517" i="1" s="1"/>
  <c r="X3518" i="1" s="1"/>
  <c r="X3519" i="1" s="1"/>
  <c r="X3520" i="1" s="1"/>
  <c r="X3521" i="1" s="1"/>
  <c r="X3522" i="1" s="1"/>
  <c r="X3523" i="1" s="1"/>
  <c r="X3524" i="1" s="1"/>
  <c r="X3525" i="1" s="1"/>
  <c r="X3526" i="1" s="1"/>
  <c r="X3527" i="1" s="1"/>
  <c r="X3528" i="1" s="1"/>
  <c r="X3529" i="1" s="1"/>
  <c r="X3530" i="1" s="1"/>
  <c r="X3531" i="1" s="1"/>
  <c r="X3532" i="1" s="1"/>
  <c r="X3533" i="1" s="1"/>
  <c r="X3534" i="1" s="1"/>
  <c r="X3535" i="1" s="1"/>
  <c r="X3536" i="1" s="1"/>
  <c r="X3537" i="1" s="1"/>
  <c r="X3538" i="1" s="1"/>
  <c r="X3539" i="1" s="1"/>
  <c r="X3540" i="1" s="1"/>
  <c r="X3541" i="1" s="1"/>
  <c r="X3542" i="1" s="1"/>
  <c r="X3543" i="1" s="1"/>
  <c r="X3544" i="1" s="1"/>
  <c r="X3545" i="1" s="1"/>
  <c r="X3546" i="1" s="1"/>
  <c r="X3547" i="1" s="1"/>
  <c r="X3548" i="1" s="1"/>
  <c r="X3549" i="1" s="1"/>
  <c r="X3550" i="1" s="1"/>
  <c r="X3551" i="1" s="1"/>
  <c r="X3552" i="1" s="1"/>
  <c r="X3553" i="1" s="1"/>
  <c r="X3554" i="1" s="1"/>
  <c r="X3555" i="1" s="1"/>
  <c r="X3556" i="1" s="1"/>
  <c r="X3557" i="1" s="1"/>
  <c r="X3558" i="1" s="1"/>
  <c r="X3559" i="1" s="1"/>
  <c r="X3560" i="1" s="1"/>
  <c r="X3561" i="1" s="1"/>
  <c r="X3562" i="1" s="1"/>
  <c r="X3563" i="1" s="1"/>
  <c r="X3564" i="1" s="1"/>
  <c r="X3565" i="1" s="1"/>
  <c r="X3566" i="1" s="1"/>
  <c r="X3567" i="1" s="1"/>
  <c r="X3568" i="1" s="1"/>
  <c r="X3569" i="1" s="1"/>
  <c r="X3570" i="1" s="1"/>
  <c r="X3571" i="1" s="1"/>
  <c r="X3572" i="1" s="1"/>
  <c r="X3573" i="1" s="1"/>
  <c r="X3574" i="1" s="1"/>
  <c r="X3575" i="1" s="1"/>
  <c r="X3576" i="1" s="1"/>
  <c r="X3577" i="1" s="1"/>
  <c r="X3578" i="1" s="1"/>
  <c r="X3579" i="1" s="1"/>
  <c r="X3580" i="1" s="1"/>
  <c r="X3581" i="1" s="1"/>
  <c r="X3582" i="1" s="1"/>
  <c r="X3583" i="1" s="1"/>
  <c r="X3584" i="1" s="1"/>
  <c r="X3585" i="1" s="1"/>
  <c r="X3586" i="1" s="1"/>
  <c r="X3587" i="1" s="1"/>
  <c r="X3588" i="1" s="1"/>
  <c r="X3589" i="1" s="1"/>
  <c r="X3590" i="1" s="1"/>
  <c r="X3591" i="1" s="1"/>
  <c r="X3592" i="1" s="1"/>
  <c r="X3593" i="1" s="1"/>
  <c r="X3594" i="1" s="1"/>
  <c r="X3595" i="1" s="1"/>
  <c r="X3596" i="1" s="1"/>
  <c r="X3597" i="1" s="1"/>
  <c r="X3598" i="1" s="1"/>
  <c r="X3599" i="1" s="1"/>
  <c r="X3600" i="1" s="1"/>
  <c r="X3601" i="1" s="1"/>
  <c r="X3602" i="1" s="1"/>
  <c r="X3603" i="1" s="1"/>
  <c r="X3604" i="1" s="1"/>
  <c r="X3605" i="1" s="1"/>
  <c r="X3606" i="1" s="1"/>
  <c r="X3607" i="1" s="1"/>
  <c r="X3608" i="1" s="1"/>
  <c r="Q1813" i="1"/>
  <c r="R1814" i="1" s="1"/>
  <c r="S1813" i="1"/>
  <c r="O1815" i="1" l="1"/>
  <c r="P1815" i="1" s="1"/>
  <c r="N1815" i="1"/>
  <c r="S1814" i="1"/>
  <c r="Q1814" i="1"/>
  <c r="R1815" i="1" s="1"/>
  <c r="O1816" i="1" l="1"/>
  <c r="P1816" i="1" s="1"/>
  <c r="N1816" i="1"/>
  <c r="S1815" i="1"/>
  <c r="Q1815" i="1"/>
  <c r="R1816" i="1" s="1"/>
  <c r="O1817" i="1" l="1"/>
  <c r="P1817" i="1" s="1"/>
  <c r="N1817" i="1"/>
  <c r="S1816" i="1"/>
  <c r="Q1816" i="1"/>
  <c r="R1817" i="1" s="1"/>
  <c r="O1818" i="1" l="1"/>
  <c r="P1818" i="1" s="1"/>
  <c r="N1818" i="1"/>
  <c r="Q1817" i="1"/>
  <c r="R1818" i="1" s="1"/>
  <c r="S1817" i="1"/>
  <c r="O1819" i="1" l="1"/>
  <c r="P1819" i="1" s="1"/>
  <c r="N1819" i="1"/>
  <c r="S1818" i="1"/>
  <c r="Q1818" i="1"/>
  <c r="R1819" i="1" s="1"/>
  <c r="O1820" i="1" l="1"/>
  <c r="P1820" i="1" s="1"/>
  <c r="N1820" i="1"/>
  <c r="S1819" i="1"/>
  <c r="Q1819" i="1"/>
  <c r="R1820" i="1" s="1"/>
  <c r="O1821" i="1" l="1"/>
  <c r="P1821" i="1" s="1"/>
  <c r="N1821" i="1"/>
  <c r="Q1820" i="1"/>
  <c r="R1821" i="1" s="1"/>
  <c r="S1820" i="1"/>
  <c r="O1822" i="1" l="1"/>
  <c r="P1822" i="1" s="1"/>
  <c r="N1822" i="1"/>
  <c r="Q1821" i="1"/>
  <c r="R1822" i="1" s="1"/>
  <c r="S1821" i="1"/>
  <c r="O1823" i="1" l="1"/>
  <c r="P1823" i="1" s="1"/>
  <c r="N1823" i="1"/>
  <c r="S1822" i="1"/>
  <c r="Q1822" i="1"/>
  <c r="R1823" i="1" s="1"/>
  <c r="O1824" i="1" l="1"/>
  <c r="P1824" i="1" s="1"/>
  <c r="N1824" i="1"/>
  <c r="S1823" i="1"/>
  <c r="Q1823" i="1"/>
  <c r="R1824" i="1" s="1"/>
  <c r="O1825" i="1" l="1"/>
  <c r="P1825" i="1" s="1"/>
  <c r="N1825" i="1"/>
  <c r="S1824" i="1"/>
  <c r="Q1824" i="1"/>
  <c r="R1825" i="1" s="1"/>
  <c r="O1826" i="1" l="1"/>
  <c r="P1826" i="1" s="1"/>
  <c r="N1826" i="1"/>
  <c r="S1825" i="1"/>
  <c r="Q1825" i="1"/>
  <c r="R1826" i="1" s="1"/>
  <c r="O1827" i="1" l="1"/>
  <c r="P1827" i="1" s="1"/>
  <c r="N1827" i="1"/>
  <c r="Q1826" i="1"/>
  <c r="R1827" i="1" s="1"/>
  <c r="S1826" i="1"/>
  <c r="O1828" i="1" l="1"/>
  <c r="P1828" i="1" s="1"/>
  <c r="N1828" i="1"/>
  <c r="S1827" i="1"/>
  <c r="Q1827" i="1"/>
  <c r="R1828" i="1" s="1"/>
  <c r="O1829" i="1" l="1"/>
  <c r="P1829" i="1" s="1"/>
  <c r="N1829" i="1"/>
  <c r="S1828" i="1"/>
  <c r="Q1828" i="1"/>
  <c r="R1829" i="1" s="1"/>
  <c r="O1830" i="1" l="1"/>
  <c r="P1830" i="1" s="1"/>
  <c r="N1830" i="1"/>
  <c r="Q1829" i="1"/>
  <c r="R1830" i="1" s="1"/>
  <c r="S1829" i="1"/>
  <c r="O1831" i="1" l="1"/>
  <c r="P1831" i="1" s="1"/>
  <c r="N1831" i="1"/>
  <c r="Q1830" i="1"/>
  <c r="R1831" i="1" s="1"/>
  <c r="S1830" i="1"/>
  <c r="O1832" i="1" l="1"/>
  <c r="P1832" i="1" s="1"/>
  <c r="N1832" i="1"/>
  <c r="S1831" i="1"/>
  <c r="Q1831" i="1"/>
  <c r="R1832" i="1" s="1"/>
  <c r="O1833" i="1" l="1"/>
  <c r="P1833" i="1" s="1"/>
  <c r="N1833" i="1"/>
  <c r="S1832" i="1"/>
  <c r="Q1832" i="1"/>
  <c r="R1833" i="1" s="1"/>
  <c r="O1834" i="1" l="1"/>
  <c r="P1834" i="1" s="1"/>
  <c r="N1834" i="1"/>
  <c r="Q1833" i="1"/>
  <c r="R1834" i="1" s="1"/>
  <c r="S1833" i="1"/>
  <c r="O1835" i="1" l="1"/>
  <c r="P1835" i="1" s="1"/>
  <c r="N1835" i="1"/>
  <c r="S1834" i="1"/>
  <c r="Q1834" i="1"/>
  <c r="R1835" i="1" s="1"/>
  <c r="O1836" i="1" l="1"/>
  <c r="P1836" i="1" s="1"/>
  <c r="N1836" i="1"/>
  <c r="S1835" i="1"/>
  <c r="Q1835" i="1"/>
  <c r="R1836" i="1" s="1"/>
  <c r="O1837" i="1" l="1"/>
  <c r="P1837" i="1" s="1"/>
  <c r="N1837" i="1"/>
  <c r="Q1836" i="1"/>
  <c r="R1837" i="1" s="1"/>
  <c r="S1836" i="1"/>
  <c r="O1838" i="1" l="1"/>
  <c r="P1838" i="1" s="1"/>
  <c r="N1838" i="1"/>
  <c r="Q1837" i="1"/>
  <c r="R1838" i="1" s="1"/>
  <c r="S1837" i="1"/>
  <c r="O1839" i="1" l="1"/>
  <c r="P1839" i="1" s="1"/>
  <c r="N1839" i="1"/>
  <c r="S1838" i="1"/>
  <c r="Q1838" i="1"/>
  <c r="R1839" i="1" s="1"/>
  <c r="O1840" i="1" l="1"/>
  <c r="P1840" i="1" s="1"/>
  <c r="N1840" i="1"/>
  <c r="S1839" i="1"/>
  <c r="Q1839" i="1"/>
  <c r="R1840" i="1" s="1"/>
  <c r="O1841" i="1" l="1"/>
  <c r="P1841" i="1" s="1"/>
  <c r="N1841" i="1"/>
  <c r="S1840" i="1"/>
  <c r="Q1840" i="1"/>
  <c r="R1841" i="1" s="1"/>
  <c r="O1842" i="1" l="1"/>
  <c r="P1842" i="1" s="1"/>
  <c r="N1842" i="1"/>
  <c r="Q1841" i="1"/>
  <c r="R1842" i="1" s="1"/>
  <c r="S1841" i="1"/>
  <c r="O1843" i="1" l="1"/>
  <c r="P1843" i="1" s="1"/>
  <c r="N1843" i="1"/>
  <c r="S1842" i="1"/>
  <c r="Q1842" i="1"/>
  <c r="R1843" i="1" s="1"/>
  <c r="O1844" i="1" l="1"/>
  <c r="P1844" i="1" s="1"/>
  <c r="N1844" i="1"/>
  <c r="S1843" i="1"/>
  <c r="Q1843" i="1"/>
  <c r="R1844" i="1" s="1"/>
  <c r="O1845" i="1" l="1"/>
  <c r="P1845" i="1" s="1"/>
  <c r="N1845" i="1"/>
  <c r="S1844" i="1"/>
  <c r="Q1844" i="1"/>
  <c r="R1845" i="1" s="1"/>
  <c r="O1846" i="1" l="1"/>
  <c r="P1846" i="1" s="1"/>
  <c r="N1846" i="1"/>
  <c r="S1845" i="1"/>
  <c r="Q1845" i="1"/>
  <c r="R1846" i="1" s="1"/>
  <c r="O1847" i="1" l="1"/>
  <c r="P1847" i="1" s="1"/>
  <c r="N1847" i="1"/>
  <c r="S1846" i="1"/>
  <c r="Q1846" i="1"/>
  <c r="R1847" i="1" s="1"/>
  <c r="O1848" i="1" l="1"/>
  <c r="P1848" i="1" s="1"/>
  <c r="N1848" i="1"/>
  <c r="S1847" i="1"/>
  <c r="Q1847" i="1"/>
  <c r="R1848" i="1" s="1"/>
  <c r="O1849" i="1" l="1"/>
  <c r="P1849" i="1" s="1"/>
  <c r="N1849" i="1"/>
  <c r="S1848" i="1"/>
  <c r="Q1848" i="1"/>
  <c r="R1849" i="1" s="1"/>
  <c r="O1850" i="1" l="1"/>
  <c r="P1850" i="1" s="1"/>
  <c r="N1850" i="1"/>
  <c r="Q1849" i="1"/>
  <c r="R1850" i="1" s="1"/>
  <c r="S1849" i="1"/>
  <c r="O1851" i="1" l="1"/>
  <c r="P1851" i="1" s="1"/>
  <c r="N1851" i="1"/>
  <c r="Q1850" i="1"/>
  <c r="R1851" i="1" s="1"/>
  <c r="S1850" i="1"/>
  <c r="O1852" i="1" l="1"/>
  <c r="P1852" i="1" s="1"/>
  <c r="N1852" i="1"/>
  <c r="S1851" i="1"/>
  <c r="Q1851" i="1"/>
  <c r="R1852" i="1" s="1"/>
  <c r="O1853" i="1" l="1"/>
  <c r="P1853" i="1" s="1"/>
  <c r="N1853" i="1"/>
  <c r="S1852" i="1"/>
  <c r="Q1852" i="1"/>
  <c r="R1853" i="1" s="1"/>
  <c r="O1854" i="1" l="1"/>
  <c r="P1854" i="1" s="1"/>
  <c r="N1854" i="1"/>
  <c r="Q1853" i="1"/>
  <c r="R1854" i="1" s="1"/>
  <c r="S1853" i="1"/>
  <c r="O1855" i="1" l="1"/>
  <c r="P1855" i="1" s="1"/>
  <c r="N1855" i="1"/>
  <c r="S1854" i="1"/>
  <c r="Q1854" i="1"/>
  <c r="R1855" i="1" s="1"/>
  <c r="O1856" i="1" l="1"/>
  <c r="P1856" i="1" s="1"/>
  <c r="N1856" i="1"/>
  <c r="O1857" i="1" s="1"/>
  <c r="P1857" i="1" s="1"/>
  <c r="S1855" i="1"/>
  <c r="Q1855" i="1"/>
  <c r="R1856" i="1" s="1"/>
  <c r="Q1857" i="1" l="1"/>
  <c r="Q1856" i="1"/>
  <c r="R1857" i="1" s="1"/>
  <c r="S1856" i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S2258" i="1" s="1"/>
  <c r="S2259" i="1" s="1"/>
  <c r="S2260" i="1" s="1"/>
  <c r="S2261" i="1" s="1"/>
  <c r="S2262" i="1" s="1"/>
  <c r="S2263" i="1" s="1"/>
  <c r="S2264" i="1" s="1"/>
  <c r="S2265" i="1" s="1"/>
  <c r="S2266" i="1" s="1"/>
  <c r="S2267" i="1" s="1"/>
  <c r="S2268" i="1" s="1"/>
  <c r="S2269" i="1" s="1"/>
  <c r="S2270" i="1" s="1"/>
  <c r="S2271" i="1" s="1"/>
  <c r="S2272" i="1" s="1"/>
  <c r="S2273" i="1" s="1"/>
  <c r="S2274" i="1" s="1"/>
  <c r="S2275" i="1" s="1"/>
  <c r="S2276" i="1" s="1"/>
  <c r="S2277" i="1" s="1"/>
  <c r="S2278" i="1" s="1"/>
  <c r="S2279" i="1" s="1"/>
  <c r="S2280" i="1" s="1"/>
  <c r="S2281" i="1" s="1"/>
  <c r="S2282" i="1" s="1"/>
  <c r="S2283" i="1" s="1"/>
  <c r="S2284" i="1" s="1"/>
  <c r="S2285" i="1" s="1"/>
  <c r="S2286" i="1" s="1"/>
  <c r="S2287" i="1" s="1"/>
  <c r="S2288" i="1" s="1"/>
  <c r="S2289" i="1" s="1"/>
  <c r="S2290" i="1" s="1"/>
  <c r="S2291" i="1" s="1"/>
  <c r="S2292" i="1" s="1"/>
  <c r="S2293" i="1" s="1"/>
  <c r="S2294" i="1" s="1"/>
  <c r="S2295" i="1" s="1"/>
  <c r="S2296" i="1" s="1"/>
  <c r="S2297" i="1" s="1"/>
  <c r="S2298" i="1" s="1"/>
  <c r="S2299" i="1" s="1"/>
  <c r="S2300" i="1" s="1"/>
  <c r="S2301" i="1" s="1"/>
  <c r="S2302" i="1" s="1"/>
  <c r="S2303" i="1" s="1"/>
  <c r="S2304" i="1" s="1"/>
  <c r="S2305" i="1" s="1"/>
  <c r="S2306" i="1" s="1"/>
  <c r="S2307" i="1" s="1"/>
  <c r="S2308" i="1" s="1"/>
  <c r="S2309" i="1" s="1"/>
  <c r="S2310" i="1" s="1"/>
  <c r="S2311" i="1" s="1"/>
  <c r="S2312" i="1" s="1"/>
  <c r="S2313" i="1" s="1"/>
  <c r="S2314" i="1" s="1"/>
  <c r="S2315" i="1" s="1"/>
  <c r="S2316" i="1" s="1"/>
  <c r="S2317" i="1" s="1"/>
  <c r="S2318" i="1" s="1"/>
  <c r="S2319" i="1" s="1"/>
  <c r="S2320" i="1" s="1"/>
  <c r="S2321" i="1" s="1"/>
  <c r="S2322" i="1" s="1"/>
  <c r="S2323" i="1" s="1"/>
  <c r="S2324" i="1" s="1"/>
  <c r="S2325" i="1" s="1"/>
  <c r="S2326" i="1" s="1"/>
  <c r="S2327" i="1" s="1"/>
  <c r="S2328" i="1" s="1"/>
  <c r="S2329" i="1" s="1"/>
  <c r="S2330" i="1" s="1"/>
  <c r="S2331" i="1" s="1"/>
  <c r="S2332" i="1" s="1"/>
  <c r="S2333" i="1" s="1"/>
  <c r="S2334" i="1" s="1"/>
  <c r="S2335" i="1" s="1"/>
  <c r="S2336" i="1" s="1"/>
  <c r="S2337" i="1" s="1"/>
  <c r="S2338" i="1" s="1"/>
  <c r="S2339" i="1" s="1"/>
  <c r="S2340" i="1" s="1"/>
  <c r="S2341" i="1" s="1"/>
  <c r="S2342" i="1" s="1"/>
  <c r="S2343" i="1" s="1"/>
  <c r="S2344" i="1" s="1"/>
  <c r="S2345" i="1" s="1"/>
  <c r="S2346" i="1" s="1"/>
  <c r="S2347" i="1" s="1"/>
  <c r="S2348" i="1" s="1"/>
  <c r="S2349" i="1" s="1"/>
  <c r="S2350" i="1" s="1"/>
  <c r="S2351" i="1" s="1"/>
  <c r="S2352" i="1" s="1"/>
  <c r="S2353" i="1" s="1"/>
  <c r="S2354" i="1" s="1"/>
  <c r="S2355" i="1" s="1"/>
  <c r="S2356" i="1" s="1"/>
  <c r="S2357" i="1" s="1"/>
  <c r="S2358" i="1" s="1"/>
  <c r="S2359" i="1" s="1"/>
  <c r="S2360" i="1" s="1"/>
  <c r="S2361" i="1" s="1"/>
  <c r="S2362" i="1" s="1"/>
  <c r="S2363" i="1" s="1"/>
  <c r="S2364" i="1" s="1"/>
  <c r="S2365" i="1" s="1"/>
  <c r="S2366" i="1" s="1"/>
  <c r="S2367" i="1" s="1"/>
  <c r="S2368" i="1" s="1"/>
  <c r="S2369" i="1" s="1"/>
  <c r="S2370" i="1" s="1"/>
  <c r="S2371" i="1" s="1"/>
  <c r="S2372" i="1" s="1"/>
  <c r="S2373" i="1" s="1"/>
  <c r="S2374" i="1" s="1"/>
  <c r="S2375" i="1" s="1"/>
  <c r="S2376" i="1" s="1"/>
  <c r="S2377" i="1" s="1"/>
  <c r="S2378" i="1" s="1"/>
  <c r="S2379" i="1" s="1"/>
  <c r="S2380" i="1" s="1"/>
  <c r="S2381" i="1" s="1"/>
  <c r="S2382" i="1" s="1"/>
  <c r="S2383" i="1" s="1"/>
  <c r="S2384" i="1" s="1"/>
  <c r="S2385" i="1" s="1"/>
  <c r="S2386" i="1" s="1"/>
  <c r="S2387" i="1" s="1"/>
  <c r="S2388" i="1" s="1"/>
  <c r="S2389" i="1" s="1"/>
  <c r="S2390" i="1" s="1"/>
  <c r="S2391" i="1" s="1"/>
  <c r="S2392" i="1" s="1"/>
  <c r="S2393" i="1" s="1"/>
  <c r="S2394" i="1" s="1"/>
  <c r="S2395" i="1" s="1"/>
  <c r="S2396" i="1" s="1"/>
  <c r="S2397" i="1" s="1"/>
  <c r="S2398" i="1" s="1"/>
  <c r="S2399" i="1" s="1"/>
  <c r="S2400" i="1" s="1"/>
  <c r="S2401" i="1" s="1"/>
  <c r="S2402" i="1" s="1"/>
  <c r="S2403" i="1" s="1"/>
  <c r="S2404" i="1" s="1"/>
  <c r="S2405" i="1" s="1"/>
  <c r="S2406" i="1" s="1"/>
  <c r="S2407" i="1" s="1"/>
  <c r="S2408" i="1" s="1"/>
  <c r="S2409" i="1" s="1"/>
  <c r="S2410" i="1" s="1"/>
  <c r="S2411" i="1" s="1"/>
  <c r="S2412" i="1" s="1"/>
  <c r="S2413" i="1" s="1"/>
  <c r="S2414" i="1" s="1"/>
  <c r="S2415" i="1" s="1"/>
  <c r="S2416" i="1" s="1"/>
  <c r="S2417" i="1" s="1"/>
  <c r="S2418" i="1" s="1"/>
  <c r="S2419" i="1" s="1"/>
  <c r="S2420" i="1" s="1"/>
  <c r="S2421" i="1" s="1"/>
  <c r="S2422" i="1" s="1"/>
  <c r="S2423" i="1" s="1"/>
  <c r="S2424" i="1" s="1"/>
  <c r="S2425" i="1" s="1"/>
  <c r="S2426" i="1" s="1"/>
  <c r="S2427" i="1" s="1"/>
  <c r="S2428" i="1" s="1"/>
  <c r="S2429" i="1" s="1"/>
  <c r="S2430" i="1" s="1"/>
  <c r="S2431" i="1" s="1"/>
  <c r="S2432" i="1" s="1"/>
  <c r="S2433" i="1" s="1"/>
  <c r="S2434" i="1" s="1"/>
  <c r="S2435" i="1" s="1"/>
  <c r="S2436" i="1" s="1"/>
  <c r="S2437" i="1" s="1"/>
  <c r="S2438" i="1" s="1"/>
  <c r="S2439" i="1" s="1"/>
  <c r="S2440" i="1" s="1"/>
  <c r="S2441" i="1" s="1"/>
  <c r="S2442" i="1" s="1"/>
  <c r="S2443" i="1" s="1"/>
  <c r="S2444" i="1" s="1"/>
  <c r="S2445" i="1" s="1"/>
  <c r="S2446" i="1" s="1"/>
  <c r="S2447" i="1" s="1"/>
  <c r="S2448" i="1" s="1"/>
  <c r="S2449" i="1" s="1"/>
  <c r="S2450" i="1" s="1"/>
  <c r="S2451" i="1" s="1"/>
  <c r="S2452" i="1" s="1"/>
  <c r="S2453" i="1" s="1"/>
  <c r="S2454" i="1" s="1"/>
  <c r="S2455" i="1" s="1"/>
  <c r="S2456" i="1" s="1"/>
  <c r="S2457" i="1" s="1"/>
  <c r="S2458" i="1" s="1"/>
  <c r="S2459" i="1" s="1"/>
  <c r="S2460" i="1" s="1"/>
  <c r="S2461" i="1" s="1"/>
  <c r="S2462" i="1" s="1"/>
  <c r="S2463" i="1" s="1"/>
  <c r="S2464" i="1" s="1"/>
  <c r="S2465" i="1" s="1"/>
  <c r="S2466" i="1" s="1"/>
  <c r="S2467" i="1" s="1"/>
  <c r="S2468" i="1" s="1"/>
  <c r="S2469" i="1" s="1"/>
  <c r="S2470" i="1" s="1"/>
  <c r="S2471" i="1" s="1"/>
  <c r="S2472" i="1" s="1"/>
  <c r="S2473" i="1" s="1"/>
  <c r="S2474" i="1" s="1"/>
  <c r="S2475" i="1" s="1"/>
  <c r="S2476" i="1" s="1"/>
  <c r="S2477" i="1" s="1"/>
  <c r="S2478" i="1" s="1"/>
  <c r="S2479" i="1" s="1"/>
  <c r="S2480" i="1" s="1"/>
  <c r="S2481" i="1" s="1"/>
  <c r="S2482" i="1" s="1"/>
  <c r="S2483" i="1" s="1"/>
  <c r="S2484" i="1" s="1"/>
  <c r="S2485" i="1" s="1"/>
  <c r="S2486" i="1" s="1"/>
  <c r="S2487" i="1" s="1"/>
  <c r="S2488" i="1" s="1"/>
  <c r="S2489" i="1" s="1"/>
  <c r="S2490" i="1" s="1"/>
  <c r="S2491" i="1" s="1"/>
  <c r="S2492" i="1" s="1"/>
  <c r="S2493" i="1" s="1"/>
  <c r="S2494" i="1" s="1"/>
  <c r="S2495" i="1" s="1"/>
  <c r="S2496" i="1" s="1"/>
  <c r="S2497" i="1" s="1"/>
  <c r="S2498" i="1" s="1"/>
  <c r="S2499" i="1" s="1"/>
  <c r="S2500" i="1" s="1"/>
  <c r="S2501" i="1" s="1"/>
  <c r="S2502" i="1" s="1"/>
  <c r="S2503" i="1" s="1"/>
  <c r="S2504" i="1" s="1"/>
  <c r="S2505" i="1" s="1"/>
  <c r="S2506" i="1" s="1"/>
  <c r="S2507" i="1" s="1"/>
  <c r="S2508" i="1" s="1"/>
  <c r="S2509" i="1" s="1"/>
  <c r="S2510" i="1" s="1"/>
  <c r="S2511" i="1" s="1"/>
  <c r="S2512" i="1" s="1"/>
  <c r="S2513" i="1" s="1"/>
  <c r="S2514" i="1" s="1"/>
  <c r="S2515" i="1" s="1"/>
  <c r="S2516" i="1" s="1"/>
  <c r="S2517" i="1" s="1"/>
  <c r="S2518" i="1" s="1"/>
  <c r="S2519" i="1" s="1"/>
  <c r="S2520" i="1" s="1"/>
  <c r="S2521" i="1" s="1"/>
  <c r="S2522" i="1" s="1"/>
  <c r="S2523" i="1" s="1"/>
  <c r="S2524" i="1" s="1"/>
  <c r="S2525" i="1" s="1"/>
  <c r="S2526" i="1" s="1"/>
  <c r="S2527" i="1" s="1"/>
  <c r="S2528" i="1" s="1"/>
  <c r="S2529" i="1" s="1"/>
  <c r="S2530" i="1" s="1"/>
  <c r="S2531" i="1" s="1"/>
  <c r="S2532" i="1" s="1"/>
  <c r="S2533" i="1" s="1"/>
  <c r="S2534" i="1" s="1"/>
  <c r="S2535" i="1" s="1"/>
  <c r="S2536" i="1" s="1"/>
  <c r="S2537" i="1" s="1"/>
  <c r="S2538" i="1" s="1"/>
  <c r="S2539" i="1" s="1"/>
  <c r="S2540" i="1" s="1"/>
  <c r="S2541" i="1" s="1"/>
  <c r="S2542" i="1" s="1"/>
  <c r="S2543" i="1" s="1"/>
  <c r="S2544" i="1" s="1"/>
  <c r="S2545" i="1" s="1"/>
  <c r="S2546" i="1" s="1"/>
  <c r="S2547" i="1" s="1"/>
  <c r="S2548" i="1" s="1"/>
  <c r="S2549" i="1" s="1"/>
  <c r="S2550" i="1" s="1"/>
  <c r="S2551" i="1" s="1"/>
  <c r="S2552" i="1" s="1"/>
  <c r="S2553" i="1" s="1"/>
  <c r="S2554" i="1" s="1"/>
  <c r="S2555" i="1" s="1"/>
  <c r="S2556" i="1" s="1"/>
  <c r="S2557" i="1" s="1"/>
  <c r="S2558" i="1" s="1"/>
  <c r="S2559" i="1" s="1"/>
  <c r="S2560" i="1" s="1"/>
  <c r="S2561" i="1" s="1"/>
  <c r="S2562" i="1" s="1"/>
  <c r="S2563" i="1" s="1"/>
  <c r="S2564" i="1" s="1"/>
  <c r="S2565" i="1" s="1"/>
  <c r="S2566" i="1" s="1"/>
  <c r="S2567" i="1" s="1"/>
  <c r="S2568" i="1" s="1"/>
  <c r="S2569" i="1" s="1"/>
  <c r="S2570" i="1" s="1"/>
  <c r="S2571" i="1" s="1"/>
  <c r="S2572" i="1" s="1"/>
  <c r="S2573" i="1" s="1"/>
  <c r="S2574" i="1" s="1"/>
  <c r="S2575" i="1" s="1"/>
  <c r="S2576" i="1" s="1"/>
  <c r="S2577" i="1" s="1"/>
  <c r="S2578" i="1" s="1"/>
  <c r="S2579" i="1" s="1"/>
  <c r="S2580" i="1" s="1"/>
  <c r="S2581" i="1" s="1"/>
  <c r="S2582" i="1" s="1"/>
  <c r="S2583" i="1" s="1"/>
  <c r="S2584" i="1" s="1"/>
  <c r="S2585" i="1" s="1"/>
  <c r="S2586" i="1" s="1"/>
  <c r="S2587" i="1" s="1"/>
  <c r="S2588" i="1" s="1"/>
  <c r="S2589" i="1" s="1"/>
  <c r="S2590" i="1" s="1"/>
  <c r="S2591" i="1" s="1"/>
  <c r="S2592" i="1" s="1"/>
  <c r="S2593" i="1" s="1"/>
  <c r="S2594" i="1" s="1"/>
  <c r="S2595" i="1" s="1"/>
  <c r="S2596" i="1" s="1"/>
  <c r="S2597" i="1" s="1"/>
  <c r="S2598" i="1" s="1"/>
  <c r="S2599" i="1" s="1"/>
  <c r="S2600" i="1" s="1"/>
  <c r="S2601" i="1" s="1"/>
  <c r="S2602" i="1" s="1"/>
  <c r="S2603" i="1" s="1"/>
  <c r="S2604" i="1" s="1"/>
  <c r="S2605" i="1" s="1"/>
  <c r="S2606" i="1" s="1"/>
  <c r="S2607" i="1" s="1"/>
  <c r="S2608" i="1" s="1"/>
  <c r="S2609" i="1" s="1"/>
  <c r="S2610" i="1" s="1"/>
  <c r="S2611" i="1" s="1"/>
  <c r="S2612" i="1" s="1"/>
  <c r="S2613" i="1" s="1"/>
  <c r="S2614" i="1" s="1"/>
  <c r="S2615" i="1" s="1"/>
  <c r="S2616" i="1" s="1"/>
  <c r="S2617" i="1" s="1"/>
  <c r="S2618" i="1" s="1"/>
  <c r="S2619" i="1" s="1"/>
  <c r="S2620" i="1" s="1"/>
  <c r="S2621" i="1" s="1"/>
  <c r="S2622" i="1" s="1"/>
  <c r="S2623" i="1" s="1"/>
  <c r="S2624" i="1" s="1"/>
  <c r="S2625" i="1" s="1"/>
  <c r="S2626" i="1" s="1"/>
  <c r="S2627" i="1" s="1"/>
  <c r="S2628" i="1" s="1"/>
  <c r="S2629" i="1" s="1"/>
  <c r="S2630" i="1" s="1"/>
  <c r="S2631" i="1" s="1"/>
  <c r="S2632" i="1" s="1"/>
  <c r="S2633" i="1" s="1"/>
  <c r="S2634" i="1" s="1"/>
  <c r="S2635" i="1" s="1"/>
  <c r="S2636" i="1" s="1"/>
  <c r="S2637" i="1" s="1"/>
  <c r="S2638" i="1" s="1"/>
  <c r="S2639" i="1" s="1"/>
  <c r="S2640" i="1" s="1"/>
  <c r="S2641" i="1" s="1"/>
  <c r="S2642" i="1" s="1"/>
  <c r="S2643" i="1" s="1"/>
  <c r="S2644" i="1" s="1"/>
  <c r="S2645" i="1" s="1"/>
  <c r="S2646" i="1" s="1"/>
  <c r="S2647" i="1" s="1"/>
  <c r="S2648" i="1" s="1"/>
  <c r="S2649" i="1" s="1"/>
  <c r="S2650" i="1" s="1"/>
  <c r="S2651" i="1" s="1"/>
  <c r="S2652" i="1" s="1"/>
  <c r="S2653" i="1" s="1"/>
  <c r="S2654" i="1" s="1"/>
  <c r="S2655" i="1" s="1"/>
  <c r="S2656" i="1" s="1"/>
  <c r="S2657" i="1" s="1"/>
  <c r="S2658" i="1" s="1"/>
  <c r="S2659" i="1" s="1"/>
  <c r="S2660" i="1" s="1"/>
  <c r="S2661" i="1" s="1"/>
  <c r="S2662" i="1" s="1"/>
  <c r="S2663" i="1" s="1"/>
  <c r="S2664" i="1" s="1"/>
  <c r="S2665" i="1" s="1"/>
  <c r="S2666" i="1" s="1"/>
  <c r="S2667" i="1" s="1"/>
  <c r="S2668" i="1" s="1"/>
  <c r="S2669" i="1" s="1"/>
  <c r="S2670" i="1" s="1"/>
  <c r="S2671" i="1" s="1"/>
  <c r="S2672" i="1" s="1"/>
  <c r="S2673" i="1" s="1"/>
  <c r="S2674" i="1" s="1"/>
  <c r="S2675" i="1" s="1"/>
  <c r="S2676" i="1" s="1"/>
  <c r="S2677" i="1" s="1"/>
  <c r="S2678" i="1" s="1"/>
  <c r="S2679" i="1" s="1"/>
  <c r="S2680" i="1" s="1"/>
  <c r="S2681" i="1" s="1"/>
  <c r="S2682" i="1" s="1"/>
  <c r="S2683" i="1" s="1"/>
  <c r="S2684" i="1" s="1"/>
  <c r="S2685" i="1" s="1"/>
  <c r="S2686" i="1" s="1"/>
  <c r="S2687" i="1" s="1"/>
  <c r="S2688" i="1" s="1"/>
  <c r="S2689" i="1" s="1"/>
  <c r="S2690" i="1" s="1"/>
  <c r="S2691" i="1" s="1"/>
  <c r="S2692" i="1" s="1"/>
  <c r="S2693" i="1" s="1"/>
  <c r="S2694" i="1" s="1"/>
  <c r="S2695" i="1" s="1"/>
  <c r="S2696" i="1" s="1"/>
  <c r="S2697" i="1" s="1"/>
  <c r="S2698" i="1" s="1"/>
  <c r="S2699" i="1" s="1"/>
  <c r="S2700" i="1" s="1"/>
  <c r="S2701" i="1" s="1"/>
  <c r="S2702" i="1" s="1"/>
  <c r="S2703" i="1" s="1"/>
  <c r="S2704" i="1" s="1"/>
  <c r="S2705" i="1" s="1"/>
  <c r="S2706" i="1" s="1"/>
  <c r="S2707" i="1" s="1"/>
  <c r="S2708" i="1" s="1"/>
  <c r="S2709" i="1" s="1"/>
  <c r="S2710" i="1" s="1"/>
  <c r="S2711" i="1" s="1"/>
  <c r="S2712" i="1" s="1"/>
  <c r="S2713" i="1" s="1"/>
  <c r="S2714" i="1" s="1"/>
  <c r="S2715" i="1" s="1"/>
  <c r="S2716" i="1" s="1"/>
  <c r="S2717" i="1" s="1"/>
  <c r="S2718" i="1" s="1"/>
  <c r="S2719" i="1" s="1"/>
  <c r="S2720" i="1" s="1"/>
  <c r="S2721" i="1" s="1"/>
  <c r="S2722" i="1" s="1"/>
  <c r="S2723" i="1" s="1"/>
  <c r="S2724" i="1" s="1"/>
  <c r="S2725" i="1" s="1"/>
  <c r="S2726" i="1" s="1"/>
  <c r="S2727" i="1" s="1"/>
  <c r="S2728" i="1" s="1"/>
  <c r="S2729" i="1" s="1"/>
  <c r="S2730" i="1" s="1"/>
  <c r="S2731" i="1" s="1"/>
  <c r="S2732" i="1" s="1"/>
  <c r="S2733" i="1" s="1"/>
  <c r="S2734" i="1" s="1"/>
  <c r="S2735" i="1" s="1"/>
  <c r="S2736" i="1" s="1"/>
  <c r="S2737" i="1" s="1"/>
  <c r="S2738" i="1" s="1"/>
  <c r="S2739" i="1" s="1"/>
  <c r="S2740" i="1" s="1"/>
  <c r="S2741" i="1" s="1"/>
  <c r="S2742" i="1" s="1"/>
  <c r="S2743" i="1" s="1"/>
  <c r="S2744" i="1" s="1"/>
  <c r="S2745" i="1" s="1"/>
  <c r="S2746" i="1" s="1"/>
  <c r="S2747" i="1" s="1"/>
  <c r="S2748" i="1" s="1"/>
  <c r="S2749" i="1" s="1"/>
  <c r="S2750" i="1" s="1"/>
  <c r="S2751" i="1" s="1"/>
  <c r="S2752" i="1" s="1"/>
  <c r="S2753" i="1" s="1"/>
  <c r="S2754" i="1" s="1"/>
  <c r="S2755" i="1" s="1"/>
  <c r="S2756" i="1" s="1"/>
  <c r="S2757" i="1" s="1"/>
  <c r="S2758" i="1" s="1"/>
  <c r="S2759" i="1" s="1"/>
  <c r="S2760" i="1" s="1"/>
  <c r="S2761" i="1" s="1"/>
  <c r="S2762" i="1" s="1"/>
  <c r="S2763" i="1" s="1"/>
  <c r="S2764" i="1" s="1"/>
  <c r="S2765" i="1" s="1"/>
  <c r="S2766" i="1" s="1"/>
  <c r="S2767" i="1" s="1"/>
  <c r="S2768" i="1" s="1"/>
  <c r="S2769" i="1" s="1"/>
  <c r="S2770" i="1" s="1"/>
  <c r="S2771" i="1" s="1"/>
  <c r="S2772" i="1" s="1"/>
  <c r="S2773" i="1" s="1"/>
  <c r="S2774" i="1" s="1"/>
  <c r="S2775" i="1" s="1"/>
  <c r="S2776" i="1" s="1"/>
  <c r="S2777" i="1" s="1"/>
  <c r="S2778" i="1" s="1"/>
  <c r="S2779" i="1" s="1"/>
  <c r="S2780" i="1" s="1"/>
  <c r="S2781" i="1" s="1"/>
  <c r="S2782" i="1" s="1"/>
  <c r="S2783" i="1" s="1"/>
  <c r="S2784" i="1" s="1"/>
  <c r="S2785" i="1" s="1"/>
  <c r="S2786" i="1" s="1"/>
  <c r="S2787" i="1" s="1"/>
  <c r="S2788" i="1" s="1"/>
  <c r="S2789" i="1" s="1"/>
  <c r="S2790" i="1" s="1"/>
  <c r="S2791" i="1" s="1"/>
  <c r="S2792" i="1" s="1"/>
  <c r="S2793" i="1" s="1"/>
  <c r="S2794" i="1" s="1"/>
  <c r="S2795" i="1" s="1"/>
  <c r="S2796" i="1" s="1"/>
  <c r="S2797" i="1" s="1"/>
  <c r="S2798" i="1" s="1"/>
  <c r="S2799" i="1" s="1"/>
  <c r="S2800" i="1" s="1"/>
  <c r="S2801" i="1" s="1"/>
  <c r="S2802" i="1" s="1"/>
  <c r="S2803" i="1" s="1"/>
  <c r="S2804" i="1" s="1"/>
  <c r="S2805" i="1" s="1"/>
  <c r="S2806" i="1" s="1"/>
  <c r="S2807" i="1" s="1"/>
  <c r="S2808" i="1" s="1"/>
  <c r="S2809" i="1" s="1"/>
  <c r="S2810" i="1" s="1"/>
  <c r="S2811" i="1" s="1"/>
  <c r="S2812" i="1" s="1"/>
  <c r="S2813" i="1" s="1"/>
  <c r="S2814" i="1" s="1"/>
  <c r="S2815" i="1" s="1"/>
  <c r="S2816" i="1" s="1"/>
  <c r="S2817" i="1" s="1"/>
  <c r="S2818" i="1" s="1"/>
  <c r="S2819" i="1" s="1"/>
  <c r="S2820" i="1" s="1"/>
  <c r="S2821" i="1" s="1"/>
  <c r="S2822" i="1" s="1"/>
  <c r="S2823" i="1" s="1"/>
  <c r="S2824" i="1" s="1"/>
  <c r="S2825" i="1" s="1"/>
  <c r="S2826" i="1" s="1"/>
  <c r="S2827" i="1" s="1"/>
  <c r="S2828" i="1" s="1"/>
  <c r="S2829" i="1" s="1"/>
  <c r="S2830" i="1" s="1"/>
  <c r="S2831" i="1" s="1"/>
  <c r="S2832" i="1" s="1"/>
  <c r="S2833" i="1" s="1"/>
  <c r="S2834" i="1" s="1"/>
  <c r="S2835" i="1" s="1"/>
  <c r="S2836" i="1" s="1"/>
  <c r="S2837" i="1" s="1"/>
  <c r="S2838" i="1" s="1"/>
  <c r="S2839" i="1" s="1"/>
  <c r="S2840" i="1" s="1"/>
  <c r="S2841" i="1" s="1"/>
  <c r="S2842" i="1" s="1"/>
  <c r="S2843" i="1" s="1"/>
  <c r="S2844" i="1" s="1"/>
  <c r="S2845" i="1" s="1"/>
  <c r="S2846" i="1" s="1"/>
  <c r="S2847" i="1" s="1"/>
  <c r="S2848" i="1" s="1"/>
  <c r="S2849" i="1" s="1"/>
  <c r="S2850" i="1" s="1"/>
  <c r="S2851" i="1" s="1"/>
  <c r="S2852" i="1" s="1"/>
  <c r="S2853" i="1" s="1"/>
  <c r="S2854" i="1" s="1"/>
  <c r="S2855" i="1" s="1"/>
  <c r="S2856" i="1" s="1"/>
  <c r="S2857" i="1" s="1"/>
  <c r="S2858" i="1" s="1"/>
  <c r="S2859" i="1" s="1"/>
  <c r="S2860" i="1" s="1"/>
  <c r="S2861" i="1" s="1"/>
  <c r="S2862" i="1" s="1"/>
  <c r="S2863" i="1" s="1"/>
  <c r="S2864" i="1" s="1"/>
  <c r="S2865" i="1" s="1"/>
  <c r="S2866" i="1" s="1"/>
  <c r="S2867" i="1" s="1"/>
  <c r="S2868" i="1" s="1"/>
  <c r="S2869" i="1" s="1"/>
  <c r="S2870" i="1" s="1"/>
  <c r="S2871" i="1" s="1"/>
  <c r="S2872" i="1" s="1"/>
  <c r="S2873" i="1" s="1"/>
  <c r="S2874" i="1" s="1"/>
  <c r="S2875" i="1" s="1"/>
  <c r="S2876" i="1" s="1"/>
  <c r="S2877" i="1" s="1"/>
  <c r="S2878" i="1" s="1"/>
  <c r="S2879" i="1" s="1"/>
  <c r="S2880" i="1" s="1"/>
  <c r="S2881" i="1" s="1"/>
  <c r="S2882" i="1" s="1"/>
  <c r="S2883" i="1" s="1"/>
  <c r="S2884" i="1" s="1"/>
  <c r="S2885" i="1" s="1"/>
  <c r="S2886" i="1" s="1"/>
  <c r="S2887" i="1" s="1"/>
  <c r="S2888" i="1" s="1"/>
  <c r="S2889" i="1" s="1"/>
  <c r="S2890" i="1" s="1"/>
  <c r="S2891" i="1" s="1"/>
  <c r="S2892" i="1" s="1"/>
  <c r="S2893" i="1" s="1"/>
  <c r="S2894" i="1" s="1"/>
  <c r="S2895" i="1" s="1"/>
  <c r="S2896" i="1" s="1"/>
  <c r="S2897" i="1" s="1"/>
  <c r="S2898" i="1" s="1"/>
  <c r="S2899" i="1" s="1"/>
  <c r="S2900" i="1" s="1"/>
  <c r="S2901" i="1" s="1"/>
  <c r="S2902" i="1" s="1"/>
  <c r="S2903" i="1" s="1"/>
  <c r="S2904" i="1" s="1"/>
  <c r="S2905" i="1" s="1"/>
  <c r="S2906" i="1" s="1"/>
  <c r="S2907" i="1" s="1"/>
  <c r="S2908" i="1" s="1"/>
  <c r="S2909" i="1" s="1"/>
  <c r="S2910" i="1" s="1"/>
  <c r="S2911" i="1" s="1"/>
  <c r="S2912" i="1" s="1"/>
  <c r="S2913" i="1" s="1"/>
  <c r="S2914" i="1" s="1"/>
  <c r="S2915" i="1" s="1"/>
  <c r="S2916" i="1" s="1"/>
  <c r="S2917" i="1" s="1"/>
  <c r="S2918" i="1" s="1"/>
  <c r="S2919" i="1" s="1"/>
  <c r="S2920" i="1" s="1"/>
  <c r="S2921" i="1" s="1"/>
  <c r="S2922" i="1" s="1"/>
  <c r="S2923" i="1" s="1"/>
  <c r="S2924" i="1" s="1"/>
  <c r="S2925" i="1" s="1"/>
  <c r="S2926" i="1" s="1"/>
  <c r="S2927" i="1" s="1"/>
  <c r="S2928" i="1" s="1"/>
  <c r="S2929" i="1" s="1"/>
  <c r="S2930" i="1" s="1"/>
  <c r="S2931" i="1" s="1"/>
  <c r="S2932" i="1" s="1"/>
  <c r="S2933" i="1" s="1"/>
  <c r="S2934" i="1" s="1"/>
  <c r="S2935" i="1" s="1"/>
  <c r="S2936" i="1" s="1"/>
  <c r="S2937" i="1" s="1"/>
  <c r="S2938" i="1" s="1"/>
  <c r="S2939" i="1" s="1"/>
  <c r="S2940" i="1" s="1"/>
  <c r="S2941" i="1" s="1"/>
  <c r="S2942" i="1" s="1"/>
  <c r="S2943" i="1" s="1"/>
  <c r="S2944" i="1" s="1"/>
  <c r="S2945" i="1" s="1"/>
  <c r="S2946" i="1" s="1"/>
  <c r="S2947" i="1" s="1"/>
  <c r="S2948" i="1" s="1"/>
  <c r="S2949" i="1" s="1"/>
  <c r="S2950" i="1" s="1"/>
  <c r="S2951" i="1" s="1"/>
  <c r="S2952" i="1" s="1"/>
  <c r="S2953" i="1" s="1"/>
  <c r="S2954" i="1" s="1"/>
  <c r="S2955" i="1" s="1"/>
  <c r="S2956" i="1" s="1"/>
  <c r="S2957" i="1" s="1"/>
  <c r="S2958" i="1" s="1"/>
  <c r="S2959" i="1" s="1"/>
  <c r="S2960" i="1" s="1"/>
  <c r="S2961" i="1" s="1"/>
  <c r="S2962" i="1" s="1"/>
  <c r="S2963" i="1" s="1"/>
  <c r="S2964" i="1" s="1"/>
  <c r="S2965" i="1" s="1"/>
  <c r="S2966" i="1" s="1"/>
  <c r="S2967" i="1" s="1"/>
  <c r="S2968" i="1" s="1"/>
  <c r="S2969" i="1" s="1"/>
  <c r="S2970" i="1" s="1"/>
  <c r="S2971" i="1" s="1"/>
  <c r="S2972" i="1" s="1"/>
  <c r="S2973" i="1" s="1"/>
  <c r="S2974" i="1" s="1"/>
  <c r="S2975" i="1" s="1"/>
  <c r="S2976" i="1" s="1"/>
  <c r="S2977" i="1" s="1"/>
  <c r="S2978" i="1" s="1"/>
  <c r="S2979" i="1" s="1"/>
  <c r="S2980" i="1" s="1"/>
  <c r="S2981" i="1" s="1"/>
  <c r="S2982" i="1" s="1"/>
  <c r="S2983" i="1" s="1"/>
  <c r="S2984" i="1" s="1"/>
  <c r="S2985" i="1" s="1"/>
  <c r="S2986" i="1" s="1"/>
  <c r="S2987" i="1" s="1"/>
  <c r="S2988" i="1" s="1"/>
  <c r="S2989" i="1" s="1"/>
  <c r="S2990" i="1" s="1"/>
  <c r="S2991" i="1" s="1"/>
  <c r="S2992" i="1" s="1"/>
  <c r="S2993" i="1" s="1"/>
  <c r="S2994" i="1" s="1"/>
  <c r="S2995" i="1" s="1"/>
  <c r="S2996" i="1" s="1"/>
  <c r="S2997" i="1" s="1"/>
  <c r="S2998" i="1" s="1"/>
  <c r="S2999" i="1" s="1"/>
  <c r="S3000" i="1" s="1"/>
  <c r="S3001" i="1" s="1"/>
  <c r="S3002" i="1" s="1"/>
  <c r="S3003" i="1" s="1"/>
  <c r="S3004" i="1" s="1"/>
  <c r="S3005" i="1" s="1"/>
  <c r="S3006" i="1" s="1"/>
  <c r="S3007" i="1" s="1"/>
  <c r="S3008" i="1" s="1"/>
  <c r="S3009" i="1" s="1"/>
  <c r="S3010" i="1" s="1"/>
  <c r="S3011" i="1" s="1"/>
  <c r="S3012" i="1" s="1"/>
  <c r="S3013" i="1" s="1"/>
  <c r="S3014" i="1" s="1"/>
  <c r="S3015" i="1" s="1"/>
  <c r="S3016" i="1" s="1"/>
  <c r="S3017" i="1" s="1"/>
  <c r="S3018" i="1" s="1"/>
  <c r="S3019" i="1" s="1"/>
  <c r="S3020" i="1" s="1"/>
  <c r="S3021" i="1" s="1"/>
  <c r="S3022" i="1" s="1"/>
  <c r="S3023" i="1" s="1"/>
  <c r="S3024" i="1" s="1"/>
  <c r="S3025" i="1" s="1"/>
  <c r="S3026" i="1" s="1"/>
  <c r="S3027" i="1" s="1"/>
  <c r="S3028" i="1" s="1"/>
  <c r="S3029" i="1" s="1"/>
  <c r="S3030" i="1" s="1"/>
  <c r="S3031" i="1" s="1"/>
  <c r="S3032" i="1" s="1"/>
  <c r="S3033" i="1" s="1"/>
  <c r="S3034" i="1" s="1"/>
  <c r="S3035" i="1" s="1"/>
  <c r="S3036" i="1" s="1"/>
  <c r="S3037" i="1" s="1"/>
  <c r="S3038" i="1" s="1"/>
  <c r="S3039" i="1" s="1"/>
  <c r="S3040" i="1" s="1"/>
  <c r="S3041" i="1" s="1"/>
  <c r="S3042" i="1" s="1"/>
  <c r="S3043" i="1" s="1"/>
  <c r="S3044" i="1" s="1"/>
  <c r="S3045" i="1" s="1"/>
  <c r="S3046" i="1" s="1"/>
  <c r="S3047" i="1" s="1"/>
  <c r="S3048" i="1" s="1"/>
  <c r="S3049" i="1" s="1"/>
  <c r="S3050" i="1" s="1"/>
  <c r="S3051" i="1" s="1"/>
  <c r="S3052" i="1" s="1"/>
  <c r="S3053" i="1" s="1"/>
  <c r="S3054" i="1" s="1"/>
  <c r="S3055" i="1" s="1"/>
  <c r="S3056" i="1" s="1"/>
  <c r="S3057" i="1" s="1"/>
  <c r="S3058" i="1" s="1"/>
  <c r="S3059" i="1" s="1"/>
  <c r="S3060" i="1" s="1"/>
  <c r="S3061" i="1" s="1"/>
  <c r="S3062" i="1" s="1"/>
  <c r="S3063" i="1" s="1"/>
  <c r="S3064" i="1" s="1"/>
  <c r="S3065" i="1" s="1"/>
  <c r="S3066" i="1" s="1"/>
  <c r="S3067" i="1" s="1"/>
  <c r="S3068" i="1" s="1"/>
  <c r="S3069" i="1" s="1"/>
  <c r="S3070" i="1" s="1"/>
  <c r="S3071" i="1" s="1"/>
  <c r="S3072" i="1" s="1"/>
  <c r="S3073" i="1" s="1"/>
  <c r="S3074" i="1" s="1"/>
  <c r="S3075" i="1" s="1"/>
  <c r="S3076" i="1" s="1"/>
  <c r="S3077" i="1" s="1"/>
  <c r="S3078" i="1" s="1"/>
  <c r="S3079" i="1" s="1"/>
  <c r="S3080" i="1" s="1"/>
  <c r="S3081" i="1" s="1"/>
  <c r="S3082" i="1" s="1"/>
  <c r="S3083" i="1" s="1"/>
  <c r="S3084" i="1" s="1"/>
  <c r="S3085" i="1" s="1"/>
  <c r="S3086" i="1" s="1"/>
  <c r="S3087" i="1" s="1"/>
  <c r="S3088" i="1" s="1"/>
  <c r="S3089" i="1" s="1"/>
  <c r="S3090" i="1" s="1"/>
  <c r="S3091" i="1" s="1"/>
  <c r="S3092" i="1" s="1"/>
  <c r="S3093" i="1" s="1"/>
  <c r="S3094" i="1" s="1"/>
  <c r="S3095" i="1" s="1"/>
  <c r="S3096" i="1" s="1"/>
  <c r="S3097" i="1" s="1"/>
  <c r="S3098" i="1" s="1"/>
  <c r="S3099" i="1" s="1"/>
  <c r="S3100" i="1" s="1"/>
  <c r="S3101" i="1" s="1"/>
  <c r="S3102" i="1" s="1"/>
  <c r="S3103" i="1" s="1"/>
  <c r="S3104" i="1" s="1"/>
  <c r="S3105" i="1" s="1"/>
  <c r="S3106" i="1" s="1"/>
  <c r="S3107" i="1" s="1"/>
  <c r="S3108" i="1" s="1"/>
  <c r="S3109" i="1" s="1"/>
  <c r="S3110" i="1" s="1"/>
  <c r="S3111" i="1" s="1"/>
  <c r="S3112" i="1" s="1"/>
  <c r="S3113" i="1" s="1"/>
  <c r="S3114" i="1" s="1"/>
  <c r="S3115" i="1" s="1"/>
  <c r="S3116" i="1" s="1"/>
  <c r="S3117" i="1" s="1"/>
  <c r="S3118" i="1" s="1"/>
  <c r="S3119" i="1" s="1"/>
  <c r="S3120" i="1" s="1"/>
  <c r="S3121" i="1" s="1"/>
  <c r="S3122" i="1" s="1"/>
  <c r="S3123" i="1" s="1"/>
  <c r="S3124" i="1" s="1"/>
  <c r="S3125" i="1" s="1"/>
  <c r="S3126" i="1" s="1"/>
  <c r="S3127" i="1" s="1"/>
  <c r="S3128" i="1" s="1"/>
  <c r="S3129" i="1" s="1"/>
  <c r="S3130" i="1" s="1"/>
  <c r="S3131" i="1" s="1"/>
  <c r="S3132" i="1" s="1"/>
  <c r="S3133" i="1" s="1"/>
  <c r="S3134" i="1" s="1"/>
  <c r="S3135" i="1" s="1"/>
  <c r="S3136" i="1" s="1"/>
  <c r="S3137" i="1" s="1"/>
  <c r="S3138" i="1" s="1"/>
  <c r="S3139" i="1" s="1"/>
  <c r="S3140" i="1" s="1"/>
  <c r="S3141" i="1" s="1"/>
  <c r="S3142" i="1" s="1"/>
  <c r="S3143" i="1" s="1"/>
  <c r="S3144" i="1" s="1"/>
  <c r="S3145" i="1" s="1"/>
  <c r="S3146" i="1" s="1"/>
  <c r="S3147" i="1" s="1"/>
  <c r="S3148" i="1" s="1"/>
  <c r="S3149" i="1" s="1"/>
  <c r="S3150" i="1" s="1"/>
  <c r="S3151" i="1" s="1"/>
  <c r="S3152" i="1" s="1"/>
  <c r="S3153" i="1" s="1"/>
  <c r="S3154" i="1" s="1"/>
  <c r="S3155" i="1" s="1"/>
  <c r="S3156" i="1" s="1"/>
  <c r="S3157" i="1" s="1"/>
  <c r="S3158" i="1" s="1"/>
  <c r="S3159" i="1" s="1"/>
  <c r="S3160" i="1" s="1"/>
  <c r="S3161" i="1" s="1"/>
  <c r="S3162" i="1" s="1"/>
  <c r="S3163" i="1" s="1"/>
  <c r="S3164" i="1" s="1"/>
  <c r="S3165" i="1" s="1"/>
  <c r="S3166" i="1" s="1"/>
  <c r="S3167" i="1" s="1"/>
  <c r="S3168" i="1" s="1"/>
  <c r="S3169" i="1" s="1"/>
  <c r="S3170" i="1" s="1"/>
  <c r="S3171" i="1" s="1"/>
  <c r="S3172" i="1" s="1"/>
  <c r="S3173" i="1" s="1"/>
  <c r="S3174" i="1" s="1"/>
  <c r="S3175" i="1" s="1"/>
  <c r="S3176" i="1" s="1"/>
  <c r="S3177" i="1" s="1"/>
  <c r="S3178" i="1" s="1"/>
  <c r="S3179" i="1" s="1"/>
  <c r="S3180" i="1" s="1"/>
  <c r="S3181" i="1" s="1"/>
  <c r="S3182" i="1" s="1"/>
  <c r="S3183" i="1" s="1"/>
  <c r="S3184" i="1" s="1"/>
  <c r="S3185" i="1" s="1"/>
  <c r="S3186" i="1" s="1"/>
  <c r="S3187" i="1" s="1"/>
  <c r="S3188" i="1" s="1"/>
  <c r="S3189" i="1" s="1"/>
  <c r="S3190" i="1" s="1"/>
  <c r="S3191" i="1" s="1"/>
  <c r="S3192" i="1" s="1"/>
  <c r="S3193" i="1" s="1"/>
  <c r="S3194" i="1" s="1"/>
  <c r="S3195" i="1" s="1"/>
  <c r="S3196" i="1" s="1"/>
  <c r="S3197" i="1" s="1"/>
  <c r="S3198" i="1" s="1"/>
  <c r="S3199" i="1" s="1"/>
  <c r="S3200" i="1" s="1"/>
  <c r="S3201" i="1" s="1"/>
  <c r="S3202" i="1" s="1"/>
  <c r="S3203" i="1" s="1"/>
  <c r="S3204" i="1" s="1"/>
  <c r="S3205" i="1" s="1"/>
  <c r="S3206" i="1" s="1"/>
  <c r="S3207" i="1" s="1"/>
  <c r="S3208" i="1" s="1"/>
  <c r="S3209" i="1" s="1"/>
  <c r="S3210" i="1" s="1"/>
  <c r="S3211" i="1" s="1"/>
  <c r="S3212" i="1" s="1"/>
  <c r="S3213" i="1" s="1"/>
  <c r="S3214" i="1" s="1"/>
  <c r="S3215" i="1" s="1"/>
  <c r="S3216" i="1" s="1"/>
  <c r="S3217" i="1" s="1"/>
  <c r="S3218" i="1" s="1"/>
  <c r="S3219" i="1" s="1"/>
  <c r="S3220" i="1" s="1"/>
  <c r="S3221" i="1" s="1"/>
  <c r="S3222" i="1" s="1"/>
  <c r="S3223" i="1" s="1"/>
  <c r="S3224" i="1" s="1"/>
  <c r="S3225" i="1" s="1"/>
  <c r="S3226" i="1" s="1"/>
  <c r="S3227" i="1" s="1"/>
  <c r="S3228" i="1" s="1"/>
  <c r="S3229" i="1" s="1"/>
  <c r="S3230" i="1" s="1"/>
  <c r="S3231" i="1" s="1"/>
  <c r="S3232" i="1" s="1"/>
  <c r="S3233" i="1" s="1"/>
  <c r="S3234" i="1" s="1"/>
  <c r="S3235" i="1" s="1"/>
  <c r="S3236" i="1" s="1"/>
  <c r="S3237" i="1" s="1"/>
  <c r="S3238" i="1" s="1"/>
  <c r="S3239" i="1" s="1"/>
  <c r="S3240" i="1" s="1"/>
  <c r="S3241" i="1" s="1"/>
  <c r="S3242" i="1" s="1"/>
  <c r="S3243" i="1" s="1"/>
  <c r="S3244" i="1" s="1"/>
  <c r="S3245" i="1" s="1"/>
  <c r="S3246" i="1" s="1"/>
  <c r="S3247" i="1" s="1"/>
  <c r="S3248" i="1" s="1"/>
  <c r="S3249" i="1" s="1"/>
  <c r="S3250" i="1" s="1"/>
  <c r="S3251" i="1" s="1"/>
  <c r="S3252" i="1" s="1"/>
  <c r="S3253" i="1" s="1"/>
  <c r="S3254" i="1" s="1"/>
  <c r="S3255" i="1" s="1"/>
  <c r="S3256" i="1" s="1"/>
  <c r="S3257" i="1" s="1"/>
  <c r="S3258" i="1" s="1"/>
  <c r="S3259" i="1" s="1"/>
  <c r="S3260" i="1" s="1"/>
  <c r="S3261" i="1" s="1"/>
  <c r="S3262" i="1" s="1"/>
  <c r="S3263" i="1" s="1"/>
  <c r="S3264" i="1" s="1"/>
  <c r="S3265" i="1" s="1"/>
  <c r="S3266" i="1" s="1"/>
  <c r="S3267" i="1" s="1"/>
  <c r="S3268" i="1" s="1"/>
  <c r="S3269" i="1" s="1"/>
  <c r="S3270" i="1" s="1"/>
  <c r="S3271" i="1" s="1"/>
  <c r="S3272" i="1" s="1"/>
  <c r="S3273" i="1" s="1"/>
  <c r="S3274" i="1" s="1"/>
  <c r="S3275" i="1" s="1"/>
  <c r="S3276" i="1" s="1"/>
  <c r="S3277" i="1" s="1"/>
  <c r="S3278" i="1" s="1"/>
  <c r="S3279" i="1" s="1"/>
  <c r="S3280" i="1" s="1"/>
  <c r="S3281" i="1" s="1"/>
  <c r="S3282" i="1" s="1"/>
  <c r="S3283" i="1" s="1"/>
  <c r="S3284" i="1" s="1"/>
  <c r="S3285" i="1" s="1"/>
  <c r="S3286" i="1" s="1"/>
  <c r="S3287" i="1" s="1"/>
  <c r="S3288" i="1" s="1"/>
  <c r="S3289" i="1" s="1"/>
  <c r="S3290" i="1" s="1"/>
  <c r="S3291" i="1" s="1"/>
  <c r="S3292" i="1" s="1"/>
  <c r="S3293" i="1" s="1"/>
  <c r="S3294" i="1" s="1"/>
  <c r="S3295" i="1" s="1"/>
  <c r="S3296" i="1" s="1"/>
  <c r="S3297" i="1" s="1"/>
  <c r="S3298" i="1" s="1"/>
  <c r="S3299" i="1" s="1"/>
  <c r="S3300" i="1" s="1"/>
  <c r="S3301" i="1" s="1"/>
  <c r="S3302" i="1" s="1"/>
  <c r="S3303" i="1" s="1"/>
  <c r="S3304" i="1" s="1"/>
  <c r="S3305" i="1" s="1"/>
  <c r="S3306" i="1" s="1"/>
  <c r="S3307" i="1" s="1"/>
  <c r="S3308" i="1" s="1"/>
  <c r="S3309" i="1" s="1"/>
  <c r="S3310" i="1" s="1"/>
  <c r="S3311" i="1" s="1"/>
  <c r="S3312" i="1" s="1"/>
  <c r="S3313" i="1" s="1"/>
  <c r="S3314" i="1" s="1"/>
  <c r="S3315" i="1" s="1"/>
  <c r="S3316" i="1" s="1"/>
  <c r="S3317" i="1" s="1"/>
  <c r="S3318" i="1" s="1"/>
  <c r="S3319" i="1" s="1"/>
  <c r="S3320" i="1" s="1"/>
  <c r="S3321" i="1" s="1"/>
  <c r="S3322" i="1" s="1"/>
  <c r="S3323" i="1" s="1"/>
  <c r="S3324" i="1" s="1"/>
  <c r="S3325" i="1" s="1"/>
  <c r="S3326" i="1" s="1"/>
  <c r="S3327" i="1" s="1"/>
  <c r="S3328" i="1" s="1"/>
  <c r="S3329" i="1" s="1"/>
  <c r="S3330" i="1" s="1"/>
  <c r="S3331" i="1" s="1"/>
  <c r="S3332" i="1" s="1"/>
  <c r="S3333" i="1" s="1"/>
  <c r="S3334" i="1" s="1"/>
  <c r="S3335" i="1" s="1"/>
  <c r="S3336" i="1" s="1"/>
  <c r="S3337" i="1" s="1"/>
  <c r="S3338" i="1" s="1"/>
  <c r="S3339" i="1" s="1"/>
  <c r="S3340" i="1" s="1"/>
  <c r="S3341" i="1" s="1"/>
  <c r="S3342" i="1" s="1"/>
  <c r="S3343" i="1" s="1"/>
  <c r="S3344" i="1" s="1"/>
  <c r="S3345" i="1" s="1"/>
  <c r="S3346" i="1" s="1"/>
  <c r="S3347" i="1" s="1"/>
  <c r="S3348" i="1" s="1"/>
  <c r="S3349" i="1" s="1"/>
  <c r="S3350" i="1" s="1"/>
  <c r="S3351" i="1" s="1"/>
  <c r="S3352" i="1" s="1"/>
  <c r="S3353" i="1" s="1"/>
  <c r="S3354" i="1" s="1"/>
  <c r="S3355" i="1" s="1"/>
  <c r="S3356" i="1" s="1"/>
  <c r="S3357" i="1" s="1"/>
  <c r="S3358" i="1" s="1"/>
  <c r="S3359" i="1" s="1"/>
  <c r="S3360" i="1" s="1"/>
  <c r="S3361" i="1" s="1"/>
  <c r="S3362" i="1" s="1"/>
  <c r="S3363" i="1" s="1"/>
  <c r="S3364" i="1" s="1"/>
  <c r="S3365" i="1" s="1"/>
  <c r="S3366" i="1" s="1"/>
  <c r="S3367" i="1" s="1"/>
  <c r="S3368" i="1" s="1"/>
  <c r="S3369" i="1" s="1"/>
  <c r="S3370" i="1" s="1"/>
  <c r="S3371" i="1" s="1"/>
  <c r="S3372" i="1" s="1"/>
  <c r="S3373" i="1" s="1"/>
  <c r="S3374" i="1" s="1"/>
  <c r="S3375" i="1" s="1"/>
  <c r="S3376" i="1" s="1"/>
  <c r="S3377" i="1" s="1"/>
  <c r="S3378" i="1" s="1"/>
  <c r="S3379" i="1" s="1"/>
  <c r="S3380" i="1" s="1"/>
  <c r="S3381" i="1" s="1"/>
  <c r="S3382" i="1" s="1"/>
  <c r="S3383" i="1" s="1"/>
  <c r="S3384" i="1" s="1"/>
  <c r="S3385" i="1" s="1"/>
  <c r="S3386" i="1" s="1"/>
  <c r="S3387" i="1" s="1"/>
  <c r="S3388" i="1" s="1"/>
  <c r="S3389" i="1" s="1"/>
  <c r="S3390" i="1" s="1"/>
  <c r="S3391" i="1" s="1"/>
  <c r="S3392" i="1" s="1"/>
  <c r="S3393" i="1" s="1"/>
  <c r="S3394" i="1" s="1"/>
  <c r="S3395" i="1" s="1"/>
  <c r="S3396" i="1" s="1"/>
  <c r="S3397" i="1" s="1"/>
  <c r="S3398" i="1" s="1"/>
  <c r="S3399" i="1" s="1"/>
  <c r="S3400" i="1" s="1"/>
  <c r="S3401" i="1" s="1"/>
  <c r="S3402" i="1" s="1"/>
  <c r="S3403" i="1" s="1"/>
  <c r="S3404" i="1" s="1"/>
  <c r="S3405" i="1" s="1"/>
  <c r="S3406" i="1" s="1"/>
  <c r="S3407" i="1" s="1"/>
  <c r="S3408" i="1" s="1"/>
  <c r="S3409" i="1" s="1"/>
  <c r="S3410" i="1" s="1"/>
  <c r="S3411" i="1" s="1"/>
  <c r="S3412" i="1" s="1"/>
  <c r="S3413" i="1" s="1"/>
  <c r="S3414" i="1" s="1"/>
  <c r="S3415" i="1" s="1"/>
  <c r="S3416" i="1" s="1"/>
  <c r="S3417" i="1" s="1"/>
  <c r="S3418" i="1" s="1"/>
  <c r="S3419" i="1" s="1"/>
  <c r="S3420" i="1" s="1"/>
  <c r="S3421" i="1" s="1"/>
  <c r="S3422" i="1" s="1"/>
  <c r="S3423" i="1" s="1"/>
  <c r="S3424" i="1" s="1"/>
  <c r="S3425" i="1" s="1"/>
  <c r="S3426" i="1" s="1"/>
  <c r="S3427" i="1" s="1"/>
  <c r="S3428" i="1" s="1"/>
  <c r="S3429" i="1" s="1"/>
  <c r="S3430" i="1" s="1"/>
  <c r="S3431" i="1" s="1"/>
  <c r="S3432" i="1" s="1"/>
  <c r="S3433" i="1" s="1"/>
  <c r="S3434" i="1" s="1"/>
  <c r="S3435" i="1" s="1"/>
  <c r="S3436" i="1" s="1"/>
  <c r="S3437" i="1" s="1"/>
  <c r="S3438" i="1" s="1"/>
  <c r="S3439" i="1" s="1"/>
  <c r="S3440" i="1" s="1"/>
  <c r="S3441" i="1" s="1"/>
  <c r="S3442" i="1" s="1"/>
  <c r="S3443" i="1" s="1"/>
  <c r="S3444" i="1" s="1"/>
  <c r="S3445" i="1" s="1"/>
  <c r="S3446" i="1" s="1"/>
  <c r="S3447" i="1" s="1"/>
  <c r="S3448" i="1" s="1"/>
  <c r="S3449" i="1" s="1"/>
  <c r="S3450" i="1" s="1"/>
  <c r="S3451" i="1" s="1"/>
  <c r="S3452" i="1" s="1"/>
  <c r="S3453" i="1" s="1"/>
  <c r="S3454" i="1" s="1"/>
  <c r="S3455" i="1" s="1"/>
  <c r="S3456" i="1" s="1"/>
  <c r="S3457" i="1" s="1"/>
  <c r="S3458" i="1" s="1"/>
  <c r="S3459" i="1" s="1"/>
  <c r="S3460" i="1" s="1"/>
  <c r="S3461" i="1" s="1"/>
  <c r="S3462" i="1" s="1"/>
  <c r="S3463" i="1" s="1"/>
  <c r="S3464" i="1" s="1"/>
  <c r="S3465" i="1" s="1"/>
  <c r="S3466" i="1" s="1"/>
  <c r="S3467" i="1" s="1"/>
  <c r="S3468" i="1" s="1"/>
  <c r="S3469" i="1" s="1"/>
  <c r="S3470" i="1" s="1"/>
  <c r="S3471" i="1" s="1"/>
  <c r="S3472" i="1" s="1"/>
  <c r="S3473" i="1" s="1"/>
  <c r="S3474" i="1" s="1"/>
  <c r="S3475" i="1" s="1"/>
  <c r="S3476" i="1" s="1"/>
  <c r="S3477" i="1" s="1"/>
  <c r="S3478" i="1" s="1"/>
  <c r="S3479" i="1" s="1"/>
  <c r="S3480" i="1" s="1"/>
  <c r="S3481" i="1" s="1"/>
  <c r="S3482" i="1" s="1"/>
  <c r="S3483" i="1" s="1"/>
  <c r="S3484" i="1" s="1"/>
  <c r="S3485" i="1" s="1"/>
  <c r="S3486" i="1" s="1"/>
  <c r="S3487" i="1" s="1"/>
  <c r="S3488" i="1" s="1"/>
  <c r="S3489" i="1" s="1"/>
  <c r="S3490" i="1" s="1"/>
  <c r="S3491" i="1" s="1"/>
  <c r="S3492" i="1" s="1"/>
  <c r="S3493" i="1" s="1"/>
  <c r="S3494" i="1" s="1"/>
  <c r="S3495" i="1" s="1"/>
  <c r="S3496" i="1" s="1"/>
  <c r="S3497" i="1" s="1"/>
  <c r="S3498" i="1" s="1"/>
  <c r="S3499" i="1" s="1"/>
  <c r="S3500" i="1" s="1"/>
  <c r="S3501" i="1" s="1"/>
  <c r="S3502" i="1" s="1"/>
  <c r="S3503" i="1" s="1"/>
  <c r="S3504" i="1" s="1"/>
  <c r="S3505" i="1" s="1"/>
  <c r="S3506" i="1" s="1"/>
  <c r="S3507" i="1" s="1"/>
  <c r="S3508" i="1" s="1"/>
  <c r="S3509" i="1" s="1"/>
  <c r="S3510" i="1" s="1"/>
  <c r="S3511" i="1" s="1"/>
  <c r="S3512" i="1" s="1"/>
  <c r="S3513" i="1" s="1"/>
  <c r="S3514" i="1" s="1"/>
  <c r="S3515" i="1" s="1"/>
  <c r="S3516" i="1" s="1"/>
  <c r="S3517" i="1" s="1"/>
  <c r="S3518" i="1" s="1"/>
  <c r="S3519" i="1" s="1"/>
  <c r="S3520" i="1" s="1"/>
  <c r="S3521" i="1" s="1"/>
  <c r="S3522" i="1" s="1"/>
  <c r="S3523" i="1" s="1"/>
  <c r="S3524" i="1" s="1"/>
  <c r="S3525" i="1" s="1"/>
  <c r="S3526" i="1" s="1"/>
  <c r="S3527" i="1" s="1"/>
  <c r="S3528" i="1" s="1"/>
  <c r="S3529" i="1" s="1"/>
  <c r="S3530" i="1" s="1"/>
  <c r="S3531" i="1" s="1"/>
  <c r="S3532" i="1" s="1"/>
  <c r="S3533" i="1" s="1"/>
  <c r="S3534" i="1" s="1"/>
  <c r="S3535" i="1" s="1"/>
  <c r="S3536" i="1" s="1"/>
  <c r="S3537" i="1" s="1"/>
  <c r="S3538" i="1" s="1"/>
  <c r="S3539" i="1" s="1"/>
  <c r="S3540" i="1" s="1"/>
  <c r="S3541" i="1" s="1"/>
  <c r="S3542" i="1" s="1"/>
  <c r="S3543" i="1" s="1"/>
  <c r="S3544" i="1" s="1"/>
  <c r="S3545" i="1" s="1"/>
  <c r="S3546" i="1" s="1"/>
  <c r="S3547" i="1" s="1"/>
  <c r="S3548" i="1" s="1"/>
  <c r="S3549" i="1" s="1"/>
  <c r="S3550" i="1" s="1"/>
  <c r="S3551" i="1" s="1"/>
  <c r="S3552" i="1" s="1"/>
  <c r="S3553" i="1" s="1"/>
  <c r="S3554" i="1" s="1"/>
  <c r="S3555" i="1" s="1"/>
  <c r="S3556" i="1" s="1"/>
  <c r="S3557" i="1" s="1"/>
  <c r="S3558" i="1" s="1"/>
  <c r="S3559" i="1" s="1"/>
  <c r="S3560" i="1" s="1"/>
  <c r="S3561" i="1" s="1"/>
  <c r="S3562" i="1" s="1"/>
  <c r="S3563" i="1" s="1"/>
  <c r="S3564" i="1" s="1"/>
  <c r="S3565" i="1" s="1"/>
  <c r="S3566" i="1" s="1"/>
  <c r="S3567" i="1" s="1"/>
  <c r="S3568" i="1" s="1"/>
  <c r="S3569" i="1" s="1"/>
  <c r="S3570" i="1" s="1"/>
  <c r="S3571" i="1" s="1"/>
  <c r="S3572" i="1" s="1"/>
  <c r="S3573" i="1" s="1"/>
  <c r="S3574" i="1" s="1"/>
  <c r="S3575" i="1" s="1"/>
  <c r="S3576" i="1" s="1"/>
  <c r="S3577" i="1" s="1"/>
  <c r="S3578" i="1" s="1"/>
  <c r="S3579" i="1" s="1"/>
  <c r="S3580" i="1" s="1"/>
  <c r="S3581" i="1" s="1"/>
  <c r="S3582" i="1" s="1"/>
  <c r="S3583" i="1" s="1"/>
  <c r="S3584" i="1" s="1"/>
  <c r="S3585" i="1" s="1"/>
  <c r="S3586" i="1" s="1"/>
  <c r="S3587" i="1" s="1"/>
  <c r="S3588" i="1" s="1"/>
  <c r="S3589" i="1" s="1"/>
  <c r="S3590" i="1" s="1"/>
  <c r="S3591" i="1" s="1"/>
  <c r="S3592" i="1" s="1"/>
  <c r="S3593" i="1" s="1"/>
  <c r="S3594" i="1" s="1"/>
  <c r="S3595" i="1" s="1"/>
  <c r="S3596" i="1" s="1"/>
  <c r="S3597" i="1" s="1"/>
  <c r="S3598" i="1" s="1"/>
  <c r="S3599" i="1" s="1"/>
  <c r="S3600" i="1" s="1"/>
  <c r="S3601" i="1" s="1"/>
  <c r="S3602" i="1" s="1"/>
  <c r="S3603" i="1" s="1"/>
  <c r="S3604" i="1" s="1"/>
  <c r="S3605" i="1" s="1"/>
  <c r="S3606" i="1" s="1"/>
  <c r="S3607" i="1" s="1"/>
  <c r="S3608" i="1" s="1"/>
  <c r="R1858" i="1" l="1"/>
  <c r="R1859" i="1" s="1"/>
  <c r="R1860" i="1" s="1"/>
  <c r="R1861" i="1" s="1"/>
  <c r="R1862" i="1" s="1"/>
  <c r="R1863" i="1" s="1"/>
  <c r="R1864" i="1" s="1"/>
  <c r="R1865" i="1" s="1"/>
  <c r="R1866" i="1" s="1"/>
  <c r="R1867" i="1" s="1"/>
  <c r="R1868" i="1" s="1"/>
  <c r="R1869" i="1" s="1"/>
  <c r="R1870" i="1" s="1"/>
  <c r="R1871" i="1" s="1"/>
  <c r="R1872" i="1" s="1"/>
  <c r="R1873" i="1" s="1"/>
  <c r="R1874" i="1" s="1"/>
  <c r="R1875" i="1" s="1"/>
  <c r="R1876" i="1" s="1"/>
  <c r="R1877" i="1" s="1"/>
  <c r="R1878" i="1" s="1"/>
  <c r="R1879" i="1" s="1"/>
  <c r="R1880" i="1" s="1"/>
  <c r="R1881" i="1" s="1"/>
  <c r="R1882" i="1" s="1"/>
  <c r="R1883" i="1" s="1"/>
  <c r="R1884" i="1" s="1"/>
  <c r="R1885" i="1" s="1"/>
  <c r="R1886" i="1" s="1"/>
  <c r="R1887" i="1" s="1"/>
  <c r="R1888" i="1" s="1"/>
  <c r="R1889" i="1" s="1"/>
  <c r="R1890" i="1" s="1"/>
  <c r="R1891" i="1" s="1"/>
  <c r="R1892" i="1" s="1"/>
  <c r="R1893" i="1" s="1"/>
  <c r="R1894" i="1" s="1"/>
  <c r="R1895" i="1" s="1"/>
  <c r="R1896" i="1" s="1"/>
  <c r="R1897" i="1" s="1"/>
  <c r="R1898" i="1" s="1"/>
  <c r="R1899" i="1" s="1"/>
  <c r="R1900" i="1" s="1"/>
  <c r="R1901" i="1" s="1"/>
  <c r="R1902" i="1" s="1"/>
  <c r="R1903" i="1" s="1"/>
  <c r="R1904" i="1" s="1"/>
  <c r="R1905" i="1" s="1"/>
  <c r="R1906" i="1" s="1"/>
  <c r="R1907" i="1" s="1"/>
  <c r="R1908" i="1" s="1"/>
  <c r="R1909" i="1" s="1"/>
  <c r="R1910" i="1" s="1"/>
  <c r="R1911" i="1" s="1"/>
  <c r="R1912" i="1" s="1"/>
  <c r="R1913" i="1" s="1"/>
  <c r="R1914" i="1" s="1"/>
  <c r="R1915" i="1" s="1"/>
  <c r="R1916" i="1" s="1"/>
  <c r="R1917" i="1" s="1"/>
  <c r="R1918" i="1" s="1"/>
  <c r="R1919" i="1" s="1"/>
  <c r="R1920" i="1" s="1"/>
  <c r="R1921" i="1" s="1"/>
  <c r="R1922" i="1" s="1"/>
  <c r="R1923" i="1" s="1"/>
  <c r="R1924" i="1" s="1"/>
  <c r="R1925" i="1" s="1"/>
  <c r="R1926" i="1" s="1"/>
  <c r="R1927" i="1" s="1"/>
  <c r="R1928" i="1" s="1"/>
  <c r="R1929" i="1" s="1"/>
  <c r="R1930" i="1" s="1"/>
  <c r="R1931" i="1" s="1"/>
  <c r="R1932" i="1" s="1"/>
  <c r="R1933" i="1" s="1"/>
  <c r="R1934" i="1" s="1"/>
  <c r="R1935" i="1" s="1"/>
  <c r="R1936" i="1" s="1"/>
  <c r="R1937" i="1" s="1"/>
  <c r="R1938" i="1" s="1"/>
  <c r="R1939" i="1" s="1"/>
  <c r="R1940" i="1" s="1"/>
  <c r="R1941" i="1" s="1"/>
  <c r="R1942" i="1" s="1"/>
  <c r="R1943" i="1" s="1"/>
  <c r="R1944" i="1" s="1"/>
  <c r="R1945" i="1" s="1"/>
  <c r="R1946" i="1" s="1"/>
  <c r="R1947" i="1" s="1"/>
  <c r="R1948" i="1" s="1"/>
  <c r="R1949" i="1" s="1"/>
  <c r="R1950" i="1" s="1"/>
  <c r="R1951" i="1" s="1"/>
  <c r="R1952" i="1" s="1"/>
  <c r="R1953" i="1" s="1"/>
  <c r="R1954" i="1" s="1"/>
  <c r="R1955" i="1" s="1"/>
  <c r="R1956" i="1" s="1"/>
  <c r="R1957" i="1" s="1"/>
  <c r="R1958" i="1" s="1"/>
  <c r="R1959" i="1" s="1"/>
  <c r="R1960" i="1" s="1"/>
  <c r="R1961" i="1" s="1"/>
  <c r="R1962" i="1" s="1"/>
  <c r="R1963" i="1" s="1"/>
  <c r="R1964" i="1" s="1"/>
  <c r="R1965" i="1" s="1"/>
  <c r="R1966" i="1" s="1"/>
  <c r="R1967" i="1" s="1"/>
  <c r="R1968" i="1" s="1"/>
  <c r="R1969" i="1" s="1"/>
  <c r="R1970" i="1" s="1"/>
  <c r="R1971" i="1" s="1"/>
  <c r="R1972" i="1" s="1"/>
  <c r="R1973" i="1" s="1"/>
  <c r="R1974" i="1" s="1"/>
  <c r="R1975" i="1" s="1"/>
  <c r="R1976" i="1" s="1"/>
  <c r="R1977" i="1" s="1"/>
  <c r="R1978" i="1" s="1"/>
  <c r="R1979" i="1" s="1"/>
  <c r="R1980" i="1" s="1"/>
  <c r="R1981" i="1" s="1"/>
  <c r="R1982" i="1" s="1"/>
  <c r="R1983" i="1" s="1"/>
  <c r="R1984" i="1" s="1"/>
  <c r="R1985" i="1" s="1"/>
  <c r="R1986" i="1" s="1"/>
  <c r="R1987" i="1" s="1"/>
  <c r="R1988" i="1" s="1"/>
  <c r="R1989" i="1" s="1"/>
  <c r="R1990" i="1" s="1"/>
  <c r="R1991" i="1" s="1"/>
  <c r="R1992" i="1" s="1"/>
  <c r="R1993" i="1" s="1"/>
  <c r="R1994" i="1" s="1"/>
  <c r="R1995" i="1" s="1"/>
  <c r="R1996" i="1" s="1"/>
  <c r="R1997" i="1" s="1"/>
  <c r="R1998" i="1" s="1"/>
  <c r="R1999" i="1" s="1"/>
  <c r="R2000" i="1" s="1"/>
  <c r="R2001" i="1" s="1"/>
  <c r="R2002" i="1" s="1"/>
  <c r="R2003" i="1" s="1"/>
  <c r="R2004" i="1" s="1"/>
  <c r="R2005" i="1" s="1"/>
  <c r="R2006" i="1" s="1"/>
  <c r="R2007" i="1" s="1"/>
  <c r="R2008" i="1" s="1"/>
  <c r="R2009" i="1" s="1"/>
  <c r="R2010" i="1" s="1"/>
  <c r="R2011" i="1" s="1"/>
  <c r="R2012" i="1" s="1"/>
  <c r="R2013" i="1" s="1"/>
  <c r="R2014" i="1" s="1"/>
  <c r="R2015" i="1" s="1"/>
  <c r="R2016" i="1" s="1"/>
  <c r="R2017" i="1" s="1"/>
  <c r="R2018" i="1" s="1"/>
  <c r="R2019" i="1" s="1"/>
  <c r="R2020" i="1" s="1"/>
  <c r="R2021" i="1" s="1"/>
  <c r="R2022" i="1" s="1"/>
  <c r="R2023" i="1" s="1"/>
  <c r="R2024" i="1" s="1"/>
  <c r="R2025" i="1" s="1"/>
  <c r="R2026" i="1" s="1"/>
  <c r="R2027" i="1" s="1"/>
  <c r="R2028" i="1" s="1"/>
  <c r="R2029" i="1" s="1"/>
  <c r="R2030" i="1" s="1"/>
  <c r="R2031" i="1" s="1"/>
  <c r="R2032" i="1" s="1"/>
  <c r="R2033" i="1" s="1"/>
  <c r="R2034" i="1" s="1"/>
  <c r="R2035" i="1" s="1"/>
  <c r="R2036" i="1" s="1"/>
  <c r="R2037" i="1" s="1"/>
  <c r="R2038" i="1" s="1"/>
  <c r="R2039" i="1" s="1"/>
  <c r="R2040" i="1" s="1"/>
  <c r="R2041" i="1" s="1"/>
  <c r="R2042" i="1" s="1"/>
  <c r="R2043" i="1" s="1"/>
  <c r="R2044" i="1" s="1"/>
  <c r="R2045" i="1" s="1"/>
  <c r="R2046" i="1" s="1"/>
  <c r="R2047" i="1" s="1"/>
  <c r="R2048" i="1" s="1"/>
  <c r="R2049" i="1" s="1"/>
  <c r="R2050" i="1" s="1"/>
  <c r="R2051" i="1" s="1"/>
  <c r="R2052" i="1" s="1"/>
  <c r="R2053" i="1" s="1"/>
  <c r="R2054" i="1" s="1"/>
  <c r="R2055" i="1" s="1"/>
  <c r="R2056" i="1" s="1"/>
  <c r="R2057" i="1" s="1"/>
  <c r="R2058" i="1" s="1"/>
  <c r="R2059" i="1" s="1"/>
  <c r="R2060" i="1" s="1"/>
  <c r="R2061" i="1" s="1"/>
  <c r="R2062" i="1" s="1"/>
  <c r="R2063" i="1" s="1"/>
  <c r="R2064" i="1" s="1"/>
  <c r="R2065" i="1" s="1"/>
  <c r="R2066" i="1" s="1"/>
  <c r="R2067" i="1" s="1"/>
  <c r="R2068" i="1" s="1"/>
  <c r="R2069" i="1" s="1"/>
  <c r="R2070" i="1" s="1"/>
  <c r="R2071" i="1" s="1"/>
  <c r="R2072" i="1" s="1"/>
  <c r="R2073" i="1" s="1"/>
  <c r="R2074" i="1" s="1"/>
  <c r="R2075" i="1" s="1"/>
  <c r="R2076" i="1" s="1"/>
  <c r="R2077" i="1" s="1"/>
  <c r="R2078" i="1" s="1"/>
  <c r="R2079" i="1" s="1"/>
  <c r="R2080" i="1" s="1"/>
  <c r="R2081" i="1" s="1"/>
  <c r="R2082" i="1" s="1"/>
  <c r="R2083" i="1" s="1"/>
  <c r="R2084" i="1" s="1"/>
  <c r="R2085" i="1" s="1"/>
  <c r="R2086" i="1" s="1"/>
  <c r="R2087" i="1" s="1"/>
  <c r="R2088" i="1" s="1"/>
  <c r="R2089" i="1" s="1"/>
  <c r="R2090" i="1" s="1"/>
  <c r="R2091" i="1" s="1"/>
  <c r="R2092" i="1" s="1"/>
  <c r="R2093" i="1" s="1"/>
  <c r="R2094" i="1" s="1"/>
  <c r="R2095" i="1" s="1"/>
  <c r="R2096" i="1" s="1"/>
  <c r="R2097" i="1" s="1"/>
  <c r="R2098" i="1" s="1"/>
  <c r="R2099" i="1" s="1"/>
  <c r="R2100" i="1" s="1"/>
  <c r="R2101" i="1" s="1"/>
  <c r="R2102" i="1" s="1"/>
  <c r="R2103" i="1" s="1"/>
  <c r="R2104" i="1" s="1"/>
  <c r="R2105" i="1" s="1"/>
  <c r="R2106" i="1" s="1"/>
  <c r="R2107" i="1" s="1"/>
  <c r="R2108" i="1" s="1"/>
  <c r="R2109" i="1" s="1"/>
  <c r="R2110" i="1" s="1"/>
  <c r="R2111" i="1" s="1"/>
  <c r="R2112" i="1" s="1"/>
  <c r="R2113" i="1" s="1"/>
  <c r="R2114" i="1" s="1"/>
  <c r="R2115" i="1" s="1"/>
  <c r="R2116" i="1" s="1"/>
  <c r="R2117" i="1" s="1"/>
  <c r="R2118" i="1" s="1"/>
  <c r="R2119" i="1" s="1"/>
  <c r="R2120" i="1" s="1"/>
  <c r="R2121" i="1" s="1"/>
  <c r="R2122" i="1" s="1"/>
  <c r="R2123" i="1" s="1"/>
  <c r="R2124" i="1" s="1"/>
  <c r="R2125" i="1" s="1"/>
  <c r="R2126" i="1" s="1"/>
  <c r="R2127" i="1" s="1"/>
  <c r="R2128" i="1" s="1"/>
  <c r="R2129" i="1" s="1"/>
  <c r="R2130" i="1" s="1"/>
  <c r="R2131" i="1" s="1"/>
  <c r="R2132" i="1" s="1"/>
  <c r="R2133" i="1" s="1"/>
  <c r="R2134" i="1" s="1"/>
  <c r="R2135" i="1" s="1"/>
  <c r="R2136" i="1" s="1"/>
  <c r="R2137" i="1" s="1"/>
  <c r="R2138" i="1" s="1"/>
  <c r="R2139" i="1" s="1"/>
  <c r="R2140" i="1" s="1"/>
  <c r="R2141" i="1" s="1"/>
  <c r="R2142" i="1" s="1"/>
  <c r="R2143" i="1" s="1"/>
  <c r="R2144" i="1" s="1"/>
  <c r="R2145" i="1" s="1"/>
  <c r="R2146" i="1" s="1"/>
  <c r="R2147" i="1" s="1"/>
  <c r="R2148" i="1" s="1"/>
  <c r="R2149" i="1" s="1"/>
  <c r="R2150" i="1" s="1"/>
  <c r="R2151" i="1" s="1"/>
  <c r="R2152" i="1" s="1"/>
  <c r="R2153" i="1" s="1"/>
  <c r="R2154" i="1" s="1"/>
  <c r="R2155" i="1" s="1"/>
  <c r="R2156" i="1" s="1"/>
  <c r="R2157" i="1" s="1"/>
  <c r="R2158" i="1" s="1"/>
  <c r="R2159" i="1" s="1"/>
  <c r="R2160" i="1" s="1"/>
  <c r="R2161" i="1" s="1"/>
  <c r="R2162" i="1" s="1"/>
  <c r="R2163" i="1" s="1"/>
  <c r="R2164" i="1" s="1"/>
  <c r="R2165" i="1" s="1"/>
  <c r="R2166" i="1" s="1"/>
  <c r="R2167" i="1" s="1"/>
  <c r="R2168" i="1" s="1"/>
  <c r="R2169" i="1" s="1"/>
  <c r="R2170" i="1" s="1"/>
  <c r="R2171" i="1" s="1"/>
  <c r="R2172" i="1" s="1"/>
  <c r="R2173" i="1" s="1"/>
  <c r="R2174" i="1" s="1"/>
  <c r="R2175" i="1" s="1"/>
  <c r="R2176" i="1" s="1"/>
  <c r="R2177" i="1" s="1"/>
  <c r="R2178" i="1" s="1"/>
  <c r="R2179" i="1" s="1"/>
  <c r="R2180" i="1" s="1"/>
  <c r="R2181" i="1" s="1"/>
  <c r="R2182" i="1" s="1"/>
  <c r="R2183" i="1" s="1"/>
  <c r="R2184" i="1" s="1"/>
  <c r="R2185" i="1" s="1"/>
  <c r="R2186" i="1" s="1"/>
  <c r="R2187" i="1" s="1"/>
  <c r="R2188" i="1" s="1"/>
  <c r="R2189" i="1" s="1"/>
  <c r="R2190" i="1" s="1"/>
  <c r="R2191" i="1" s="1"/>
  <c r="R2192" i="1" s="1"/>
  <c r="R2193" i="1" s="1"/>
  <c r="R2194" i="1" s="1"/>
  <c r="R2195" i="1" s="1"/>
  <c r="R2196" i="1" s="1"/>
  <c r="R2197" i="1" s="1"/>
  <c r="R2198" i="1" s="1"/>
  <c r="R2199" i="1" s="1"/>
  <c r="R2200" i="1" s="1"/>
  <c r="R2201" i="1" s="1"/>
  <c r="R2202" i="1" s="1"/>
  <c r="R2203" i="1" s="1"/>
  <c r="R2204" i="1" s="1"/>
  <c r="R2205" i="1" s="1"/>
  <c r="R2206" i="1" s="1"/>
  <c r="R2207" i="1" s="1"/>
  <c r="R2208" i="1" s="1"/>
  <c r="R2209" i="1" s="1"/>
  <c r="R2210" i="1" s="1"/>
  <c r="R2211" i="1" s="1"/>
  <c r="R2212" i="1" s="1"/>
  <c r="R2213" i="1" s="1"/>
  <c r="R2214" i="1" s="1"/>
  <c r="R2215" i="1" s="1"/>
  <c r="R2216" i="1" s="1"/>
  <c r="R2217" i="1" s="1"/>
  <c r="R2218" i="1" s="1"/>
  <c r="R2219" i="1" s="1"/>
  <c r="R2220" i="1" s="1"/>
  <c r="R2221" i="1" s="1"/>
  <c r="R2222" i="1" s="1"/>
  <c r="R2223" i="1" s="1"/>
  <c r="R2224" i="1" s="1"/>
  <c r="R2225" i="1" s="1"/>
  <c r="R2226" i="1" s="1"/>
  <c r="R2227" i="1" s="1"/>
  <c r="R2228" i="1" s="1"/>
  <c r="R2229" i="1" s="1"/>
  <c r="R2230" i="1" s="1"/>
  <c r="R2231" i="1" s="1"/>
  <c r="R2232" i="1" s="1"/>
  <c r="R2233" i="1" s="1"/>
  <c r="R2234" i="1" s="1"/>
  <c r="R2235" i="1" s="1"/>
  <c r="R2236" i="1" s="1"/>
  <c r="R2237" i="1" s="1"/>
  <c r="R2238" i="1" s="1"/>
  <c r="R2239" i="1" s="1"/>
  <c r="R2240" i="1" s="1"/>
  <c r="R2241" i="1" s="1"/>
  <c r="R2242" i="1" s="1"/>
  <c r="R2243" i="1" s="1"/>
  <c r="R2244" i="1" s="1"/>
  <c r="R2245" i="1" s="1"/>
  <c r="R2246" i="1" s="1"/>
  <c r="R2247" i="1" s="1"/>
  <c r="R2248" i="1" s="1"/>
  <c r="R2249" i="1" s="1"/>
  <c r="R2250" i="1" s="1"/>
  <c r="R2251" i="1" s="1"/>
  <c r="R2252" i="1" s="1"/>
  <c r="R2253" i="1" s="1"/>
  <c r="R2254" i="1" s="1"/>
  <c r="R2255" i="1" s="1"/>
  <c r="R2256" i="1" s="1"/>
  <c r="R2257" i="1" s="1"/>
  <c r="R2258" i="1" s="1"/>
  <c r="R2259" i="1" s="1"/>
  <c r="R2260" i="1" s="1"/>
  <c r="R2261" i="1" s="1"/>
  <c r="R2262" i="1" s="1"/>
  <c r="R2263" i="1" s="1"/>
  <c r="R2264" i="1" s="1"/>
  <c r="R2265" i="1" s="1"/>
  <c r="R2266" i="1" s="1"/>
  <c r="R2267" i="1" s="1"/>
  <c r="R2268" i="1" s="1"/>
  <c r="R2269" i="1" s="1"/>
  <c r="R2270" i="1" s="1"/>
  <c r="R2271" i="1" s="1"/>
  <c r="R2272" i="1" s="1"/>
  <c r="R2273" i="1" s="1"/>
  <c r="R2274" i="1" s="1"/>
  <c r="R2275" i="1" s="1"/>
  <c r="R2276" i="1" s="1"/>
  <c r="R2277" i="1" s="1"/>
  <c r="R2278" i="1" s="1"/>
  <c r="R2279" i="1" s="1"/>
  <c r="R2280" i="1" s="1"/>
  <c r="R2281" i="1" s="1"/>
  <c r="R2282" i="1" s="1"/>
  <c r="R2283" i="1" s="1"/>
  <c r="R2284" i="1" s="1"/>
  <c r="R2285" i="1" s="1"/>
  <c r="R2286" i="1" s="1"/>
  <c r="R2287" i="1" s="1"/>
  <c r="R2288" i="1" s="1"/>
  <c r="R2289" i="1" s="1"/>
  <c r="R2290" i="1" s="1"/>
  <c r="R2291" i="1" s="1"/>
  <c r="R2292" i="1" s="1"/>
  <c r="R2293" i="1" s="1"/>
  <c r="R2294" i="1" s="1"/>
  <c r="R2295" i="1" s="1"/>
  <c r="R2296" i="1" s="1"/>
  <c r="R2297" i="1" s="1"/>
  <c r="R2298" i="1" s="1"/>
  <c r="R2299" i="1" s="1"/>
  <c r="R2300" i="1" s="1"/>
  <c r="R2301" i="1" s="1"/>
  <c r="R2302" i="1" s="1"/>
  <c r="R2303" i="1" s="1"/>
  <c r="R2304" i="1" s="1"/>
  <c r="R2305" i="1" s="1"/>
  <c r="R2306" i="1" s="1"/>
  <c r="R2307" i="1" s="1"/>
  <c r="R2308" i="1" s="1"/>
  <c r="R2309" i="1" s="1"/>
  <c r="R2310" i="1" s="1"/>
  <c r="R2311" i="1" s="1"/>
  <c r="R2312" i="1" s="1"/>
  <c r="R2313" i="1" s="1"/>
  <c r="R2314" i="1" s="1"/>
  <c r="R2315" i="1" s="1"/>
  <c r="R2316" i="1" s="1"/>
  <c r="R2317" i="1" s="1"/>
  <c r="R2318" i="1" s="1"/>
  <c r="R2319" i="1" s="1"/>
  <c r="R2320" i="1" s="1"/>
  <c r="R2321" i="1" s="1"/>
  <c r="R2322" i="1" s="1"/>
  <c r="R2323" i="1" s="1"/>
  <c r="R2324" i="1" s="1"/>
  <c r="R2325" i="1" s="1"/>
  <c r="R2326" i="1" s="1"/>
  <c r="R2327" i="1" s="1"/>
  <c r="R2328" i="1" s="1"/>
  <c r="R2329" i="1" s="1"/>
  <c r="R2330" i="1" s="1"/>
  <c r="R2331" i="1" s="1"/>
  <c r="R2332" i="1" s="1"/>
  <c r="R2333" i="1" s="1"/>
  <c r="R2334" i="1" s="1"/>
  <c r="R2335" i="1" s="1"/>
  <c r="R2336" i="1" s="1"/>
  <c r="R2337" i="1" s="1"/>
  <c r="R2338" i="1" s="1"/>
  <c r="R2339" i="1" s="1"/>
  <c r="R2340" i="1" s="1"/>
  <c r="R2341" i="1" s="1"/>
  <c r="R2342" i="1" s="1"/>
  <c r="R2343" i="1" s="1"/>
  <c r="R2344" i="1" s="1"/>
  <c r="R2345" i="1" s="1"/>
  <c r="R2346" i="1" s="1"/>
  <c r="R2347" i="1" s="1"/>
  <c r="R2348" i="1" s="1"/>
  <c r="R2349" i="1" s="1"/>
  <c r="R2350" i="1" s="1"/>
  <c r="R2351" i="1" s="1"/>
  <c r="R2352" i="1" s="1"/>
  <c r="R2353" i="1" s="1"/>
  <c r="R2354" i="1" s="1"/>
  <c r="R2355" i="1" s="1"/>
  <c r="R2356" i="1" s="1"/>
  <c r="R2357" i="1" s="1"/>
  <c r="R2358" i="1" s="1"/>
  <c r="R2359" i="1" s="1"/>
  <c r="R2360" i="1" s="1"/>
  <c r="R2361" i="1" s="1"/>
  <c r="R2362" i="1" s="1"/>
  <c r="R2363" i="1" s="1"/>
  <c r="R2364" i="1" s="1"/>
  <c r="R2365" i="1" s="1"/>
  <c r="R2366" i="1" s="1"/>
  <c r="R2367" i="1" s="1"/>
  <c r="R2368" i="1" s="1"/>
  <c r="R2369" i="1" s="1"/>
  <c r="R2370" i="1" s="1"/>
  <c r="R2371" i="1" s="1"/>
  <c r="R2372" i="1" s="1"/>
  <c r="R2373" i="1" s="1"/>
  <c r="R2374" i="1" s="1"/>
  <c r="R2375" i="1" s="1"/>
  <c r="R2376" i="1" s="1"/>
  <c r="R2377" i="1" s="1"/>
  <c r="R2378" i="1" s="1"/>
  <c r="R2379" i="1" s="1"/>
  <c r="R2380" i="1" s="1"/>
  <c r="R2381" i="1" s="1"/>
  <c r="R2382" i="1" s="1"/>
  <c r="R2383" i="1" s="1"/>
  <c r="R2384" i="1" s="1"/>
  <c r="R2385" i="1" s="1"/>
  <c r="R2386" i="1" s="1"/>
  <c r="R2387" i="1" s="1"/>
  <c r="R2388" i="1" s="1"/>
  <c r="R2389" i="1" s="1"/>
  <c r="R2390" i="1" s="1"/>
  <c r="R2391" i="1" s="1"/>
  <c r="R2392" i="1" s="1"/>
  <c r="R2393" i="1" s="1"/>
  <c r="R2394" i="1" s="1"/>
  <c r="R2395" i="1" s="1"/>
  <c r="R2396" i="1" s="1"/>
  <c r="R2397" i="1" s="1"/>
  <c r="R2398" i="1" s="1"/>
  <c r="R2399" i="1" s="1"/>
  <c r="R2400" i="1" s="1"/>
  <c r="R2401" i="1" s="1"/>
  <c r="R2402" i="1" s="1"/>
  <c r="R2403" i="1" s="1"/>
  <c r="R2404" i="1" s="1"/>
  <c r="R2405" i="1" s="1"/>
  <c r="R2406" i="1" s="1"/>
  <c r="R2407" i="1" s="1"/>
  <c r="R2408" i="1" s="1"/>
  <c r="R2409" i="1" s="1"/>
  <c r="R2410" i="1" s="1"/>
  <c r="R2411" i="1" s="1"/>
  <c r="R2412" i="1" s="1"/>
  <c r="R2413" i="1" s="1"/>
  <c r="R2414" i="1" s="1"/>
  <c r="R2415" i="1" s="1"/>
  <c r="R2416" i="1" s="1"/>
  <c r="R2417" i="1" s="1"/>
  <c r="R2418" i="1" s="1"/>
  <c r="R2419" i="1" s="1"/>
  <c r="R2420" i="1" s="1"/>
  <c r="R2421" i="1" s="1"/>
  <c r="R2422" i="1" s="1"/>
  <c r="R2423" i="1" s="1"/>
  <c r="R2424" i="1" s="1"/>
  <c r="R2425" i="1" s="1"/>
  <c r="R2426" i="1" s="1"/>
  <c r="R2427" i="1" s="1"/>
  <c r="R2428" i="1" s="1"/>
  <c r="R2429" i="1" s="1"/>
  <c r="R2430" i="1" s="1"/>
  <c r="R2431" i="1" s="1"/>
  <c r="R2432" i="1" s="1"/>
  <c r="R2433" i="1" s="1"/>
  <c r="R2434" i="1" s="1"/>
  <c r="R2435" i="1" s="1"/>
  <c r="R2436" i="1" s="1"/>
  <c r="R2437" i="1" s="1"/>
  <c r="R2438" i="1" s="1"/>
  <c r="R2439" i="1" s="1"/>
  <c r="R2440" i="1" s="1"/>
  <c r="R2441" i="1" s="1"/>
  <c r="R2442" i="1" s="1"/>
  <c r="R2443" i="1" s="1"/>
  <c r="R2444" i="1" s="1"/>
  <c r="R2445" i="1" s="1"/>
  <c r="R2446" i="1" s="1"/>
  <c r="R2447" i="1" s="1"/>
  <c r="R2448" i="1" s="1"/>
  <c r="R2449" i="1" s="1"/>
  <c r="R2450" i="1" s="1"/>
  <c r="R2451" i="1" s="1"/>
  <c r="R2452" i="1" s="1"/>
  <c r="R2453" i="1" s="1"/>
  <c r="R2454" i="1" s="1"/>
  <c r="R2455" i="1" s="1"/>
  <c r="R2456" i="1" s="1"/>
  <c r="R2457" i="1" s="1"/>
  <c r="R2458" i="1" s="1"/>
  <c r="R2459" i="1" s="1"/>
  <c r="R2460" i="1" s="1"/>
  <c r="R2461" i="1" s="1"/>
  <c r="R2462" i="1" s="1"/>
  <c r="R2463" i="1" s="1"/>
  <c r="R2464" i="1" s="1"/>
  <c r="R2465" i="1" s="1"/>
  <c r="R2466" i="1" s="1"/>
  <c r="R2467" i="1" s="1"/>
  <c r="R2468" i="1" s="1"/>
  <c r="R2469" i="1" s="1"/>
  <c r="R2470" i="1" s="1"/>
  <c r="R2471" i="1" s="1"/>
  <c r="R2472" i="1" s="1"/>
  <c r="R2473" i="1" s="1"/>
  <c r="R2474" i="1" s="1"/>
  <c r="R2475" i="1" s="1"/>
  <c r="R2476" i="1" s="1"/>
  <c r="R2477" i="1" s="1"/>
  <c r="R2478" i="1" s="1"/>
  <c r="R2479" i="1" s="1"/>
  <c r="R2480" i="1" s="1"/>
  <c r="R2481" i="1" s="1"/>
  <c r="R2482" i="1" s="1"/>
  <c r="R2483" i="1" s="1"/>
  <c r="R2484" i="1" s="1"/>
  <c r="R2485" i="1" s="1"/>
  <c r="R2486" i="1" s="1"/>
  <c r="R2487" i="1" s="1"/>
  <c r="R2488" i="1" s="1"/>
  <c r="R2489" i="1" s="1"/>
  <c r="R2490" i="1" s="1"/>
  <c r="R2491" i="1" s="1"/>
  <c r="R2492" i="1" s="1"/>
  <c r="R2493" i="1" s="1"/>
  <c r="R2494" i="1" s="1"/>
  <c r="R2495" i="1" s="1"/>
  <c r="R2496" i="1" s="1"/>
  <c r="R2497" i="1" s="1"/>
  <c r="R2498" i="1" s="1"/>
  <c r="R2499" i="1" s="1"/>
  <c r="R2500" i="1" s="1"/>
  <c r="R2501" i="1" s="1"/>
  <c r="R2502" i="1" s="1"/>
  <c r="R2503" i="1" s="1"/>
  <c r="R2504" i="1" s="1"/>
  <c r="R2505" i="1" s="1"/>
  <c r="R2506" i="1" s="1"/>
  <c r="R2507" i="1" s="1"/>
  <c r="R2508" i="1" s="1"/>
  <c r="R2509" i="1" s="1"/>
  <c r="R2510" i="1" s="1"/>
  <c r="R2511" i="1" s="1"/>
  <c r="R2512" i="1" s="1"/>
  <c r="R2513" i="1" s="1"/>
  <c r="R2514" i="1" s="1"/>
  <c r="R2515" i="1" s="1"/>
  <c r="R2516" i="1" s="1"/>
  <c r="R2517" i="1" s="1"/>
  <c r="R2518" i="1" s="1"/>
  <c r="R2519" i="1" s="1"/>
  <c r="R2520" i="1" s="1"/>
  <c r="R2521" i="1" s="1"/>
  <c r="R2522" i="1" s="1"/>
  <c r="R2523" i="1" s="1"/>
  <c r="R2524" i="1" s="1"/>
  <c r="R2525" i="1" s="1"/>
  <c r="R2526" i="1" s="1"/>
  <c r="R2527" i="1" s="1"/>
  <c r="R2528" i="1" s="1"/>
  <c r="R2529" i="1" s="1"/>
  <c r="R2530" i="1" s="1"/>
  <c r="R2531" i="1" s="1"/>
  <c r="R2532" i="1" s="1"/>
  <c r="R2533" i="1" s="1"/>
  <c r="R2534" i="1" s="1"/>
  <c r="R2535" i="1" s="1"/>
  <c r="R2536" i="1" s="1"/>
  <c r="R2537" i="1" s="1"/>
  <c r="R2538" i="1" s="1"/>
  <c r="R2539" i="1" s="1"/>
  <c r="R2540" i="1" s="1"/>
  <c r="R2541" i="1" s="1"/>
  <c r="R2542" i="1" s="1"/>
  <c r="R2543" i="1" s="1"/>
  <c r="R2544" i="1" s="1"/>
  <c r="R2545" i="1" s="1"/>
  <c r="R2546" i="1" s="1"/>
  <c r="R2547" i="1" s="1"/>
  <c r="R2548" i="1" s="1"/>
  <c r="R2549" i="1" s="1"/>
  <c r="R2550" i="1" s="1"/>
  <c r="R2551" i="1" s="1"/>
  <c r="R2552" i="1" s="1"/>
  <c r="R2553" i="1" s="1"/>
  <c r="R2554" i="1" s="1"/>
  <c r="R2555" i="1" s="1"/>
  <c r="R2556" i="1" s="1"/>
  <c r="R2557" i="1" s="1"/>
  <c r="R2558" i="1" s="1"/>
  <c r="R2559" i="1" s="1"/>
  <c r="R2560" i="1" s="1"/>
  <c r="R2561" i="1" s="1"/>
  <c r="R2562" i="1" s="1"/>
  <c r="R2563" i="1" s="1"/>
  <c r="R2564" i="1" s="1"/>
  <c r="R2565" i="1" s="1"/>
  <c r="R2566" i="1" s="1"/>
  <c r="R2567" i="1" s="1"/>
  <c r="R2568" i="1" s="1"/>
  <c r="R2569" i="1" s="1"/>
  <c r="R2570" i="1" s="1"/>
  <c r="R2571" i="1" s="1"/>
  <c r="R2572" i="1" s="1"/>
  <c r="R2573" i="1" s="1"/>
  <c r="R2574" i="1" s="1"/>
  <c r="R2575" i="1" s="1"/>
  <c r="R2576" i="1" s="1"/>
  <c r="R2577" i="1" s="1"/>
  <c r="R2578" i="1" s="1"/>
  <c r="R2579" i="1" s="1"/>
  <c r="R2580" i="1" s="1"/>
  <c r="R2581" i="1" s="1"/>
  <c r="R2582" i="1" s="1"/>
  <c r="R2583" i="1" s="1"/>
  <c r="R2584" i="1" s="1"/>
  <c r="R2585" i="1" s="1"/>
  <c r="R2586" i="1" s="1"/>
  <c r="R2587" i="1" s="1"/>
  <c r="R2588" i="1" s="1"/>
  <c r="R2589" i="1" s="1"/>
  <c r="R2590" i="1" s="1"/>
  <c r="R2591" i="1" s="1"/>
  <c r="R2592" i="1" s="1"/>
  <c r="R2593" i="1" s="1"/>
  <c r="R2594" i="1" s="1"/>
  <c r="R2595" i="1" s="1"/>
  <c r="R2596" i="1" s="1"/>
  <c r="R2597" i="1" s="1"/>
  <c r="R2598" i="1" s="1"/>
  <c r="R2599" i="1" s="1"/>
  <c r="R2600" i="1" s="1"/>
  <c r="R2601" i="1" s="1"/>
  <c r="R2602" i="1" s="1"/>
  <c r="R2603" i="1" s="1"/>
  <c r="R2604" i="1" s="1"/>
  <c r="R2605" i="1" s="1"/>
  <c r="R2606" i="1" s="1"/>
  <c r="R2607" i="1" s="1"/>
  <c r="R2608" i="1" s="1"/>
  <c r="R2609" i="1" s="1"/>
  <c r="R2610" i="1" s="1"/>
  <c r="R2611" i="1" s="1"/>
  <c r="R2612" i="1" s="1"/>
  <c r="R2613" i="1" s="1"/>
  <c r="R2614" i="1" s="1"/>
  <c r="R2615" i="1" s="1"/>
  <c r="R2616" i="1" s="1"/>
  <c r="R2617" i="1" s="1"/>
  <c r="R2618" i="1" s="1"/>
  <c r="R2619" i="1" s="1"/>
  <c r="R2620" i="1" s="1"/>
  <c r="R2621" i="1" s="1"/>
  <c r="R2622" i="1" s="1"/>
  <c r="R2623" i="1" s="1"/>
  <c r="R2624" i="1" s="1"/>
  <c r="R2625" i="1" s="1"/>
  <c r="R2626" i="1" s="1"/>
  <c r="R2627" i="1" s="1"/>
  <c r="R2628" i="1" s="1"/>
  <c r="R2629" i="1" s="1"/>
  <c r="R2630" i="1" s="1"/>
  <c r="R2631" i="1" s="1"/>
  <c r="R2632" i="1" s="1"/>
  <c r="R2633" i="1" s="1"/>
  <c r="R2634" i="1" s="1"/>
  <c r="R2635" i="1" s="1"/>
  <c r="R2636" i="1" s="1"/>
  <c r="R2637" i="1" s="1"/>
  <c r="R2638" i="1" s="1"/>
  <c r="R2639" i="1" s="1"/>
  <c r="R2640" i="1" s="1"/>
  <c r="R2641" i="1" s="1"/>
  <c r="R2642" i="1" s="1"/>
  <c r="R2643" i="1" s="1"/>
  <c r="R2644" i="1" s="1"/>
  <c r="R2645" i="1" s="1"/>
  <c r="R2646" i="1" s="1"/>
  <c r="R2647" i="1" s="1"/>
  <c r="R2648" i="1" s="1"/>
  <c r="R2649" i="1" s="1"/>
  <c r="R2650" i="1" s="1"/>
  <c r="R2651" i="1" s="1"/>
  <c r="R2652" i="1" s="1"/>
  <c r="R2653" i="1" s="1"/>
  <c r="R2654" i="1" s="1"/>
  <c r="R2655" i="1" s="1"/>
  <c r="R2656" i="1" s="1"/>
  <c r="R2657" i="1" s="1"/>
  <c r="R2658" i="1" s="1"/>
  <c r="R2659" i="1" s="1"/>
  <c r="R2660" i="1" s="1"/>
  <c r="R2661" i="1" s="1"/>
  <c r="R2662" i="1" s="1"/>
  <c r="R2663" i="1" s="1"/>
  <c r="R2664" i="1" s="1"/>
  <c r="R2665" i="1" s="1"/>
  <c r="R2666" i="1" s="1"/>
  <c r="R2667" i="1" s="1"/>
  <c r="R2668" i="1" s="1"/>
  <c r="R2669" i="1" s="1"/>
  <c r="R2670" i="1" s="1"/>
  <c r="R2671" i="1" s="1"/>
  <c r="R2672" i="1" s="1"/>
  <c r="R2673" i="1" s="1"/>
  <c r="R2674" i="1" s="1"/>
  <c r="R2675" i="1" s="1"/>
  <c r="R2676" i="1" s="1"/>
  <c r="R2677" i="1" s="1"/>
  <c r="R2678" i="1" s="1"/>
  <c r="R2679" i="1" s="1"/>
  <c r="R2680" i="1" s="1"/>
  <c r="R2681" i="1" s="1"/>
  <c r="R2682" i="1" s="1"/>
  <c r="R2683" i="1" s="1"/>
  <c r="R2684" i="1" s="1"/>
  <c r="R2685" i="1" s="1"/>
  <c r="R2686" i="1" s="1"/>
  <c r="R2687" i="1" s="1"/>
  <c r="R2688" i="1" s="1"/>
  <c r="R2689" i="1" s="1"/>
  <c r="R2690" i="1" s="1"/>
  <c r="R2691" i="1" s="1"/>
  <c r="R2692" i="1" s="1"/>
  <c r="R2693" i="1" s="1"/>
  <c r="R2694" i="1" s="1"/>
  <c r="R2695" i="1" s="1"/>
  <c r="R2696" i="1" s="1"/>
  <c r="R2697" i="1" s="1"/>
  <c r="R2698" i="1" s="1"/>
  <c r="R2699" i="1" s="1"/>
  <c r="R2700" i="1" s="1"/>
  <c r="R2701" i="1" s="1"/>
  <c r="R2702" i="1" s="1"/>
  <c r="R2703" i="1" s="1"/>
  <c r="R2704" i="1" s="1"/>
  <c r="R2705" i="1" s="1"/>
  <c r="R2706" i="1" s="1"/>
  <c r="R2707" i="1" s="1"/>
  <c r="R2708" i="1" s="1"/>
  <c r="R2709" i="1" s="1"/>
  <c r="R2710" i="1" s="1"/>
  <c r="R2711" i="1" s="1"/>
  <c r="R2712" i="1" s="1"/>
  <c r="R2713" i="1" s="1"/>
  <c r="R2714" i="1" s="1"/>
  <c r="R2715" i="1" s="1"/>
  <c r="R2716" i="1" s="1"/>
  <c r="R2717" i="1" s="1"/>
  <c r="R2718" i="1" s="1"/>
  <c r="R2719" i="1" s="1"/>
  <c r="R2720" i="1" s="1"/>
  <c r="R2721" i="1" s="1"/>
  <c r="R2722" i="1" s="1"/>
  <c r="R2723" i="1" s="1"/>
  <c r="R2724" i="1" s="1"/>
  <c r="R2725" i="1" s="1"/>
  <c r="R2726" i="1" s="1"/>
  <c r="R2727" i="1" s="1"/>
  <c r="R2728" i="1" s="1"/>
  <c r="R2729" i="1" s="1"/>
  <c r="R2730" i="1" s="1"/>
  <c r="R2731" i="1" s="1"/>
  <c r="R2732" i="1" s="1"/>
  <c r="R2733" i="1" s="1"/>
  <c r="R2734" i="1" s="1"/>
  <c r="R2735" i="1" s="1"/>
  <c r="R2736" i="1" s="1"/>
  <c r="R2737" i="1" s="1"/>
  <c r="R2738" i="1" s="1"/>
  <c r="R2739" i="1" s="1"/>
  <c r="R2740" i="1" s="1"/>
  <c r="R2741" i="1" s="1"/>
  <c r="R2742" i="1" s="1"/>
  <c r="R2743" i="1" s="1"/>
  <c r="R2744" i="1" s="1"/>
  <c r="R2745" i="1" s="1"/>
  <c r="R2746" i="1" s="1"/>
  <c r="R2747" i="1" s="1"/>
  <c r="R2748" i="1" s="1"/>
  <c r="R2749" i="1" s="1"/>
  <c r="R2750" i="1" s="1"/>
  <c r="R2751" i="1" s="1"/>
  <c r="R2752" i="1" s="1"/>
  <c r="R2753" i="1" s="1"/>
  <c r="R2754" i="1" s="1"/>
  <c r="R2755" i="1" s="1"/>
  <c r="R2756" i="1" s="1"/>
  <c r="R2757" i="1" s="1"/>
  <c r="R2758" i="1" s="1"/>
  <c r="R2759" i="1" s="1"/>
  <c r="R2760" i="1" s="1"/>
  <c r="R2761" i="1" s="1"/>
  <c r="R2762" i="1" s="1"/>
  <c r="R2763" i="1" s="1"/>
  <c r="R2764" i="1" s="1"/>
  <c r="R2765" i="1" s="1"/>
  <c r="R2766" i="1" s="1"/>
  <c r="R2767" i="1" s="1"/>
  <c r="R2768" i="1" s="1"/>
  <c r="R2769" i="1" s="1"/>
  <c r="R2770" i="1" s="1"/>
  <c r="R2771" i="1" s="1"/>
  <c r="R2772" i="1" s="1"/>
  <c r="R2773" i="1" s="1"/>
  <c r="R2774" i="1" s="1"/>
  <c r="R2775" i="1" s="1"/>
  <c r="R2776" i="1" s="1"/>
  <c r="R2777" i="1" s="1"/>
  <c r="R2778" i="1" s="1"/>
  <c r="R2779" i="1" s="1"/>
  <c r="R2780" i="1" s="1"/>
  <c r="R2781" i="1" s="1"/>
  <c r="R2782" i="1" s="1"/>
  <c r="R2783" i="1" s="1"/>
  <c r="R2784" i="1" s="1"/>
  <c r="R2785" i="1" s="1"/>
  <c r="R2786" i="1" s="1"/>
  <c r="R2787" i="1" s="1"/>
  <c r="R2788" i="1" s="1"/>
  <c r="R2789" i="1" s="1"/>
  <c r="R2790" i="1" s="1"/>
  <c r="R2791" i="1" s="1"/>
  <c r="R2792" i="1" s="1"/>
  <c r="R2793" i="1" s="1"/>
  <c r="R2794" i="1" s="1"/>
  <c r="R2795" i="1" s="1"/>
  <c r="R2796" i="1" s="1"/>
  <c r="R2797" i="1" s="1"/>
  <c r="R2798" i="1" s="1"/>
  <c r="R2799" i="1" s="1"/>
  <c r="R2800" i="1" s="1"/>
  <c r="R2801" i="1" s="1"/>
  <c r="R2802" i="1" s="1"/>
  <c r="R2803" i="1" s="1"/>
  <c r="R2804" i="1" s="1"/>
  <c r="R2805" i="1" s="1"/>
  <c r="R2806" i="1" s="1"/>
  <c r="R2807" i="1" s="1"/>
  <c r="R2808" i="1" s="1"/>
  <c r="R2809" i="1" s="1"/>
  <c r="R2810" i="1" s="1"/>
  <c r="R2811" i="1" s="1"/>
  <c r="R2812" i="1" s="1"/>
  <c r="R2813" i="1" s="1"/>
  <c r="R2814" i="1" s="1"/>
  <c r="R2815" i="1" s="1"/>
  <c r="R2816" i="1" s="1"/>
  <c r="R2817" i="1" s="1"/>
  <c r="R2818" i="1" s="1"/>
  <c r="R2819" i="1" s="1"/>
  <c r="R2820" i="1" s="1"/>
  <c r="R2821" i="1" s="1"/>
  <c r="R2822" i="1" s="1"/>
  <c r="R2823" i="1" s="1"/>
  <c r="R2824" i="1" s="1"/>
  <c r="R2825" i="1" s="1"/>
  <c r="R2826" i="1" s="1"/>
  <c r="R2827" i="1" s="1"/>
  <c r="R2828" i="1" s="1"/>
  <c r="R2829" i="1" s="1"/>
  <c r="R2830" i="1" s="1"/>
  <c r="R2831" i="1" s="1"/>
  <c r="R2832" i="1" s="1"/>
  <c r="R2833" i="1" s="1"/>
  <c r="R2834" i="1" s="1"/>
  <c r="R2835" i="1" s="1"/>
  <c r="R2836" i="1" s="1"/>
  <c r="R2837" i="1" s="1"/>
  <c r="R2838" i="1" s="1"/>
  <c r="R2839" i="1" s="1"/>
  <c r="R2840" i="1" s="1"/>
  <c r="R2841" i="1" s="1"/>
  <c r="R2842" i="1" s="1"/>
  <c r="R2843" i="1" s="1"/>
  <c r="R2844" i="1" s="1"/>
  <c r="R2845" i="1" s="1"/>
  <c r="R2846" i="1" s="1"/>
  <c r="R2847" i="1" s="1"/>
  <c r="R2848" i="1" s="1"/>
  <c r="R2849" i="1" s="1"/>
  <c r="R2850" i="1" s="1"/>
  <c r="R2851" i="1" s="1"/>
  <c r="R2852" i="1" s="1"/>
  <c r="R2853" i="1" s="1"/>
  <c r="R2854" i="1" s="1"/>
  <c r="R2855" i="1" s="1"/>
  <c r="R2856" i="1" s="1"/>
  <c r="R2857" i="1" s="1"/>
  <c r="R2858" i="1" s="1"/>
  <c r="R2859" i="1" s="1"/>
  <c r="R2860" i="1" s="1"/>
  <c r="R2861" i="1" s="1"/>
  <c r="R2862" i="1" s="1"/>
  <c r="R2863" i="1" s="1"/>
  <c r="R2864" i="1" s="1"/>
  <c r="R2865" i="1" s="1"/>
  <c r="R2866" i="1" s="1"/>
  <c r="R2867" i="1" s="1"/>
  <c r="R2868" i="1" s="1"/>
  <c r="R2869" i="1" s="1"/>
  <c r="R2870" i="1" s="1"/>
  <c r="R2871" i="1" s="1"/>
  <c r="R2872" i="1" s="1"/>
  <c r="R2873" i="1" s="1"/>
  <c r="R2874" i="1" s="1"/>
  <c r="R2875" i="1" s="1"/>
  <c r="R2876" i="1" s="1"/>
  <c r="R2877" i="1" s="1"/>
  <c r="R2878" i="1" s="1"/>
  <c r="R2879" i="1" s="1"/>
  <c r="R2880" i="1" s="1"/>
  <c r="R2881" i="1" s="1"/>
  <c r="R2882" i="1" s="1"/>
  <c r="R2883" i="1" s="1"/>
  <c r="R2884" i="1" s="1"/>
  <c r="R2885" i="1" s="1"/>
  <c r="R2886" i="1" s="1"/>
  <c r="R2887" i="1" s="1"/>
  <c r="R2888" i="1" s="1"/>
  <c r="R2889" i="1" s="1"/>
  <c r="R2890" i="1" s="1"/>
  <c r="R2891" i="1" s="1"/>
  <c r="R2892" i="1" s="1"/>
  <c r="R2893" i="1" s="1"/>
  <c r="R2894" i="1" s="1"/>
  <c r="R2895" i="1" s="1"/>
  <c r="R2896" i="1" s="1"/>
  <c r="R2897" i="1" s="1"/>
  <c r="R2898" i="1" s="1"/>
  <c r="R2899" i="1" s="1"/>
  <c r="R2900" i="1" s="1"/>
  <c r="R2901" i="1" s="1"/>
  <c r="R2902" i="1" s="1"/>
  <c r="R2903" i="1" s="1"/>
  <c r="R2904" i="1" s="1"/>
  <c r="R2905" i="1" s="1"/>
  <c r="R2906" i="1" s="1"/>
  <c r="R2907" i="1" s="1"/>
  <c r="R2908" i="1" s="1"/>
  <c r="R2909" i="1" s="1"/>
  <c r="R2910" i="1" s="1"/>
  <c r="R2911" i="1" s="1"/>
  <c r="R2912" i="1" s="1"/>
  <c r="R2913" i="1" s="1"/>
  <c r="R2914" i="1" s="1"/>
  <c r="R2915" i="1" s="1"/>
  <c r="R2916" i="1" s="1"/>
  <c r="R2917" i="1" s="1"/>
  <c r="R2918" i="1" s="1"/>
  <c r="R2919" i="1" s="1"/>
  <c r="R2920" i="1" s="1"/>
  <c r="R2921" i="1" s="1"/>
  <c r="R2922" i="1" s="1"/>
  <c r="R2923" i="1" s="1"/>
  <c r="R2924" i="1" s="1"/>
  <c r="R2925" i="1" s="1"/>
  <c r="R2926" i="1" s="1"/>
  <c r="R2927" i="1" s="1"/>
  <c r="R2928" i="1" s="1"/>
  <c r="R2929" i="1" s="1"/>
  <c r="R2930" i="1" s="1"/>
  <c r="R2931" i="1" s="1"/>
  <c r="R2932" i="1" s="1"/>
  <c r="R2933" i="1" s="1"/>
  <c r="R2934" i="1" s="1"/>
  <c r="R2935" i="1" s="1"/>
  <c r="R2936" i="1" s="1"/>
  <c r="R2937" i="1" s="1"/>
  <c r="R2938" i="1" s="1"/>
  <c r="R2939" i="1" s="1"/>
  <c r="R2940" i="1" s="1"/>
  <c r="R2941" i="1" s="1"/>
  <c r="R2942" i="1" s="1"/>
  <c r="R2943" i="1" s="1"/>
  <c r="R2944" i="1" s="1"/>
  <c r="R2945" i="1" s="1"/>
  <c r="R2946" i="1" s="1"/>
  <c r="R2947" i="1" s="1"/>
  <c r="R2948" i="1" s="1"/>
  <c r="R2949" i="1" s="1"/>
  <c r="R2950" i="1" s="1"/>
  <c r="R2951" i="1" s="1"/>
  <c r="R2952" i="1" s="1"/>
  <c r="R2953" i="1" s="1"/>
  <c r="R2954" i="1" s="1"/>
  <c r="R2955" i="1" s="1"/>
  <c r="R2956" i="1" s="1"/>
  <c r="R2957" i="1" s="1"/>
  <c r="R2958" i="1" s="1"/>
  <c r="R2959" i="1" s="1"/>
  <c r="R2960" i="1" s="1"/>
  <c r="R2961" i="1" s="1"/>
  <c r="R2962" i="1" s="1"/>
  <c r="R2963" i="1" s="1"/>
  <c r="R2964" i="1" s="1"/>
  <c r="R2965" i="1" s="1"/>
  <c r="R2966" i="1" s="1"/>
  <c r="R2967" i="1" s="1"/>
  <c r="R2968" i="1" s="1"/>
  <c r="R2969" i="1" s="1"/>
  <c r="R2970" i="1" s="1"/>
  <c r="R2971" i="1" s="1"/>
  <c r="R2972" i="1" s="1"/>
  <c r="R2973" i="1" s="1"/>
  <c r="R2974" i="1" s="1"/>
  <c r="R2975" i="1" s="1"/>
  <c r="R2976" i="1" s="1"/>
  <c r="R2977" i="1" s="1"/>
  <c r="R2978" i="1" s="1"/>
  <c r="R2979" i="1" s="1"/>
  <c r="R2980" i="1" s="1"/>
  <c r="R2981" i="1" s="1"/>
  <c r="R2982" i="1" s="1"/>
  <c r="R2983" i="1" s="1"/>
  <c r="R2984" i="1" s="1"/>
  <c r="R2985" i="1" s="1"/>
  <c r="R2986" i="1" s="1"/>
  <c r="R2987" i="1" s="1"/>
  <c r="R2988" i="1" s="1"/>
  <c r="R2989" i="1" s="1"/>
  <c r="R2990" i="1" s="1"/>
  <c r="R2991" i="1" s="1"/>
  <c r="R2992" i="1" s="1"/>
  <c r="R2993" i="1" s="1"/>
  <c r="R2994" i="1" s="1"/>
  <c r="R2995" i="1" s="1"/>
  <c r="R2996" i="1" s="1"/>
  <c r="R2997" i="1" s="1"/>
  <c r="R2998" i="1" s="1"/>
  <c r="R2999" i="1" s="1"/>
  <c r="R3000" i="1" s="1"/>
  <c r="R3001" i="1" s="1"/>
  <c r="R3002" i="1" s="1"/>
  <c r="R3003" i="1" s="1"/>
  <c r="R3004" i="1" s="1"/>
  <c r="R3005" i="1" s="1"/>
  <c r="R3006" i="1" s="1"/>
  <c r="R3007" i="1" s="1"/>
  <c r="R3008" i="1" s="1"/>
  <c r="R3009" i="1" s="1"/>
  <c r="R3010" i="1" s="1"/>
  <c r="R3011" i="1" s="1"/>
  <c r="R3012" i="1" s="1"/>
  <c r="R3013" i="1" s="1"/>
  <c r="R3014" i="1" s="1"/>
  <c r="R3015" i="1" s="1"/>
  <c r="R3016" i="1" s="1"/>
  <c r="R3017" i="1" s="1"/>
  <c r="R3018" i="1" s="1"/>
  <c r="R3019" i="1" s="1"/>
  <c r="R3020" i="1" s="1"/>
  <c r="R3021" i="1" s="1"/>
  <c r="R3022" i="1" s="1"/>
  <c r="R3023" i="1" s="1"/>
  <c r="R3024" i="1" s="1"/>
  <c r="R3025" i="1" s="1"/>
  <c r="R3026" i="1" s="1"/>
  <c r="R3027" i="1" s="1"/>
  <c r="R3028" i="1" s="1"/>
  <c r="R3029" i="1" s="1"/>
  <c r="R3030" i="1" s="1"/>
  <c r="R3031" i="1" s="1"/>
  <c r="R3032" i="1" s="1"/>
  <c r="R3033" i="1" s="1"/>
  <c r="R3034" i="1" s="1"/>
  <c r="R3035" i="1" s="1"/>
  <c r="R3036" i="1" s="1"/>
  <c r="R3037" i="1" s="1"/>
  <c r="R3038" i="1" s="1"/>
  <c r="R3039" i="1" s="1"/>
  <c r="R3040" i="1" s="1"/>
  <c r="R3041" i="1" s="1"/>
  <c r="R3042" i="1" s="1"/>
  <c r="R3043" i="1" s="1"/>
  <c r="R3044" i="1" s="1"/>
  <c r="R3045" i="1" s="1"/>
  <c r="R3046" i="1" s="1"/>
  <c r="R3047" i="1" s="1"/>
  <c r="R3048" i="1" s="1"/>
  <c r="R3049" i="1" s="1"/>
  <c r="R3050" i="1" s="1"/>
  <c r="R3051" i="1" s="1"/>
  <c r="R3052" i="1" s="1"/>
  <c r="R3053" i="1" s="1"/>
  <c r="R3054" i="1" s="1"/>
  <c r="R3055" i="1" s="1"/>
  <c r="R3056" i="1" s="1"/>
  <c r="R3057" i="1" s="1"/>
  <c r="R3058" i="1" s="1"/>
  <c r="R3059" i="1" s="1"/>
  <c r="R3060" i="1" s="1"/>
  <c r="R3061" i="1" s="1"/>
  <c r="R3062" i="1" s="1"/>
  <c r="R3063" i="1" s="1"/>
  <c r="R3064" i="1" s="1"/>
  <c r="R3065" i="1" s="1"/>
  <c r="R3066" i="1" s="1"/>
  <c r="R3067" i="1" s="1"/>
  <c r="R3068" i="1" s="1"/>
  <c r="R3069" i="1" s="1"/>
  <c r="R3070" i="1" s="1"/>
  <c r="R3071" i="1" s="1"/>
  <c r="R3072" i="1" s="1"/>
  <c r="R3073" i="1" s="1"/>
  <c r="R3074" i="1" s="1"/>
  <c r="R3075" i="1" s="1"/>
  <c r="R3076" i="1" s="1"/>
  <c r="R3077" i="1" s="1"/>
  <c r="R3078" i="1" s="1"/>
  <c r="R3079" i="1" s="1"/>
  <c r="R3080" i="1" s="1"/>
  <c r="R3081" i="1" s="1"/>
  <c r="R3082" i="1" s="1"/>
  <c r="R3083" i="1" s="1"/>
  <c r="R3084" i="1" s="1"/>
  <c r="R3085" i="1" s="1"/>
  <c r="R3086" i="1" s="1"/>
  <c r="R3087" i="1" s="1"/>
  <c r="R3088" i="1" s="1"/>
  <c r="R3089" i="1" s="1"/>
  <c r="R3090" i="1" s="1"/>
  <c r="R3091" i="1" s="1"/>
  <c r="R3092" i="1" s="1"/>
  <c r="R3093" i="1" s="1"/>
  <c r="R3094" i="1" s="1"/>
  <c r="R3095" i="1" s="1"/>
  <c r="R3096" i="1" s="1"/>
  <c r="R3097" i="1" s="1"/>
  <c r="R3098" i="1" s="1"/>
  <c r="R3099" i="1" s="1"/>
  <c r="R3100" i="1" s="1"/>
  <c r="R3101" i="1" s="1"/>
  <c r="R3102" i="1" s="1"/>
  <c r="R3103" i="1" s="1"/>
  <c r="R3104" i="1" s="1"/>
  <c r="R3105" i="1" s="1"/>
  <c r="R3106" i="1" s="1"/>
  <c r="R3107" i="1" s="1"/>
  <c r="R3108" i="1" s="1"/>
  <c r="R3109" i="1" s="1"/>
  <c r="R3110" i="1" s="1"/>
  <c r="R3111" i="1" s="1"/>
  <c r="R3112" i="1" s="1"/>
  <c r="R3113" i="1" s="1"/>
  <c r="R3114" i="1" s="1"/>
  <c r="R3115" i="1" s="1"/>
  <c r="R3116" i="1" s="1"/>
  <c r="R3117" i="1" s="1"/>
  <c r="R3118" i="1" s="1"/>
  <c r="R3119" i="1" s="1"/>
  <c r="R3120" i="1" s="1"/>
  <c r="R3121" i="1" s="1"/>
  <c r="R3122" i="1" s="1"/>
  <c r="R3123" i="1" s="1"/>
  <c r="R3124" i="1" s="1"/>
  <c r="R3125" i="1" s="1"/>
  <c r="R3126" i="1" s="1"/>
  <c r="R3127" i="1" s="1"/>
  <c r="R3128" i="1" s="1"/>
  <c r="R3129" i="1" s="1"/>
  <c r="R3130" i="1" s="1"/>
  <c r="R3131" i="1" s="1"/>
  <c r="R3132" i="1" s="1"/>
  <c r="R3133" i="1" s="1"/>
  <c r="R3134" i="1" s="1"/>
  <c r="R3135" i="1" s="1"/>
  <c r="R3136" i="1" s="1"/>
  <c r="R3137" i="1" s="1"/>
  <c r="R3138" i="1" s="1"/>
  <c r="R3139" i="1" s="1"/>
  <c r="R3140" i="1" s="1"/>
  <c r="R3141" i="1" s="1"/>
  <c r="R3142" i="1" s="1"/>
  <c r="R3143" i="1" s="1"/>
  <c r="R3144" i="1" s="1"/>
  <c r="R3145" i="1" s="1"/>
  <c r="R3146" i="1" s="1"/>
  <c r="R3147" i="1" s="1"/>
  <c r="R3148" i="1" s="1"/>
  <c r="R3149" i="1" s="1"/>
  <c r="R3150" i="1" s="1"/>
  <c r="R3151" i="1" s="1"/>
  <c r="R3152" i="1" s="1"/>
  <c r="R3153" i="1" s="1"/>
  <c r="R3154" i="1" s="1"/>
  <c r="R3155" i="1" s="1"/>
  <c r="R3156" i="1" s="1"/>
  <c r="R3157" i="1" s="1"/>
  <c r="R3158" i="1" s="1"/>
  <c r="R3159" i="1" s="1"/>
  <c r="R3160" i="1" s="1"/>
  <c r="R3161" i="1" s="1"/>
  <c r="R3162" i="1" s="1"/>
  <c r="R3163" i="1" s="1"/>
  <c r="R3164" i="1" s="1"/>
  <c r="R3165" i="1" s="1"/>
  <c r="R3166" i="1" s="1"/>
  <c r="R3167" i="1" s="1"/>
  <c r="R3168" i="1" s="1"/>
  <c r="R3169" i="1" s="1"/>
  <c r="R3170" i="1" s="1"/>
  <c r="R3171" i="1" s="1"/>
  <c r="R3172" i="1" s="1"/>
  <c r="R3173" i="1" s="1"/>
  <c r="R3174" i="1" s="1"/>
  <c r="R3175" i="1" s="1"/>
  <c r="R3176" i="1" s="1"/>
  <c r="R3177" i="1" s="1"/>
  <c r="R3178" i="1" s="1"/>
  <c r="R3179" i="1" s="1"/>
  <c r="R3180" i="1" s="1"/>
  <c r="R3181" i="1" s="1"/>
  <c r="R3182" i="1" s="1"/>
  <c r="R3183" i="1" s="1"/>
  <c r="R3184" i="1" s="1"/>
  <c r="R3185" i="1" s="1"/>
  <c r="R3186" i="1" s="1"/>
  <c r="R3187" i="1" s="1"/>
  <c r="R3188" i="1" s="1"/>
  <c r="R3189" i="1" s="1"/>
  <c r="R3190" i="1" s="1"/>
  <c r="R3191" i="1" s="1"/>
  <c r="R3192" i="1" s="1"/>
  <c r="R3193" i="1" s="1"/>
  <c r="R3194" i="1" s="1"/>
  <c r="R3195" i="1" s="1"/>
  <c r="R3196" i="1" s="1"/>
  <c r="R3197" i="1" s="1"/>
  <c r="R3198" i="1" s="1"/>
  <c r="R3199" i="1" s="1"/>
  <c r="R3200" i="1" s="1"/>
  <c r="R3201" i="1" s="1"/>
  <c r="R3202" i="1" s="1"/>
  <c r="R3203" i="1" s="1"/>
  <c r="R3204" i="1" s="1"/>
  <c r="R3205" i="1" s="1"/>
  <c r="R3206" i="1" s="1"/>
  <c r="R3207" i="1" s="1"/>
  <c r="R3208" i="1" s="1"/>
  <c r="R3209" i="1" s="1"/>
  <c r="R3210" i="1" s="1"/>
  <c r="R3211" i="1" s="1"/>
  <c r="R3212" i="1" s="1"/>
  <c r="R3213" i="1" s="1"/>
  <c r="R3214" i="1" s="1"/>
  <c r="R3215" i="1" s="1"/>
  <c r="R3216" i="1" s="1"/>
  <c r="R3217" i="1" s="1"/>
  <c r="R3218" i="1" s="1"/>
  <c r="R3219" i="1" s="1"/>
  <c r="R3220" i="1" s="1"/>
  <c r="R3221" i="1" s="1"/>
  <c r="R3222" i="1" s="1"/>
  <c r="R3223" i="1" s="1"/>
  <c r="R3224" i="1" s="1"/>
  <c r="R3225" i="1" s="1"/>
  <c r="R3226" i="1" s="1"/>
  <c r="R3227" i="1" s="1"/>
  <c r="R3228" i="1" s="1"/>
  <c r="R3229" i="1" s="1"/>
  <c r="R3230" i="1" s="1"/>
  <c r="R3231" i="1" s="1"/>
  <c r="R3232" i="1" s="1"/>
  <c r="R3233" i="1" s="1"/>
  <c r="R3234" i="1" s="1"/>
  <c r="R3235" i="1" s="1"/>
  <c r="R3236" i="1" s="1"/>
  <c r="R3237" i="1" s="1"/>
  <c r="R3238" i="1" s="1"/>
  <c r="R3239" i="1" s="1"/>
  <c r="R3240" i="1" s="1"/>
  <c r="R3241" i="1" s="1"/>
  <c r="R3242" i="1" s="1"/>
  <c r="R3243" i="1" s="1"/>
  <c r="R3244" i="1" s="1"/>
  <c r="R3245" i="1" s="1"/>
  <c r="R3246" i="1" s="1"/>
  <c r="R3247" i="1" s="1"/>
  <c r="R3248" i="1" s="1"/>
  <c r="R3249" i="1" s="1"/>
  <c r="R3250" i="1" s="1"/>
  <c r="R3251" i="1" s="1"/>
  <c r="R3252" i="1" s="1"/>
  <c r="R3253" i="1" s="1"/>
  <c r="R3254" i="1" s="1"/>
  <c r="R3255" i="1" s="1"/>
  <c r="R3256" i="1" s="1"/>
  <c r="R3257" i="1" s="1"/>
  <c r="R3258" i="1" s="1"/>
  <c r="R3259" i="1" s="1"/>
  <c r="R3260" i="1" s="1"/>
  <c r="R3261" i="1" s="1"/>
  <c r="R3262" i="1" s="1"/>
  <c r="R3263" i="1" s="1"/>
  <c r="R3264" i="1" s="1"/>
  <c r="R3265" i="1" s="1"/>
  <c r="R3266" i="1" s="1"/>
  <c r="R3267" i="1" s="1"/>
  <c r="R3268" i="1" s="1"/>
  <c r="R3269" i="1" s="1"/>
  <c r="R3270" i="1" s="1"/>
  <c r="R3271" i="1" s="1"/>
  <c r="R3272" i="1" s="1"/>
  <c r="R3273" i="1" s="1"/>
  <c r="R3274" i="1" s="1"/>
  <c r="R3275" i="1" s="1"/>
  <c r="R3276" i="1" s="1"/>
  <c r="R3277" i="1" s="1"/>
  <c r="R3278" i="1" s="1"/>
  <c r="R3279" i="1" s="1"/>
  <c r="R3280" i="1" s="1"/>
  <c r="R3281" i="1" s="1"/>
  <c r="R3282" i="1" s="1"/>
  <c r="R3283" i="1" s="1"/>
  <c r="R3284" i="1" s="1"/>
  <c r="R3285" i="1" s="1"/>
  <c r="R3286" i="1" s="1"/>
  <c r="R3287" i="1" s="1"/>
  <c r="R3288" i="1" s="1"/>
  <c r="R3289" i="1" s="1"/>
  <c r="R3290" i="1" s="1"/>
  <c r="R3291" i="1" s="1"/>
  <c r="R3292" i="1" s="1"/>
  <c r="R3293" i="1" s="1"/>
  <c r="R3294" i="1" s="1"/>
  <c r="R3295" i="1" s="1"/>
  <c r="R3296" i="1" s="1"/>
  <c r="R3297" i="1" s="1"/>
  <c r="R3298" i="1" s="1"/>
  <c r="R3299" i="1" s="1"/>
  <c r="R3300" i="1" s="1"/>
  <c r="R3301" i="1" s="1"/>
  <c r="R3302" i="1" s="1"/>
  <c r="R3303" i="1" s="1"/>
  <c r="R3304" i="1" s="1"/>
  <c r="R3305" i="1" s="1"/>
  <c r="R3306" i="1" s="1"/>
  <c r="R3307" i="1" s="1"/>
  <c r="R3308" i="1" s="1"/>
  <c r="R3309" i="1" s="1"/>
  <c r="R3310" i="1" s="1"/>
  <c r="R3311" i="1" s="1"/>
  <c r="R3312" i="1" s="1"/>
  <c r="R3313" i="1" s="1"/>
  <c r="R3314" i="1" s="1"/>
  <c r="R3315" i="1" s="1"/>
  <c r="R3316" i="1" s="1"/>
  <c r="R3317" i="1" s="1"/>
  <c r="R3318" i="1" s="1"/>
  <c r="R3319" i="1" s="1"/>
  <c r="R3320" i="1" s="1"/>
  <c r="R3321" i="1" s="1"/>
  <c r="R3322" i="1" s="1"/>
  <c r="R3323" i="1" s="1"/>
  <c r="R3324" i="1" s="1"/>
  <c r="R3325" i="1" s="1"/>
  <c r="R3326" i="1" s="1"/>
  <c r="R3327" i="1" s="1"/>
  <c r="R3328" i="1" s="1"/>
  <c r="R3329" i="1" s="1"/>
  <c r="R3330" i="1" s="1"/>
  <c r="R3331" i="1" s="1"/>
  <c r="R3332" i="1" s="1"/>
  <c r="R3333" i="1" s="1"/>
  <c r="R3334" i="1" s="1"/>
  <c r="R3335" i="1" s="1"/>
  <c r="R3336" i="1" s="1"/>
  <c r="R3337" i="1" s="1"/>
  <c r="R3338" i="1" s="1"/>
  <c r="R3339" i="1" s="1"/>
  <c r="R3340" i="1" s="1"/>
  <c r="R3341" i="1" s="1"/>
  <c r="R3342" i="1" s="1"/>
  <c r="R3343" i="1" s="1"/>
  <c r="R3344" i="1" s="1"/>
  <c r="R3345" i="1" s="1"/>
  <c r="R3346" i="1" s="1"/>
  <c r="R3347" i="1" s="1"/>
  <c r="R3348" i="1" s="1"/>
  <c r="R3349" i="1" s="1"/>
  <c r="R3350" i="1" s="1"/>
  <c r="R3351" i="1" s="1"/>
  <c r="R3352" i="1" s="1"/>
  <c r="R3353" i="1" s="1"/>
  <c r="R3354" i="1" s="1"/>
  <c r="R3355" i="1" s="1"/>
  <c r="R3356" i="1" s="1"/>
  <c r="R3357" i="1" s="1"/>
  <c r="R3358" i="1" s="1"/>
  <c r="R3359" i="1" s="1"/>
  <c r="R3360" i="1" s="1"/>
  <c r="R3361" i="1" s="1"/>
  <c r="R3362" i="1" s="1"/>
  <c r="R3363" i="1" s="1"/>
  <c r="R3364" i="1" s="1"/>
  <c r="R3365" i="1" s="1"/>
  <c r="R3366" i="1" s="1"/>
  <c r="R3367" i="1" s="1"/>
  <c r="R3368" i="1" s="1"/>
  <c r="R3369" i="1" s="1"/>
  <c r="R3370" i="1" s="1"/>
  <c r="R3371" i="1" s="1"/>
  <c r="R3372" i="1" s="1"/>
  <c r="R3373" i="1" s="1"/>
  <c r="R3374" i="1" s="1"/>
  <c r="R3375" i="1" s="1"/>
  <c r="R3376" i="1" s="1"/>
  <c r="R3377" i="1" s="1"/>
  <c r="R3378" i="1" s="1"/>
  <c r="R3379" i="1" s="1"/>
  <c r="R3380" i="1" s="1"/>
  <c r="R3381" i="1" s="1"/>
  <c r="R3382" i="1" s="1"/>
  <c r="R3383" i="1" s="1"/>
  <c r="R3384" i="1" s="1"/>
  <c r="R3385" i="1" s="1"/>
  <c r="R3386" i="1" s="1"/>
  <c r="R3387" i="1" s="1"/>
  <c r="R3388" i="1" s="1"/>
  <c r="R3389" i="1" s="1"/>
  <c r="R3390" i="1" s="1"/>
  <c r="R3391" i="1" s="1"/>
  <c r="R3392" i="1" s="1"/>
  <c r="R3393" i="1" s="1"/>
  <c r="R3394" i="1" s="1"/>
  <c r="R3395" i="1" s="1"/>
  <c r="R3396" i="1" s="1"/>
  <c r="R3397" i="1" s="1"/>
  <c r="R3398" i="1" s="1"/>
  <c r="R3399" i="1" s="1"/>
  <c r="R3400" i="1" s="1"/>
  <c r="R3401" i="1" s="1"/>
  <c r="R3402" i="1" s="1"/>
  <c r="R3403" i="1" s="1"/>
  <c r="R3404" i="1" s="1"/>
  <c r="R3405" i="1" s="1"/>
  <c r="R3406" i="1" s="1"/>
  <c r="R3407" i="1" s="1"/>
  <c r="R3408" i="1" s="1"/>
  <c r="R3409" i="1" s="1"/>
  <c r="R3410" i="1" s="1"/>
  <c r="R3411" i="1" s="1"/>
  <c r="R3412" i="1" s="1"/>
  <c r="R3413" i="1" s="1"/>
  <c r="R3414" i="1" s="1"/>
  <c r="R3415" i="1" s="1"/>
  <c r="R3416" i="1" s="1"/>
  <c r="R3417" i="1" s="1"/>
  <c r="R3418" i="1" s="1"/>
  <c r="R3419" i="1" s="1"/>
  <c r="R3420" i="1" s="1"/>
  <c r="R3421" i="1" s="1"/>
  <c r="R3422" i="1" s="1"/>
  <c r="R3423" i="1" s="1"/>
  <c r="R3424" i="1" s="1"/>
  <c r="R3425" i="1" s="1"/>
  <c r="R3426" i="1" s="1"/>
  <c r="R3427" i="1" s="1"/>
  <c r="R3428" i="1" s="1"/>
  <c r="R3429" i="1" s="1"/>
  <c r="R3430" i="1" s="1"/>
  <c r="R3431" i="1" s="1"/>
  <c r="R3432" i="1" s="1"/>
  <c r="R3433" i="1" s="1"/>
  <c r="R3434" i="1" s="1"/>
  <c r="R3435" i="1" s="1"/>
  <c r="R3436" i="1" s="1"/>
  <c r="R3437" i="1" s="1"/>
  <c r="R3438" i="1" s="1"/>
  <c r="R3439" i="1" s="1"/>
  <c r="R3440" i="1" s="1"/>
  <c r="R3441" i="1" s="1"/>
  <c r="R3442" i="1" s="1"/>
  <c r="R3443" i="1" s="1"/>
  <c r="R3444" i="1" s="1"/>
  <c r="R3445" i="1" s="1"/>
  <c r="R3446" i="1" s="1"/>
  <c r="R3447" i="1" s="1"/>
  <c r="R3448" i="1" s="1"/>
  <c r="R3449" i="1" s="1"/>
  <c r="R3450" i="1" s="1"/>
  <c r="R3451" i="1" s="1"/>
  <c r="R3452" i="1" s="1"/>
  <c r="R3453" i="1" s="1"/>
  <c r="R3454" i="1" s="1"/>
  <c r="R3455" i="1" s="1"/>
  <c r="R3456" i="1" s="1"/>
  <c r="R3457" i="1" s="1"/>
  <c r="R3458" i="1" s="1"/>
  <c r="R3459" i="1" s="1"/>
  <c r="R3460" i="1" s="1"/>
  <c r="R3461" i="1" s="1"/>
  <c r="R3462" i="1" s="1"/>
  <c r="R3463" i="1" s="1"/>
  <c r="R3464" i="1" s="1"/>
  <c r="R3465" i="1" s="1"/>
  <c r="R3466" i="1" s="1"/>
  <c r="R3467" i="1" s="1"/>
  <c r="R3468" i="1" s="1"/>
  <c r="R3469" i="1" s="1"/>
  <c r="R3470" i="1" s="1"/>
  <c r="R3471" i="1" s="1"/>
  <c r="R3472" i="1" s="1"/>
  <c r="R3473" i="1" s="1"/>
  <c r="R3474" i="1" s="1"/>
  <c r="R3475" i="1" s="1"/>
  <c r="R3476" i="1" s="1"/>
  <c r="R3477" i="1" s="1"/>
  <c r="R3478" i="1" s="1"/>
  <c r="R3479" i="1" s="1"/>
  <c r="R3480" i="1" s="1"/>
  <c r="R3481" i="1" s="1"/>
  <c r="R3482" i="1" s="1"/>
  <c r="R3483" i="1" s="1"/>
  <c r="R3484" i="1" s="1"/>
  <c r="R3485" i="1" s="1"/>
  <c r="R3486" i="1" s="1"/>
  <c r="R3487" i="1" s="1"/>
  <c r="R3488" i="1" s="1"/>
  <c r="R3489" i="1" s="1"/>
  <c r="R3490" i="1" s="1"/>
  <c r="R3491" i="1" s="1"/>
  <c r="R3492" i="1" s="1"/>
  <c r="R3493" i="1" s="1"/>
  <c r="R3494" i="1" s="1"/>
  <c r="R3495" i="1" s="1"/>
  <c r="R3496" i="1" s="1"/>
  <c r="R3497" i="1" s="1"/>
  <c r="R3498" i="1" s="1"/>
  <c r="R3499" i="1" s="1"/>
  <c r="R3500" i="1" s="1"/>
  <c r="R3501" i="1" s="1"/>
  <c r="R3502" i="1" s="1"/>
  <c r="R3503" i="1" s="1"/>
  <c r="R3504" i="1" s="1"/>
  <c r="R3505" i="1" s="1"/>
  <c r="R3506" i="1" s="1"/>
  <c r="R3507" i="1" s="1"/>
  <c r="R3508" i="1" s="1"/>
  <c r="R3509" i="1" s="1"/>
  <c r="R3510" i="1" s="1"/>
  <c r="R3511" i="1" s="1"/>
  <c r="R3512" i="1" s="1"/>
  <c r="R3513" i="1" s="1"/>
  <c r="R3514" i="1" s="1"/>
  <c r="R3515" i="1" s="1"/>
  <c r="R3516" i="1" s="1"/>
  <c r="R3517" i="1" s="1"/>
  <c r="R3518" i="1" s="1"/>
  <c r="R3519" i="1" s="1"/>
  <c r="R3520" i="1" s="1"/>
  <c r="R3521" i="1" s="1"/>
  <c r="R3522" i="1" s="1"/>
  <c r="R3523" i="1" s="1"/>
  <c r="R3524" i="1" s="1"/>
  <c r="R3525" i="1" s="1"/>
  <c r="R3526" i="1" s="1"/>
  <c r="R3527" i="1" s="1"/>
  <c r="R3528" i="1" s="1"/>
  <c r="R3529" i="1" s="1"/>
  <c r="R3530" i="1" s="1"/>
  <c r="R3531" i="1" s="1"/>
  <c r="R3532" i="1" s="1"/>
  <c r="R3533" i="1" s="1"/>
  <c r="R3534" i="1" s="1"/>
  <c r="R3535" i="1" s="1"/>
  <c r="R3536" i="1" s="1"/>
  <c r="R3537" i="1" s="1"/>
  <c r="R3538" i="1" s="1"/>
  <c r="R3539" i="1" s="1"/>
  <c r="R3540" i="1" s="1"/>
  <c r="R3541" i="1" s="1"/>
  <c r="R3542" i="1" s="1"/>
  <c r="R3543" i="1" s="1"/>
  <c r="R3544" i="1" s="1"/>
  <c r="R3545" i="1" s="1"/>
  <c r="R3546" i="1" s="1"/>
  <c r="R3547" i="1" s="1"/>
  <c r="R3548" i="1" s="1"/>
  <c r="R3549" i="1" s="1"/>
  <c r="R3550" i="1" s="1"/>
  <c r="R3551" i="1" s="1"/>
  <c r="R3552" i="1" s="1"/>
  <c r="R3553" i="1" s="1"/>
  <c r="R3554" i="1" s="1"/>
  <c r="R3555" i="1" s="1"/>
  <c r="R3556" i="1" s="1"/>
  <c r="R3557" i="1" s="1"/>
  <c r="R3558" i="1" s="1"/>
  <c r="R3559" i="1" s="1"/>
  <c r="R3560" i="1" s="1"/>
  <c r="R3561" i="1" s="1"/>
  <c r="R3562" i="1" s="1"/>
  <c r="R3563" i="1" s="1"/>
  <c r="R3564" i="1" s="1"/>
  <c r="R3565" i="1" s="1"/>
  <c r="R3566" i="1" s="1"/>
  <c r="R3567" i="1" s="1"/>
  <c r="R3568" i="1" s="1"/>
  <c r="R3569" i="1" s="1"/>
  <c r="R3570" i="1" s="1"/>
  <c r="R3571" i="1" s="1"/>
  <c r="R3572" i="1" s="1"/>
  <c r="R3573" i="1" s="1"/>
  <c r="R3574" i="1" s="1"/>
  <c r="R3575" i="1" s="1"/>
  <c r="R3576" i="1" s="1"/>
  <c r="R3577" i="1" s="1"/>
  <c r="R3578" i="1" s="1"/>
  <c r="R3579" i="1" s="1"/>
  <c r="R3580" i="1" s="1"/>
  <c r="R3581" i="1" s="1"/>
  <c r="R3582" i="1" s="1"/>
  <c r="R3583" i="1" s="1"/>
  <c r="R3584" i="1" s="1"/>
  <c r="R3585" i="1" s="1"/>
  <c r="R3586" i="1" s="1"/>
  <c r="R3587" i="1" s="1"/>
  <c r="R3588" i="1" s="1"/>
  <c r="R3589" i="1" s="1"/>
  <c r="R3590" i="1" s="1"/>
  <c r="R3591" i="1" s="1"/>
  <c r="R3592" i="1" s="1"/>
  <c r="R3593" i="1" s="1"/>
  <c r="R3594" i="1" s="1"/>
  <c r="R3595" i="1" s="1"/>
  <c r="R3596" i="1" s="1"/>
  <c r="R3597" i="1" s="1"/>
  <c r="R3598" i="1" s="1"/>
  <c r="R3599" i="1" s="1"/>
  <c r="R3600" i="1" s="1"/>
  <c r="R3601" i="1" s="1"/>
  <c r="R3602" i="1" s="1"/>
  <c r="R3603" i="1" s="1"/>
  <c r="R3604" i="1" s="1"/>
  <c r="R3605" i="1" s="1"/>
  <c r="R3606" i="1" s="1"/>
  <c r="R3607" i="1" s="1"/>
  <c r="R3608" i="1" s="1"/>
  <c r="J3609" i="1" l="1"/>
  <c r="Y3609" i="1"/>
  <c r="W3609" i="1"/>
  <c r="V3609" i="1"/>
  <c r="S3609" i="1"/>
  <c r="Q3609" i="1"/>
  <c r="P3609" i="1"/>
  <c r="R3609" i="1" l="1"/>
  <c r="X3609" i="1" l="1"/>
</calcChain>
</file>

<file path=xl/sharedStrings.xml><?xml version="1.0" encoding="utf-8"?>
<sst xmlns="http://schemas.openxmlformats.org/spreadsheetml/2006/main" count="1" uniqueCount="1">
  <si>
    <t>平均變化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</si>
</sst>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3C4B-44EB-4F43-BC64-0208E3AE4E3D}">
  <dimension ref="A2:Y3609"/>
  <sheetViews>
    <sheetView tabSelected="1" topLeftCell="D3586" workbookViewId="0">
      <selection activeCell="P3609" sqref="P3609:Y3609"/>
    </sheetView>
  </sheetViews>
  <sheetFormatPr defaultRowHeight="16.2" x14ac:dyDescent="0.3"/>
  <sheetData>
    <row r="2" spans="1:25" x14ac:dyDescent="0.3">
      <c r="A2" s="1">
        <v>40182</v>
      </c>
      <c r="B2">
        <v>1132.98999</v>
      </c>
      <c r="C2">
        <v>20.04</v>
      </c>
      <c r="D2">
        <v>21.599312000000001</v>
      </c>
      <c r="E2">
        <f t="shared" ref="E2:E65" si="0">C2-D2</f>
        <v>-1.559312000000002</v>
      </c>
      <c r="F2" t="str">
        <f t="shared" ref="F2:F65" si="1">_xlfn.IFS(E2&gt; 1, "CAll",E2&lt; -1, "PUT", TRUE,"")</f>
        <v>PUT</v>
      </c>
      <c r="G2">
        <f t="shared" ref="G2:G65" si="2">IF(F2="PUT", IFERROR(VLOOKUP(A2+7, A:B, 2, FALSE), 0), IF(F2="CALL", IFERROR(VLOOKUP(A2+7, A:B, 2, FALSE), 0), ""))</f>
        <v>1146.9799800000001</v>
      </c>
      <c r="H2">
        <f t="shared" ref="H2:H65" si="3">C2-C1</f>
        <v>20.04</v>
      </c>
      <c r="I2">
        <f t="shared" ref="I2:I65" si="4">B2-B1</f>
        <v>1132.98999</v>
      </c>
      <c r="J2">
        <f t="shared" ref="J2:J65" si="5">IF(H2=0, "", I2/H2)</f>
        <v>56.536426646706587</v>
      </c>
      <c r="K2">
        <f t="shared" ref="K2:K65" si="6">_xlfn.IFS(F2="PUT",B2-5,F2="CALL",B2+5,TRUE,"")</f>
        <v>1127.98999</v>
      </c>
      <c r="L2" s="2" t="str">
        <f t="shared" ref="L2:L65" si="7">IF(F2="CALL",IF(AND(G2&gt;K2,G2&lt;&gt;0),G2-K2,""),"")</f>
        <v/>
      </c>
      <c r="M2" t="str">
        <f t="shared" ref="M2:M65" si="8">IF(F2="PUT",IF(AND(G2&lt;K2,G2&lt;&gt;0),K2-G2,""),"")</f>
        <v/>
      </c>
      <c r="N2" s="1">
        <f t="shared" ref="N2:N65" si="9">IF(AND(F2="CALL",L2&lt;&gt;"",L1=""), A2, N1)</f>
        <v>0</v>
      </c>
      <c r="O2" t="str">
        <f t="shared" ref="O2:O65" si="10">IF( A2 &gt;= N1 + 7, "可交易", "不可交易")</f>
        <v>可交易</v>
      </c>
      <c r="P2" s="2" t="str">
        <f t="shared" ref="P2:P65" si="11">IF(AND(F2="CALL",L2&lt;&gt;"",O2="可交易"),L2,"")</f>
        <v/>
      </c>
      <c r="Q2" s="2" t="str">
        <f t="shared" ref="Q2:Q65" si="12">IF(P2&lt;&gt;"",(G2-B2)/B2,"")</f>
        <v/>
      </c>
      <c r="R2" s="2">
        <v>1</v>
      </c>
      <c r="S2">
        <f t="shared" ref="S2:S65" si="13">IF(P2&lt;&gt;"",S1+1,S1)</f>
        <v>0</v>
      </c>
      <c r="T2" s="1">
        <f t="shared" ref="T2:T65" si="14">IF(AND(F2="PUT",M2&lt;&gt;"",M1=""), A2, T1)</f>
        <v>0</v>
      </c>
      <c r="U2" t="str">
        <f t="shared" ref="U2:U65" si="15">IF( A2 &gt;= T1 + 7, "可交易", "不可交易")</f>
        <v>可交易</v>
      </c>
      <c r="V2" s="2" t="str">
        <f t="shared" ref="V2:V65" si="16">IF(AND(F2="PUT",M2&lt;&gt;"",U2="可交易"),M2,"")</f>
        <v/>
      </c>
      <c r="W2" s="2" t="str">
        <f t="shared" ref="W2:W65" si="17">IF(V2&lt;&gt;"",(B2-G2)/B2,"")</f>
        <v/>
      </c>
      <c r="X2" s="2">
        <v>1</v>
      </c>
      <c r="Y2">
        <f t="shared" ref="Y2:Y65" si="18">IF(V2&lt;&gt;"",Y1+1,Y1)</f>
        <v>0</v>
      </c>
    </row>
    <row r="3" spans="1:25" x14ac:dyDescent="0.3">
      <c r="A3" s="1">
        <v>40183</v>
      </c>
      <c r="B3">
        <v>1136.5200199999999</v>
      </c>
      <c r="C3">
        <v>19.350000000000001</v>
      </c>
      <c r="D3">
        <v>20.275718999999999</v>
      </c>
      <c r="E3">
        <f t="shared" si="0"/>
        <v>-0.92571899999999729</v>
      </c>
      <c r="F3" t="str">
        <f t="shared" si="1"/>
        <v/>
      </c>
      <c r="G3" t="str">
        <f t="shared" si="2"/>
        <v/>
      </c>
      <c r="H3">
        <f t="shared" si="3"/>
        <v>-0.68999999999999773</v>
      </c>
      <c r="I3">
        <f t="shared" si="4"/>
        <v>3.530029999999897</v>
      </c>
      <c r="J3">
        <f t="shared" si="5"/>
        <v>-5.1159855072462443</v>
      </c>
      <c r="K3" t="str">
        <f t="shared" si="6"/>
        <v/>
      </c>
      <c r="L3" s="2" t="str">
        <f t="shared" si="7"/>
        <v/>
      </c>
      <c r="M3" t="str">
        <f t="shared" si="8"/>
        <v/>
      </c>
      <c r="N3" s="1">
        <f t="shared" si="9"/>
        <v>0</v>
      </c>
      <c r="O3" t="str">
        <f t="shared" si="10"/>
        <v>可交易</v>
      </c>
      <c r="P3" s="2" t="str">
        <f t="shared" si="11"/>
        <v/>
      </c>
      <c r="Q3" s="2" t="str">
        <f t="shared" si="12"/>
        <v/>
      </c>
      <c r="R3" s="2">
        <f t="shared" ref="R2:R65" si="19">IF(Q2&lt;&gt;"", R2 * (1 + Q2), R2)</f>
        <v>1</v>
      </c>
      <c r="S3">
        <f t="shared" si="13"/>
        <v>0</v>
      </c>
      <c r="T3" s="1">
        <f t="shared" si="14"/>
        <v>0</v>
      </c>
      <c r="U3" t="str">
        <f t="shared" si="15"/>
        <v>可交易</v>
      </c>
      <c r="V3" s="2" t="str">
        <f t="shared" si="16"/>
        <v/>
      </c>
      <c r="W3" s="2" t="str">
        <f t="shared" si="17"/>
        <v/>
      </c>
      <c r="X3" s="2">
        <f t="shared" ref="X2:X65" si="20">IF(W2&lt;&gt;"", X2 * (1 + W2), X2)</f>
        <v>1</v>
      </c>
      <c r="Y3">
        <f t="shared" si="18"/>
        <v>0</v>
      </c>
    </row>
    <row r="4" spans="1:25" x14ac:dyDescent="0.3">
      <c r="A4" s="1">
        <v>40184</v>
      </c>
      <c r="B4">
        <v>1137.1400149999999</v>
      </c>
      <c r="C4">
        <v>19.16</v>
      </c>
      <c r="D4">
        <v>19.614187000000001</v>
      </c>
      <c r="E4">
        <f t="shared" si="0"/>
        <v>-0.45418700000000101</v>
      </c>
      <c r="F4" t="str">
        <f t="shared" si="1"/>
        <v/>
      </c>
      <c r="G4" t="str">
        <f t="shared" si="2"/>
        <v/>
      </c>
      <c r="H4">
        <f t="shared" si="3"/>
        <v>-0.19000000000000128</v>
      </c>
      <c r="I4">
        <f t="shared" si="4"/>
        <v>0.61999500000001717</v>
      </c>
      <c r="J4">
        <f t="shared" si="5"/>
        <v>-3.2631315789474367</v>
      </c>
      <c r="K4" t="str">
        <f t="shared" si="6"/>
        <v/>
      </c>
      <c r="L4" s="2" t="str">
        <f t="shared" si="7"/>
        <v/>
      </c>
      <c r="M4" t="str">
        <f t="shared" si="8"/>
        <v/>
      </c>
      <c r="N4" s="1">
        <f t="shared" si="9"/>
        <v>0</v>
      </c>
      <c r="O4" t="str">
        <f t="shared" si="10"/>
        <v>可交易</v>
      </c>
      <c r="P4" s="2" t="str">
        <f t="shared" si="11"/>
        <v/>
      </c>
      <c r="Q4" s="2" t="str">
        <f t="shared" si="12"/>
        <v/>
      </c>
      <c r="R4" s="2">
        <f t="shared" si="19"/>
        <v>1</v>
      </c>
      <c r="S4">
        <f t="shared" si="13"/>
        <v>0</v>
      </c>
      <c r="T4" s="1">
        <f t="shared" si="14"/>
        <v>0</v>
      </c>
      <c r="U4" t="str">
        <f t="shared" si="15"/>
        <v>可交易</v>
      </c>
      <c r="V4" s="2" t="str">
        <f t="shared" si="16"/>
        <v/>
      </c>
      <c r="W4" s="2" t="str">
        <f t="shared" si="17"/>
        <v/>
      </c>
      <c r="X4" s="2">
        <f t="shared" si="20"/>
        <v>1</v>
      </c>
      <c r="Y4">
        <f t="shared" si="18"/>
        <v>0</v>
      </c>
    </row>
    <row r="5" spans="1:25" x14ac:dyDescent="0.3">
      <c r="A5" s="1">
        <v>40185</v>
      </c>
      <c r="B5">
        <v>1141.6899410000001</v>
      </c>
      <c r="C5">
        <v>19.059999999999999</v>
      </c>
      <c r="D5">
        <v>19.3354</v>
      </c>
      <c r="E5">
        <f t="shared" si="0"/>
        <v>-0.2754000000000012</v>
      </c>
      <c r="F5" t="str">
        <f t="shared" si="1"/>
        <v/>
      </c>
      <c r="G5" t="str">
        <f t="shared" si="2"/>
        <v/>
      </c>
      <c r="H5">
        <f t="shared" si="3"/>
        <v>-0.10000000000000142</v>
      </c>
      <c r="I5">
        <f t="shared" si="4"/>
        <v>4.5499260000001414</v>
      </c>
      <c r="J5">
        <f t="shared" si="5"/>
        <v>-45.499260000000767</v>
      </c>
      <c r="K5" t="str">
        <f t="shared" si="6"/>
        <v/>
      </c>
      <c r="L5" s="2" t="str">
        <f t="shared" si="7"/>
        <v/>
      </c>
      <c r="M5" t="str">
        <f t="shared" si="8"/>
        <v/>
      </c>
      <c r="N5" s="1">
        <f t="shared" si="9"/>
        <v>0</v>
      </c>
      <c r="O5" t="str">
        <f t="shared" si="10"/>
        <v>可交易</v>
      </c>
      <c r="P5" s="2" t="str">
        <f t="shared" si="11"/>
        <v/>
      </c>
      <c r="Q5" s="2" t="str">
        <f t="shared" si="12"/>
        <v/>
      </c>
      <c r="R5" s="2">
        <f t="shared" si="19"/>
        <v>1</v>
      </c>
      <c r="S5">
        <f t="shared" si="13"/>
        <v>0</v>
      </c>
      <c r="T5" s="1">
        <f t="shared" si="14"/>
        <v>0</v>
      </c>
      <c r="U5" t="str">
        <f t="shared" si="15"/>
        <v>可交易</v>
      </c>
      <c r="V5" s="2" t="str">
        <f t="shared" si="16"/>
        <v/>
      </c>
      <c r="W5" s="2" t="str">
        <f t="shared" si="17"/>
        <v/>
      </c>
      <c r="X5" s="2">
        <f t="shared" si="20"/>
        <v>1</v>
      </c>
      <c r="Y5">
        <f t="shared" si="18"/>
        <v>0</v>
      </c>
    </row>
    <row r="6" spans="1:25" x14ac:dyDescent="0.3">
      <c r="A6" s="1">
        <v>40186</v>
      </c>
      <c r="B6">
        <v>1144.9799800000001</v>
      </c>
      <c r="C6">
        <v>18.13</v>
      </c>
      <c r="D6">
        <v>19.264502</v>
      </c>
      <c r="E6">
        <f t="shared" si="0"/>
        <v>-1.1345020000000012</v>
      </c>
      <c r="F6" t="str">
        <f t="shared" si="1"/>
        <v>PUT</v>
      </c>
      <c r="G6">
        <f t="shared" si="2"/>
        <v>1136.030029</v>
      </c>
      <c r="H6">
        <f t="shared" si="3"/>
        <v>-0.92999999999999972</v>
      </c>
      <c r="I6">
        <f t="shared" si="4"/>
        <v>3.2900389999999788</v>
      </c>
      <c r="J6">
        <f t="shared" si="5"/>
        <v>-3.537676344086</v>
      </c>
      <c r="K6">
        <f t="shared" si="6"/>
        <v>1139.9799800000001</v>
      </c>
      <c r="L6" s="2" t="str">
        <f t="shared" si="7"/>
        <v/>
      </c>
      <c r="M6">
        <f t="shared" si="8"/>
        <v>3.9499510000000555</v>
      </c>
      <c r="N6" s="1">
        <f t="shared" si="9"/>
        <v>0</v>
      </c>
      <c r="O6" t="str">
        <f t="shared" si="10"/>
        <v>可交易</v>
      </c>
      <c r="P6" s="2" t="str">
        <f t="shared" si="11"/>
        <v/>
      </c>
      <c r="Q6" s="2" t="str">
        <f t="shared" si="12"/>
        <v/>
      </c>
      <c r="R6" s="2">
        <f t="shared" si="19"/>
        <v>1</v>
      </c>
      <c r="S6">
        <f t="shared" si="13"/>
        <v>0</v>
      </c>
      <c r="T6" s="1">
        <f t="shared" si="14"/>
        <v>40186</v>
      </c>
      <c r="U6" t="str">
        <f t="shared" si="15"/>
        <v>可交易</v>
      </c>
      <c r="V6" s="2">
        <f t="shared" si="16"/>
        <v>3.9499510000000555</v>
      </c>
      <c r="W6" s="2">
        <f t="shared" si="17"/>
        <v>7.8166877642699521E-3</v>
      </c>
      <c r="X6" s="2">
        <f t="shared" si="20"/>
        <v>1</v>
      </c>
      <c r="Y6">
        <f t="shared" si="18"/>
        <v>1</v>
      </c>
    </row>
    <row r="7" spans="1:25" x14ac:dyDescent="0.3">
      <c r="A7" s="1">
        <v>40189</v>
      </c>
      <c r="B7">
        <v>1146.9799800000001</v>
      </c>
      <c r="C7">
        <v>17.55</v>
      </c>
      <c r="D7">
        <v>18.570194000000001</v>
      </c>
      <c r="E7">
        <f t="shared" si="0"/>
        <v>-1.020194</v>
      </c>
      <c r="F7" t="str">
        <f t="shared" si="1"/>
        <v>PUT</v>
      </c>
      <c r="G7">
        <f t="shared" si="2"/>
        <v>0</v>
      </c>
      <c r="H7">
        <f t="shared" si="3"/>
        <v>-0.57999999999999829</v>
      </c>
      <c r="I7">
        <f t="shared" si="4"/>
        <v>2</v>
      </c>
      <c r="J7">
        <f t="shared" si="5"/>
        <v>-3.4482758620689755</v>
      </c>
      <c r="K7">
        <f t="shared" si="6"/>
        <v>1141.9799800000001</v>
      </c>
      <c r="L7" s="2" t="str">
        <f t="shared" si="7"/>
        <v/>
      </c>
      <c r="M7" t="str">
        <f t="shared" si="8"/>
        <v/>
      </c>
      <c r="N7" s="1">
        <f t="shared" si="9"/>
        <v>0</v>
      </c>
      <c r="O7" t="str">
        <f t="shared" si="10"/>
        <v>可交易</v>
      </c>
      <c r="P7" s="2" t="str">
        <f t="shared" si="11"/>
        <v/>
      </c>
      <c r="Q7" s="2" t="str">
        <f t="shared" si="12"/>
        <v/>
      </c>
      <c r="R7" s="2">
        <f t="shared" si="19"/>
        <v>1</v>
      </c>
      <c r="S7">
        <f t="shared" si="13"/>
        <v>0</v>
      </c>
      <c r="T7" s="1">
        <f t="shared" si="14"/>
        <v>40186</v>
      </c>
      <c r="U7" t="str">
        <f t="shared" si="15"/>
        <v>不可交易</v>
      </c>
      <c r="V7" s="2" t="str">
        <f t="shared" si="16"/>
        <v/>
      </c>
      <c r="W7" s="2" t="str">
        <f t="shared" si="17"/>
        <v/>
      </c>
      <c r="X7" s="2">
        <f t="shared" si="20"/>
        <v>1.00781668776427</v>
      </c>
      <c r="Y7">
        <f t="shared" si="18"/>
        <v>1</v>
      </c>
    </row>
    <row r="8" spans="1:25" x14ac:dyDescent="0.3">
      <c r="A8" s="1">
        <v>40190</v>
      </c>
      <c r="B8">
        <v>1136.219971</v>
      </c>
      <c r="C8">
        <v>18.25</v>
      </c>
      <c r="D8">
        <v>17.949745</v>
      </c>
      <c r="E8">
        <f t="shared" si="0"/>
        <v>0.30025499999999994</v>
      </c>
      <c r="F8" t="str">
        <f t="shared" si="1"/>
        <v/>
      </c>
      <c r="G8" t="str">
        <f t="shared" si="2"/>
        <v/>
      </c>
      <c r="H8">
        <f t="shared" si="3"/>
        <v>0.69999999999999929</v>
      </c>
      <c r="I8">
        <f t="shared" si="4"/>
        <v>-10.760009000000082</v>
      </c>
      <c r="J8">
        <f t="shared" si="5"/>
        <v>-15.371441428571561</v>
      </c>
      <c r="K8" t="str">
        <f t="shared" si="6"/>
        <v/>
      </c>
      <c r="L8" s="2" t="str">
        <f t="shared" si="7"/>
        <v/>
      </c>
      <c r="M8" t="str">
        <f t="shared" si="8"/>
        <v/>
      </c>
      <c r="N8" s="1">
        <f t="shared" si="9"/>
        <v>0</v>
      </c>
      <c r="O8" t="str">
        <f t="shared" si="10"/>
        <v>可交易</v>
      </c>
      <c r="P8" s="2" t="str">
        <f t="shared" si="11"/>
        <v/>
      </c>
      <c r="Q8" s="2" t="str">
        <f t="shared" si="12"/>
        <v/>
      </c>
      <c r="R8" s="2">
        <f t="shared" si="19"/>
        <v>1</v>
      </c>
      <c r="S8">
        <f t="shared" si="13"/>
        <v>0</v>
      </c>
      <c r="T8" s="1">
        <f t="shared" si="14"/>
        <v>40186</v>
      </c>
      <c r="U8" t="str">
        <f t="shared" si="15"/>
        <v>不可交易</v>
      </c>
      <c r="V8" s="2" t="str">
        <f t="shared" si="16"/>
        <v/>
      </c>
      <c r="W8" s="2" t="str">
        <f t="shared" si="17"/>
        <v/>
      </c>
      <c r="X8" s="2">
        <f t="shared" si="20"/>
        <v>1.00781668776427</v>
      </c>
      <c r="Y8">
        <f t="shared" si="18"/>
        <v>1</v>
      </c>
    </row>
    <row r="9" spans="1:25" x14ac:dyDescent="0.3">
      <c r="A9" s="1">
        <v>40191</v>
      </c>
      <c r="B9">
        <v>1145.6800539999999</v>
      </c>
      <c r="C9">
        <v>17.850000000000001</v>
      </c>
      <c r="D9">
        <v>18.716562</v>
      </c>
      <c r="E9">
        <f t="shared" si="0"/>
        <v>-0.86656199999999828</v>
      </c>
      <c r="F9" t="str">
        <f t="shared" si="1"/>
        <v/>
      </c>
      <c r="G9" t="str">
        <f t="shared" si="2"/>
        <v/>
      </c>
      <c r="H9">
        <f t="shared" si="3"/>
        <v>-0.39999999999999858</v>
      </c>
      <c r="I9">
        <f t="shared" si="4"/>
        <v>9.4600829999999405</v>
      </c>
      <c r="J9">
        <f t="shared" si="5"/>
        <v>-23.650207499999937</v>
      </c>
      <c r="K9" t="str">
        <f t="shared" si="6"/>
        <v/>
      </c>
      <c r="L9" s="2" t="str">
        <f t="shared" si="7"/>
        <v/>
      </c>
      <c r="M9" t="str">
        <f t="shared" si="8"/>
        <v/>
      </c>
      <c r="N9" s="1">
        <f t="shared" si="9"/>
        <v>0</v>
      </c>
      <c r="O9" t="str">
        <f t="shared" si="10"/>
        <v>可交易</v>
      </c>
      <c r="P9" s="2" t="str">
        <f t="shared" si="11"/>
        <v/>
      </c>
      <c r="Q9" s="2" t="str">
        <f t="shared" si="12"/>
        <v/>
      </c>
      <c r="R9" s="2">
        <f t="shared" si="19"/>
        <v>1</v>
      </c>
      <c r="S9">
        <f t="shared" si="13"/>
        <v>0</v>
      </c>
      <c r="T9" s="1">
        <f t="shared" si="14"/>
        <v>40186</v>
      </c>
      <c r="U9" t="str">
        <f t="shared" si="15"/>
        <v>不可交易</v>
      </c>
      <c r="V9" s="2" t="str">
        <f t="shared" si="16"/>
        <v/>
      </c>
      <c r="W9" s="2" t="str">
        <f t="shared" si="17"/>
        <v/>
      </c>
      <c r="X9" s="2">
        <f t="shared" si="20"/>
        <v>1.00781668776427</v>
      </c>
      <c r="Y9">
        <f t="shared" si="18"/>
        <v>1</v>
      </c>
    </row>
    <row r="10" spans="1:25" x14ac:dyDescent="0.3">
      <c r="A10" s="1">
        <v>40192</v>
      </c>
      <c r="B10">
        <v>1148.459961</v>
      </c>
      <c r="C10">
        <v>17.63</v>
      </c>
      <c r="D10">
        <v>18.264025</v>
      </c>
      <c r="E10">
        <f t="shared" si="0"/>
        <v>-0.63402500000000117</v>
      </c>
      <c r="F10" t="str">
        <f t="shared" si="1"/>
        <v/>
      </c>
      <c r="G10" t="str">
        <f t="shared" si="2"/>
        <v/>
      </c>
      <c r="H10">
        <f t="shared" si="3"/>
        <v>-0.22000000000000242</v>
      </c>
      <c r="I10">
        <f t="shared" si="4"/>
        <v>2.7799070000000938</v>
      </c>
      <c r="J10">
        <f t="shared" si="5"/>
        <v>-12.635940909091197</v>
      </c>
      <c r="K10" t="str">
        <f t="shared" si="6"/>
        <v/>
      </c>
      <c r="L10" s="2" t="str">
        <f t="shared" si="7"/>
        <v/>
      </c>
      <c r="M10" t="str">
        <f t="shared" si="8"/>
        <v/>
      </c>
      <c r="N10" s="1">
        <f t="shared" si="9"/>
        <v>0</v>
      </c>
      <c r="O10" t="str">
        <f t="shared" si="10"/>
        <v>可交易</v>
      </c>
      <c r="P10" s="2" t="str">
        <f t="shared" si="11"/>
        <v/>
      </c>
      <c r="Q10" s="2" t="str">
        <f t="shared" si="12"/>
        <v/>
      </c>
      <c r="R10" s="2">
        <f t="shared" si="19"/>
        <v>1</v>
      </c>
      <c r="S10">
        <f t="shared" si="13"/>
        <v>0</v>
      </c>
      <c r="T10" s="1">
        <f t="shared" si="14"/>
        <v>40186</v>
      </c>
      <c r="U10" t="str">
        <f t="shared" si="15"/>
        <v>不可交易</v>
      </c>
      <c r="V10" s="2" t="str">
        <f t="shared" si="16"/>
        <v/>
      </c>
      <c r="W10" s="2" t="str">
        <f t="shared" si="17"/>
        <v/>
      </c>
      <c r="X10" s="2">
        <f t="shared" si="20"/>
        <v>1.00781668776427</v>
      </c>
      <c r="Y10">
        <f t="shared" si="18"/>
        <v>1</v>
      </c>
    </row>
    <row r="11" spans="1:25" x14ac:dyDescent="0.3">
      <c r="A11" s="1">
        <v>40193</v>
      </c>
      <c r="B11">
        <v>1136.030029</v>
      </c>
      <c r="C11">
        <v>17.91</v>
      </c>
      <c r="D11">
        <v>17.905745</v>
      </c>
      <c r="E11">
        <f t="shared" si="0"/>
        <v>4.2550000000005639E-3</v>
      </c>
      <c r="F11" t="str">
        <f t="shared" si="1"/>
        <v/>
      </c>
      <c r="G11" t="str">
        <f t="shared" si="2"/>
        <v/>
      </c>
      <c r="H11">
        <f t="shared" si="3"/>
        <v>0.28000000000000114</v>
      </c>
      <c r="I11">
        <f t="shared" si="4"/>
        <v>-12.429932000000008</v>
      </c>
      <c r="J11">
        <f t="shared" si="5"/>
        <v>-44.392614285714131</v>
      </c>
      <c r="K11" t="str">
        <f t="shared" si="6"/>
        <v/>
      </c>
      <c r="L11" s="2" t="str">
        <f t="shared" si="7"/>
        <v/>
      </c>
      <c r="M11" t="str">
        <f t="shared" si="8"/>
        <v/>
      </c>
      <c r="N11" s="1">
        <f t="shared" si="9"/>
        <v>0</v>
      </c>
      <c r="O11" t="str">
        <f t="shared" si="10"/>
        <v>可交易</v>
      </c>
      <c r="P11" s="2" t="str">
        <f t="shared" si="11"/>
        <v/>
      </c>
      <c r="Q11" s="2" t="str">
        <f t="shared" si="12"/>
        <v/>
      </c>
      <c r="R11" s="2">
        <f t="shared" si="19"/>
        <v>1</v>
      </c>
      <c r="S11">
        <f t="shared" si="13"/>
        <v>0</v>
      </c>
      <c r="T11" s="1">
        <f t="shared" si="14"/>
        <v>40186</v>
      </c>
      <c r="U11" t="str">
        <f t="shared" si="15"/>
        <v>可交易</v>
      </c>
      <c r="V11" s="2" t="str">
        <f t="shared" si="16"/>
        <v/>
      </c>
      <c r="W11" s="2" t="str">
        <f t="shared" si="17"/>
        <v/>
      </c>
      <c r="X11" s="2">
        <f t="shared" si="20"/>
        <v>1.00781668776427</v>
      </c>
      <c r="Y11">
        <f t="shared" si="18"/>
        <v>1</v>
      </c>
    </row>
    <row r="12" spans="1:25" x14ac:dyDescent="0.3">
      <c r="A12" s="1">
        <v>40197</v>
      </c>
      <c r="B12">
        <v>1150.2299800000001</v>
      </c>
      <c r="C12">
        <v>17.579999999999998</v>
      </c>
      <c r="D12">
        <v>18.350719999999999</v>
      </c>
      <c r="E12">
        <f t="shared" si="0"/>
        <v>-0.77072000000000074</v>
      </c>
      <c r="F12" t="str">
        <f t="shared" si="1"/>
        <v/>
      </c>
      <c r="G12" t="str">
        <f t="shared" si="2"/>
        <v/>
      </c>
      <c r="H12">
        <f t="shared" si="3"/>
        <v>-0.33000000000000185</v>
      </c>
      <c r="I12">
        <f t="shared" si="4"/>
        <v>14.199951000000056</v>
      </c>
      <c r="J12">
        <f t="shared" si="5"/>
        <v>-43.030154545454472</v>
      </c>
      <c r="K12" t="str">
        <f t="shared" si="6"/>
        <v/>
      </c>
      <c r="L12" s="2" t="str">
        <f t="shared" si="7"/>
        <v/>
      </c>
      <c r="M12" t="str">
        <f t="shared" si="8"/>
        <v/>
      </c>
      <c r="N12" s="1">
        <f t="shared" si="9"/>
        <v>0</v>
      </c>
      <c r="O12" t="str">
        <f t="shared" si="10"/>
        <v>可交易</v>
      </c>
      <c r="P12" s="2" t="str">
        <f t="shared" si="11"/>
        <v/>
      </c>
      <c r="Q12" s="2" t="str">
        <f t="shared" si="12"/>
        <v/>
      </c>
      <c r="R12" s="2">
        <f t="shared" si="19"/>
        <v>1</v>
      </c>
      <c r="S12">
        <f t="shared" si="13"/>
        <v>0</v>
      </c>
      <c r="T12" s="1">
        <f t="shared" si="14"/>
        <v>40186</v>
      </c>
      <c r="U12" t="str">
        <f t="shared" si="15"/>
        <v>可交易</v>
      </c>
      <c r="V12" s="2" t="str">
        <f t="shared" si="16"/>
        <v/>
      </c>
      <c r="W12" s="2" t="str">
        <f t="shared" si="17"/>
        <v/>
      </c>
      <c r="X12" s="2">
        <f t="shared" si="20"/>
        <v>1.00781668776427</v>
      </c>
      <c r="Y12">
        <f t="shared" si="18"/>
        <v>1</v>
      </c>
    </row>
    <row r="13" spans="1:25" x14ac:dyDescent="0.3">
      <c r="A13" s="1">
        <v>40198</v>
      </c>
      <c r="B13">
        <v>1138.040039</v>
      </c>
      <c r="C13">
        <v>18.68</v>
      </c>
      <c r="D13">
        <v>17.925906999999999</v>
      </c>
      <c r="E13">
        <f t="shared" si="0"/>
        <v>0.75409300000000101</v>
      </c>
      <c r="F13" t="str">
        <f t="shared" si="1"/>
        <v/>
      </c>
      <c r="G13" t="str">
        <f t="shared" si="2"/>
        <v/>
      </c>
      <c r="H13">
        <f t="shared" si="3"/>
        <v>1.1000000000000014</v>
      </c>
      <c r="I13">
        <f t="shared" si="4"/>
        <v>-12.18994100000009</v>
      </c>
      <c r="J13">
        <f t="shared" si="5"/>
        <v>-11.081764545454613</v>
      </c>
      <c r="K13" t="str">
        <f t="shared" si="6"/>
        <v/>
      </c>
      <c r="L13" s="2" t="str">
        <f t="shared" si="7"/>
        <v/>
      </c>
      <c r="M13" t="str">
        <f t="shared" si="8"/>
        <v/>
      </c>
      <c r="N13" s="1">
        <f t="shared" si="9"/>
        <v>0</v>
      </c>
      <c r="O13" t="str">
        <f t="shared" si="10"/>
        <v>可交易</v>
      </c>
      <c r="P13" s="2" t="str">
        <f t="shared" si="11"/>
        <v/>
      </c>
      <c r="Q13" s="2" t="str">
        <f t="shared" si="12"/>
        <v/>
      </c>
      <c r="R13" s="2">
        <f t="shared" si="19"/>
        <v>1</v>
      </c>
      <c r="S13">
        <f t="shared" si="13"/>
        <v>0</v>
      </c>
      <c r="T13" s="1">
        <f t="shared" si="14"/>
        <v>40186</v>
      </c>
      <c r="U13" t="str">
        <f t="shared" si="15"/>
        <v>可交易</v>
      </c>
      <c r="V13" s="2" t="str">
        <f t="shared" si="16"/>
        <v/>
      </c>
      <c r="W13" s="2" t="str">
        <f t="shared" si="17"/>
        <v/>
      </c>
      <c r="X13" s="2">
        <f t="shared" si="20"/>
        <v>1.00781668776427</v>
      </c>
      <c r="Y13">
        <f t="shared" si="18"/>
        <v>1</v>
      </c>
    </row>
    <row r="14" spans="1:25" x14ac:dyDescent="0.3">
      <c r="A14" s="1">
        <v>40199</v>
      </c>
      <c r="B14">
        <v>1116.4799800000001</v>
      </c>
      <c r="C14">
        <v>22.27</v>
      </c>
      <c r="D14">
        <v>18.99436</v>
      </c>
      <c r="E14">
        <f t="shared" si="0"/>
        <v>3.2756399999999992</v>
      </c>
      <c r="F14" t="str">
        <f t="shared" si="1"/>
        <v>CAll</v>
      </c>
      <c r="G14">
        <f t="shared" si="2"/>
        <v>1084.530029</v>
      </c>
      <c r="H14">
        <f t="shared" si="3"/>
        <v>3.59</v>
      </c>
      <c r="I14">
        <f t="shared" si="4"/>
        <v>-21.56005899999991</v>
      </c>
      <c r="J14">
        <f t="shared" si="5"/>
        <v>-6.0055874651810335</v>
      </c>
      <c r="K14">
        <f t="shared" si="6"/>
        <v>1121.4799800000001</v>
      </c>
      <c r="L14" s="2" t="str">
        <f t="shared" si="7"/>
        <v/>
      </c>
      <c r="M14" t="str">
        <f t="shared" si="8"/>
        <v/>
      </c>
      <c r="N14" s="1">
        <f t="shared" si="9"/>
        <v>0</v>
      </c>
      <c r="O14" t="str">
        <f t="shared" si="10"/>
        <v>可交易</v>
      </c>
      <c r="P14" s="2" t="str">
        <f t="shared" si="11"/>
        <v/>
      </c>
      <c r="Q14" s="2" t="str">
        <f t="shared" si="12"/>
        <v/>
      </c>
      <c r="R14" s="2">
        <f t="shared" si="19"/>
        <v>1</v>
      </c>
      <c r="S14">
        <f t="shared" si="13"/>
        <v>0</v>
      </c>
      <c r="T14" s="1">
        <f t="shared" si="14"/>
        <v>40186</v>
      </c>
      <c r="U14" t="str">
        <f t="shared" si="15"/>
        <v>可交易</v>
      </c>
      <c r="V14" s="2" t="str">
        <f t="shared" si="16"/>
        <v/>
      </c>
      <c r="W14" s="2" t="str">
        <f t="shared" si="17"/>
        <v/>
      </c>
      <c r="X14" s="2">
        <f t="shared" si="20"/>
        <v>1.00781668776427</v>
      </c>
      <c r="Y14">
        <f t="shared" si="18"/>
        <v>1</v>
      </c>
    </row>
    <row r="15" spans="1:25" x14ac:dyDescent="0.3">
      <c r="A15" s="1">
        <v>40200</v>
      </c>
      <c r="B15">
        <v>1091.76001</v>
      </c>
      <c r="C15">
        <v>27.31</v>
      </c>
      <c r="D15">
        <v>21.809602999999999</v>
      </c>
      <c r="E15">
        <f t="shared" si="0"/>
        <v>5.5003969999999995</v>
      </c>
      <c r="F15" t="str">
        <f t="shared" si="1"/>
        <v>CAll</v>
      </c>
      <c r="G15">
        <f t="shared" si="2"/>
        <v>1073.869995</v>
      </c>
      <c r="H15">
        <f t="shared" si="3"/>
        <v>5.0399999999999991</v>
      </c>
      <c r="I15">
        <f t="shared" si="4"/>
        <v>-24.719970000000103</v>
      </c>
      <c r="J15">
        <f t="shared" si="5"/>
        <v>-4.9047559523809738</v>
      </c>
      <c r="K15">
        <f t="shared" si="6"/>
        <v>1096.76001</v>
      </c>
      <c r="L15" s="2" t="str">
        <f t="shared" si="7"/>
        <v/>
      </c>
      <c r="M15" t="str">
        <f t="shared" si="8"/>
        <v/>
      </c>
      <c r="N15" s="1">
        <f t="shared" si="9"/>
        <v>0</v>
      </c>
      <c r="O15" t="str">
        <f t="shared" si="10"/>
        <v>可交易</v>
      </c>
      <c r="P15" s="2" t="str">
        <f t="shared" si="11"/>
        <v/>
      </c>
      <c r="Q15" s="2" t="str">
        <f t="shared" si="12"/>
        <v/>
      </c>
      <c r="R15" s="2">
        <f t="shared" si="19"/>
        <v>1</v>
      </c>
      <c r="S15">
        <f t="shared" si="13"/>
        <v>0</v>
      </c>
      <c r="T15" s="1">
        <f t="shared" si="14"/>
        <v>40186</v>
      </c>
      <c r="U15" t="str">
        <f t="shared" si="15"/>
        <v>可交易</v>
      </c>
      <c r="V15" s="2" t="str">
        <f t="shared" si="16"/>
        <v/>
      </c>
      <c r="W15" s="2" t="str">
        <f t="shared" si="17"/>
        <v/>
      </c>
      <c r="X15" s="2">
        <f t="shared" si="20"/>
        <v>1.00781668776427</v>
      </c>
      <c r="Y15">
        <f t="shared" si="18"/>
        <v>1</v>
      </c>
    </row>
    <row r="16" spans="1:25" x14ac:dyDescent="0.3">
      <c r="A16" s="1">
        <v>40203</v>
      </c>
      <c r="B16">
        <v>1096.780029</v>
      </c>
      <c r="C16">
        <v>25.41</v>
      </c>
      <c r="D16">
        <v>26.406728999999999</v>
      </c>
      <c r="E16">
        <f t="shared" si="0"/>
        <v>-0.99672899999999842</v>
      </c>
      <c r="F16" t="str">
        <f t="shared" si="1"/>
        <v/>
      </c>
      <c r="G16" t="str">
        <f t="shared" si="2"/>
        <v/>
      </c>
      <c r="H16">
        <f t="shared" si="3"/>
        <v>-1.8999999999999986</v>
      </c>
      <c r="I16">
        <f t="shared" si="4"/>
        <v>5.0200190000000475</v>
      </c>
      <c r="J16">
        <f t="shared" si="5"/>
        <v>-2.6421152631579217</v>
      </c>
      <c r="K16" t="str">
        <f t="shared" si="6"/>
        <v/>
      </c>
      <c r="L16" s="2" t="str">
        <f t="shared" si="7"/>
        <v/>
      </c>
      <c r="M16" t="str">
        <f t="shared" si="8"/>
        <v/>
      </c>
      <c r="N16" s="1">
        <f t="shared" si="9"/>
        <v>0</v>
      </c>
      <c r="O16" t="str">
        <f t="shared" si="10"/>
        <v>可交易</v>
      </c>
      <c r="P16" s="2" t="str">
        <f t="shared" si="11"/>
        <v/>
      </c>
      <c r="Q16" s="2" t="str">
        <f t="shared" si="12"/>
        <v/>
      </c>
      <c r="R16" s="2">
        <f t="shared" si="19"/>
        <v>1</v>
      </c>
      <c r="S16">
        <f t="shared" si="13"/>
        <v>0</v>
      </c>
      <c r="T16" s="1">
        <f t="shared" si="14"/>
        <v>40186</v>
      </c>
      <c r="U16" t="str">
        <f t="shared" si="15"/>
        <v>可交易</v>
      </c>
      <c r="V16" s="2" t="str">
        <f t="shared" si="16"/>
        <v/>
      </c>
      <c r="W16" s="2" t="str">
        <f t="shared" si="17"/>
        <v/>
      </c>
      <c r="X16" s="2">
        <f t="shared" si="20"/>
        <v>1.00781668776427</v>
      </c>
      <c r="Y16">
        <f t="shared" si="18"/>
        <v>1</v>
      </c>
    </row>
    <row r="17" spans="1:25" x14ac:dyDescent="0.3">
      <c r="A17" s="1">
        <v>40204</v>
      </c>
      <c r="B17">
        <v>1092.170044</v>
      </c>
      <c r="C17">
        <v>24.55</v>
      </c>
      <c r="D17">
        <v>24.734888000000002</v>
      </c>
      <c r="E17">
        <f t="shared" si="0"/>
        <v>-0.18488800000000083</v>
      </c>
      <c r="F17" t="str">
        <f t="shared" si="1"/>
        <v/>
      </c>
      <c r="G17" t="str">
        <f t="shared" si="2"/>
        <v/>
      </c>
      <c r="H17">
        <f t="shared" si="3"/>
        <v>-0.85999999999999943</v>
      </c>
      <c r="I17">
        <f t="shared" si="4"/>
        <v>-4.6099850000000515</v>
      </c>
      <c r="J17">
        <f t="shared" si="5"/>
        <v>5.3604476744186682</v>
      </c>
      <c r="K17" t="str">
        <f t="shared" si="6"/>
        <v/>
      </c>
      <c r="L17" s="2" t="str">
        <f t="shared" si="7"/>
        <v/>
      </c>
      <c r="M17" t="str">
        <f t="shared" si="8"/>
        <v/>
      </c>
      <c r="N17" s="1">
        <f t="shared" si="9"/>
        <v>0</v>
      </c>
      <c r="O17" t="str">
        <f t="shared" si="10"/>
        <v>可交易</v>
      </c>
      <c r="P17" s="2" t="str">
        <f t="shared" si="11"/>
        <v/>
      </c>
      <c r="Q17" s="2" t="str">
        <f t="shared" si="12"/>
        <v/>
      </c>
      <c r="R17" s="2">
        <f t="shared" si="19"/>
        <v>1</v>
      </c>
      <c r="S17">
        <f t="shared" si="13"/>
        <v>0</v>
      </c>
      <c r="T17" s="1">
        <f t="shared" si="14"/>
        <v>40186</v>
      </c>
      <c r="U17" t="str">
        <f t="shared" si="15"/>
        <v>可交易</v>
      </c>
      <c r="V17" s="2" t="str">
        <f t="shared" si="16"/>
        <v/>
      </c>
      <c r="W17" s="2" t="str">
        <f t="shared" si="17"/>
        <v/>
      </c>
      <c r="X17" s="2">
        <f t="shared" si="20"/>
        <v>1.00781668776427</v>
      </c>
      <c r="Y17">
        <f t="shared" si="18"/>
        <v>1</v>
      </c>
    </row>
    <row r="18" spans="1:25" x14ac:dyDescent="0.3">
      <c r="A18" s="1">
        <v>40205</v>
      </c>
      <c r="B18">
        <v>1097.5</v>
      </c>
      <c r="C18">
        <v>23.14</v>
      </c>
      <c r="D18">
        <v>23.957660000000001</v>
      </c>
      <c r="E18">
        <f t="shared" si="0"/>
        <v>-0.81766000000000005</v>
      </c>
      <c r="F18" t="str">
        <f t="shared" si="1"/>
        <v/>
      </c>
      <c r="G18" t="str">
        <f t="shared" si="2"/>
        <v/>
      </c>
      <c r="H18">
        <f t="shared" si="3"/>
        <v>-1.4100000000000001</v>
      </c>
      <c r="I18">
        <f t="shared" si="4"/>
        <v>5.3299560000000383</v>
      </c>
      <c r="J18">
        <f t="shared" si="5"/>
        <v>-3.7801106382978991</v>
      </c>
      <c r="K18" t="str">
        <f t="shared" si="6"/>
        <v/>
      </c>
      <c r="L18" s="2" t="str">
        <f t="shared" si="7"/>
        <v/>
      </c>
      <c r="M18" t="str">
        <f t="shared" si="8"/>
        <v/>
      </c>
      <c r="N18" s="1">
        <f t="shared" si="9"/>
        <v>0</v>
      </c>
      <c r="O18" t="str">
        <f t="shared" si="10"/>
        <v>可交易</v>
      </c>
      <c r="P18" s="2" t="str">
        <f t="shared" si="11"/>
        <v/>
      </c>
      <c r="Q18" s="2" t="str">
        <f t="shared" si="12"/>
        <v/>
      </c>
      <c r="R18" s="2">
        <f t="shared" si="19"/>
        <v>1</v>
      </c>
      <c r="S18">
        <f t="shared" si="13"/>
        <v>0</v>
      </c>
      <c r="T18" s="1">
        <f t="shared" si="14"/>
        <v>40186</v>
      </c>
      <c r="U18" t="str">
        <f t="shared" si="15"/>
        <v>可交易</v>
      </c>
      <c r="V18" s="2" t="str">
        <f t="shared" si="16"/>
        <v/>
      </c>
      <c r="W18" s="2" t="str">
        <f t="shared" si="17"/>
        <v/>
      </c>
      <c r="X18" s="2">
        <f t="shared" si="20"/>
        <v>1.00781668776427</v>
      </c>
      <c r="Y18">
        <f t="shared" si="18"/>
        <v>1</v>
      </c>
    </row>
    <row r="19" spans="1:25" x14ac:dyDescent="0.3">
      <c r="A19" s="1">
        <v>40206</v>
      </c>
      <c r="B19">
        <v>1084.530029</v>
      </c>
      <c r="C19">
        <v>23.73</v>
      </c>
      <c r="D19">
        <v>23.298580000000001</v>
      </c>
      <c r="E19">
        <f t="shared" si="0"/>
        <v>0.43141999999999925</v>
      </c>
      <c r="F19" t="str">
        <f t="shared" si="1"/>
        <v/>
      </c>
      <c r="G19" t="str">
        <f t="shared" si="2"/>
        <v/>
      </c>
      <c r="H19">
        <f t="shared" si="3"/>
        <v>0.58999999999999986</v>
      </c>
      <c r="I19">
        <f t="shared" si="4"/>
        <v>-12.969970999999987</v>
      </c>
      <c r="J19">
        <f t="shared" si="5"/>
        <v>-21.983001694915238</v>
      </c>
      <c r="K19" t="str">
        <f t="shared" si="6"/>
        <v/>
      </c>
      <c r="L19" s="2" t="str">
        <f t="shared" si="7"/>
        <v/>
      </c>
      <c r="M19" t="str">
        <f t="shared" si="8"/>
        <v/>
      </c>
      <c r="N19" s="1">
        <f t="shared" si="9"/>
        <v>0</v>
      </c>
      <c r="O19" t="str">
        <f t="shared" si="10"/>
        <v>可交易</v>
      </c>
      <c r="P19" s="2" t="str">
        <f t="shared" si="11"/>
        <v/>
      </c>
      <c r="Q19" s="2" t="str">
        <f t="shared" si="12"/>
        <v/>
      </c>
      <c r="R19" s="2">
        <f t="shared" si="19"/>
        <v>1</v>
      </c>
      <c r="S19">
        <f t="shared" si="13"/>
        <v>0</v>
      </c>
      <c r="T19" s="1">
        <f t="shared" si="14"/>
        <v>40186</v>
      </c>
      <c r="U19" t="str">
        <f t="shared" si="15"/>
        <v>可交易</v>
      </c>
      <c r="V19" s="2" t="str">
        <f t="shared" si="16"/>
        <v/>
      </c>
      <c r="W19" s="2" t="str">
        <f t="shared" si="17"/>
        <v/>
      </c>
      <c r="X19" s="2">
        <f t="shared" si="20"/>
        <v>1.00781668776427</v>
      </c>
      <c r="Y19">
        <f t="shared" si="18"/>
        <v>1</v>
      </c>
    </row>
    <row r="20" spans="1:25" x14ac:dyDescent="0.3">
      <c r="A20" s="1">
        <v>40207</v>
      </c>
      <c r="B20">
        <v>1073.869995</v>
      </c>
      <c r="C20">
        <v>24.62</v>
      </c>
      <c r="D20">
        <v>23.948810000000002</v>
      </c>
      <c r="E20">
        <f t="shared" si="0"/>
        <v>0.67118999999999929</v>
      </c>
      <c r="F20" t="str">
        <f t="shared" si="1"/>
        <v/>
      </c>
      <c r="G20" t="str">
        <f t="shared" si="2"/>
        <v/>
      </c>
      <c r="H20">
        <f t="shared" si="3"/>
        <v>0.89000000000000057</v>
      </c>
      <c r="I20">
        <f t="shared" si="4"/>
        <v>-10.660033999999996</v>
      </c>
      <c r="J20">
        <f t="shared" si="5"/>
        <v>-11.977566292134819</v>
      </c>
      <c r="K20" t="str">
        <f t="shared" si="6"/>
        <v/>
      </c>
      <c r="L20" s="2" t="str">
        <f t="shared" si="7"/>
        <v/>
      </c>
      <c r="M20" t="str">
        <f t="shared" si="8"/>
        <v/>
      </c>
      <c r="N20" s="1">
        <f t="shared" si="9"/>
        <v>0</v>
      </c>
      <c r="O20" t="str">
        <f t="shared" si="10"/>
        <v>可交易</v>
      </c>
      <c r="P20" s="2" t="str">
        <f t="shared" si="11"/>
        <v/>
      </c>
      <c r="Q20" s="2" t="str">
        <f t="shared" si="12"/>
        <v/>
      </c>
      <c r="R20" s="2">
        <f t="shared" si="19"/>
        <v>1</v>
      </c>
      <c r="S20">
        <f t="shared" si="13"/>
        <v>0</v>
      </c>
      <c r="T20" s="1">
        <f t="shared" si="14"/>
        <v>40186</v>
      </c>
      <c r="U20" t="str">
        <f t="shared" si="15"/>
        <v>可交易</v>
      </c>
      <c r="V20" s="2" t="str">
        <f t="shared" si="16"/>
        <v/>
      </c>
      <c r="W20" s="2" t="str">
        <f t="shared" si="17"/>
        <v/>
      </c>
      <c r="X20" s="2">
        <f t="shared" si="20"/>
        <v>1.00781668776427</v>
      </c>
      <c r="Y20">
        <f t="shared" si="18"/>
        <v>1</v>
      </c>
    </row>
    <row r="21" spans="1:25" x14ac:dyDescent="0.3">
      <c r="A21" s="1">
        <v>40210</v>
      </c>
      <c r="B21">
        <v>1089.1899410000001</v>
      </c>
      <c r="C21">
        <v>22.59</v>
      </c>
      <c r="D21">
        <v>24.176065000000001</v>
      </c>
      <c r="E21">
        <f t="shared" si="0"/>
        <v>-1.5860650000000014</v>
      </c>
      <c r="F21" t="str">
        <f t="shared" si="1"/>
        <v>PUT</v>
      </c>
      <c r="G21">
        <f t="shared" si="2"/>
        <v>1056.73999</v>
      </c>
      <c r="H21">
        <f t="shared" si="3"/>
        <v>-2.0300000000000011</v>
      </c>
      <c r="I21">
        <f t="shared" si="4"/>
        <v>15.319946000000073</v>
      </c>
      <c r="J21">
        <f t="shared" si="5"/>
        <v>-7.5467714285714598</v>
      </c>
      <c r="K21">
        <f t="shared" si="6"/>
        <v>1084.1899410000001</v>
      </c>
      <c r="L21" s="2" t="str">
        <f t="shared" si="7"/>
        <v/>
      </c>
      <c r="M21">
        <f t="shared" si="8"/>
        <v>27.449951000000056</v>
      </c>
      <c r="N21" s="1">
        <f t="shared" si="9"/>
        <v>0</v>
      </c>
      <c r="O21" t="str">
        <f t="shared" si="10"/>
        <v>可交易</v>
      </c>
      <c r="P21" s="2" t="str">
        <f t="shared" si="11"/>
        <v/>
      </c>
      <c r="Q21" s="2" t="str">
        <f t="shared" si="12"/>
        <v/>
      </c>
      <c r="R21" s="2">
        <f t="shared" si="19"/>
        <v>1</v>
      </c>
      <c r="S21">
        <f t="shared" si="13"/>
        <v>0</v>
      </c>
      <c r="T21" s="1">
        <f t="shared" si="14"/>
        <v>40210</v>
      </c>
      <c r="U21" t="str">
        <f t="shared" si="15"/>
        <v>可交易</v>
      </c>
      <c r="V21" s="2">
        <f t="shared" si="16"/>
        <v>27.449951000000056</v>
      </c>
      <c r="W21" s="2">
        <f t="shared" si="17"/>
        <v>2.9792738418248074E-2</v>
      </c>
      <c r="X21" s="2">
        <f t="shared" si="20"/>
        <v>1.00781668776427</v>
      </c>
      <c r="Y21">
        <f t="shared" si="18"/>
        <v>2</v>
      </c>
    </row>
    <row r="22" spans="1:25" x14ac:dyDescent="0.3">
      <c r="A22" s="1">
        <v>40211</v>
      </c>
      <c r="B22">
        <v>1103.3199460000001</v>
      </c>
      <c r="C22">
        <v>21.48</v>
      </c>
      <c r="D22">
        <v>22.703040999999999</v>
      </c>
      <c r="E22">
        <f t="shared" si="0"/>
        <v>-1.2230409999999985</v>
      </c>
      <c r="F22" t="str">
        <f t="shared" si="1"/>
        <v>PUT</v>
      </c>
      <c r="G22">
        <f t="shared" si="2"/>
        <v>1070.5200199999999</v>
      </c>
      <c r="H22">
        <f t="shared" si="3"/>
        <v>-1.1099999999999994</v>
      </c>
      <c r="I22">
        <f t="shared" si="4"/>
        <v>14.130004999999983</v>
      </c>
      <c r="J22">
        <f t="shared" si="5"/>
        <v>-12.729734234234225</v>
      </c>
      <c r="K22">
        <f t="shared" si="6"/>
        <v>1098.3199460000001</v>
      </c>
      <c r="L22" s="2" t="str">
        <f t="shared" si="7"/>
        <v/>
      </c>
      <c r="M22">
        <f t="shared" si="8"/>
        <v>27.799926000000141</v>
      </c>
      <c r="N22" s="1">
        <f t="shared" si="9"/>
        <v>0</v>
      </c>
      <c r="O22" t="str">
        <f t="shared" si="10"/>
        <v>可交易</v>
      </c>
      <c r="P22" s="2" t="str">
        <f t="shared" si="11"/>
        <v/>
      </c>
      <c r="Q22" s="2" t="str">
        <f t="shared" si="12"/>
        <v/>
      </c>
      <c r="R22" s="2">
        <f t="shared" si="19"/>
        <v>1</v>
      </c>
      <c r="S22">
        <f t="shared" si="13"/>
        <v>0</v>
      </c>
      <c r="T22" s="1">
        <f t="shared" si="14"/>
        <v>40210</v>
      </c>
      <c r="U22" t="str">
        <f t="shared" si="15"/>
        <v>不可交易</v>
      </c>
      <c r="V22" s="2" t="str">
        <f t="shared" si="16"/>
        <v/>
      </c>
      <c r="W22" s="2" t="str">
        <f t="shared" si="17"/>
        <v/>
      </c>
      <c r="X22" s="2">
        <f t="shared" si="20"/>
        <v>1.0378423067163762</v>
      </c>
      <c r="Y22">
        <f t="shared" si="18"/>
        <v>2</v>
      </c>
    </row>
    <row r="23" spans="1:25" x14ac:dyDescent="0.3">
      <c r="A23" s="1">
        <v>40212</v>
      </c>
      <c r="B23">
        <v>1097.280029</v>
      </c>
      <c r="C23">
        <v>21.6</v>
      </c>
      <c r="D23">
        <v>21.812994</v>
      </c>
      <c r="E23">
        <f t="shared" si="0"/>
        <v>-0.21299399999999835</v>
      </c>
      <c r="F23" t="str">
        <f t="shared" si="1"/>
        <v/>
      </c>
      <c r="G23" t="str">
        <f t="shared" si="2"/>
        <v/>
      </c>
      <c r="H23">
        <f t="shared" si="3"/>
        <v>0.12000000000000099</v>
      </c>
      <c r="I23">
        <f t="shared" si="4"/>
        <v>-6.0399170000000595</v>
      </c>
      <c r="J23">
        <f t="shared" si="5"/>
        <v>-50.332641666666746</v>
      </c>
      <c r="K23" t="str">
        <f t="shared" si="6"/>
        <v/>
      </c>
      <c r="L23" s="2" t="str">
        <f t="shared" si="7"/>
        <v/>
      </c>
      <c r="M23" t="str">
        <f t="shared" si="8"/>
        <v/>
      </c>
      <c r="N23" s="1">
        <f t="shared" si="9"/>
        <v>0</v>
      </c>
      <c r="O23" t="str">
        <f t="shared" si="10"/>
        <v>可交易</v>
      </c>
      <c r="P23" s="2" t="str">
        <f t="shared" si="11"/>
        <v/>
      </c>
      <c r="Q23" s="2" t="str">
        <f t="shared" si="12"/>
        <v/>
      </c>
      <c r="R23" s="2">
        <f t="shared" si="19"/>
        <v>1</v>
      </c>
      <c r="S23">
        <f t="shared" si="13"/>
        <v>0</v>
      </c>
      <c r="T23" s="1">
        <f t="shared" si="14"/>
        <v>40210</v>
      </c>
      <c r="U23" t="str">
        <f t="shared" si="15"/>
        <v>不可交易</v>
      </c>
      <c r="V23" s="2" t="str">
        <f t="shared" si="16"/>
        <v/>
      </c>
      <c r="W23" s="2" t="str">
        <f t="shared" si="17"/>
        <v/>
      </c>
      <c r="X23" s="2">
        <f t="shared" si="20"/>
        <v>1.0378423067163762</v>
      </c>
      <c r="Y23">
        <f t="shared" si="18"/>
        <v>2</v>
      </c>
    </row>
    <row r="24" spans="1:25" x14ac:dyDescent="0.3">
      <c r="A24" s="1">
        <v>40213</v>
      </c>
      <c r="B24">
        <v>1063.1099850000001</v>
      </c>
      <c r="C24">
        <v>26.08</v>
      </c>
      <c r="D24">
        <v>21.825851</v>
      </c>
      <c r="E24">
        <f t="shared" si="0"/>
        <v>4.2541489999999982</v>
      </c>
      <c r="F24" t="str">
        <f t="shared" si="1"/>
        <v>CAll</v>
      </c>
      <c r="G24">
        <f t="shared" si="2"/>
        <v>1078.469971</v>
      </c>
      <c r="H24">
        <f t="shared" si="3"/>
        <v>4.4799999999999969</v>
      </c>
      <c r="I24">
        <f t="shared" si="4"/>
        <v>-34.170043999999962</v>
      </c>
      <c r="J24">
        <f t="shared" si="5"/>
        <v>-7.6272419642857114</v>
      </c>
      <c r="K24">
        <f t="shared" si="6"/>
        <v>1068.1099850000001</v>
      </c>
      <c r="L24" s="2">
        <f t="shared" si="7"/>
        <v>10.359985999999935</v>
      </c>
      <c r="M24" t="str">
        <f t="shared" si="8"/>
        <v/>
      </c>
      <c r="N24" s="1">
        <f t="shared" si="9"/>
        <v>40213</v>
      </c>
      <c r="O24" t="str">
        <f t="shared" si="10"/>
        <v>可交易</v>
      </c>
      <c r="P24" s="2">
        <f t="shared" si="11"/>
        <v>10.359985999999935</v>
      </c>
      <c r="Q24" s="2">
        <f t="shared" si="12"/>
        <v>1.4448162670581948E-2</v>
      </c>
      <c r="R24" s="2">
        <f t="shared" si="19"/>
        <v>1</v>
      </c>
      <c r="S24">
        <f t="shared" si="13"/>
        <v>1</v>
      </c>
      <c r="T24" s="1">
        <f t="shared" si="14"/>
        <v>40210</v>
      </c>
      <c r="U24" t="str">
        <f t="shared" si="15"/>
        <v>不可交易</v>
      </c>
      <c r="V24" s="2" t="str">
        <f t="shared" si="16"/>
        <v/>
      </c>
      <c r="W24" s="2" t="str">
        <f t="shared" si="17"/>
        <v/>
      </c>
      <c r="X24" s="2">
        <f t="shared" si="20"/>
        <v>1.0378423067163762</v>
      </c>
      <c r="Y24">
        <f t="shared" si="18"/>
        <v>2</v>
      </c>
    </row>
    <row r="25" spans="1:25" x14ac:dyDescent="0.3">
      <c r="A25" s="1">
        <v>40214</v>
      </c>
      <c r="B25">
        <v>1066.1899410000001</v>
      </c>
      <c r="C25">
        <v>26.11</v>
      </c>
      <c r="D25">
        <v>25.944483000000002</v>
      </c>
      <c r="E25">
        <f t="shared" si="0"/>
        <v>0.16551699999999769</v>
      </c>
      <c r="F25" t="str">
        <f t="shared" si="1"/>
        <v/>
      </c>
      <c r="G25" t="str">
        <f t="shared" si="2"/>
        <v/>
      </c>
      <c r="H25">
        <f t="shared" si="3"/>
        <v>3.0000000000001137E-2</v>
      </c>
      <c r="I25">
        <f t="shared" si="4"/>
        <v>3.0799560000000383</v>
      </c>
      <c r="J25">
        <f t="shared" si="5"/>
        <v>102.66519999999738</v>
      </c>
      <c r="K25" t="str">
        <f t="shared" si="6"/>
        <v/>
      </c>
      <c r="L25" s="2" t="str">
        <f t="shared" si="7"/>
        <v/>
      </c>
      <c r="M25" t="str">
        <f t="shared" si="8"/>
        <v/>
      </c>
      <c r="N25" s="1">
        <f t="shared" si="9"/>
        <v>40213</v>
      </c>
      <c r="O25" t="str">
        <f t="shared" si="10"/>
        <v>不可交易</v>
      </c>
      <c r="P25" s="2" t="str">
        <f t="shared" si="11"/>
        <v/>
      </c>
      <c r="Q25" s="2" t="str">
        <f t="shared" si="12"/>
        <v/>
      </c>
      <c r="R25" s="2">
        <f t="shared" si="19"/>
        <v>1.0144481626705819</v>
      </c>
      <c r="S25">
        <f t="shared" si="13"/>
        <v>1</v>
      </c>
      <c r="T25" s="1">
        <f t="shared" si="14"/>
        <v>40210</v>
      </c>
      <c r="U25" t="str">
        <f t="shared" si="15"/>
        <v>不可交易</v>
      </c>
      <c r="V25" s="2" t="str">
        <f t="shared" si="16"/>
        <v/>
      </c>
      <c r="W25" s="2" t="str">
        <f t="shared" si="17"/>
        <v/>
      </c>
      <c r="X25" s="2">
        <f t="shared" si="20"/>
        <v>1.0378423067163762</v>
      </c>
      <c r="Y25">
        <f t="shared" si="18"/>
        <v>2</v>
      </c>
    </row>
    <row r="26" spans="1:25" x14ac:dyDescent="0.3">
      <c r="A26" s="1">
        <v>40217</v>
      </c>
      <c r="B26">
        <v>1056.73999</v>
      </c>
      <c r="C26">
        <v>26.51</v>
      </c>
      <c r="D26">
        <v>26.509136000000002</v>
      </c>
      <c r="E26">
        <f t="shared" si="0"/>
        <v>8.639999999999759E-4</v>
      </c>
      <c r="F26" t="str">
        <f t="shared" si="1"/>
        <v/>
      </c>
      <c r="G26" t="str">
        <f t="shared" si="2"/>
        <v/>
      </c>
      <c r="H26">
        <f t="shared" si="3"/>
        <v>0.40000000000000213</v>
      </c>
      <c r="I26">
        <f t="shared" si="4"/>
        <v>-9.4499510000000555</v>
      </c>
      <c r="J26">
        <f t="shared" si="5"/>
        <v>-23.624877500000014</v>
      </c>
      <c r="K26" t="str">
        <f t="shared" si="6"/>
        <v/>
      </c>
      <c r="L26" s="2" t="str">
        <f t="shared" si="7"/>
        <v/>
      </c>
      <c r="M26" t="str">
        <f t="shared" si="8"/>
        <v/>
      </c>
      <c r="N26" s="1">
        <f t="shared" si="9"/>
        <v>40213</v>
      </c>
      <c r="O26" t="str">
        <f t="shared" si="10"/>
        <v>不可交易</v>
      </c>
      <c r="P26" s="2" t="str">
        <f t="shared" si="11"/>
        <v/>
      </c>
      <c r="Q26" s="2" t="str">
        <f t="shared" si="12"/>
        <v/>
      </c>
      <c r="R26" s="2">
        <f t="shared" si="19"/>
        <v>1.0144481626705819</v>
      </c>
      <c r="S26">
        <f t="shared" si="13"/>
        <v>1</v>
      </c>
      <c r="T26" s="1">
        <f t="shared" si="14"/>
        <v>40210</v>
      </c>
      <c r="U26" t="str">
        <f t="shared" si="15"/>
        <v>可交易</v>
      </c>
      <c r="V26" s="2" t="str">
        <f t="shared" si="16"/>
        <v/>
      </c>
      <c r="W26" s="2" t="str">
        <f t="shared" si="17"/>
        <v/>
      </c>
      <c r="X26" s="2">
        <f t="shared" si="20"/>
        <v>1.0378423067163762</v>
      </c>
      <c r="Y26">
        <f t="shared" si="18"/>
        <v>2</v>
      </c>
    </row>
    <row r="27" spans="1:25" x14ac:dyDescent="0.3">
      <c r="A27" s="1">
        <v>40218</v>
      </c>
      <c r="B27">
        <v>1070.5200199999999</v>
      </c>
      <c r="C27">
        <v>26</v>
      </c>
      <c r="D27">
        <v>26.157543</v>
      </c>
      <c r="E27">
        <f t="shared" si="0"/>
        <v>-0.15754300000000043</v>
      </c>
      <c r="F27" t="str">
        <f t="shared" si="1"/>
        <v/>
      </c>
      <c r="G27" t="str">
        <f t="shared" si="2"/>
        <v/>
      </c>
      <c r="H27">
        <f t="shared" si="3"/>
        <v>-0.51000000000000156</v>
      </c>
      <c r="I27">
        <f t="shared" si="4"/>
        <v>13.780029999999897</v>
      </c>
      <c r="J27">
        <f t="shared" si="5"/>
        <v>-27.019666666666382</v>
      </c>
      <c r="K27" t="str">
        <f t="shared" si="6"/>
        <v/>
      </c>
      <c r="L27" s="2" t="str">
        <f t="shared" si="7"/>
        <v/>
      </c>
      <c r="M27" t="str">
        <f t="shared" si="8"/>
        <v/>
      </c>
      <c r="N27" s="1">
        <f t="shared" si="9"/>
        <v>40213</v>
      </c>
      <c r="O27" t="str">
        <f t="shared" si="10"/>
        <v>不可交易</v>
      </c>
      <c r="P27" s="2" t="str">
        <f t="shared" si="11"/>
        <v/>
      </c>
      <c r="Q27" s="2" t="str">
        <f t="shared" si="12"/>
        <v/>
      </c>
      <c r="R27" s="2">
        <f t="shared" si="19"/>
        <v>1.0144481626705819</v>
      </c>
      <c r="S27">
        <f t="shared" si="13"/>
        <v>1</v>
      </c>
      <c r="T27" s="1">
        <f t="shared" si="14"/>
        <v>40210</v>
      </c>
      <c r="U27" t="str">
        <f t="shared" si="15"/>
        <v>可交易</v>
      </c>
      <c r="V27" s="2" t="str">
        <f t="shared" si="16"/>
        <v/>
      </c>
      <c r="W27" s="2" t="str">
        <f t="shared" si="17"/>
        <v/>
      </c>
      <c r="X27" s="2">
        <f t="shared" si="20"/>
        <v>1.0378423067163762</v>
      </c>
      <c r="Y27">
        <f t="shared" si="18"/>
        <v>2</v>
      </c>
    </row>
    <row r="28" spans="1:25" x14ac:dyDescent="0.3">
      <c r="A28" s="1">
        <v>40219</v>
      </c>
      <c r="B28">
        <v>1068.130005</v>
      </c>
      <c r="C28">
        <v>25.4</v>
      </c>
      <c r="D28">
        <v>25.486889999999999</v>
      </c>
      <c r="E28">
        <f t="shared" si="0"/>
        <v>-8.6890000000000356E-2</v>
      </c>
      <c r="F28" t="str">
        <f t="shared" si="1"/>
        <v/>
      </c>
      <c r="G28" t="str">
        <f t="shared" si="2"/>
        <v/>
      </c>
      <c r="H28">
        <f t="shared" si="3"/>
        <v>-0.60000000000000142</v>
      </c>
      <c r="I28">
        <f t="shared" si="4"/>
        <v>-2.3900149999999485</v>
      </c>
      <c r="J28">
        <f t="shared" si="5"/>
        <v>3.9833583333332379</v>
      </c>
      <c r="K28" t="str">
        <f t="shared" si="6"/>
        <v/>
      </c>
      <c r="L28" s="2" t="str">
        <f t="shared" si="7"/>
        <v/>
      </c>
      <c r="M28" t="str">
        <f t="shared" si="8"/>
        <v/>
      </c>
      <c r="N28" s="1">
        <f t="shared" si="9"/>
        <v>40213</v>
      </c>
      <c r="O28" t="str">
        <f t="shared" si="10"/>
        <v>不可交易</v>
      </c>
      <c r="P28" s="2" t="str">
        <f t="shared" si="11"/>
        <v/>
      </c>
      <c r="Q28" s="2" t="str">
        <f t="shared" si="12"/>
        <v/>
      </c>
      <c r="R28" s="2">
        <f t="shared" si="19"/>
        <v>1.0144481626705819</v>
      </c>
      <c r="S28">
        <f t="shared" si="13"/>
        <v>1</v>
      </c>
      <c r="T28" s="1">
        <f t="shared" si="14"/>
        <v>40210</v>
      </c>
      <c r="U28" t="str">
        <f t="shared" si="15"/>
        <v>可交易</v>
      </c>
      <c r="V28" s="2" t="str">
        <f t="shared" si="16"/>
        <v/>
      </c>
      <c r="W28" s="2" t="str">
        <f t="shared" si="17"/>
        <v/>
      </c>
      <c r="X28" s="2">
        <f t="shared" si="20"/>
        <v>1.0378423067163762</v>
      </c>
      <c r="Y28">
        <f t="shared" si="18"/>
        <v>2</v>
      </c>
    </row>
    <row r="29" spans="1:25" x14ac:dyDescent="0.3">
      <c r="A29" s="1">
        <v>40220</v>
      </c>
      <c r="B29">
        <v>1078.469971</v>
      </c>
      <c r="C29">
        <v>23.96</v>
      </c>
      <c r="D29">
        <v>25.274940000000001</v>
      </c>
      <c r="E29">
        <f t="shared" si="0"/>
        <v>-1.31494</v>
      </c>
      <c r="F29" t="str">
        <f t="shared" si="1"/>
        <v>PUT</v>
      </c>
      <c r="G29">
        <f t="shared" si="2"/>
        <v>1106.75</v>
      </c>
      <c r="H29">
        <f t="shared" si="3"/>
        <v>-1.4399999999999977</v>
      </c>
      <c r="I29">
        <f t="shared" si="4"/>
        <v>10.339966000000004</v>
      </c>
      <c r="J29">
        <f t="shared" si="5"/>
        <v>-7.1805319444444589</v>
      </c>
      <c r="K29">
        <f t="shared" si="6"/>
        <v>1073.469971</v>
      </c>
      <c r="L29" s="2" t="str">
        <f t="shared" si="7"/>
        <v/>
      </c>
      <c r="M29" t="str">
        <f t="shared" si="8"/>
        <v/>
      </c>
      <c r="N29" s="1">
        <f t="shared" si="9"/>
        <v>40213</v>
      </c>
      <c r="O29" t="str">
        <f t="shared" si="10"/>
        <v>可交易</v>
      </c>
      <c r="P29" s="2" t="str">
        <f t="shared" si="11"/>
        <v/>
      </c>
      <c r="Q29" s="2" t="str">
        <f t="shared" si="12"/>
        <v/>
      </c>
      <c r="R29" s="2">
        <f t="shared" si="19"/>
        <v>1.0144481626705819</v>
      </c>
      <c r="S29">
        <f t="shared" si="13"/>
        <v>1</v>
      </c>
      <c r="T29" s="1">
        <f t="shared" si="14"/>
        <v>40210</v>
      </c>
      <c r="U29" t="str">
        <f t="shared" si="15"/>
        <v>可交易</v>
      </c>
      <c r="V29" s="2" t="str">
        <f t="shared" si="16"/>
        <v/>
      </c>
      <c r="W29" s="2" t="str">
        <f t="shared" si="17"/>
        <v/>
      </c>
      <c r="X29" s="2">
        <f t="shared" si="20"/>
        <v>1.0378423067163762</v>
      </c>
      <c r="Y29">
        <f t="shared" si="18"/>
        <v>2</v>
      </c>
    </row>
    <row r="30" spans="1:25" x14ac:dyDescent="0.3">
      <c r="A30" s="1">
        <v>40221</v>
      </c>
      <c r="B30">
        <v>1075.51001</v>
      </c>
      <c r="C30">
        <v>22.73</v>
      </c>
      <c r="D30">
        <v>24.171420000000001</v>
      </c>
      <c r="E30">
        <f t="shared" si="0"/>
        <v>-1.4414200000000008</v>
      </c>
      <c r="F30" t="str">
        <f t="shared" si="1"/>
        <v>PUT</v>
      </c>
      <c r="G30">
        <f t="shared" si="2"/>
        <v>1109.170044</v>
      </c>
      <c r="H30">
        <f t="shared" si="3"/>
        <v>-1.2300000000000004</v>
      </c>
      <c r="I30">
        <f t="shared" si="4"/>
        <v>-2.9599610000000212</v>
      </c>
      <c r="J30">
        <f t="shared" si="5"/>
        <v>2.4064723577235938</v>
      </c>
      <c r="K30">
        <f t="shared" si="6"/>
        <v>1070.51001</v>
      </c>
      <c r="L30" s="2" t="str">
        <f t="shared" si="7"/>
        <v/>
      </c>
      <c r="M30" t="str">
        <f t="shared" si="8"/>
        <v/>
      </c>
      <c r="N30" s="1">
        <f t="shared" si="9"/>
        <v>40213</v>
      </c>
      <c r="O30" t="str">
        <f t="shared" si="10"/>
        <v>可交易</v>
      </c>
      <c r="P30" s="2" t="str">
        <f t="shared" si="11"/>
        <v/>
      </c>
      <c r="Q30" s="2" t="str">
        <f t="shared" si="12"/>
        <v/>
      </c>
      <c r="R30" s="2">
        <f t="shared" si="19"/>
        <v>1.0144481626705819</v>
      </c>
      <c r="S30">
        <f t="shared" si="13"/>
        <v>1</v>
      </c>
      <c r="T30" s="1">
        <f t="shared" si="14"/>
        <v>40210</v>
      </c>
      <c r="U30" t="str">
        <f t="shared" si="15"/>
        <v>可交易</v>
      </c>
      <c r="V30" s="2" t="str">
        <f t="shared" si="16"/>
        <v/>
      </c>
      <c r="W30" s="2" t="str">
        <f t="shared" si="17"/>
        <v/>
      </c>
      <c r="X30" s="2">
        <f t="shared" si="20"/>
        <v>1.0378423067163762</v>
      </c>
      <c r="Y30">
        <f t="shared" si="18"/>
        <v>2</v>
      </c>
    </row>
    <row r="31" spans="1:25" x14ac:dyDescent="0.3">
      <c r="A31" s="1">
        <v>40225</v>
      </c>
      <c r="B31">
        <v>1094.869995</v>
      </c>
      <c r="C31">
        <v>22.25</v>
      </c>
      <c r="D31">
        <v>23.466341</v>
      </c>
      <c r="E31">
        <f t="shared" si="0"/>
        <v>-1.2163409999999999</v>
      </c>
      <c r="F31" t="str">
        <f t="shared" si="1"/>
        <v>PUT</v>
      </c>
      <c r="G31">
        <f t="shared" si="2"/>
        <v>1094.599976</v>
      </c>
      <c r="H31">
        <f t="shared" si="3"/>
        <v>-0.48000000000000043</v>
      </c>
      <c r="I31">
        <f t="shared" si="4"/>
        <v>19.359985000000052</v>
      </c>
      <c r="J31">
        <f t="shared" si="5"/>
        <v>-40.333302083333407</v>
      </c>
      <c r="K31">
        <f t="shared" si="6"/>
        <v>1089.869995</v>
      </c>
      <c r="L31" s="2" t="str">
        <f t="shared" si="7"/>
        <v/>
      </c>
      <c r="M31" t="str">
        <f t="shared" si="8"/>
        <v/>
      </c>
      <c r="N31" s="1">
        <f t="shared" si="9"/>
        <v>40213</v>
      </c>
      <c r="O31" t="str">
        <f t="shared" si="10"/>
        <v>可交易</v>
      </c>
      <c r="P31" s="2" t="str">
        <f t="shared" si="11"/>
        <v/>
      </c>
      <c r="Q31" s="2" t="str">
        <f t="shared" si="12"/>
        <v/>
      </c>
      <c r="R31" s="2">
        <f t="shared" si="19"/>
        <v>1.0144481626705819</v>
      </c>
      <c r="S31">
        <f t="shared" si="13"/>
        <v>1</v>
      </c>
      <c r="T31" s="1">
        <f t="shared" si="14"/>
        <v>40210</v>
      </c>
      <c r="U31" t="str">
        <f t="shared" si="15"/>
        <v>可交易</v>
      </c>
      <c r="V31" s="2" t="str">
        <f t="shared" si="16"/>
        <v/>
      </c>
      <c r="W31" s="2" t="str">
        <f t="shared" si="17"/>
        <v/>
      </c>
      <c r="X31" s="2">
        <f t="shared" si="20"/>
        <v>1.0378423067163762</v>
      </c>
      <c r="Y31">
        <f t="shared" si="18"/>
        <v>2</v>
      </c>
    </row>
    <row r="32" spans="1:25" x14ac:dyDescent="0.3">
      <c r="A32" s="1">
        <v>40226</v>
      </c>
      <c r="B32">
        <v>1099.51001</v>
      </c>
      <c r="C32">
        <v>21.72</v>
      </c>
      <c r="D32">
        <v>22.630237999999999</v>
      </c>
      <c r="E32">
        <f t="shared" si="0"/>
        <v>-0.91023799999999966</v>
      </c>
      <c r="F32" t="str">
        <f t="shared" si="1"/>
        <v/>
      </c>
      <c r="G32" t="str">
        <f t="shared" si="2"/>
        <v/>
      </c>
      <c r="H32">
        <f t="shared" si="3"/>
        <v>-0.53000000000000114</v>
      </c>
      <c r="I32">
        <f t="shared" si="4"/>
        <v>4.6400149999999485</v>
      </c>
      <c r="J32">
        <f t="shared" si="5"/>
        <v>-8.7547452830187513</v>
      </c>
      <c r="K32" t="str">
        <f t="shared" si="6"/>
        <v/>
      </c>
      <c r="L32" s="2" t="str">
        <f t="shared" si="7"/>
        <v/>
      </c>
      <c r="M32" t="str">
        <f t="shared" si="8"/>
        <v/>
      </c>
      <c r="N32" s="1">
        <f t="shared" si="9"/>
        <v>40213</v>
      </c>
      <c r="O32" t="str">
        <f t="shared" si="10"/>
        <v>可交易</v>
      </c>
      <c r="P32" s="2" t="str">
        <f t="shared" si="11"/>
        <v/>
      </c>
      <c r="Q32" s="2" t="str">
        <f t="shared" si="12"/>
        <v/>
      </c>
      <c r="R32" s="2">
        <f t="shared" si="19"/>
        <v>1.0144481626705819</v>
      </c>
      <c r="S32">
        <f t="shared" si="13"/>
        <v>1</v>
      </c>
      <c r="T32" s="1">
        <f t="shared" si="14"/>
        <v>40210</v>
      </c>
      <c r="U32" t="str">
        <f t="shared" si="15"/>
        <v>可交易</v>
      </c>
      <c r="V32" s="2" t="str">
        <f t="shared" si="16"/>
        <v/>
      </c>
      <c r="W32" s="2" t="str">
        <f t="shared" si="17"/>
        <v/>
      </c>
      <c r="X32" s="2">
        <f t="shared" si="20"/>
        <v>1.0378423067163762</v>
      </c>
      <c r="Y32">
        <f t="shared" si="18"/>
        <v>2</v>
      </c>
    </row>
    <row r="33" spans="1:25" x14ac:dyDescent="0.3">
      <c r="A33" s="1">
        <v>40227</v>
      </c>
      <c r="B33">
        <v>1106.75</v>
      </c>
      <c r="C33">
        <v>20.63</v>
      </c>
      <c r="D33">
        <v>22.16028</v>
      </c>
      <c r="E33">
        <f t="shared" si="0"/>
        <v>-1.5302800000000012</v>
      </c>
      <c r="F33" t="str">
        <f t="shared" si="1"/>
        <v>PUT</v>
      </c>
      <c r="G33">
        <f t="shared" si="2"/>
        <v>1102.9399410000001</v>
      </c>
      <c r="H33">
        <f t="shared" si="3"/>
        <v>-1.0899999999999999</v>
      </c>
      <c r="I33">
        <f t="shared" si="4"/>
        <v>7.2399900000000343</v>
      </c>
      <c r="J33">
        <f t="shared" si="5"/>
        <v>-6.6421926605504913</v>
      </c>
      <c r="K33">
        <f t="shared" si="6"/>
        <v>1101.75</v>
      </c>
      <c r="L33" s="2" t="str">
        <f t="shared" si="7"/>
        <v/>
      </c>
      <c r="M33" t="str">
        <f t="shared" si="8"/>
        <v/>
      </c>
      <c r="N33" s="1">
        <f t="shared" si="9"/>
        <v>40213</v>
      </c>
      <c r="O33" t="str">
        <f t="shared" si="10"/>
        <v>可交易</v>
      </c>
      <c r="P33" s="2" t="str">
        <f t="shared" si="11"/>
        <v/>
      </c>
      <c r="Q33" s="2" t="str">
        <f t="shared" si="12"/>
        <v/>
      </c>
      <c r="R33" s="2">
        <f t="shared" si="19"/>
        <v>1.0144481626705819</v>
      </c>
      <c r="S33">
        <f t="shared" si="13"/>
        <v>1</v>
      </c>
      <c r="T33" s="1">
        <f t="shared" si="14"/>
        <v>40210</v>
      </c>
      <c r="U33" t="str">
        <f t="shared" si="15"/>
        <v>可交易</v>
      </c>
      <c r="V33" s="2" t="str">
        <f t="shared" si="16"/>
        <v/>
      </c>
      <c r="W33" s="2" t="str">
        <f t="shared" si="17"/>
        <v/>
      </c>
      <c r="X33" s="2">
        <f t="shared" si="20"/>
        <v>1.0378423067163762</v>
      </c>
      <c r="Y33">
        <f t="shared" si="18"/>
        <v>2</v>
      </c>
    </row>
    <row r="34" spans="1:25" x14ac:dyDescent="0.3">
      <c r="A34" s="1">
        <v>40228</v>
      </c>
      <c r="B34">
        <v>1109.170044</v>
      </c>
      <c r="C34">
        <v>20.02</v>
      </c>
      <c r="D34">
        <v>21.254335000000001</v>
      </c>
      <c r="E34">
        <f t="shared" si="0"/>
        <v>-1.2343350000000015</v>
      </c>
      <c r="F34" t="str">
        <f t="shared" si="1"/>
        <v>PUT</v>
      </c>
      <c r="G34">
        <f t="shared" si="2"/>
        <v>1104.48999</v>
      </c>
      <c r="H34">
        <f t="shared" si="3"/>
        <v>-0.60999999999999943</v>
      </c>
      <c r="I34">
        <f t="shared" si="4"/>
        <v>2.4200439999999617</v>
      </c>
      <c r="J34">
        <f t="shared" si="5"/>
        <v>-3.9672852459015804</v>
      </c>
      <c r="K34">
        <f t="shared" si="6"/>
        <v>1104.170044</v>
      </c>
      <c r="L34" s="2" t="str">
        <f t="shared" si="7"/>
        <v/>
      </c>
      <c r="M34" t="str">
        <f t="shared" si="8"/>
        <v/>
      </c>
      <c r="N34" s="1">
        <f t="shared" si="9"/>
        <v>40213</v>
      </c>
      <c r="O34" t="str">
        <f t="shared" si="10"/>
        <v>可交易</v>
      </c>
      <c r="P34" s="2" t="str">
        <f t="shared" si="11"/>
        <v/>
      </c>
      <c r="Q34" s="2" t="str">
        <f t="shared" si="12"/>
        <v/>
      </c>
      <c r="R34" s="2">
        <f t="shared" si="19"/>
        <v>1.0144481626705819</v>
      </c>
      <c r="S34">
        <f t="shared" si="13"/>
        <v>1</v>
      </c>
      <c r="T34" s="1">
        <f t="shared" si="14"/>
        <v>40210</v>
      </c>
      <c r="U34" t="str">
        <f t="shared" si="15"/>
        <v>可交易</v>
      </c>
      <c r="V34" s="2" t="str">
        <f t="shared" si="16"/>
        <v/>
      </c>
      <c r="W34" s="2" t="str">
        <f t="shared" si="17"/>
        <v/>
      </c>
      <c r="X34" s="2">
        <f t="shared" si="20"/>
        <v>1.0378423067163762</v>
      </c>
      <c r="Y34">
        <f t="shared" si="18"/>
        <v>2</v>
      </c>
    </row>
    <row r="35" spans="1:25" x14ac:dyDescent="0.3">
      <c r="A35" s="1">
        <v>40231</v>
      </c>
      <c r="B35">
        <v>1108.01001</v>
      </c>
      <c r="C35">
        <v>19.940000000000001</v>
      </c>
      <c r="D35">
        <v>20.526814000000002</v>
      </c>
      <c r="E35">
        <f t="shared" si="0"/>
        <v>-0.58681400000000039</v>
      </c>
      <c r="F35" t="str">
        <f t="shared" si="1"/>
        <v/>
      </c>
      <c r="G35" t="str">
        <f t="shared" si="2"/>
        <v/>
      </c>
      <c r="H35">
        <f t="shared" si="3"/>
        <v>-7.9999999999998295E-2</v>
      </c>
      <c r="I35">
        <f t="shared" si="4"/>
        <v>-1.160033999999996</v>
      </c>
      <c r="J35">
        <f t="shared" si="5"/>
        <v>14.500425000000259</v>
      </c>
      <c r="K35" t="str">
        <f t="shared" si="6"/>
        <v/>
      </c>
      <c r="L35" s="2" t="str">
        <f t="shared" si="7"/>
        <v/>
      </c>
      <c r="M35" t="str">
        <f t="shared" si="8"/>
        <v/>
      </c>
      <c r="N35" s="1">
        <f t="shared" si="9"/>
        <v>40213</v>
      </c>
      <c r="O35" t="str">
        <f t="shared" si="10"/>
        <v>可交易</v>
      </c>
      <c r="P35" s="2" t="str">
        <f t="shared" si="11"/>
        <v/>
      </c>
      <c r="Q35" s="2" t="str">
        <f t="shared" si="12"/>
        <v/>
      </c>
      <c r="R35" s="2">
        <f t="shared" si="19"/>
        <v>1.0144481626705819</v>
      </c>
      <c r="S35">
        <f t="shared" si="13"/>
        <v>1</v>
      </c>
      <c r="T35" s="1">
        <f t="shared" si="14"/>
        <v>40210</v>
      </c>
      <c r="U35" t="str">
        <f t="shared" si="15"/>
        <v>可交易</v>
      </c>
      <c r="V35" s="2" t="str">
        <f t="shared" si="16"/>
        <v/>
      </c>
      <c r="W35" s="2" t="str">
        <f t="shared" si="17"/>
        <v/>
      </c>
      <c r="X35" s="2">
        <f t="shared" si="20"/>
        <v>1.0378423067163762</v>
      </c>
      <c r="Y35">
        <f t="shared" si="18"/>
        <v>2</v>
      </c>
    </row>
    <row r="36" spans="1:25" x14ac:dyDescent="0.3">
      <c r="A36" s="1">
        <v>40232</v>
      </c>
      <c r="B36">
        <v>1094.599976</v>
      </c>
      <c r="C36">
        <v>21.37</v>
      </c>
      <c r="D36">
        <v>20.530258</v>
      </c>
      <c r="E36">
        <f t="shared" si="0"/>
        <v>0.8397420000000011</v>
      </c>
      <c r="F36" t="str">
        <f t="shared" si="1"/>
        <v/>
      </c>
      <c r="G36" t="str">
        <f t="shared" si="2"/>
        <v/>
      </c>
      <c r="H36">
        <f t="shared" si="3"/>
        <v>1.4299999999999997</v>
      </c>
      <c r="I36">
        <f t="shared" si="4"/>
        <v>-13.410033999999996</v>
      </c>
      <c r="J36">
        <f t="shared" si="5"/>
        <v>-9.3776461538461522</v>
      </c>
      <c r="K36" t="str">
        <f t="shared" si="6"/>
        <v/>
      </c>
      <c r="L36" s="2" t="str">
        <f t="shared" si="7"/>
        <v/>
      </c>
      <c r="M36" t="str">
        <f t="shared" si="8"/>
        <v/>
      </c>
      <c r="N36" s="1">
        <f t="shared" si="9"/>
        <v>40213</v>
      </c>
      <c r="O36" t="str">
        <f t="shared" si="10"/>
        <v>可交易</v>
      </c>
      <c r="P36" s="2" t="str">
        <f t="shared" si="11"/>
        <v/>
      </c>
      <c r="Q36" s="2" t="str">
        <f t="shared" si="12"/>
        <v/>
      </c>
      <c r="R36" s="2">
        <f t="shared" si="19"/>
        <v>1.0144481626705819</v>
      </c>
      <c r="S36">
        <f t="shared" si="13"/>
        <v>1</v>
      </c>
      <c r="T36" s="1">
        <f t="shared" si="14"/>
        <v>40210</v>
      </c>
      <c r="U36" t="str">
        <f t="shared" si="15"/>
        <v>可交易</v>
      </c>
      <c r="V36" s="2" t="str">
        <f t="shared" si="16"/>
        <v/>
      </c>
      <c r="W36" s="2" t="str">
        <f t="shared" si="17"/>
        <v/>
      </c>
      <c r="X36" s="2">
        <f t="shared" si="20"/>
        <v>1.0378423067163762</v>
      </c>
      <c r="Y36">
        <f t="shared" si="18"/>
        <v>2</v>
      </c>
    </row>
    <row r="37" spans="1:25" x14ac:dyDescent="0.3">
      <c r="A37" s="1">
        <v>40233</v>
      </c>
      <c r="B37">
        <v>1105.23999</v>
      </c>
      <c r="C37">
        <v>20.27</v>
      </c>
      <c r="D37">
        <v>21.646768999999999</v>
      </c>
      <c r="E37">
        <f t="shared" si="0"/>
        <v>-1.3767689999999995</v>
      </c>
      <c r="F37" t="str">
        <f t="shared" si="1"/>
        <v>PUT</v>
      </c>
      <c r="G37">
        <f t="shared" si="2"/>
        <v>1118.790039</v>
      </c>
      <c r="H37">
        <f t="shared" si="3"/>
        <v>-1.1000000000000014</v>
      </c>
      <c r="I37">
        <f t="shared" si="4"/>
        <v>10.640014000000065</v>
      </c>
      <c r="J37">
        <f t="shared" si="5"/>
        <v>-9.6727400000000472</v>
      </c>
      <c r="K37">
        <f t="shared" si="6"/>
        <v>1100.23999</v>
      </c>
      <c r="L37" s="2" t="str">
        <f t="shared" si="7"/>
        <v/>
      </c>
      <c r="M37" t="str">
        <f t="shared" si="8"/>
        <v/>
      </c>
      <c r="N37" s="1">
        <f t="shared" si="9"/>
        <v>40213</v>
      </c>
      <c r="O37" t="str">
        <f t="shared" si="10"/>
        <v>可交易</v>
      </c>
      <c r="P37" s="2" t="str">
        <f t="shared" si="11"/>
        <v/>
      </c>
      <c r="Q37" s="2" t="str">
        <f t="shared" si="12"/>
        <v/>
      </c>
      <c r="R37" s="2">
        <f t="shared" si="19"/>
        <v>1.0144481626705819</v>
      </c>
      <c r="S37">
        <f t="shared" si="13"/>
        <v>1</v>
      </c>
      <c r="T37" s="1">
        <f t="shared" si="14"/>
        <v>40210</v>
      </c>
      <c r="U37" t="str">
        <f t="shared" si="15"/>
        <v>可交易</v>
      </c>
      <c r="V37" s="2" t="str">
        <f t="shared" si="16"/>
        <v/>
      </c>
      <c r="W37" s="2" t="str">
        <f t="shared" si="17"/>
        <v/>
      </c>
      <c r="X37" s="2">
        <f t="shared" si="20"/>
        <v>1.0378423067163762</v>
      </c>
      <c r="Y37">
        <f t="shared" si="18"/>
        <v>2</v>
      </c>
    </row>
    <row r="38" spans="1:25" x14ac:dyDescent="0.3">
      <c r="A38" s="1">
        <v>40234</v>
      </c>
      <c r="B38">
        <v>1102.9399410000001</v>
      </c>
      <c r="C38">
        <v>20.100000000000001</v>
      </c>
      <c r="D38">
        <v>20.667517</v>
      </c>
      <c r="E38">
        <f t="shared" si="0"/>
        <v>-0.56751699999999872</v>
      </c>
      <c r="F38" t="str">
        <f t="shared" si="1"/>
        <v/>
      </c>
      <c r="G38" t="str">
        <f t="shared" si="2"/>
        <v/>
      </c>
      <c r="H38">
        <f t="shared" si="3"/>
        <v>-0.16999999999999815</v>
      </c>
      <c r="I38">
        <f t="shared" si="4"/>
        <v>-2.3000489999999445</v>
      </c>
      <c r="J38">
        <f t="shared" si="5"/>
        <v>13.529699999999821</v>
      </c>
      <c r="K38" t="str">
        <f t="shared" si="6"/>
        <v/>
      </c>
      <c r="L38" s="2" t="str">
        <f t="shared" si="7"/>
        <v/>
      </c>
      <c r="M38" t="str">
        <f t="shared" si="8"/>
        <v/>
      </c>
      <c r="N38" s="1">
        <f t="shared" si="9"/>
        <v>40213</v>
      </c>
      <c r="O38" t="str">
        <f t="shared" si="10"/>
        <v>可交易</v>
      </c>
      <c r="P38" s="2" t="str">
        <f t="shared" si="11"/>
        <v/>
      </c>
      <c r="Q38" s="2" t="str">
        <f t="shared" si="12"/>
        <v/>
      </c>
      <c r="R38" s="2">
        <f t="shared" si="19"/>
        <v>1.0144481626705819</v>
      </c>
      <c r="S38">
        <f t="shared" si="13"/>
        <v>1</v>
      </c>
      <c r="T38" s="1">
        <f t="shared" si="14"/>
        <v>40210</v>
      </c>
      <c r="U38" t="str">
        <f t="shared" si="15"/>
        <v>可交易</v>
      </c>
      <c r="V38" s="2" t="str">
        <f t="shared" si="16"/>
        <v/>
      </c>
      <c r="W38" s="2" t="str">
        <f t="shared" si="17"/>
        <v/>
      </c>
      <c r="X38" s="2">
        <f t="shared" si="20"/>
        <v>1.0378423067163762</v>
      </c>
      <c r="Y38">
        <f t="shared" si="18"/>
        <v>2</v>
      </c>
    </row>
    <row r="39" spans="1:25" x14ac:dyDescent="0.3">
      <c r="A39" s="1">
        <v>40235</v>
      </c>
      <c r="B39">
        <v>1104.48999</v>
      </c>
      <c r="C39">
        <v>19.5</v>
      </c>
      <c r="D39">
        <v>20.679864999999999</v>
      </c>
      <c r="E39">
        <f t="shared" si="0"/>
        <v>-1.1798649999999995</v>
      </c>
      <c r="F39" t="str">
        <f t="shared" si="1"/>
        <v>PUT</v>
      </c>
      <c r="G39">
        <f t="shared" si="2"/>
        <v>1138.6999510000001</v>
      </c>
      <c r="H39">
        <f t="shared" si="3"/>
        <v>-0.60000000000000142</v>
      </c>
      <c r="I39">
        <f t="shared" si="4"/>
        <v>1.5500489999999445</v>
      </c>
      <c r="J39">
        <f t="shared" si="5"/>
        <v>-2.5834149999999014</v>
      </c>
      <c r="K39">
        <f t="shared" si="6"/>
        <v>1099.48999</v>
      </c>
      <c r="L39" s="2" t="str">
        <f t="shared" si="7"/>
        <v/>
      </c>
      <c r="M39" t="str">
        <f t="shared" si="8"/>
        <v/>
      </c>
      <c r="N39" s="1">
        <f t="shared" si="9"/>
        <v>40213</v>
      </c>
      <c r="O39" t="str">
        <f t="shared" si="10"/>
        <v>可交易</v>
      </c>
      <c r="P39" s="2" t="str">
        <f t="shared" si="11"/>
        <v/>
      </c>
      <c r="Q39" s="2" t="str">
        <f t="shared" si="12"/>
        <v/>
      </c>
      <c r="R39" s="2">
        <f t="shared" si="19"/>
        <v>1.0144481626705819</v>
      </c>
      <c r="S39">
        <f t="shared" si="13"/>
        <v>1</v>
      </c>
      <c r="T39" s="1">
        <f t="shared" si="14"/>
        <v>40210</v>
      </c>
      <c r="U39" t="str">
        <f t="shared" si="15"/>
        <v>可交易</v>
      </c>
      <c r="V39" s="2" t="str">
        <f t="shared" si="16"/>
        <v/>
      </c>
      <c r="W39" s="2" t="str">
        <f t="shared" si="17"/>
        <v/>
      </c>
      <c r="X39" s="2">
        <f t="shared" si="20"/>
        <v>1.0378423067163762</v>
      </c>
      <c r="Y39">
        <f t="shared" si="18"/>
        <v>2</v>
      </c>
    </row>
    <row r="40" spans="1:25" x14ac:dyDescent="0.3">
      <c r="A40" s="1">
        <v>40238</v>
      </c>
      <c r="B40">
        <v>1115.709961</v>
      </c>
      <c r="C40">
        <v>19.260000000000002</v>
      </c>
      <c r="D40">
        <v>19.995836000000001</v>
      </c>
      <c r="E40">
        <f t="shared" si="0"/>
        <v>-0.73583599999999905</v>
      </c>
      <c r="F40" t="str">
        <f t="shared" si="1"/>
        <v/>
      </c>
      <c r="G40" t="str">
        <f t="shared" si="2"/>
        <v/>
      </c>
      <c r="H40">
        <f t="shared" si="3"/>
        <v>-0.23999999999999844</v>
      </c>
      <c r="I40">
        <f t="shared" si="4"/>
        <v>11.219970999999987</v>
      </c>
      <c r="J40">
        <f t="shared" si="5"/>
        <v>-46.749879166666915</v>
      </c>
      <c r="K40" t="str">
        <f t="shared" si="6"/>
        <v/>
      </c>
      <c r="L40" s="2" t="str">
        <f t="shared" si="7"/>
        <v/>
      </c>
      <c r="M40" t="str">
        <f t="shared" si="8"/>
        <v/>
      </c>
      <c r="N40" s="1">
        <f t="shared" si="9"/>
        <v>40213</v>
      </c>
      <c r="O40" t="str">
        <f t="shared" si="10"/>
        <v>可交易</v>
      </c>
      <c r="P40" s="2" t="str">
        <f t="shared" si="11"/>
        <v/>
      </c>
      <c r="Q40" s="2" t="str">
        <f t="shared" si="12"/>
        <v/>
      </c>
      <c r="R40" s="2">
        <f t="shared" si="19"/>
        <v>1.0144481626705819</v>
      </c>
      <c r="S40">
        <f t="shared" si="13"/>
        <v>1</v>
      </c>
      <c r="T40" s="1">
        <f t="shared" si="14"/>
        <v>40210</v>
      </c>
      <c r="U40" t="str">
        <f t="shared" si="15"/>
        <v>可交易</v>
      </c>
      <c r="V40" s="2" t="str">
        <f t="shared" si="16"/>
        <v/>
      </c>
      <c r="W40" s="2" t="str">
        <f t="shared" si="17"/>
        <v/>
      </c>
      <c r="X40" s="2">
        <f t="shared" si="20"/>
        <v>1.0378423067163762</v>
      </c>
      <c r="Y40">
        <f t="shared" si="18"/>
        <v>2</v>
      </c>
    </row>
    <row r="41" spans="1:25" x14ac:dyDescent="0.3">
      <c r="A41" s="1">
        <v>40239</v>
      </c>
      <c r="B41">
        <v>1118.3100589999999</v>
      </c>
      <c r="C41">
        <v>19.059999999999999</v>
      </c>
      <c r="D41">
        <v>19.576671999999999</v>
      </c>
      <c r="E41">
        <f t="shared" si="0"/>
        <v>-0.5166719999999998</v>
      </c>
      <c r="F41" t="str">
        <f t="shared" si="1"/>
        <v/>
      </c>
      <c r="G41" t="str">
        <f t="shared" si="2"/>
        <v/>
      </c>
      <c r="H41">
        <f t="shared" si="3"/>
        <v>-0.20000000000000284</v>
      </c>
      <c r="I41">
        <f t="shared" si="4"/>
        <v>2.600097999999889</v>
      </c>
      <c r="J41">
        <f t="shared" si="5"/>
        <v>-13.00048999999926</v>
      </c>
      <c r="K41" t="str">
        <f t="shared" si="6"/>
        <v/>
      </c>
      <c r="L41" s="2" t="str">
        <f t="shared" si="7"/>
        <v/>
      </c>
      <c r="M41" t="str">
        <f t="shared" si="8"/>
        <v/>
      </c>
      <c r="N41" s="1">
        <f t="shared" si="9"/>
        <v>40213</v>
      </c>
      <c r="O41" t="str">
        <f t="shared" si="10"/>
        <v>可交易</v>
      </c>
      <c r="P41" s="2" t="str">
        <f t="shared" si="11"/>
        <v/>
      </c>
      <c r="Q41" s="2" t="str">
        <f t="shared" si="12"/>
        <v/>
      </c>
      <c r="R41" s="2">
        <f t="shared" si="19"/>
        <v>1.0144481626705819</v>
      </c>
      <c r="S41">
        <f t="shared" si="13"/>
        <v>1</v>
      </c>
      <c r="T41" s="1">
        <f t="shared" si="14"/>
        <v>40210</v>
      </c>
      <c r="U41" t="str">
        <f t="shared" si="15"/>
        <v>可交易</v>
      </c>
      <c r="V41" s="2" t="str">
        <f t="shared" si="16"/>
        <v/>
      </c>
      <c r="W41" s="2" t="str">
        <f t="shared" si="17"/>
        <v/>
      </c>
      <c r="X41" s="2">
        <f t="shared" si="20"/>
        <v>1.0378423067163762</v>
      </c>
      <c r="Y41">
        <f t="shared" si="18"/>
        <v>2</v>
      </c>
    </row>
    <row r="42" spans="1:25" x14ac:dyDescent="0.3">
      <c r="A42" s="1">
        <v>40240</v>
      </c>
      <c r="B42">
        <v>1118.790039</v>
      </c>
      <c r="C42">
        <v>18.829999999999998</v>
      </c>
      <c r="D42">
        <v>19.343078999999999</v>
      </c>
      <c r="E42">
        <f t="shared" si="0"/>
        <v>-0.51307900000000117</v>
      </c>
      <c r="F42" t="str">
        <f t="shared" si="1"/>
        <v/>
      </c>
      <c r="G42" t="str">
        <f t="shared" si="2"/>
        <v/>
      </c>
      <c r="H42">
        <f t="shared" si="3"/>
        <v>-0.23000000000000043</v>
      </c>
      <c r="I42">
        <f t="shared" si="4"/>
        <v>0.47998000000006869</v>
      </c>
      <c r="J42">
        <f t="shared" si="5"/>
        <v>-2.0868695652176861</v>
      </c>
      <c r="K42" t="str">
        <f t="shared" si="6"/>
        <v/>
      </c>
      <c r="L42" s="2" t="str">
        <f t="shared" si="7"/>
        <v/>
      </c>
      <c r="M42" t="str">
        <f t="shared" si="8"/>
        <v/>
      </c>
      <c r="N42" s="1">
        <f t="shared" si="9"/>
        <v>40213</v>
      </c>
      <c r="O42" t="str">
        <f t="shared" si="10"/>
        <v>可交易</v>
      </c>
      <c r="P42" s="2" t="str">
        <f t="shared" si="11"/>
        <v/>
      </c>
      <c r="Q42" s="2" t="str">
        <f t="shared" si="12"/>
        <v/>
      </c>
      <c r="R42" s="2">
        <f t="shared" si="19"/>
        <v>1.0144481626705819</v>
      </c>
      <c r="S42">
        <f t="shared" si="13"/>
        <v>1</v>
      </c>
      <c r="T42" s="1">
        <f t="shared" si="14"/>
        <v>40210</v>
      </c>
      <c r="U42" t="str">
        <f t="shared" si="15"/>
        <v>可交易</v>
      </c>
      <c r="V42" s="2" t="str">
        <f t="shared" si="16"/>
        <v/>
      </c>
      <c r="W42" s="2" t="str">
        <f t="shared" si="17"/>
        <v/>
      </c>
      <c r="X42" s="2">
        <f t="shared" si="20"/>
        <v>1.0378423067163762</v>
      </c>
      <c r="Y42">
        <f t="shared" si="18"/>
        <v>2</v>
      </c>
    </row>
    <row r="43" spans="1:25" x14ac:dyDescent="0.3">
      <c r="A43" s="1">
        <v>40241</v>
      </c>
      <c r="B43">
        <v>1122.969971</v>
      </c>
      <c r="C43">
        <v>18.72</v>
      </c>
      <c r="D43">
        <v>19.077589</v>
      </c>
      <c r="E43">
        <f t="shared" si="0"/>
        <v>-0.35758900000000082</v>
      </c>
      <c r="F43" t="str">
        <f t="shared" si="1"/>
        <v/>
      </c>
      <c r="G43" t="str">
        <f t="shared" si="2"/>
        <v/>
      </c>
      <c r="H43">
        <f t="shared" si="3"/>
        <v>-0.10999999999999943</v>
      </c>
      <c r="I43">
        <f t="shared" si="4"/>
        <v>4.179932000000008</v>
      </c>
      <c r="J43">
        <f t="shared" si="5"/>
        <v>-37.999381818182087</v>
      </c>
      <c r="K43" t="str">
        <f t="shared" si="6"/>
        <v/>
      </c>
      <c r="L43" s="2" t="str">
        <f t="shared" si="7"/>
        <v/>
      </c>
      <c r="M43" t="str">
        <f t="shared" si="8"/>
        <v/>
      </c>
      <c r="N43" s="1">
        <f t="shared" si="9"/>
        <v>40213</v>
      </c>
      <c r="O43" t="str">
        <f t="shared" si="10"/>
        <v>可交易</v>
      </c>
      <c r="P43" s="2" t="str">
        <f t="shared" si="11"/>
        <v/>
      </c>
      <c r="Q43" s="2" t="str">
        <f t="shared" si="12"/>
        <v/>
      </c>
      <c r="R43" s="2">
        <f t="shared" si="19"/>
        <v>1.0144481626705819</v>
      </c>
      <c r="S43">
        <f t="shared" si="13"/>
        <v>1</v>
      </c>
      <c r="T43" s="1">
        <f t="shared" si="14"/>
        <v>40210</v>
      </c>
      <c r="U43" t="str">
        <f t="shared" si="15"/>
        <v>可交易</v>
      </c>
      <c r="V43" s="2" t="str">
        <f t="shared" si="16"/>
        <v/>
      </c>
      <c r="W43" s="2" t="str">
        <f t="shared" si="17"/>
        <v/>
      </c>
      <c r="X43" s="2">
        <f t="shared" si="20"/>
        <v>1.0378423067163762</v>
      </c>
      <c r="Y43">
        <f t="shared" si="18"/>
        <v>2</v>
      </c>
    </row>
    <row r="44" spans="1:25" x14ac:dyDescent="0.3">
      <c r="A44" s="1">
        <v>40242</v>
      </c>
      <c r="B44">
        <v>1138.6999510000001</v>
      </c>
      <c r="C44">
        <v>17.420000000000002</v>
      </c>
      <c r="D44">
        <v>19.016665</v>
      </c>
      <c r="E44">
        <f t="shared" si="0"/>
        <v>-1.596664999999998</v>
      </c>
      <c r="F44" t="str">
        <f t="shared" si="1"/>
        <v>PUT</v>
      </c>
      <c r="G44">
        <f t="shared" si="2"/>
        <v>1149.98999</v>
      </c>
      <c r="H44">
        <f t="shared" si="3"/>
        <v>-1.2999999999999972</v>
      </c>
      <c r="I44">
        <f t="shared" si="4"/>
        <v>15.729980000000069</v>
      </c>
      <c r="J44">
        <f t="shared" si="5"/>
        <v>-12.099984615384695</v>
      </c>
      <c r="K44">
        <f t="shared" si="6"/>
        <v>1133.6999510000001</v>
      </c>
      <c r="L44" s="2" t="str">
        <f t="shared" si="7"/>
        <v/>
      </c>
      <c r="M44" t="str">
        <f t="shared" si="8"/>
        <v/>
      </c>
      <c r="N44" s="1">
        <f t="shared" si="9"/>
        <v>40213</v>
      </c>
      <c r="O44" t="str">
        <f t="shared" si="10"/>
        <v>可交易</v>
      </c>
      <c r="P44" s="2" t="str">
        <f t="shared" si="11"/>
        <v/>
      </c>
      <c r="Q44" s="2" t="str">
        <f t="shared" si="12"/>
        <v/>
      </c>
      <c r="R44" s="2">
        <f t="shared" si="19"/>
        <v>1.0144481626705819</v>
      </c>
      <c r="S44">
        <f t="shared" si="13"/>
        <v>1</v>
      </c>
      <c r="T44" s="1">
        <f t="shared" si="14"/>
        <v>40210</v>
      </c>
      <c r="U44" t="str">
        <f t="shared" si="15"/>
        <v>可交易</v>
      </c>
      <c r="V44" s="2" t="str">
        <f t="shared" si="16"/>
        <v/>
      </c>
      <c r="W44" s="2" t="str">
        <f t="shared" si="17"/>
        <v/>
      </c>
      <c r="X44" s="2">
        <f t="shared" si="20"/>
        <v>1.0378423067163762</v>
      </c>
      <c r="Y44">
        <f t="shared" si="18"/>
        <v>2</v>
      </c>
    </row>
    <row r="45" spans="1:25" x14ac:dyDescent="0.3">
      <c r="A45" s="1">
        <v>40245</v>
      </c>
      <c r="B45">
        <v>1138.5</v>
      </c>
      <c r="C45">
        <v>17.79</v>
      </c>
      <c r="D45">
        <v>17.822994000000001</v>
      </c>
      <c r="E45">
        <f t="shared" si="0"/>
        <v>-3.2994000000002188E-2</v>
      </c>
      <c r="F45" t="str">
        <f t="shared" si="1"/>
        <v/>
      </c>
      <c r="G45" t="str">
        <f t="shared" si="2"/>
        <v/>
      </c>
      <c r="H45">
        <f t="shared" si="3"/>
        <v>0.36999999999999744</v>
      </c>
      <c r="I45">
        <f t="shared" si="4"/>
        <v>-0.1999510000000555</v>
      </c>
      <c r="J45">
        <f t="shared" si="5"/>
        <v>-0.5404081081082619</v>
      </c>
      <c r="K45" t="str">
        <f t="shared" si="6"/>
        <v/>
      </c>
      <c r="L45" s="2" t="str">
        <f t="shared" si="7"/>
        <v/>
      </c>
      <c r="M45" t="str">
        <f t="shared" si="8"/>
        <v/>
      </c>
      <c r="N45" s="1">
        <f t="shared" si="9"/>
        <v>40213</v>
      </c>
      <c r="O45" t="str">
        <f t="shared" si="10"/>
        <v>可交易</v>
      </c>
      <c r="P45" s="2" t="str">
        <f t="shared" si="11"/>
        <v/>
      </c>
      <c r="Q45" s="2" t="str">
        <f t="shared" si="12"/>
        <v/>
      </c>
      <c r="R45" s="2">
        <f t="shared" si="19"/>
        <v>1.0144481626705819</v>
      </c>
      <c r="S45">
        <f t="shared" si="13"/>
        <v>1</v>
      </c>
      <c r="T45" s="1">
        <f t="shared" si="14"/>
        <v>40210</v>
      </c>
      <c r="U45" t="str">
        <f t="shared" si="15"/>
        <v>可交易</v>
      </c>
      <c r="V45" s="2" t="str">
        <f t="shared" si="16"/>
        <v/>
      </c>
      <c r="W45" s="2" t="str">
        <f t="shared" si="17"/>
        <v/>
      </c>
      <c r="X45" s="2">
        <f t="shared" si="20"/>
        <v>1.0378423067163762</v>
      </c>
      <c r="Y45">
        <f t="shared" si="18"/>
        <v>2</v>
      </c>
    </row>
    <row r="46" spans="1:25" x14ac:dyDescent="0.3">
      <c r="A46" s="1">
        <v>40246</v>
      </c>
      <c r="B46">
        <v>1140.4499510000001</v>
      </c>
      <c r="C46">
        <v>17.920000000000002</v>
      </c>
      <c r="D46">
        <v>17.996127999999999</v>
      </c>
      <c r="E46">
        <f t="shared" si="0"/>
        <v>-7.6127999999997087E-2</v>
      </c>
      <c r="F46" t="str">
        <f t="shared" si="1"/>
        <v/>
      </c>
      <c r="G46" t="str">
        <f t="shared" si="2"/>
        <v/>
      </c>
      <c r="H46">
        <f t="shared" si="3"/>
        <v>0.13000000000000256</v>
      </c>
      <c r="I46">
        <f t="shared" si="4"/>
        <v>1.9499510000000555</v>
      </c>
      <c r="J46">
        <f t="shared" si="5"/>
        <v>14.999623076923209</v>
      </c>
      <c r="K46" t="str">
        <f t="shared" si="6"/>
        <v/>
      </c>
      <c r="L46" s="2" t="str">
        <f t="shared" si="7"/>
        <v/>
      </c>
      <c r="M46" t="str">
        <f t="shared" si="8"/>
        <v/>
      </c>
      <c r="N46" s="1">
        <f t="shared" si="9"/>
        <v>40213</v>
      </c>
      <c r="O46" t="str">
        <f t="shared" si="10"/>
        <v>可交易</v>
      </c>
      <c r="P46" s="2" t="str">
        <f t="shared" si="11"/>
        <v/>
      </c>
      <c r="Q46" s="2" t="str">
        <f t="shared" si="12"/>
        <v/>
      </c>
      <c r="R46" s="2">
        <f t="shared" si="19"/>
        <v>1.0144481626705819</v>
      </c>
      <c r="S46">
        <f t="shared" si="13"/>
        <v>1</v>
      </c>
      <c r="T46" s="1">
        <f t="shared" si="14"/>
        <v>40210</v>
      </c>
      <c r="U46" t="str">
        <f t="shared" si="15"/>
        <v>可交易</v>
      </c>
      <c r="V46" s="2" t="str">
        <f t="shared" si="16"/>
        <v/>
      </c>
      <c r="W46" s="2" t="str">
        <f t="shared" si="17"/>
        <v/>
      </c>
      <c r="X46" s="2">
        <f t="shared" si="20"/>
        <v>1.0378423067163762</v>
      </c>
      <c r="Y46">
        <f t="shared" si="18"/>
        <v>2</v>
      </c>
    </row>
    <row r="47" spans="1:25" x14ac:dyDescent="0.3">
      <c r="A47" s="1">
        <v>40247</v>
      </c>
      <c r="B47">
        <v>1145.6099850000001</v>
      </c>
      <c r="C47">
        <v>18.57</v>
      </c>
      <c r="D47">
        <v>18.101870999999999</v>
      </c>
      <c r="E47">
        <f t="shared" si="0"/>
        <v>0.46812900000000113</v>
      </c>
      <c r="F47" t="str">
        <f t="shared" si="1"/>
        <v/>
      </c>
      <c r="G47" t="str">
        <f t="shared" si="2"/>
        <v/>
      </c>
      <c r="H47">
        <f t="shared" si="3"/>
        <v>0.64999999999999858</v>
      </c>
      <c r="I47">
        <f t="shared" si="4"/>
        <v>5.160033999999996</v>
      </c>
      <c r="J47">
        <f t="shared" si="5"/>
        <v>7.9385138461538576</v>
      </c>
      <c r="K47" t="str">
        <f t="shared" si="6"/>
        <v/>
      </c>
      <c r="L47" s="2" t="str">
        <f t="shared" si="7"/>
        <v/>
      </c>
      <c r="M47" t="str">
        <f t="shared" si="8"/>
        <v/>
      </c>
      <c r="N47" s="1">
        <f t="shared" si="9"/>
        <v>40213</v>
      </c>
      <c r="O47" t="str">
        <f t="shared" si="10"/>
        <v>可交易</v>
      </c>
      <c r="P47" s="2" t="str">
        <f t="shared" si="11"/>
        <v/>
      </c>
      <c r="Q47" s="2" t="str">
        <f t="shared" si="12"/>
        <v/>
      </c>
      <c r="R47" s="2">
        <f t="shared" si="19"/>
        <v>1.0144481626705819</v>
      </c>
      <c r="S47">
        <f t="shared" si="13"/>
        <v>1</v>
      </c>
      <c r="T47" s="1">
        <f t="shared" si="14"/>
        <v>40210</v>
      </c>
      <c r="U47" t="str">
        <f t="shared" si="15"/>
        <v>可交易</v>
      </c>
      <c r="V47" s="2" t="str">
        <f t="shared" si="16"/>
        <v/>
      </c>
      <c r="W47" s="2" t="str">
        <f t="shared" si="17"/>
        <v/>
      </c>
      <c r="X47" s="2">
        <f t="shared" si="20"/>
        <v>1.0378423067163762</v>
      </c>
      <c r="Y47">
        <f t="shared" si="18"/>
        <v>2</v>
      </c>
    </row>
    <row r="48" spans="1:25" x14ac:dyDescent="0.3">
      <c r="A48" s="1">
        <v>40248</v>
      </c>
      <c r="B48">
        <v>1150.23999</v>
      </c>
      <c r="C48">
        <v>18.059999999999999</v>
      </c>
      <c r="D48">
        <v>18.604465000000001</v>
      </c>
      <c r="E48">
        <f t="shared" si="0"/>
        <v>-0.54446500000000242</v>
      </c>
      <c r="F48" t="str">
        <f t="shared" si="1"/>
        <v/>
      </c>
      <c r="G48" t="str">
        <f t="shared" si="2"/>
        <v/>
      </c>
      <c r="H48">
        <f t="shared" si="3"/>
        <v>-0.51000000000000156</v>
      </c>
      <c r="I48">
        <f t="shared" si="4"/>
        <v>4.6300049999999828</v>
      </c>
      <c r="J48">
        <f t="shared" si="5"/>
        <v>-9.0784411764705268</v>
      </c>
      <c r="K48" t="str">
        <f t="shared" si="6"/>
        <v/>
      </c>
      <c r="L48" s="2" t="str">
        <f t="shared" si="7"/>
        <v/>
      </c>
      <c r="M48" t="str">
        <f t="shared" si="8"/>
        <v/>
      </c>
      <c r="N48" s="1">
        <f t="shared" si="9"/>
        <v>40213</v>
      </c>
      <c r="O48" t="str">
        <f t="shared" si="10"/>
        <v>可交易</v>
      </c>
      <c r="P48" s="2" t="str">
        <f t="shared" si="11"/>
        <v/>
      </c>
      <c r="Q48" s="2" t="str">
        <f t="shared" si="12"/>
        <v/>
      </c>
      <c r="R48" s="2">
        <f t="shared" si="19"/>
        <v>1.0144481626705819</v>
      </c>
      <c r="S48">
        <f t="shared" si="13"/>
        <v>1</v>
      </c>
      <c r="T48" s="1">
        <f t="shared" si="14"/>
        <v>40210</v>
      </c>
      <c r="U48" t="str">
        <f t="shared" si="15"/>
        <v>可交易</v>
      </c>
      <c r="V48" s="2" t="str">
        <f t="shared" si="16"/>
        <v/>
      </c>
      <c r="W48" s="2" t="str">
        <f t="shared" si="17"/>
        <v/>
      </c>
      <c r="X48" s="2">
        <f t="shared" si="20"/>
        <v>1.0378423067163762</v>
      </c>
      <c r="Y48">
        <f t="shared" si="18"/>
        <v>2</v>
      </c>
    </row>
    <row r="49" spans="1:25" x14ac:dyDescent="0.3">
      <c r="A49" s="1">
        <v>40249</v>
      </c>
      <c r="B49">
        <v>1149.98999</v>
      </c>
      <c r="C49">
        <v>17.579999999999998</v>
      </c>
      <c r="D49">
        <v>18.444116999999999</v>
      </c>
      <c r="E49">
        <f t="shared" si="0"/>
        <v>-0.86411700000000025</v>
      </c>
      <c r="F49" t="str">
        <f t="shared" si="1"/>
        <v/>
      </c>
      <c r="G49" t="str">
        <f t="shared" si="2"/>
        <v/>
      </c>
      <c r="H49">
        <f t="shared" si="3"/>
        <v>-0.48000000000000043</v>
      </c>
      <c r="I49">
        <f t="shared" si="4"/>
        <v>-0.25</v>
      </c>
      <c r="J49">
        <f t="shared" si="5"/>
        <v>0.52083333333333282</v>
      </c>
      <c r="K49" t="str">
        <f t="shared" si="6"/>
        <v/>
      </c>
      <c r="L49" s="2" t="str">
        <f t="shared" si="7"/>
        <v/>
      </c>
      <c r="M49" t="str">
        <f t="shared" si="8"/>
        <v/>
      </c>
      <c r="N49" s="1">
        <f t="shared" si="9"/>
        <v>40213</v>
      </c>
      <c r="O49" t="str">
        <f t="shared" si="10"/>
        <v>可交易</v>
      </c>
      <c r="P49" s="2" t="str">
        <f t="shared" si="11"/>
        <v/>
      </c>
      <c r="Q49" s="2" t="str">
        <f t="shared" si="12"/>
        <v/>
      </c>
      <c r="R49" s="2">
        <f t="shared" si="19"/>
        <v>1.0144481626705819</v>
      </c>
      <c r="S49">
        <f t="shared" si="13"/>
        <v>1</v>
      </c>
      <c r="T49" s="1">
        <f t="shared" si="14"/>
        <v>40210</v>
      </c>
      <c r="U49" t="str">
        <f t="shared" si="15"/>
        <v>可交易</v>
      </c>
      <c r="V49" s="2" t="str">
        <f t="shared" si="16"/>
        <v/>
      </c>
      <c r="W49" s="2" t="str">
        <f t="shared" si="17"/>
        <v/>
      </c>
      <c r="X49" s="2">
        <f t="shared" si="20"/>
        <v>1.0378423067163762</v>
      </c>
      <c r="Y49">
        <f t="shared" si="18"/>
        <v>2</v>
      </c>
    </row>
    <row r="50" spans="1:25" x14ac:dyDescent="0.3">
      <c r="A50" s="1">
        <v>40252</v>
      </c>
      <c r="B50">
        <v>1150.51001</v>
      </c>
      <c r="C50">
        <v>18</v>
      </c>
      <c r="D50">
        <v>18.007614</v>
      </c>
      <c r="E50">
        <f t="shared" si="0"/>
        <v>-7.6140000000002317E-3</v>
      </c>
      <c r="F50" t="str">
        <f t="shared" si="1"/>
        <v/>
      </c>
      <c r="G50" t="str">
        <f t="shared" si="2"/>
        <v/>
      </c>
      <c r="H50">
        <f t="shared" si="3"/>
        <v>0.42000000000000171</v>
      </c>
      <c r="I50">
        <f t="shared" si="4"/>
        <v>0.52001999999993131</v>
      </c>
      <c r="J50">
        <f t="shared" si="5"/>
        <v>1.2381428571426887</v>
      </c>
      <c r="K50" t="str">
        <f t="shared" si="6"/>
        <v/>
      </c>
      <c r="L50" s="2" t="str">
        <f t="shared" si="7"/>
        <v/>
      </c>
      <c r="M50" t="str">
        <f t="shared" si="8"/>
        <v/>
      </c>
      <c r="N50" s="1">
        <f t="shared" si="9"/>
        <v>40213</v>
      </c>
      <c r="O50" t="str">
        <f t="shared" si="10"/>
        <v>可交易</v>
      </c>
      <c r="P50" s="2" t="str">
        <f t="shared" si="11"/>
        <v/>
      </c>
      <c r="Q50" s="2" t="str">
        <f t="shared" si="12"/>
        <v/>
      </c>
      <c r="R50" s="2">
        <f t="shared" si="19"/>
        <v>1.0144481626705819</v>
      </c>
      <c r="S50">
        <f t="shared" si="13"/>
        <v>1</v>
      </c>
      <c r="T50" s="1">
        <f t="shared" si="14"/>
        <v>40210</v>
      </c>
      <c r="U50" t="str">
        <f t="shared" si="15"/>
        <v>可交易</v>
      </c>
      <c r="V50" s="2" t="str">
        <f t="shared" si="16"/>
        <v/>
      </c>
      <c r="W50" s="2" t="str">
        <f t="shared" si="17"/>
        <v/>
      </c>
      <c r="X50" s="2">
        <f t="shared" si="20"/>
        <v>1.0378423067163762</v>
      </c>
      <c r="Y50">
        <f t="shared" si="18"/>
        <v>2</v>
      </c>
    </row>
    <row r="51" spans="1:25" x14ac:dyDescent="0.3">
      <c r="A51" s="1">
        <v>40253</v>
      </c>
      <c r="B51">
        <v>1159.459961</v>
      </c>
      <c r="C51">
        <v>17.690000000000001</v>
      </c>
      <c r="D51">
        <v>18.288495999999999</v>
      </c>
      <c r="E51">
        <f t="shared" si="0"/>
        <v>-0.59849599999999725</v>
      </c>
      <c r="F51" t="str">
        <f t="shared" si="1"/>
        <v/>
      </c>
      <c r="G51" t="str">
        <f t="shared" si="2"/>
        <v/>
      </c>
      <c r="H51">
        <f t="shared" si="3"/>
        <v>-0.30999999999999872</v>
      </c>
      <c r="I51">
        <f t="shared" si="4"/>
        <v>8.9499510000000555</v>
      </c>
      <c r="J51">
        <f t="shared" si="5"/>
        <v>-28.870809677419654</v>
      </c>
      <c r="K51" t="str">
        <f t="shared" si="6"/>
        <v/>
      </c>
      <c r="L51" s="2" t="str">
        <f t="shared" si="7"/>
        <v/>
      </c>
      <c r="M51" t="str">
        <f t="shared" si="8"/>
        <v/>
      </c>
      <c r="N51" s="1">
        <f t="shared" si="9"/>
        <v>40213</v>
      </c>
      <c r="O51" t="str">
        <f t="shared" si="10"/>
        <v>可交易</v>
      </c>
      <c r="P51" s="2" t="str">
        <f t="shared" si="11"/>
        <v/>
      </c>
      <c r="Q51" s="2" t="str">
        <f t="shared" si="12"/>
        <v/>
      </c>
      <c r="R51" s="2">
        <f t="shared" si="19"/>
        <v>1.0144481626705819</v>
      </c>
      <c r="S51">
        <f t="shared" si="13"/>
        <v>1</v>
      </c>
      <c r="T51" s="1">
        <f t="shared" si="14"/>
        <v>40210</v>
      </c>
      <c r="U51" t="str">
        <f t="shared" si="15"/>
        <v>可交易</v>
      </c>
      <c r="V51" s="2" t="str">
        <f t="shared" si="16"/>
        <v/>
      </c>
      <c r="W51" s="2" t="str">
        <f t="shared" si="17"/>
        <v/>
      </c>
      <c r="X51" s="2">
        <f t="shared" si="20"/>
        <v>1.0378423067163762</v>
      </c>
      <c r="Y51">
        <f t="shared" si="18"/>
        <v>2</v>
      </c>
    </row>
    <row r="52" spans="1:25" x14ac:dyDescent="0.3">
      <c r="A52" s="1">
        <v>40254</v>
      </c>
      <c r="B52">
        <v>1166.209961</v>
      </c>
      <c r="C52">
        <v>16.91</v>
      </c>
      <c r="D52">
        <v>17.917559000000001</v>
      </c>
      <c r="E52">
        <f t="shared" si="0"/>
        <v>-1.0075590000000005</v>
      </c>
      <c r="F52" t="str">
        <f t="shared" si="1"/>
        <v>PUT</v>
      </c>
      <c r="G52">
        <f t="shared" si="2"/>
        <v>1167.719971</v>
      </c>
      <c r="H52">
        <f t="shared" si="3"/>
        <v>-0.78000000000000114</v>
      </c>
      <c r="I52">
        <f t="shared" si="4"/>
        <v>6.75</v>
      </c>
      <c r="J52">
        <f t="shared" si="5"/>
        <v>-8.6538461538461409</v>
      </c>
      <c r="K52">
        <f t="shared" si="6"/>
        <v>1161.209961</v>
      </c>
      <c r="L52" s="2" t="str">
        <f t="shared" si="7"/>
        <v/>
      </c>
      <c r="M52" t="str">
        <f t="shared" si="8"/>
        <v/>
      </c>
      <c r="N52" s="1">
        <f t="shared" si="9"/>
        <v>40213</v>
      </c>
      <c r="O52" t="str">
        <f t="shared" si="10"/>
        <v>可交易</v>
      </c>
      <c r="P52" s="2" t="str">
        <f t="shared" si="11"/>
        <v/>
      </c>
      <c r="Q52" s="2" t="str">
        <f t="shared" si="12"/>
        <v/>
      </c>
      <c r="R52" s="2">
        <f t="shared" si="19"/>
        <v>1.0144481626705819</v>
      </c>
      <c r="S52">
        <f t="shared" si="13"/>
        <v>1</v>
      </c>
      <c r="T52" s="1">
        <f t="shared" si="14"/>
        <v>40210</v>
      </c>
      <c r="U52" t="str">
        <f t="shared" si="15"/>
        <v>可交易</v>
      </c>
      <c r="V52" s="2" t="str">
        <f t="shared" si="16"/>
        <v/>
      </c>
      <c r="W52" s="2" t="str">
        <f t="shared" si="17"/>
        <v/>
      </c>
      <c r="X52" s="2">
        <f t="shared" si="20"/>
        <v>1.0378423067163762</v>
      </c>
      <c r="Y52">
        <f t="shared" si="18"/>
        <v>2</v>
      </c>
    </row>
    <row r="53" spans="1:25" x14ac:dyDescent="0.3">
      <c r="A53" s="1">
        <v>40255</v>
      </c>
      <c r="B53">
        <v>1165.829956</v>
      </c>
      <c r="C53">
        <v>16.62</v>
      </c>
      <c r="D53">
        <v>17.167667000000002</v>
      </c>
      <c r="E53">
        <f t="shared" si="0"/>
        <v>-0.54766700000000057</v>
      </c>
      <c r="F53" t="str">
        <f t="shared" si="1"/>
        <v/>
      </c>
      <c r="G53" t="str">
        <f t="shared" si="2"/>
        <v/>
      </c>
      <c r="H53">
        <f t="shared" si="3"/>
        <v>-0.28999999999999915</v>
      </c>
      <c r="I53">
        <f t="shared" si="4"/>
        <v>-0.38000499999998283</v>
      </c>
      <c r="J53">
        <f t="shared" si="5"/>
        <v>1.3103620689654618</v>
      </c>
      <c r="K53" t="str">
        <f t="shared" si="6"/>
        <v/>
      </c>
      <c r="L53" s="2" t="str">
        <f t="shared" si="7"/>
        <v/>
      </c>
      <c r="M53" t="str">
        <f t="shared" si="8"/>
        <v/>
      </c>
      <c r="N53" s="1">
        <f t="shared" si="9"/>
        <v>40213</v>
      </c>
      <c r="O53" t="str">
        <f t="shared" si="10"/>
        <v>可交易</v>
      </c>
      <c r="P53" s="2" t="str">
        <f t="shared" si="11"/>
        <v/>
      </c>
      <c r="Q53" s="2" t="str">
        <f t="shared" si="12"/>
        <v/>
      </c>
      <c r="R53" s="2">
        <f t="shared" si="19"/>
        <v>1.0144481626705819</v>
      </c>
      <c r="S53">
        <f t="shared" si="13"/>
        <v>1</v>
      </c>
      <c r="T53" s="1">
        <f t="shared" si="14"/>
        <v>40210</v>
      </c>
      <c r="U53" t="str">
        <f t="shared" si="15"/>
        <v>可交易</v>
      </c>
      <c r="V53" s="2" t="str">
        <f t="shared" si="16"/>
        <v/>
      </c>
      <c r="W53" s="2" t="str">
        <f t="shared" si="17"/>
        <v/>
      </c>
      <c r="X53" s="2">
        <f t="shared" si="20"/>
        <v>1.0378423067163762</v>
      </c>
      <c r="Y53">
        <f t="shared" si="18"/>
        <v>2</v>
      </c>
    </row>
    <row r="54" spans="1:25" x14ac:dyDescent="0.3">
      <c r="A54" s="1">
        <v>40256</v>
      </c>
      <c r="B54">
        <v>1159.900024</v>
      </c>
      <c r="C54">
        <v>16.97</v>
      </c>
      <c r="D54">
        <v>16.850283000000001</v>
      </c>
      <c r="E54">
        <f t="shared" si="0"/>
        <v>0.11971699999999785</v>
      </c>
      <c r="F54" t="str">
        <f t="shared" si="1"/>
        <v/>
      </c>
      <c r="G54" t="str">
        <f t="shared" si="2"/>
        <v/>
      </c>
      <c r="H54">
        <f t="shared" si="3"/>
        <v>0.34999999999999787</v>
      </c>
      <c r="I54">
        <f t="shared" si="4"/>
        <v>-5.929932000000008</v>
      </c>
      <c r="J54">
        <f t="shared" si="5"/>
        <v>-16.942662857142984</v>
      </c>
      <c r="K54" t="str">
        <f t="shared" si="6"/>
        <v/>
      </c>
      <c r="L54" s="2" t="str">
        <f t="shared" si="7"/>
        <v/>
      </c>
      <c r="M54" t="str">
        <f t="shared" si="8"/>
        <v/>
      </c>
      <c r="N54" s="1">
        <f t="shared" si="9"/>
        <v>40213</v>
      </c>
      <c r="O54" t="str">
        <f t="shared" si="10"/>
        <v>可交易</v>
      </c>
      <c r="P54" s="2" t="str">
        <f t="shared" si="11"/>
        <v/>
      </c>
      <c r="Q54" s="2" t="str">
        <f t="shared" si="12"/>
        <v/>
      </c>
      <c r="R54" s="2">
        <f t="shared" si="19"/>
        <v>1.0144481626705819</v>
      </c>
      <c r="S54">
        <f t="shared" si="13"/>
        <v>1</v>
      </c>
      <c r="T54" s="1">
        <f t="shared" si="14"/>
        <v>40210</v>
      </c>
      <c r="U54" t="str">
        <f t="shared" si="15"/>
        <v>可交易</v>
      </c>
      <c r="V54" s="2" t="str">
        <f t="shared" si="16"/>
        <v/>
      </c>
      <c r="W54" s="2" t="str">
        <f t="shared" si="17"/>
        <v/>
      </c>
      <c r="X54" s="2">
        <f t="shared" si="20"/>
        <v>1.0378423067163762</v>
      </c>
      <c r="Y54">
        <f t="shared" si="18"/>
        <v>2</v>
      </c>
    </row>
    <row r="55" spans="1:25" x14ac:dyDescent="0.3">
      <c r="A55" s="1">
        <v>40259</v>
      </c>
      <c r="B55">
        <v>1165.8100589999999</v>
      </c>
      <c r="C55">
        <v>16.87</v>
      </c>
      <c r="D55">
        <v>17.270724999999999</v>
      </c>
      <c r="E55">
        <f t="shared" si="0"/>
        <v>-0.40072499999999778</v>
      </c>
      <c r="F55" t="str">
        <f t="shared" si="1"/>
        <v/>
      </c>
      <c r="G55" t="str">
        <f t="shared" si="2"/>
        <v/>
      </c>
      <c r="H55">
        <f t="shared" si="3"/>
        <v>-9.9999999999997868E-2</v>
      </c>
      <c r="I55">
        <f t="shared" si="4"/>
        <v>5.9100349999998798</v>
      </c>
      <c r="J55">
        <f t="shared" si="5"/>
        <v>-59.100350000000056</v>
      </c>
      <c r="K55" t="str">
        <f t="shared" si="6"/>
        <v/>
      </c>
      <c r="L55" s="2" t="str">
        <f t="shared" si="7"/>
        <v/>
      </c>
      <c r="M55" t="str">
        <f t="shared" si="8"/>
        <v/>
      </c>
      <c r="N55" s="1">
        <f t="shared" si="9"/>
        <v>40213</v>
      </c>
      <c r="O55" t="str">
        <f t="shared" si="10"/>
        <v>可交易</v>
      </c>
      <c r="P55" s="2" t="str">
        <f t="shared" si="11"/>
        <v/>
      </c>
      <c r="Q55" s="2" t="str">
        <f t="shared" si="12"/>
        <v/>
      </c>
      <c r="R55" s="2">
        <f t="shared" si="19"/>
        <v>1.0144481626705819</v>
      </c>
      <c r="S55">
        <f t="shared" si="13"/>
        <v>1</v>
      </c>
      <c r="T55" s="1">
        <f t="shared" si="14"/>
        <v>40210</v>
      </c>
      <c r="U55" t="str">
        <f t="shared" si="15"/>
        <v>可交易</v>
      </c>
      <c r="V55" s="2" t="str">
        <f t="shared" si="16"/>
        <v/>
      </c>
      <c r="W55" s="2" t="str">
        <f t="shared" si="17"/>
        <v/>
      </c>
      <c r="X55" s="2">
        <f t="shared" si="20"/>
        <v>1.0378423067163762</v>
      </c>
      <c r="Y55">
        <f t="shared" si="18"/>
        <v>2</v>
      </c>
    </row>
    <row r="56" spans="1:25" x14ac:dyDescent="0.3">
      <c r="A56" s="1">
        <v>40260</v>
      </c>
      <c r="B56">
        <v>1174.170044</v>
      </c>
      <c r="C56">
        <v>16.350000000000001</v>
      </c>
      <c r="D56">
        <v>17.212396999999999</v>
      </c>
      <c r="E56">
        <f t="shared" si="0"/>
        <v>-0.86239699999999786</v>
      </c>
      <c r="F56" t="str">
        <f t="shared" si="1"/>
        <v/>
      </c>
      <c r="G56" t="str">
        <f t="shared" si="2"/>
        <v/>
      </c>
      <c r="H56">
        <f t="shared" si="3"/>
        <v>-0.51999999999999957</v>
      </c>
      <c r="I56">
        <f t="shared" si="4"/>
        <v>8.3599850000000515</v>
      </c>
      <c r="J56">
        <f t="shared" si="5"/>
        <v>-16.076894230769344</v>
      </c>
      <c r="K56" t="str">
        <f t="shared" si="6"/>
        <v/>
      </c>
      <c r="L56" s="2" t="str">
        <f t="shared" si="7"/>
        <v/>
      </c>
      <c r="M56" t="str">
        <f t="shared" si="8"/>
        <v/>
      </c>
      <c r="N56" s="1">
        <f t="shared" si="9"/>
        <v>40213</v>
      </c>
      <c r="O56" t="str">
        <f t="shared" si="10"/>
        <v>可交易</v>
      </c>
      <c r="P56" s="2" t="str">
        <f t="shared" si="11"/>
        <v/>
      </c>
      <c r="Q56" s="2" t="str">
        <f t="shared" si="12"/>
        <v/>
      </c>
      <c r="R56" s="2">
        <f t="shared" si="19"/>
        <v>1.0144481626705819</v>
      </c>
      <c r="S56">
        <f t="shared" si="13"/>
        <v>1</v>
      </c>
      <c r="T56" s="1">
        <f t="shared" si="14"/>
        <v>40210</v>
      </c>
      <c r="U56" t="str">
        <f t="shared" si="15"/>
        <v>可交易</v>
      </c>
      <c r="V56" s="2" t="str">
        <f t="shared" si="16"/>
        <v/>
      </c>
      <c r="W56" s="2" t="str">
        <f t="shared" si="17"/>
        <v/>
      </c>
      <c r="X56" s="2">
        <f t="shared" si="20"/>
        <v>1.0378423067163762</v>
      </c>
      <c r="Y56">
        <f t="shared" si="18"/>
        <v>2</v>
      </c>
    </row>
    <row r="57" spans="1:25" x14ac:dyDescent="0.3">
      <c r="A57" s="1">
        <v>40261</v>
      </c>
      <c r="B57">
        <v>1167.719971</v>
      </c>
      <c r="C57">
        <v>17.55</v>
      </c>
      <c r="D57">
        <v>16.773733</v>
      </c>
      <c r="E57">
        <f t="shared" si="0"/>
        <v>0.77626700000000071</v>
      </c>
      <c r="F57" t="str">
        <f t="shared" si="1"/>
        <v/>
      </c>
      <c r="G57" t="str">
        <f t="shared" si="2"/>
        <v/>
      </c>
      <c r="H57">
        <f t="shared" si="3"/>
        <v>1.1999999999999993</v>
      </c>
      <c r="I57">
        <f t="shared" si="4"/>
        <v>-6.4500729999999749</v>
      </c>
      <c r="J57">
        <f t="shared" si="5"/>
        <v>-5.3750608333333156</v>
      </c>
      <c r="K57" t="str">
        <f t="shared" si="6"/>
        <v/>
      </c>
      <c r="L57" s="2" t="str">
        <f t="shared" si="7"/>
        <v/>
      </c>
      <c r="M57" t="str">
        <f t="shared" si="8"/>
        <v/>
      </c>
      <c r="N57" s="1">
        <f t="shared" si="9"/>
        <v>40213</v>
      </c>
      <c r="O57" t="str">
        <f t="shared" si="10"/>
        <v>可交易</v>
      </c>
      <c r="P57" s="2" t="str">
        <f t="shared" si="11"/>
        <v/>
      </c>
      <c r="Q57" s="2" t="str">
        <f t="shared" si="12"/>
        <v/>
      </c>
      <c r="R57" s="2">
        <f t="shared" si="19"/>
        <v>1.0144481626705819</v>
      </c>
      <c r="S57">
        <f t="shared" si="13"/>
        <v>1</v>
      </c>
      <c r="T57" s="1">
        <f t="shared" si="14"/>
        <v>40210</v>
      </c>
      <c r="U57" t="str">
        <f t="shared" si="15"/>
        <v>可交易</v>
      </c>
      <c r="V57" s="2" t="str">
        <f t="shared" si="16"/>
        <v/>
      </c>
      <c r="W57" s="2" t="str">
        <f t="shared" si="17"/>
        <v/>
      </c>
      <c r="X57" s="2">
        <f t="shared" si="20"/>
        <v>1.0378423067163762</v>
      </c>
      <c r="Y57">
        <f t="shared" si="18"/>
        <v>2</v>
      </c>
    </row>
    <row r="58" spans="1:25" x14ac:dyDescent="0.3">
      <c r="A58" s="1">
        <v>40262</v>
      </c>
      <c r="B58">
        <v>1165.7299800000001</v>
      </c>
      <c r="C58">
        <v>18.399999999999999</v>
      </c>
      <c r="D58">
        <v>17.713222999999999</v>
      </c>
      <c r="E58">
        <f t="shared" si="0"/>
        <v>0.6867769999999993</v>
      </c>
      <c r="F58" t="str">
        <f t="shared" si="1"/>
        <v/>
      </c>
      <c r="G58" t="str">
        <f t="shared" si="2"/>
        <v/>
      </c>
      <c r="H58">
        <f t="shared" si="3"/>
        <v>0.84999999999999787</v>
      </c>
      <c r="I58">
        <f t="shared" si="4"/>
        <v>-1.9899909999999181</v>
      </c>
      <c r="J58">
        <f t="shared" si="5"/>
        <v>-2.3411658823528509</v>
      </c>
      <c r="K58" t="str">
        <f t="shared" si="6"/>
        <v/>
      </c>
      <c r="L58" s="2" t="str">
        <f t="shared" si="7"/>
        <v/>
      </c>
      <c r="M58" t="str">
        <f t="shared" si="8"/>
        <v/>
      </c>
      <c r="N58" s="1">
        <f t="shared" si="9"/>
        <v>40213</v>
      </c>
      <c r="O58" t="str">
        <f t="shared" si="10"/>
        <v>可交易</v>
      </c>
      <c r="P58" s="2" t="str">
        <f t="shared" si="11"/>
        <v/>
      </c>
      <c r="Q58" s="2" t="str">
        <f t="shared" si="12"/>
        <v/>
      </c>
      <c r="R58" s="2">
        <f t="shared" si="19"/>
        <v>1.0144481626705819</v>
      </c>
      <c r="S58">
        <f t="shared" si="13"/>
        <v>1</v>
      </c>
      <c r="T58" s="1">
        <f t="shared" si="14"/>
        <v>40210</v>
      </c>
      <c r="U58" t="str">
        <f t="shared" si="15"/>
        <v>可交易</v>
      </c>
      <c r="V58" s="2" t="str">
        <f t="shared" si="16"/>
        <v/>
      </c>
      <c r="W58" s="2" t="str">
        <f t="shared" si="17"/>
        <v/>
      </c>
      <c r="X58" s="2">
        <f t="shared" si="20"/>
        <v>1.0378423067163762</v>
      </c>
      <c r="Y58">
        <f t="shared" si="18"/>
        <v>2</v>
      </c>
    </row>
    <row r="59" spans="1:25" x14ac:dyDescent="0.3">
      <c r="A59" s="1">
        <v>40263</v>
      </c>
      <c r="B59">
        <v>1166.589966</v>
      </c>
      <c r="C59">
        <v>17.77</v>
      </c>
      <c r="D59">
        <v>18.337109000000002</v>
      </c>
      <c r="E59">
        <f t="shared" si="0"/>
        <v>-0.56710900000000208</v>
      </c>
      <c r="F59" t="str">
        <f t="shared" si="1"/>
        <v/>
      </c>
      <c r="G59" t="str">
        <f t="shared" si="2"/>
        <v/>
      </c>
      <c r="H59">
        <f t="shared" si="3"/>
        <v>-0.62999999999999901</v>
      </c>
      <c r="I59">
        <f t="shared" si="4"/>
        <v>0.8599859999999353</v>
      </c>
      <c r="J59">
        <f t="shared" si="5"/>
        <v>-1.3650571428570424</v>
      </c>
      <c r="K59" t="str">
        <f t="shared" si="6"/>
        <v/>
      </c>
      <c r="L59" s="2" t="str">
        <f t="shared" si="7"/>
        <v/>
      </c>
      <c r="M59" t="str">
        <f t="shared" si="8"/>
        <v/>
      </c>
      <c r="N59" s="1">
        <f t="shared" si="9"/>
        <v>40213</v>
      </c>
      <c r="O59" t="str">
        <f t="shared" si="10"/>
        <v>可交易</v>
      </c>
      <c r="P59" s="2" t="str">
        <f t="shared" si="11"/>
        <v/>
      </c>
      <c r="Q59" s="2" t="str">
        <f t="shared" si="12"/>
        <v/>
      </c>
      <c r="R59" s="2">
        <f t="shared" si="19"/>
        <v>1.0144481626705819</v>
      </c>
      <c r="S59">
        <f t="shared" si="13"/>
        <v>1</v>
      </c>
      <c r="T59" s="1">
        <f t="shared" si="14"/>
        <v>40210</v>
      </c>
      <c r="U59" t="str">
        <f t="shared" si="15"/>
        <v>可交易</v>
      </c>
      <c r="V59" s="2" t="str">
        <f t="shared" si="16"/>
        <v/>
      </c>
      <c r="W59" s="2" t="str">
        <f t="shared" si="17"/>
        <v/>
      </c>
      <c r="X59" s="2">
        <f t="shared" si="20"/>
        <v>1.0378423067163762</v>
      </c>
      <c r="Y59">
        <f t="shared" si="18"/>
        <v>2</v>
      </c>
    </row>
    <row r="60" spans="1:25" x14ac:dyDescent="0.3">
      <c r="A60" s="1">
        <v>40266</v>
      </c>
      <c r="B60">
        <v>1173.219971</v>
      </c>
      <c r="C60">
        <v>17.59</v>
      </c>
      <c r="D60">
        <v>17.930316999999999</v>
      </c>
      <c r="E60">
        <f t="shared" si="0"/>
        <v>-0.34031699999999887</v>
      </c>
      <c r="F60" t="str">
        <f t="shared" si="1"/>
        <v/>
      </c>
      <c r="G60" t="str">
        <f t="shared" si="2"/>
        <v/>
      </c>
      <c r="H60">
        <f t="shared" si="3"/>
        <v>-0.17999999999999972</v>
      </c>
      <c r="I60">
        <f t="shared" si="4"/>
        <v>6.6300049999999828</v>
      </c>
      <c r="J60">
        <f t="shared" si="5"/>
        <v>-36.833361111111074</v>
      </c>
      <c r="K60" t="str">
        <f t="shared" si="6"/>
        <v/>
      </c>
      <c r="L60" s="2" t="str">
        <f t="shared" si="7"/>
        <v/>
      </c>
      <c r="M60" t="str">
        <f t="shared" si="8"/>
        <v/>
      </c>
      <c r="N60" s="1">
        <f t="shared" si="9"/>
        <v>40213</v>
      </c>
      <c r="O60" t="str">
        <f t="shared" si="10"/>
        <v>可交易</v>
      </c>
      <c r="P60" s="2" t="str">
        <f t="shared" si="11"/>
        <v/>
      </c>
      <c r="Q60" s="2" t="str">
        <f t="shared" si="12"/>
        <v/>
      </c>
      <c r="R60" s="2">
        <f t="shared" si="19"/>
        <v>1.0144481626705819</v>
      </c>
      <c r="S60">
        <f t="shared" si="13"/>
        <v>1</v>
      </c>
      <c r="T60" s="1">
        <f t="shared" si="14"/>
        <v>40210</v>
      </c>
      <c r="U60" t="str">
        <f t="shared" si="15"/>
        <v>可交易</v>
      </c>
      <c r="V60" s="2" t="str">
        <f t="shared" si="16"/>
        <v/>
      </c>
      <c r="W60" s="2" t="str">
        <f t="shared" si="17"/>
        <v/>
      </c>
      <c r="X60" s="2">
        <f t="shared" si="20"/>
        <v>1.0378423067163762</v>
      </c>
      <c r="Y60">
        <f t="shared" si="18"/>
        <v>2</v>
      </c>
    </row>
    <row r="61" spans="1:25" x14ac:dyDescent="0.3">
      <c r="A61" s="1">
        <v>40267</v>
      </c>
      <c r="B61">
        <v>1173.2700199999999</v>
      </c>
      <c r="C61">
        <v>17.13</v>
      </c>
      <c r="D61">
        <v>17.755607999999999</v>
      </c>
      <c r="E61">
        <f t="shared" si="0"/>
        <v>-0.62560799999999972</v>
      </c>
      <c r="F61" t="str">
        <f t="shared" si="1"/>
        <v/>
      </c>
      <c r="G61" t="str">
        <f t="shared" si="2"/>
        <v/>
      </c>
      <c r="H61">
        <f t="shared" si="3"/>
        <v>-0.46000000000000085</v>
      </c>
      <c r="I61">
        <f t="shared" si="4"/>
        <v>5.0048999999944499E-2</v>
      </c>
      <c r="J61">
        <f t="shared" si="5"/>
        <v>-0.10880217391292263</v>
      </c>
      <c r="K61" t="str">
        <f t="shared" si="6"/>
        <v/>
      </c>
      <c r="L61" s="2" t="str">
        <f t="shared" si="7"/>
        <v/>
      </c>
      <c r="M61" t="str">
        <f t="shared" si="8"/>
        <v/>
      </c>
      <c r="N61" s="1">
        <f t="shared" si="9"/>
        <v>40213</v>
      </c>
      <c r="O61" t="str">
        <f t="shared" si="10"/>
        <v>可交易</v>
      </c>
      <c r="P61" s="2" t="str">
        <f t="shared" si="11"/>
        <v/>
      </c>
      <c r="Q61" s="2" t="str">
        <f t="shared" si="12"/>
        <v/>
      </c>
      <c r="R61" s="2">
        <f t="shared" si="19"/>
        <v>1.0144481626705819</v>
      </c>
      <c r="S61">
        <f t="shared" si="13"/>
        <v>1</v>
      </c>
      <c r="T61" s="1">
        <f t="shared" si="14"/>
        <v>40210</v>
      </c>
      <c r="U61" t="str">
        <f t="shared" si="15"/>
        <v>可交易</v>
      </c>
      <c r="V61" s="2" t="str">
        <f t="shared" si="16"/>
        <v/>
      </c>
      <c r="W61" s="2" t="str">
        <f t="shared" si="17"/>
        <v/>
      </c>
      <c r="X61" s="2">
        <f t="shared" si="20"/>
        <v>1.0378423067163762</v>
      </c>
      <c r="Y61">
        <f t="shared" si="18"/>
        <v>2</v>
      </c>
    </row>
    <row r="62" spans="1:25" x14ac:dyDescent="0.3">
      <c r="A62" s="1">
        <v>40268</v>
      </c>
      <c r="B62">
        <v>1169.4300539999999</v>
      </c>
      <c r="C62">
        <v>17.59</v>
      </c>
      <c r="D62">
        <v>17.448032000000001</v>
      </c>
      <c r="E62">
        <f t="shared" si="0"/>
        <v>0.14196799999999854</v>
      </c>
      <c r="F62" t="str">
        <f t="shared" si="1"/>
        <v/>
      </c>
      <c r="G62" t="str">
        <f t="shared" si="2"/>
        <v/>
      </c>
      <c r="H62">
        <f t="shared" si="3"/>
        <v>0.46000000000000085</v>
      </c>
      <c r="I62">
        <f t="shared" si="4"/>
        <v>-3.839966000000004</v>
      </c>
      <c r="J62">
        <f t="shared" si="5"/>
        <v>-8.3477521739130367</v>
      </c>
      <c r="K62" t="str">
        <f t="shared" si="6"/>
        <v/>
      </c>
      <c r="L62" s="2" t="str">
        <f t="shared" si="7"/>
        <v/>
      </c>
      <c r="M62" t="str">
        <f t="shared" si="8"/>
        <v/>
      </c>
      <c r="N62" s="1">
        <f t="shared" si="9"/>
        <v>40213</v>
      </c>
      <c r="O62" t="str">
        <f t="shared" si="10"/>
        <v>可交易</v>
      </c>
      <c r="P62" s="2" t="str">
        <f t="shared" si="11"/>
        <v/>
      </c>
      <c r="Q62" s="2" t="str">
        <f t="shared" si="12"/>
        <v/>
      </c>
      <c r="R62" s="2">
        <f t="shared" si="19"/>
        <v>1.0144481626705819</v>
      </c>
      <c r="S62">
        <f t="shared" si="13"/>
        <v>1</v>
      </c>
      <c r="T62" s="1">
        <f t="shared" si="14"/>
        <v>40210</v>
      </c>
      <c r="U62" t="str">
        <f t="shared" si="15"/>
        <v>可交易</v>
      </c>
      <c r="V62" s="2" t="str">
        <f t="shared" si="16"/>
        <v/>
      </c>
      <c r="W62" s="2" t="str">
        <f t="shared" si="17"/>
        <v/>
      </c>
      <c r="X62" s="2">
        <f t="shared" si="20"/>
        <v>1.0378423067163762</v>
      </c>
      <c r="Y62">
        <f t="shared" si="18"/>
        <v>2</v>
      </c>
    </row>
    <row r="63" spans="1:25" x14ac:dyDescent="0.3">
      <c r="A63" s="1">
        <v>40269</v>
      </c>
      <c r="B63">
        <v>1178.099976</v>
      </c>
      <c r="C63">
        <v>17.47</v>
      </c>
      <c r="D63">
        <v>17.703018</v>
      </c>
      <c r="E63">
        <f t="shared" si="0"/>
        <v>-0.23301800000000128</v>
      </c>
      <c r="F63" t="str">
        <f t="shared" si="1"/>
        <v/>
      </c>
      <c r="G63" t="str">
        <f t="shared" si="2"/>
        <v/>
      </c>
      <c r="H63">
        <f t="shared" si="3"/>
        <v>-0.12000000000000099</v>
      </c>
      <c r="I63">
        <f t="shared" si="4"/>
        <v>8.6699220000000423</v>
      </c>
      <c r="J63">
        <f t="shared" si="5"/>
        <v>-72.249349999999751</v>
      </c>
      <c r="K63" t="str">
        <f t="shared" si="6"/>
        <v/>
      </c>
      <c r="L63" s="2" t="str">
        <f t="shared" si="7"/>
        <v/>
      </c>
      <c r="M63" t="str">
        <f t="shared" si="8"/>
        <v/>
      </c>
      <c r="N63" s="1">
        <f t="shared" si="9"/>
        <v>40213</v>
      </c>
      <c r="O63" t="str">
        <f t="shared" si="10"/>
        <v>可交易</v>
      </c>
      <c r="P63" s="2" t="str">
        <f t="shared" si="11"/>
        <v/>
      </c>
      <c r="Q63" s="2" t="str">
        <f t="shared" si="12"/>
        <v/>
      </c>
      <c r="R63" s="2">
        <f t="shared" si="19"/>
        <v>1.0144481626705819</v>
      </c>
      <c r="S63">
        <f t="shared" si="13"/>
        <v>1</v>
      </c>
      <c r="T63" s="1">
        <f t="shared" si="14"/>
        <v>40210</v>
      </c>
      <c r="U63" t="str">
        <f t="shared" si="15"/>
        <v>可交易</v>
      </c>
      <c r="V63" s="2" t="str">
        <f t="shared" si="16"/>
        <v/>
      </c>
      <c r="W63" s="2" t="str">
        <f t="shared" si="17"/>
        <v/>
      </c>
      <c r="X63" s="2">
        <f t="shared" si="20"/>
        <v>1.0378423067163762</v>
      </c>
      <c r="Y63">
        <f t="shared" si="18"/>
        <v>2</v>
      </c>
    </row>
    <row r="64" spans="1:25" x14ac:dyDescent="0.3">
      <c r="A64" s="1">
        <v>40273</v>
      </c>
      <c r="B64">
        <v>1187.4399410000001</v>
      </c>
      <c r="C64">
        <v>17.02</v>
      </c>
      <c r="D64">
        <v>17.710417</v>
      </c>
      <c r="E64">
        <f t="shared" si="0"/>
        <v>-0.69041700000000006</v>
      </c>
      <c r="F64" t="str">
        <f t="shared" si="1"/>
        <v/>
      </c>
      <c r="G64" t="str">
        <f t="shared" si="2"/>
        <v/>
      </c>
      <c r="H64">
        <f t="shared" si="3"/>
        <v>-0.44999999999999929</v>
      </c>
      <c r="I64">
        <f t="shared" si="4"/>
        <v>9.3399650000001202</v>
      </c>
      <c r="J64">
        <f t="shared" si="5"/>
        <v>-20.755477777778079</v>
      </c>
      <c r="K64" t="str">
        <f t="shared" si="6"/>
        <v/>
      </c>
      <c r="L64" s="2" t="str">
        <f t="shared" si="7"/>
        <v/>
      </c>
      <c r="M64" t="str">
        <f t="shared" si="8"/>
        <v/>
      </c>
      <c r="N64" s="1">
        <f t="shared" si="9"/>
        <v>40213</v>
      </c>
      <c r="O64" t="str">
        <f t="shared" si="10"/>
        <v>可交易</v>
      </c>
      <c r="P64" s="2" t="str">
        <f t="shared" si="11"/>
        <v/>
      </c>
      <c r="Q64" s="2" t="str">
        <f t="shared" si="12"/>
        <v/>
      </c>
      <c r="R64" s="2">
        <f t="shared" si="19"/>
        <v>1.0144481626705819</v>
      </c>
      <c r="S64">
        <f t="shared" si="13"/>
        <v>1</v>
      </c>
      <c r="T64" s="1">
        <f t="shared" si="14"/>
        <v>40210</v>
      </c>
      <c r="U64" t="str">
        <f t="shared" si="15"/>
        <v>可交易</v>
      </c>
      <c r="V64" s="2" t="str">
        <f t="shared" si="16"/>
        <v/>
      </c>
      <c r="W64" s="2" t="str">
        <f t="shared" si="17"/>
        <v/>
      </c>
      <c r="X64" s="2">
        <f t="shared" si="20"/>
        <v>1.0378423067163762</v>
      </c>
      <c r="Y64">
        <f t="shared" si="18"/>
        <v>2</v>
      </c>
    </row>
    <row r="65" spans="1:25" x14ac:dyDescent="0.3">
      <c r="A65" s="1">
        <v>40274</v>
      </c>
      <c r="B65">
        <v>1189.4399410000001</v>
      </c>
      <c r="C65">
        <v>16.23</v>
      </c>
      <c r="D65">
        <v>17.345001</v>
      </c>
      <c r="E65">
        <f t="shared" si="0"/>
        <v>-1.1150009999999995</v>
      </c>
      <c r="F65" t="str">
        <f t="shared" si="1"/>
        <v>PUT</v>
      </c>
      <c r="G65">
        <f t="shared" si="2"/>
        <v>1197.3000489999999</v>
      </c>
      <c r="H65">
        <f t="shared" si="3"/>
        <v>-0.78999999999999915</v>
      </c>
      <c r="I65">
        <f t="shared" si="4"/>
        <v>2</v>
      </c>
      <c r="J65">
        <f t="shared" si="5"/>
        <v>-2.531645569620256</v>
      </c>
      <c r="K65">
        <f t="shared" si="6"/>
        <v>1184.4399410000001</v>
      </c>
      <c r="L65" s="2" t="str">
        <f t="shared" si="7"/>
        <v/>
      </c>
      <c r="M65" t="str">
        <f t="shared" si="8"/>
        <v/>
      </c>
      <c r="N65" s="1">
        <f t="shared" si="9"/>
        <v>40213</v>
      </c>
      <c r="O65" t="str">
        <f t="shared" si="10"/>
        <v>可交易</v>
      </c>
      <c r="P65" s="2" t="str">
        <f t="shared" si="11"/>
        <v/>
      </c>
      <c r="Q65" s="2" t="str">
        <f t="shared" si="12"/>
        <v/>
      </c>
      <c r="R65" s="2">
        <f t="shared" si="19"/>
        <v>1.0144481626705819</v>
      </c>
      <c r="S65">
        <f t="shared" si="13"/>
        <v>1</v>
      </c>
      <c r="T65" s="1">
        <f t="shared" si="14"/>
        <v>40210</v>
      </c>
      <c r="U65" t="str">
        <f t="shared" si="15"/>
        <v>可交易</v>
      </c>
      <c r="V65" s="2" t="str">
        <f t="shared" si="16"/>
        <v/>
      </c>
      <c r="W65" s="2" t="str">
        <f t="shared" si="17"/>
        <v/>
      </c>
      <c r="X65" s="2">
        <f t="shared" si="20"/>
        <v>1.0378423067163762</v>
      </c>
      <c r="Y65">
        <f t="shared" si="18"/>
        <v>2</v>
      </c>
    </row>
    <row r="66" spans="1:25" x14ac:dyDescent="0.3">
      <c r="A66" s="1">
        <v>40275</v>
      </c>
      <c r="B66">
        <v>1182.4499510000001</v>
      </c>
      <c r="C66">
        <v>16.62</v>
      </c>
      <c r="D66">
        <v>16.675514</v>
      </c>
      <c r="E66">
        <f t="shared" ref="E66:E129" si="21">C66-D66</f>
        <v>-5.5513999999998731E-2</v>
      </c>
      <c r="F66" t="str">
        <f t="shared" ref="F66:F129" si="22">_xlfn.IFS(E66&gt; 1, "CAll",E66&lt; -1, "PUT", TRUE,"")</f>
        <v/>
      </c>
      <c r="G66" t="str">
        <f t="shared" ref="G66:G129" si="23">IF(F66="PUT", IFERROR(VLOOKUP(A66+7, A:B, 2, FALSE), 0), IF(F66="CALL", IFERROR(VLOOKUP(A66+7, A:B, 2, FALSE), 0), ""))</f>
        <v/>
      </c>
      <c r="H66">
        <f t="shared" ref="H66:H129" si="24">C66-C65</f>
        <v>0.39000000000000057</v>
      </c>
      <c r="I66">
        <f t="shared" ref="I66:I129" si="25">B66-B65</f>
        <v>-6.9899900000000343</v>
      </c>
      <c r="J66">
        <f t="shared" ref="J66:J129" si="26">IF(H66=0, "", I66/H66)</f>
        <v>-17.923051282051343</v>
      </c>
      <c r="K66" t="str">
        <f t="shared" ref="K66:K129" si="27">_xlfn.IFS(F66="PUT",B66-5,F66="CALL",B66+5,TRUE,"")</f>
        <v/>
      </c>
      <c r="L66" s="2" t="str">
        <f t="shared" ref="L66:L129" si="28">IF(F66="CALL",IF(AND(G66&gt;K66,G66&lt;&gt;0),G66-K66,""),"")</f>
        <v/>
      </c>
      <c r="M66" t="str">
        <f t="shared" ref="M66:M129" si="29">IF(F66="PUT",IF(AND(G66&lt;K66,G66&lt;&gt;0),K66-G66,""),"")</f>
        <v/>
      </c>
      <c r="N66" s="1">
        <f t="shared" ref="N66:N129" si="30">IF(AND(F66="CALL",L66&lt;&gt;"",L65=""), A66, N65)</f>
        <v>40213</v>
      </c>
      <c r="O66" t="str">
        <f t="shared" ref="O66:O129" si="31">IF( A66 &gt;= N65 + 7, "可交易", "不可交易")</f>
        <v>可交易</v>
      </c>
      <c r="P66" s="2" t="str">
        <f t="shared" ref="P66:P129" si="32">IF(AND(F66="CALL",L66&lt;&gt;"",O66="可交易"),L66,"")</f>
        <v/>
      </c>
      <c r="Q66" s="2" t="str">
        <f t="shared" ref="Q66:Q129" si="33">IF(P66&lt;&gt;"",(G66-B66)/B66,"")</f>
        <v/>
      </c>
      <c r="R66" s="2">
        <f t="shared" ref="R66:R129" si="34">IF(Q65&lt;&gt;"", R65 * (1 + Q65), R65)</f>
        <v>1.0144481626705819</v>
      </c>
      <c r="S66">
        <f t="shared" ref="S66:S129" si="35">IF(P66&lt;&gt;"",S65+1,S65)</f>
        <v>1</v>
      </c>
      <c r="T66" s="1">
        <f t="shared" ref="T66:T129" si="36">IF(AND(F66="PUT",M66&lt;&gt;"",M65=""), A66, T65)</f>
        <v>40210</v>
      </c>
      <c r="U66" t="str">
        <f t="shared" ref="U66:U129" si="37">IF( A66 &gt;= T65 + 7, "可交易", "不可交易")</f>
        <v>可交易</v>
      </c>
      <c r="V66" s="2" t="str">
        <f t="shared" ref="V66:V129" si="38">IF(AND(F66="PUT",M66&lt;&gt;"",U66="可交易"),M66,"")</f>
        <v/>
      </c>
      <c r="W66" s="2" t="str">
        <f t="shared" ref="W66:W129" si="39">IF(V66&lt;&gt;"",(B66-G66)/B66,"")</f>
        <v/>
      </c>
      <c r="X66" s="2">
        <f t="shared" ref="X66:X129" si="40">IF(W65&lt;&gt;"", X65 * (1 + W65), X65)</f>
        <v>1.0378423067163762</v>
      </c>
      <c r="Y66">
        <f t="shared" ref="Y66:Y129" si="41">IF(V66&lt;&gt;"",Y65+1,Y65)</f>
        <v>2</v>
      </c>
    </row>
    <row r="67" spans="1:25" x14ac:dyDescent="0.3">
      <c r="A67" s="1">
        <v>40276</v>
      </c>
      <c r="B67">
        <v>1186.4399410000001</v>
      </c>
      <c r="C67">
        <v>16.48</v>
      </c>
      <c r="D67">
        <v>16.911493</v>
      </c>
      <c r="E67">
        <f t="shared" si="21"/>
        <v>-0.43149299999999968</v>
      </c>
      <c r="F67" t="str">
        <f t="shared" si="22"/>
        <v/>
      </c>
      <c r="G67" t="str">
        <f t="shared" si="23"/>
        <v/>
      </c>
      <c r="H67">
        <f t="shared" si="24"/>
        <v>-0.14000000000000057</v>
      </c>
      <c r="I67">
        <f t="shared" si="25"/>
        <v>3.9899900000000343</v>
      </c>
      <c r="J67">
        <f t="shared" si="26"/>
        <v>-28.499928571428701</v>
      </c>
      <c r="K67" t="str">
        <f t="shared" si="27"/>
        <v/>
      </c>
      <c r="L67" s="2" t="str">
        <f t="shared" si="28"/>
        <v/>
      </c>
      <c r="M67" t="str">
        <f t="shared" si="29"/>
        <v/>
      </c>
      <c r="N67" s="1">
        <f t="shared" si="30"/>
        <v>40213</v>
      </c>
      <c r="O67" t="str">
        <f t="shared" si="31"/>
        <v>可交易</v>
      </c>
      <c r="P67" s="2" t="str">
        <f t="shared" si="32"/>
        <v/>
      </c>
      <c r="Q67" s="2" t="str">
        <f t="shared" si="33"/>
        <v/>
      </c>
      <c r="R67" s="2">
        <f t="shared" si="34"/>
        <v>1.0144481626705819</v>
      </c>
      <c r="S67">
        <f t="shared" si="35"/>
        <v>1</v>
      </c>
      <c r="T67" s="1">
        <f t="shared" si="36"/>
        <v>40210</v>
      </c>
      <c r="U67" t="str">
        <f t="shared" si="37"/>
        <v>可交易</v>
      </c>
      <c r="V67" s="2" t="str">
        <f t="shared" si="38"/>
        <v/>
      </c>
      <c r="W67" s="2" t="str">
        <f t="shared" si="39"/>
        <v/>
      </c>
      <c r="X67" s="2">
        <f t="shared" si="40"/>
        <v>1.0378423067163762</v>
      </c>
      <c r="Y67">
        <f t="shared" si="41"/>
        <v>2</v>
      </c>
    </row>
    <row r="68" spans="1:25" x14ac:dyDescent="0.3">
      <c r="A68" s="1">
        <v>40277</v>
      </c>
      <c r="B68">
        <v>1194.369995</v>
      </c>
      <c r="C68">
        <v>16.14</v>
      </c>
      <c r="D68">
        <v>16.941967000000002</v>
      </c>
      <c r="E68">
        <f t="shared" si="21"/>
        <v>-0.80196700000000121</v>
      </c>
      <c r="F68" t="str">
        <f t="shared" si="22"/>
        <v/>
      </c>
      <c r="G68" t="str">
        <f t="shared" si="23"/>
        <v/>
      </c>
      <c r="H68">
        <f t="shared" si="24"/>
        <v>-0.33999999999999986</v>
      </c>
      <c r="I68">
        <f t="shared" si="25"/>
        <v>7.9300539999999273</v>
      </c>
      <c r="J68">
        <f t="shared" si="26"/>
        <v>-23.323688235293915</v>
      </c>
      <c r="K68" t="str">
        <f t="shared" si="27"/>
        <v/>
      </c>
      <c r="L68" s="2" t="str">
        <f t="shared" si="28"/>
        <v/>
      </c>
      <c r="M68" t="str">
        <f t="shared" si="29"/>
        <v/>
      </c>
      <c r="N68" s="1">
        <f t="shared" si="30"/>
        <v>40213</v>
      </c>
      <c r="O68" t="str">
        <f t="shared" si="31"/>
        <v>可交易</v>
      </c>
      <c r="P68" s="2" t="str">
        <f t="shared" si="32"/>
        <v/>
      </c>
      <c r="Q68" s="2" t="str">
        <f t="shared" si="33"/>
        <v/>
      </c>
      <c r="R68" s="2">
        <f t="shared" si="34"/>
        <v>1.0144481626705819</v>
      </c>
      <c r="S68">
        <f t="shared" si="35"/>
        <v>1</v>
      </c>
      <c r="T68" s="1">
        <f t="shared" si="36"/>
        <v>40210</v>
      </c>
      <c r="U68" t="str">
        <f t="shared" si="37"/>
        <v>可交易</v>
      </c>
      <c r="V68" s="2" t="str">
        <f t="shared" si="38"/>
        <v/>
      </c>
      <c r="W68" s="2" t="str">
        <f t="shared" si="39"/>
        <v/>
      </c>
      <c r="X68" s="2">
        <f t="shared" si="40"/>
        <v>1.0378423067163762</v>
      </c>
      <c r="Y68">
        <f t="shared" si="41"/>
        <v>2</v>
      </c>
    </row>
    <row r="69" spans="1:25" x14ac:dyDescent="0.3">
      <c r="A69" s="1">
        <v>40280</v>
      </c>
      <c r="B69">
        <v>1196.4799800000001</v>
      </c>
      <c r="C69">
        <v>15.58</v>
      </c>
      <c r="D69">
        <v>16.561329000000001</v>
      </c>
      <c r="E69">
        <f t="shared" si="21"/>
        <v>-0.98132900000000056</v>
      </c>
      <c r="F69" t="str">
        <f t="shared" si="22"/>
        <v/>
      </c>
      <c r="G69" t="str">
        <f t="shared" si="23"/>
        <v/>
      </c>
      <c r="H69">
        <f t="shared" si="24"/>
        <v>-0.5600000000000005</v>
      </c>
      <c r="I69">
        <f t="shared" si="25"/>
        <v>2.1099850000000515</v>
      </c>
      <c r="J69">
        <f t="shared" si="26"/>
        <v>-3.7678303571429459</v>
      </c>
      <c r="K69" t="str">
        <f t="shared" si="27"/>
        <v/>
      </c>
      <c r="L69" s="2" t="str">
        <f t="shared" si="28"/>
        <v/>
      </c>
      <c r="M69" t="str">
        <f t="shared" si="29"/>
        <v/>
      </c>
      <c r="N69" s="1">
        <f t="shared" si="30"/>
        <v>40213</v>
      </c>
      <c r="O69" t="str">
        <f t="shared" si="31"/>
        <v>可交易</v>
      </c>
      <c r="P69" s="2" t="str">
        <f t="shared" si="32"/>
        <v/>
      </c>
      <c r="Q69" s="2" t="str">
        <f t="shared" si="33"/>
        <v/>
      </c>
      <c r="R69" s="2">
        <f t="shared" si="34"/>
        <v>1.0144481626705819</v>
      </c>
      <c r="S69">
        <f t="shared" si="35"/>
        <v>1</v>
      </c>
      <c r="T69" s="1">
        <f t="shared" si="36"/>
        <v>40210</v>
      </c>
      <c r="U69" t="str">
        <f t="shared" si="37"/>
        <v>可交易</v>
      </c>
      <c r="V69" s="2" t="str">
        <f t="shared" si="38"/>
        <v/>
      </c>
      <c r="W69" s="2" t="str">
        <f t="shared" si="39"/>
        <v/>
      </c>
      <c r="X69" s="2">
        <f t="shared" si="40"/>
        <v>1.0378423067163762</v>
      </c>
      <c r="Y69">
        <f t="shared" si="41"/>
        <v>2</v>
      </c>
    </row>
    <row r="70" spans="1:25" x14ac:dyDescent="0.3">
      <c r="A70" s="1">
        <v>40281</v>
      </c>
      <c r="B70">
        <v>1197.3000489999999</v>
      </c>
      <c r="C70">
        <v>16.2</v>
      </c>
      <c r="D70">
        <v>15.963734000000001</v>
      </c>
      <c r="E70">
        <f t="shared" si="21"/>
        <v>0.23626599999999875</v>
      </c>
      <c r="F70" t="str">
        <f t="shared" si="22"/>
        <v/>
      </c>
      <c r="G70" t="str">
        <f t="shared" si="23"/>
        <v/>
      </c>
      <c r="H70">
        <f t="shared" si="24"/>
        <v>0.61999999999999922</v>
      </c>
      <c r="I70">
        <f t="shared" si="25"/>
        <v>0.82006899999987581</v>
      </c>
      <c r="J70">
        <f t="shared" si="26"/>
        <v>1.3226919354836724</v>
      </c>
      <c r="K70" t="str">
        <f t="shared" si="27"/>
        <v/>
      </c>
      <c r="L70" s="2" t="str">
        <f t="shared" si="28"/>
        <v/>
      </c>
      <c r="M70" t="str">
        <f t="shared" si="29"/>
        <v/>
      </c>
      <c r="N70" s="1">
        <f t="shared" si="30"/>
        <v>40213</v>
      </c>
      <c r="O70" t="str">
        <f t="shared" si="31"/>
        <v>可交易</v>
      </c>
      <c r="P70" s="2" t="str">
        <f t="shared" si="32"/>
        <v/>
      </c>
      <c r="Q70" s="2" t="str">
        <f t="shared" si="33"/>
        <v/>
      </c>
      <c r="R70" s="2">
        <f t="shared" si="34"/>
        <v>1.0144481626705819</v>
      </c>
      <c r="S70">
        <f t="shared" si="35"/>
        <v>1</v>
      </c>
      <c r="T70" s="1">
        <f t="shared" si="36"/>
        <v>40210</v>
      </c>
      <c r="U70" t="str">
        <f t="shared" si="37"/>
        <v>可交易</v>
      </c>
      <c r="V70" s="2" t="str">
        <f t="shared" si="38"/>
        <v/>
      </c>
      <c r="W70" s="2" t="str">
        <f t="shared" si="39"/>
        <v/>
      </c>
      <c r="X70" s="2">
        <f t="shared" si="40"/>
        <v>1.0378423067163762</v>
      </c>
      <c r="Y70">
        <f t="shared" si="41"/>
        <v>2</v>
      </c>
    </row>
    <row r="71" spans="1:25" x14ac:dyDescent="0.3">
      <c r="A71" s="1">
        <v>40282</v>
      </c>
      <c r="B71">
        <v>1210.650024</v>
      </c>
      <c r="C71">
        <v>15.59</v>
      </c>
      <c r="D71">
        <v>16.474841999999999</v>
      </c>
      <c r="E71">
        <f t="shared" si="21"/>
        <v>-0.88484199999999902</v>
      </c>
      <c r="F71" t="str">
        <f t="shared" si="22"/>
        <v/>
      </c>
      <c r="G71" t="str">
        <f t="shared" si="23"/>
        <v/>
      </c>
      <c r="H71">
        <f t="shared" si="24"/>
        <v>-0.60999999999999943</v>
      </c>
      <c r="I71">
        <f t="shared" si="25"/>
        <v>13.349975000000086</v>
      </c>
      <c r="J71">
        <f t="shared" si="26"/>
        <v>-21.885204918032947</v>
      </c>
      <c r="K71" t="str">
        <f t="shared" si="27"/>
        <v/>
      </c>
      <c r="L71" s="2" t="str">
        <f t="shared" si="28"/>
        <v/>
      </c>
      <c r="M71" t="str">
        <f t="shared" si="29"/>
        <v/>
      </c>
      <c r="N71" s="1">
        <f t="shared" si="30"/>
        <v>40213</v>
      </c>
      <c r="O71" t="str">
        <f t="shared" si="31"/>
        <v>可交易</v>
      </c>
      <c r="P71" s="2" t="str">
        <f t="shared" si="32"/>
        <v/>
      </c>
      <c r="Q71" s="2" t="str">
        <f t="shared" si="33"/>
        <v/>
      </c>
      <c r="R71" s="2">
        <f t="shared" si="34"/>
        <v>1.0144481626705819</v>
      </c>
      <c r="S71">
        <f t="shared" si="35"/>
        <v>1</v>
      </c>
      <c r="T71" s="1">
        <f t="shared" si="36"/>
        <v>40210</v>
      </c>
      <c r="U71" t="str">
        <f t="shared" si="37"/>
        <v>可交易</v>
      </c>
      <c r="V71" s="2" t="str">
        <f t="shared" si="38"/>
        <v/>
      </c>
      <c r="W71" s="2" t="str">
        <f t="shared" si="39"/>
        <v/>
      </c>
      <c r="X71" s="2">
        <f t="shared" si="40"/>
        <v>1.0378423067163762</v>
      </c>
      <c r="Y71">
        <f t="shared" si="41"/>
        <v>2</v>
      </c>
    </row>
    <row r="72" spans="1:25" x14ac:dyDescent="0.3">
      <c r="A72" s="1">
        <v>40283</v>
      </c>
      <c r="B72">
        <v>1211.670044</v>
      </c>
      <c r="C72">
        <v>15.89</v>
      </c>
      <c r="D72">
        <v>16.053774000000001</v>
      </c>
      <c r="E72">
        <f t="shared" si="21"/>
        <v>-0.16377400000000009</v>
      </c>
      <c r="F72" t="str">
        <f t="shared" si="22"/>
        <v/>
      </c>
      <c r="G72" t="str">
        <f t="shared" si="23"/>
        <v/>
      </c>
      <c r="H72">
        <f t="shared" si="24"/>
        <v>0.30000000000000071</v>
      </c>
      <c r="I72">
        <f t="shared" si="25"/>
        <v>1.0200199999999313</v>
      </c>
      <c r="J72">
        <f t="shared" si="26"/>
        <v>3.4000666666664299</v>
      </c>
      <c r="K72" t="str">
        <f t="shared" si="27"/>
        <v/>
      </c>
      <c r="L72" s="2" t="str">
        <f t="shared" si="28"/>
        <v/>
      </c>
      <c r="M72" t="str">
        <f t="shared" si="29"/>
        <v/>
      </c>
      <c r="N72" s="1">
        <f t="shared" si="30"/>
        <v>40213</v>
      </c>
      <c r="O72" t="str">
        <f t="shared" si="31"/>
        <v>可交易</v>
      </c>
      <c r="P72" s="2" t="str">
        <f t="shared" si="32"/>
        <v/>
      </c>
      <c r="Q72" s="2" t="str">
        <f t="shared" si="33"/>
        <v/>
      </c>
      <c r="R72" s="2">
        <f t="shared" si="34"/>
        <v>1.0144481626705819</v>
      </c>
      <c r="S72">
        <f t="shared" si="35"/>
        <v>1</v>
      </c>
      <c r="T72" s="1">
        <f t="shared" si="36"/>
        <v>40210</v>
      </c>
      <c r="U72" t="str">
        <f t="shared" si="37"/>
        <v>可交易</v>
      </c>
      <c r="V72" s="2" t="str">
        <f t="shared" si="38"/>
        <v/>
      </c>
      <c r="W72" s="2" t="str">
        <f t="shared" si="39"/>
        <v/>
      </c>
      <c r="X72" s="2">
        <f t="shared" si="40"/>
        <v>1.0378423067163762</v>
      </c>
      <c r="Y72">
        <f t="shared" si="41"/>
        <v>2</v>
      </c>
    </row>
    <row r="73" spans="1:25" x14ac:dyDescent="0.3">
      <c r="A73" s="1">
        <v>40284</v>
      </c>
      <c r="B73">
        <v>1192.130005</v>
      </c>
      <c r="C73">
        <v>18.36</v>
      </c>
      <c r="D73">
        <v>16.202681999999999</v>
      </c>
      <c r="E73">
        <f t="shared" si="21"/>
        <v>2.1573180000000001</v>
      </c>
      <c r="F73" t="str">
        <f t="shared" si="22"/>
        <v>CAll</v>
      </c>
      <c r="G73">
        <f t="shared" si="23"/>
        <v>1217.280029</v>
      </c>
      <c r="H73">
        <f t="shared" si="24"/>
        <v>2.4699999999999989</v>
      </c>
      <c r="I73">
        <f t="shared" si="25"/>
        <v>-19.540038999999979</v>
      </c>
      <c r="J73">
        <f t="shared" si="26"/>
        <v>-7.9109469635627478</v>
      </c>
      <c r="K73">
        <f t="shared" si="27"/>
        <v>1197.130005</v>
      </c>
      <c r="L73" s="2">
        <f t="shared" si="28"/>
        <v>20.15002400000003</v>
      </c>
      <c r="M73" t="str">
        <f t="shared" si="29"/>
        <v/>
      </c>
      <c r="N73" s="1">
        <f t="shared" si="30"/>
        <v>40284</v>
      </c>
      <c r="O73" t="str">
        <f t="shared" si="31"/>
        <v>可交易</v>
      </c>
      <c r="P73" s="2">
        <f t="shared" si="32"/>
        <v>20.15002400000003</v>
      </c>
      <c r="Q73" s="2">
        <f t="shared" si="33"/>
        <v>2.1096712518363325E-2</v>
      </c>
      <c r="R73" s="2">
        <f t="shared" si="34"/>
        <v>1.0144481626705819</v>
      </c>
      <c r="S73">
        <f t="shared" si="35"/>
        <v>2</v>
      </c>
      <c r="T73" s="1">
        <f t="shared" si="36"/>
        <v>40210</v>
      </c>
      <c r="U73" t="str">
        <f t="shared" si="37"/>
        <v>可交易</v>
      </c>
      <c r="V73" s="2" t="str">
        <f t="shared" si="38"/>
        <v/>
      </c>
      <c r="W73" s="2" t="str">
        <f t="shared" si="39"/>
        <v/>
      </c>
      <c r="X73" s="2">
        <f t="shared" si="40"/>
        <v>1.0378423067163762</v>
      </c>
      <c r="Y73">
        <f t="shared" si="41"/>
        <v>2</v>
      </c>
    </row>
    <row r="74" spans="1:25" x14ac:dyDescent="0.3">
      <c r="A74" s="1">
        <v>40287</v>
      </c>
      <c r="B74">
        <v>1197.5200199999999</v>
      </c>
      <c r="C74">
        <v>17.34</v>
      </c>
      <c r="D74">
        <v>18.432894000000001</v>
      </c>
      <c r="E74">
        <f t="shared" si="21"/>
        <v>-1.0928940000000011</v>
      </c>
      <c r="F74" t="str">
        <f t="shared" si="22"/>
        <v>PUT</v>
      </c>
      <c r="G74">
        <f t="shared" si="23"/>
        <v>1212.0500489999999</v>
      </c>
      <c r="H74">
        <f t="shared" si="24"/>
        <v>-1.0199999999999996</v>
      </c>
      <c r="I74">
        <f t="shared" si="25"/>
        <v>5.3900149999999485</v>
      </c>
      <c r="J74">
        <f t="shared" si="26"/>
        <v>-5.2843284313725007</v>
      </c>
      <c r="K74">
        <f t="shared" si="27"/>
        <v>1192.5200199999999</v>
      </c>
      <c r="L74" s="2" t="str">
        <f t="shared" si="28"/>
        <v/>
      </c>
      <c r="M74" t="str">
        <f t="shared" si="29"/>
        <v/>
      </c>
      <c r="N74" s="1">
        <f t="shared" si="30"/>
        <v>40284</v>
      </c>
      <c r="O74" t="str">
        <f t="shared" si="31"/>
        <v>不可交易</v>
      </c>
      <c r="P74" s="2" t="str">
        <f t="shared" si="32"/>
        <v/>
      </c>
      <c r="Q74" s="2" t="str">
        <f t="shared" si="33"/>
        <v/>
      </c>
      <c r="R74" s="2">
        <f t="shared" si="34"/>
        <v>1.0358496839232252</v>
      </c>
      <c r="S74">
        <f t="shared" si="35"/>
        <v>2</v>
      </c>
      <c r="T74" s="1">
        <f t="shared" si="36"/>
        <v>40210</v>
      </c>
      <c r="U74" t="str">
        <f t="shared" si="37"/>
        <v>可交易</v>
      </c>
      <c r="V74" s="2" t="str">
        <f t="shared" si="38"/>
        <v/>
      </c>
      <c r="W74" s="2" t="str">
        <f t="shared" si="39"/>
        <v/>
      </c>
      <c r="X74" s="2">
        <f t="shared" si="40"/>
        <v>1.0378423067163762</v>
      </c>
      <c r="Y74">
        <f t="shared" si="41"/>
        <v>2</v>
      </c>
    </row>
    <row r="75" spans="1:25" x14ac:dyDescent="0.3">
      <c r="A75" s="1">
        <v>40288</v>
      </c>
      <c r="B75">
        <v>1207.170044</v>
      </c>
      <c r="C75">
        <v>15.73</v>
      </c>
      <c r="D75">
        <v>17.741427999999999</v>
      </c>
      <c r="E75">
        <f t="shared" si="21"/>
        <v>-2.0114279999999987</v>
      </c>
      <c r="F75" t="str">
        <f t="shared" si="22"/>
        <v>PUT</v>
      </c>
      <c r="G75">
        <f t="shared" si="23"/>
        <v>1183.709961</v>
      </c>
      <c r="H75">
        <f t="shared" si="24"/>
        <v>-1.6099999999999994</v>
      </c>
      <c r="I75">
        <f t="shared" si="25"/>
        <v>9.6500240000000304</v>
      </c>
      <c r="J75">
        <f t="shared" si="26"/>
        <v>-5.9938037267080952</v>
      </c>
      <c r="K75">
        <f t="shared" si="27"/>
        <v>1202.170044</v>
      </c>
      <c r="L75" s="2" t="str">
        <f t="shared" si="28"/>
        <v/>
      </c>
      <c r="M75">
        <f t="shared" si="29"/>
        <v>18.460082999999941</v>
      </c>
      <c r="N75" s="1">
        <f t="shared" si="30"/>
        <v>40284</v>
      </c>
      <c r="O75" t="str">
        <f t="shared" si="31"/>
        <v>不可交易</v>
      </c>
      <c r="P75" s="2" t="str">
        <f t="shared" si="32"/>
        <v/>
      </c>
      <c r="Q75" s="2" t="str">
        <f t="shared" si="33"/>
        <v/>
      </c>
      <c r="R75" s="2">
        <f t="shared" si="34"/>
        <v>1.0358496839232252</v>
      </c>
      <c r="S75">
        <f t="shared" si="35"/>
        <v>2</v>
      </c>
      <c r="T75" s="1">
        <f t="shared" si="36"/>
        <v>40288</v>
      </c>
      <c r="U75" t="str">
        <f t="shared" si="37"/>
        <v>可交易</v>
      </c>
      <c r="V75" s="2">
        <f t="shared" si="38"/>
        <v>18.460082999999941</v>
      </c>
      <c r="W75" s="2">
        <f t="shared" si="39"/>
        <v>1.9433950599257864E-2</v>
      </c>
      <c r="X75" s="2">
        <f t="shared" si="40"/>
        <v>1.0378423067163762</v>
      </c>
      <c r="Y75">
        <f t="shared" si="41"/>
        <v>3</v>
      </c>
    </row>
    <row r="76" spans="1:25" x14ac:dyDescent="0.3">
      <c r="A76" s="1">
        <v>40289</v>
      </c>
      <c r="B76">
        <v>1205.9399410000001</v>
      </c>
      <c r="C76">
        <v>16.32</v>
      </c>
      <c r="D76">
        <v>16.198502999999999</v>
      </c>
      <c r="E76">
        <f t="shared" si="21"/>
        <v>0.12149700000000152</v>
      </c>
      <c r="F76" t="str">
        <f t="shared" si="22"/>
        <v/>
      </c>
      <c r="G76" t="str">
        <f t="shared" si="23"/>
        <v/>
      </c>
      <c r="H76">
        <f t="shared" si="24"/>
        <v>0.58999999999999986</v>
      </c>
      <c r="I76">
        <f t="shared" si="25"/>
        <v>-1.2301029999998718</v>
      </c>
      <c r="J76">
        <f t="shared" si="26"/>
        <v>-2.0849203389828341</v>
      </c>
      <c r="K76" t="str">
        <f t="shared" si="27"/>
        <v/>
      </c>
      <c r="L76" s="2" t="str">
        <f t="shared" si="28"/>
        <v/>
      </c>
      <c r="M76" t="str">
        <f t="shared" si="29"/>
        <v/>
      </c>
      <c r="N76" s="1">
        <f t="shared" si="30"/>
        <v>40284</v>
      </c>
      <c r="O76" t="str">
        <f t="shared" si="31"/>
        <v>不可交易</v>
      </c>
      <c r="P76" s="2" t="str">
        <f t="shared" si="32"/>
        <v/>
      </c>
      <c r="Q76" s="2" t="str">
        <f t="shared" si="33"/>
        <v/>
      </c>
      <c r="R76" s="2">
        <f t="shared" si="34"/>
        <v>1.0358496839232252</v>
      </c>
      <c r="S76">
        <f t="shared" si="35"/>
        <v>2</v>
      </c>
      <c r="T76" s="1">
        <f t="shared" si="36"/>
        <v>40288</v>
      </c>
      <c r="U76" t="str">
        <f t="shared" si="37"/>
        <v>不可交易</v>
      </c>
      <c r="V76" s="2" t="str">
        <f t="shared" si="38"/>
        <v/>
      </c>
      <c r="W76" s="2" t="str">
        <f t="shared" si="39"/>
        <v/>
      </c>
      <c r="X76" s="2">
        <f t="shared" si="40"/>
        <v>1.058011682834922</v>
      </c>
      <c r="Y76">
        <f t="shared" si="41"/>
        <v>3</v>
      </c>
    </row>
    <row r="77" spans="1:25" x14ac:dyDescent="0.3">
      <c r="A77" s="1">
        <v>40290</v>
      </c>
      <c r="B77">
        <v>1208.670044</v>
      </c>
      <c r="C77">
        <v>16.47</v>
      </c>
      <c r="D77">
        <v>16.480737999999999</v>
      </c>
      <c r="E77">
        <f t="shared" si="21"/>
        <v>-1.0737999999999914E-2</v>
      </c>
      <c r="F77" t="str">
        <f t="shared" si="22"/>
        <v/>
      </c>
      <c r="G77" t="str">
        <f t="shared" si="23"/>
        <v/>
      </c>
      <c r="H77">
        <f t="shared" si="24"/>
        <v>0.14999999999999858</v>
      </c>
      <c r="I77">
        <f t="shared" si="25"/>
        <v>2.7301029999998718</v>
      </c>
      <c r="J77">
        <f t="shared" si="26"/>
        <v>18.200686666665984</v>
      </c>
      <c r="K77" t="str">
        <f t="shared" si="27"/>
        <v/>
      </c>
      <c r="L77" s="2" t="str">
        <f t="shared" si="28"/>
        <v/>
      </c>
      <c r="M77" t="str">
        <f t="shared" si="29"/>
        <v/>
      </c>
      <c r="N77" s="1">
        <f t="shared" si="30"/>
        <v>40284</v>
      </c>
      <c r="O77" t="str">
        <f t="shared" si="31"/>
        <v>不可交易</v>
      </c>
      <c r="P77" s="2" t="str">
        <f t="shared" si="32"/>
        <v/>
      </c>
      <c r="Q77" s="2" t="str">
        <f t="shared" si="33"/>
        <v/>
      </c>
      <c r="R77" s="2">
        <f t="shared" si="34"/>
        <v>1.0358496839232252</v>
      </c>
      <c r="S77">
        <f t="shared" si="35"/>
        <v>2</v>
      </c>
      <c r="T77" s="1">
        <f t="shared" si="36"/>
        <v>40288</v>
      </c>
      <c r="U77" t="str">
        <f t="shared" si="37"/>
        <v>不可交易</v>
      </c>
      <c r="V77" s="2" t="str">
        <f t="shared" si="38"/>
        <v/>
      </c>
      <c r="W77" s="2" t="str">
        <f t="shared" si="39"/>
        <v/>
      </c>
      <c r="X77" s="2">
        <f t="shared" si="40"/>
        <v>1.058011682834922</v>
      </c>
      <c r="Y77">
        <f t="shared" si="41"/>
        <v>3</v>
      </c>
    </row>
    <row r="78" spans="1:25" x14ac:dyDescent="0.3">
      <c r="A78" s="1">
        <v>40291</v>
      </c>
      <c r="B78">
        <v>1217.280029</v>
      </c>
      <c r="C78">
        <v>16.62</v>
      </c>
      <c r="D78">
        <v>16.830632999999999</v>
      </c>
      <c r="E78">
        <f t="shared" si="21"/>
        <v>-0.21063299999999785</v>
      </c>
      <c r="F78" t="str">
        <f t="shared" si="22"/>
        <v/>
      </c>
      <c r="G78" t="str">
        <f t="shared" si="23"/>
        <v/>
      </c>
      <c r="H78">
        <f t="shared" si="24"/>
        <v>0.15000000000000213</v>
      </c>
      <c r="I78">
        <f t="shared" si="25"/>
        <v>8.6099850000000515</v>
      </c>
      <c r="J78">
        <f t="shared" si="26"/>
        <v>57.399899999999526</v>
      </c>
      <c r="K78" t="str">
        <f t="shared" si="27"/>
        <v/>
      </c>
      <c r="L78" s="2" t="str">
        <f t="shared" si="28"/>
        <v/>
      </c>
      <c r="M78" t="str">
        <f t="shared" si="29"/>
        <v/>
      </c>
      <c r="N78" s="1">
        <f t="shared" si="30"/>
        <v>40284</v>
      </c>
      <c r="O78" t="str">
        <f t="shared" si="31"/>
        <v>可交易</v>
      </c>
      <c r="P78" s="2" t="str">
        <f t="shared" si="32"/>
        <v/>
      </c>
      <c r="Q78" s="2" t="str">
        <f t="shared" si="33"/>
        <v/>
      </c>
      <c r="R78" s="2">
        <f t="shared" si="34"/>
        <v>1.0358496839232252</v>
      </c>
      <c r="S78">
        <f t="shared" si="35"/>
        <v>2</v>
      </c>
      <c r="T78" s="1">
        <f t="shared" si="36"/>
        <v>40288</v>
      </c>
      <c r="U78" t="str">
        <f t="shared" si="37"/>
        <v>不可交易</v>
      </c>
      <c r="V78" s="2" t="str">
        <f t="shared" si="38"/>
        <v/>
      </c>
      <c r="W78" s="2" t="str">
        <f t="shared" si="39"/>
        <v/>
      </c>
      <c r="X78" s="2">
        <f t="shared" si="40"/>
        <v>1.058011682834922</v>
      </c>
      <c r="Y78">
        <f t="shared" si="41"/>
        <v>3</v>
      </c>
    </row>
    <row r="79" spans="1:25" x14ac:dyDescent="0.3">
      <c r="A79" s="1">
        <v>40294</v>
      </c>
      <c r="B79">
        <v>1212.0500489999999</v>
      </c>
      <c r="C79">
        <v>17.47</v>
      </c>
      <c r="D79">
        <v>16.764420000000001</v>
      </c>
      <c r="E79">
        <f t="shared" si="21"/>
        <v>0.70557999999999765</v>
      </c>
      <c r="F79" t="str">
        <f t="shared" si="22"/>
        <v/>
      </c>
      <c r="G79" t="str">
        <f t="shared" si="23"/>
        <v/>
      </c>
      <c r="H79">
        <f t="shared" si="24"/>
        <v>0.84999999999999787</v>
      </c>
      <c r="I79">
        <f t="shared" si="25"/>
        <v>-5.2299800000000687</v>
      </c>
      <c r="J79">
        <f t="shared" si="26"/>
        <v>-6.1529176470589197</v>
      </c>
      <c r="K79" t="str">
        <f t="shared" si="27"/>
        <v/>
      </c>
      <c r="L79" s="2" t="str">
        <f t="shared" si="28"/>
        <v/>
      </c>
      <c r="M79" t="str">
        <f t="shared" si="29"/>
        <v/>
      </c>
      <c r="N79" s="1">
        <f t="shared" si="30"/>
        <v>40284</v>
      </c>
      <c r="O79" t="str">
        <f t="shared" si="31"/>
        <v>可交易</v>
      </c>
      <c r="P79" s="2" t="str">
        <f t="shared" si="32"/>
        <v/>
      </c>
      <c r="Q79" s="2" t="str">
        <f t="shared" si="33"/>
        <v/>
      </c>
      <c r="R79" s="2">
        <f t="shared" si="34"/>
        <v>1.0358496839232252</v>
      </c>
      <c r="S79">
        <f t="shared" si="35"/>
        <v>2</v>
      </c>
      <c r="T79" s="1">
        <f t="shared" si="36"/>
        <v>40288</v>
      </c>
      <c r="U79" t="str">
        <f t="shared" si="37"/>
        <v>不可交易</v>
      </c>
      <c r="V79" s="2" t="str">
        <f t="shared" si="38"/>
        <v/>
      </c>
      <c r="W79" s="2" t="str">
        <f t="shared" si="39"/>
        <v/>
      </c>
      <c r="X79" s="2">
        <f t="shared" si="40"/>
        <v>1.058011682834922</v>
      </c>
      <c r="Y79">
        <f t="shared" si="41"/>
        <v>3</v>
      </c>
    </row>
    <row r="80" spans="1:25" x14ac:dyDescent="0.3">
      <c r="A80" s="1">
        <v>40295</v>
      </c>
      <c r="B80">
        <v>1183.709961</v>
      </c>
      <c r="C80">
        <v>22.81</v>
      </c>
      <c r="D80">
        <v>17.462122000000001</v>
      </c>
      <c r="E80">
        <f t="shared" si="21"/>
        <v>5.3478779999999979</v>
      </c>
      <c r="F80" t="str">
        <f t="shared" si="22"/>
        <v>CAll</v>
      </c>
      <c r="G80">
        <f t="shared" si="23"/>
        <v>1173.599976</v>
      </c>
      <c r="H80">
        <f t="shared" si="24"/>
        <v>5.34</v>
      </c>
      <c r="I80">
        <f t="shared" si="25"/>
        <v>-28.340087999999923</v>
      </c>
      <c r="J80">
        <f t="shared" si="26"/>
        <v>-5.3071325842696488</v>
      </c>
      <c r="K80">
        <f t="shared" si="27"/>
        <v>1188.709961</v>
      </c>
      <c r="L80" s="2" t="str">
        <f t="shared" si="28"/>
        <v/>
      </c>
      <c r="M80" t="str">
        <f t="shared" si="29"/>
        <v/>
      </c>
      <c r="N80" s="1">
        <f t="shared" si="30"/>
        <v>40284</v>
      </c>
      <c r="O80" t="str">
        <f t="shared" si="31"/>
        <v>可交易</v>
      </c>
      <c r="P80" s="2" t="str">
        <f t="shared" si="32"/>
        <v/>
      </c>
      <c r="Q80" s="2" t="str">
        <f t="shared" si="33"/>
        <v/>
      </c>
      <c r="R80" s="2">
        <f t="shared" si="34"/>
        <v>1.0358496839232252</v>
      </c>
      <c r="S80">
        <f t="shared" si="35"/>
        <v>2</v>
      </c>
      <c r="T80" s="1">
        <f t="shared" si="36"/>
        <v>40288</v>
      </c>
      <c r="U80" t="str">
        <f t="shared" si="37"/>
        <v>可交易</v>
      </c>
      <c r="V80" s="2" t="str">
        <f t="shared" si="38"/>
        <v/>
      </c>
      <c r="W80" s="2" t="str">
        <f t="shared" si="39"/>
        <v/>
      </c>
      <c r="X80" s="2">
        <f t="shared" si="40"/>
        <v>1.058011682834922</v>
      </c>
      <c r="Y80">
        <f t="shared" si="41"/>
        <v>3</v>
      </c>
    </row>
    <row r="81" spans="1:25" x14ac:dyDescent="0.3">
      <c r="A81" s="1">
        <v>40296</v>
      </c>
      <c r="B81">
        <v>1191.3599850000001</v>
      </c>
      <c r="C81">
        <v>21.08</v>
      </c>
      <c r="D81">
        <v>22.140464999999999</v>
      </c>
      <c r="E81">
        <f t="shared" si="21"/>
        <v>-1.0604650000000007</v>
      </c>
      <c r="F81" t="str">
        <f t="shared" si="22"/>
        <v>PUT</v>
      </c>
      <c r="G81">
        <f t="shared" si="23"/>
        <v>1165.869995</v>
      </c>
      <c r="H81">
        <f t="shared" si="24"/>
        <v>-1.7300000000000004</v>
      </c>
      <c r="I81">
        <f t="shared" si="25"/>
        <v>7.6500240000000304</v>
      </c>
      <c r="J81">
        <f t="shared" si="26"/>
        <v>-4.4219791907514612</v>
      </c>
      <c r="K81">
        <f t="shared" si="27"/>
        <v>1186.3599850000001</v>
      </c>
      <c r="L81" s="2" t="str">
        <f t="shared" si="28"/>
        <v/>
      </c>
      <c r="M81">
        <f t="shared" si="29"/>
        <v>20.489990000000034</v>
      </c>
      <c r="N81" s="1">
        <f t="shared" si="30"/>
        <v>40284</v>
      </c>
      <c r="O81" t="str">
        <f t="shared" si="31"/>
        <v>可交易</v>
      </c>
      <c r="P81" s="2" t="str">
        <f t="shared" si="32"/>
        <v/>
      </c>
      <c r="Q81" s="2" t="str">
        <f t="shared" si="33"/>
        <v/>
      </c>
      <c r="R81" s="2">
        <f t="shared" si="34"/>
        <v>1.0358496839232252</v>
      </c>
      <c r="S81">
        <f t="shared" si="35"/>
        <v>2</v>
      </c>
      <c r="T81" s="1">
        <f t="shared" si="36"/>
        <v>40296</v>
      </c>
      <c r="U81" t="str">
        <f t="shared" si="37"/>
        <v>可交易</v>
      </c>
      <c r="V81" s="2">
        <f t="shared" si="38"/>
        <v>20.489990000000034</v>
      </c>
      <c r="W81" s="2">
        <f t="shared" si="39"/>
        <v>2.1395707696192291E-2</v>
      </c>
      <c r="X81" s="2">
        <f t="shared" si="40"/>
        <v>1.058011682834922</v>
      </c>
      <c r="Y81">
        <f t="shared" si="41"/>
        <v>4</v>
      </c>
    </row>
    <row r="82" spans="1:25" x14ac:dyDescent="0.3">
      <c r="A82" s="1">
        <v>40297</v>
      </c>
      <c r="B82">
        <v>1206.780029</v>
      </c>
      <c r="C82">
        <v>18.440000000000001</v>
      </c>
      <c r="D82">
        <v>21.148627999999999</v>
      </c>
      <c r="E82">
        <f t="shared" si="21"/>
        <v>-2.7086279999999974</v>
      </c>
      <c r="F82" t="str">
        <f t="shared" si="22"/>
        <v>PUT</v>
      </c>
      <c r="G82">
        <f t="shared" si="23"/>
        <v>1128.150024</v>
      </c>
      <c r="H82">
        <f t="shared" si="24"/>
        <v>-2.639999999999997</v>
      </c>
      <c r="I82">
        <f t="shared" si="25"/>
        <v>15.420043999999962</v>
      </c>
      <c r="J82">
        <f t="shared" si="26"/>
        <v>-5.8409257575757501</v>
      </c>
      <c r="K82">
        <f t="shared" si="27"/>
        <v>1201.780029</v>
      </c>
      <c r="L82" s="2" t="str">
        <f t="shared" si="28"/>
        <v/>
      </c>
      <c r="M82">
        <f t="shared" si="29"/>
        <v>73.630004999999983</v>
      </c>
      <c r="N82" s="1">
        <f t="shared" si="30"/>
        <v>40284</v>
      </c>
      <c r="O82" t="str">
        <f t="shared" si="31"/>
        <v>可交易</v>
      </c>
      <c r="P82" s="2" t="str">
        <f t="shared" si="32"/>
        <v/>
      </c>
      <c r="Q82" s="2" t="str">
        <f t="shared" si="33"/>
        <v/>
      </c>
      <c r="R82" s="2">
        <f t="shared" si="34"/>
        <v>1.0358496839232252</v>
      </c>
      <c r="S82">
        <f t="shared" si="35"/>
        <v>2</v>
      </c>
      <c r="T82" s="1">
        <f t="shared" si="36"/>
        <v>40296</v>
      </c>
      <c r="U82" t="str">
        <f t="shared" si="37"/>
        <v>不可交易</v>
      </c>
      <c r="V82" s="2" t="str">
        <f t="shared" si="38"/>
        <v/>
      </c>
      <c r="W82" s="2" t="str">
        <f t="shared" si="39"/>
        <v/>
      </c>
      <c r="X82" s="2">
        <f t="shared" si="40"/>
        <v>1.0806485915400146</v>
      </c>
      <c r="Y82">
        <f t="shared" si="41"/>
        <v>4</v>
      </c>
    </row>
    <row r="83" spans="1:25" x14ac:dyDescent="0.3">
      <c r="A83" s="1">
        <v>40298</v>
      </c>
      <c r="B83">
        <v>1186.6899410000001</v>
      </c>
      <c r="C83">
        <v>22.05</v>
      </c>
      <c r="D83">
        <v>18.67877</v>
      </c>
      <c r="E83">
        <f t="shared" si="21"/>
        <v>3.3712300000000006</v>
      </c>
      <c r="F83" t="str">
        <f t="shared" si="22"/>
        <v>CAll</v>
      </c>
      <c r="G83">
        <f t="shared" si="23"/>
        <v>1110.880005</v>
      </c>
      <c r="H83">
        <f t="shared" si="24"/>
        <v>3.6099999999999994</v>
      </c>
      <c r="I83">
        <f t="shared" si="25"/>
        <v>-20.090087999999923</v>
      </c>
      <c r="J83">
        <f t="shared" si="26"/>
        <v>-5.5651213296398687</v>
      </c>
      <c r="K83">
        <f t="shared" si="27"/>
        <v>1191.6899410000001</v>
      </c>
      <c r="L83" s="2" t="str">
        <f t="shared" si="28"/>
        <v/>
      </c>
      <c r="M83" t="str">
        <f t="shared" si="29"/>
        <v/>
      </c>
      <c r="N83" s="1">
        <f t="shared" si="30"/>
        <v>40284</v>
      </c>
      <c r="O83" t="str">
        <f t="shared" si="31"/>
        <v>可交易</v>
      </c>
      <c r="P83" s="2" t="str">
        <f t="shared" si="32"/>
        <v/>
      </c>
      <c r="Q83" s="2" t="str">
        <f t="shared" si="33"/>
        <v/>
      </c>
      <c r="R83" s="2">
        <f t="shared" si="34"/>
        <v>1.0358496839232252</v>
      </c>
      <c r="S83">
        <f t="shared" si="35"/>
        <v>2</v>
      </c>
      <c r="T83" s="1">
        <f t="shared" si="36"/>
        <v>40296</v>
      </c>
      <c r="U83" t="str">
        <f t="shared" si="37"/>
        <v>不可交易</v>
      </c>
      <c r="V83" s="2" t="str">
        <f t="shared" si="38"/>
        <v/>
      </c>
      <c r="W83" s="2" t="str">
        <f t="shared" si="39"/>
        <v/>
      </c>
      <c r="X83" s="2">
        <f t="shared" si="40"/>
        <v>1.0806485915400146</v>
      </c>
      <c r="Y83">
        <f t="shared" si="41"/>
        <v>4</v>
      </c>
    </row>
    <row r="84" spans="1:25" x14ac:dyDescent="0.3">
      <c r="A84" s="1">
        <v>40301</v>
      </c>
      <c r="B84">
        <v>1202.26001</v>
      </c>
      <c r="C84">
        <v>20.190000000000001</v>
      </c>
      <c r="D84">
        <v>21.565407</v>
      </c>
      <c r="E84">
        <f t="shared" si="21"/>
        <v>-1.3754069999999992</v>
      </c>
      <c r="F84" t="str">
        <f t="shared" si="22"/>
        <v>PUT</v>
      </c>
      <c r="G84">
        <f t="shared" si="23"/>
        <v>1159.7299800000001</v>
      </c>
      <c r="H84">
        <f t="shared" si="24"/>
        <v>-1.8599999999999994</v>
      </c>
      <c r="I84">
        <f t="shared" si="25"/>
        <v>15.570068999999876</v>
      </c>
      <c r="J84">
        <f t="shared" si="26"/>
        <v>-8.371004838709613</v>
      </c>
      <c r="K84">
        <f t="shared" si="27"/>
        <v>1197.26001</v>
      </c>
      <c r="L84" s="2" t="str">
        <f t="shared" si="28"/>
        <v/>
      </c>
      <c r="M84">
        <f t="shared" si="29"/>
        <v>37.530029999999897</v>
      </c>
      <c r="N84" s="1">
        <f t="shared" si="30"/>
        <v>40284</v>
      </c>
      <c r="O84" t="str">
        <f t="shared" si="31"/>
        <v>可交易</v>
      </c>
      <c r="P84" s="2" t="str">
        <f t="shared" si="32"/>
        <v/>
      </c>
      <c r="Q84" s="2" t="str">
        <f t="shared" si="33"/>
        <v/>
      </c>
      <c r="R84" s="2">
        <f t="shared" si="34"/>
        <v>1.0358496839232252</v>
      </c>
      <c r="S84">
        <f t="shared" si="35"/>
        <v>2</v>
      </c>
      <c r="T84" s="1">
        <f t="shared" si="36"/>
        <v>40301</v>
      </c>
      <c r="U84" t="str">
        <f t="shared" si="37"/>
        <v>不可交易</v>
      </c>
      <c r="V84" s="2" t="str">
        <f t="shared" si="38"/>
        <v/>
      </c>
      <c r="W84" s="2" t="str">
        <f t="shared" si="39"/>
        <v/>
      </c>
      <c r="X84" s="2">
        <f t="shared" si="40"/>
        <v>1.0806485915400146</v>
      </c>
      <c r="Y84">
        <f t="shared" si="41"/>
        <v>4</v>
      </c>
    </row>
    <row r="85" spans="1:25" x14ac:dyDescent="0.3">
      <c r="A85" s="1">
        <v>40302</v>
      </c>
      <c r="B85">
        <v>1173.599976</v>
      </c>
      <c r="C85">
        <v>23.84</v>
      </c>
      <c r="D85">
        <v>20.159903</v>
      </c>
      <c r="E85">
        <f t="shared" si="21"/>
        <v>3.680097</v>
      </c>
      <c r="F85" t="str">
        <f t="shared" si="22"/>
        <v>CAll</v>
      </c>
      <c r="G85">
        <f t="shared" si="23"/>
        <v>1155.790039</v>
      </c>
      <c r="H85">
        <f t="shared" si="24"/>
        <v>3.6499999999999986</v>
      </c>
      <c r="I85">
        <f t="shared" si="25"/>
        <v>-28.660033999999996</v>
      </c>
      <c r="J85">
        <f t="shared" si="26"/>
        <v>-7.8520641095890431</v>
      </c>
      <c r="K85">
        <f t="shared" si="27"/>
        <v>1178.599976</v>
      </c>
      <c r="L85" s="2" t="str">
        <f t="shared" si="28"/>
        <v/>
      </c>
      <c r="M85" t="str">
        <f t="shared" si="29"/>
        <v/>
      </c>
      <c r="N85" s="1">
        <f t="shared" si="30"/>
        <v>40284</v>
      </c>
      <c r="O85" t="str">
        <f t="shared" si="31"/>
        <v>可交易</v>
      </c>
      <c r="P85" s="2" t="str">
        <f t="shared" si="32"/>
        <v/>
      </c>
      <c r="Q85" s="2" t="str">
        <f t="shared" si="33"/>
        <v/>
      </c>
      <c r="R85" s="2">
        <f t="shared" si="34"/>
        <v>1.0358496839232252</v>
      </c>
      <c r="S85">
        <f t="shared" si="35"/>
        <v>2</v>
      </c>
      <c r="T85" s="1">
        <f t="shared" si="36"/>
        <v>40301</v>
      </c>
      <c r="U85" t="str">
        <f t="shared" si="37"/>
        <v>不可交易</v>
      </c>
      <c r="V85" s="2" t="str">
        <f t="shared" si="38"/>
        <v/>
      </c>
      <c r="W85" s="2" t="str">
        <f t="shared" si="39"/>
        <v/>
      </c>
      <c r="X85" s="2">
        <f t="shared" si="40"/>
        <v>1.0806485915400146</v>
      </c>
      <c r="Y85">
        <f t="shared" si="41"/>
        <v>4</v>
      </c>
    </row>
    <row r="86" spans="1:25" x14ac:dyDescent="0.3">
      <c r="A86" s="1">
        <v>40303</v>
      </c>
      <c r="B86">
        <v>1165.869995</v>
      </c>
      <c r="C86">
        <v>24.91</v>
      </c>
      <c r="D86">
        <v>23.874459999999999</v>
      </c>
      <c r="E86">
        <f t="shared" si="21"/>
        <v>1.035540000000001</v>
      </c>
      <c r="F86" t="str">
        <f t="shared" si="22"/>
        <v>CAll</v>
      </c>
      <c r="G86">
        <f t="shared" si="23"/>
        <v>1171.670044</v>
      </c>
      <c r="H86">
        <f t="shared" si="24"/>
        <v>1.0700000000000003</v>
      </c>
      <c r="I86">
        <f t="shared" si="25"/>
        <v>-7.7299809999999525</v>
      </c>
      <c r="J86">
        <f t="shared" si="26"/>
        <v>-7.224281308411169</v>
      </c>
      <c r="K86">
        <f t="shared" si="27"/>
        <v>1170.869995</v>
      </c>
      <c r="L86" s="2">
        <f t="shared" si="28"/>
        <v>0.8000489999999445</v>
      </c>
      <c r="M86" t="str">
        <f t="shared" si="29"/>
        <v/>
      </c>
      <c r="N86" s="1">
        <f t="shared" si="30"/>
        <v>40303</v>
      </c>
      <c r="O86" t="str">
        <f t="shared" si="31"/>
        <v>可交易</v>
      </c>
      <c r="P86" s="2">
        <f t="shared" si="32"/>
        <v>0.8000489999999445</v>
      </c>
      <c r="Q86" s="2">
        <f t="shared" si="33"/>
        <v>4.9748677167045065E-3</v>
      </c>
      <c r="R86" s="2">
        <f t="shared" si="34"/>
        <v>1.0358496839232252</v>
      </c>
      <c r="S86">
        <f t="shared" si="35"/>
        <v>3</v>
      </c>
      <c r="T86" s="1">
        <f t="shared" si="36"/>
        <v>40301</v>
      </c>
      <c r="U86" t="str">
        <f t="shared" si="37"/>
        <v>不可交易</v>
      </c>
      <c r="V86" s="2" t="str">
        <f t="shared" si="38"/>
        <v/>
      </c>
      <c r="W86" s="2" t="str">
        <f t="shared" si="39"/>
        <v/>
      </c>
      <c r="X86" s="2">
        <f t="shared" si="40"/>
        <v>1.0806485915400146</v>
      </c>
      <c r="Y86">
        <f t="shared" si="41"/>
        <v>4</v>
      </c>
    </row>
    <row r="87" spans="1:25" x14ac:dyDescent="0.3">
      <c r="A87" s="1">
        <v>40304</v>
      </c>
      <c r="B87">
        <v>1128.150024</v>
      </c>
      <c r="C87">
        <v>32.799999999999997</v>
      </c>
      <c r="D87">
        <v>24.729894999999999</v>
      </c>
      <c r="E87">
        <f t="shared" si="21"/>
        <v>8.0701049999999981</v>
      </c>
      <c r="F87" t="str">
        <f t="shared" si="22"/>
        <v>CAll</v>
      </c>
      <c r="G87">
        <f t="shared" si="23"/>
        <v>1157.4399410000001</v>
      </c>
      <c r="H87">
        <f t="shared" si="24"/>
        <v>7.889999999999997</v>
      </c>
      <c r="I87">
        <f t="shared" si="25"/>
        <v>-37.719970999999987</v>
      </c>
      <c r="J87">
        <f t="shared" si="26"/>
        <v>-4.7807314321926491</v>
      </c>
      <c r="K87">
        <f t="shared" si="27"/>
        <v>1133.150024</v>
      </c>
      <c r="L87" s="2">
        <f t="shared" si="28"/>
        <v>24.289917000000059</v>
      </c>
      <c r="M87" t="str">
        <f t="shared" si="29"/>
        <v/>
      </c>
      <c r="N87" s="1">
        <f t="shared" si="30"/>
        <v>40303</v>
      </c>
      <c r="O87" t="str">
        <f t="shared" si="31"/>
        <v>不可交易</v>
      </c>
      <c r="P87" s="2" t="str">
        <f t="shared" si="32"/>
        <v/>
      </c>
      <c r="Q87" s="2" t="str">
        <f t="shared" si="33"/>
        <v/>
      </c>
      <c r="R87" s="2">
        <f t="shared" si="34"/>
        <v>1.0410028990751334</v>
      </c>
      <c r="S87">
        <f t="shared" si="35"/>
        <v>3</v>
      </c>
      <c r="T87" s="1">
        <f t="shared" si="36"/>
        <v>40301</v>
      </c>
      <c r="U87" t="str">
        <f t="shared" si="37"/>
        <v>不可交易</v>
      </c>
      <c r="V87" s="2" t="str">
        <f t="shared" si="38"/>
        <v/>
      </c>
      <c r="W87" s="2" t="str">
        <f t="shared" si="39"/>
        <v/>
      </c>
      <c r="X87" s="2">
        <f t="shared" si="40"/>
        <v>1.0806485915400146</v>
      </c>
      <c r="Y87">
        <f t="shared" si="41"/>
        <v>4</v>
      </c>
    </row>
    <row r="88" spans="1:25" x14ac:dyDescent="0.3">
      <c r="A88" s="1">
        <v>40305</v>
      </c>
      <c r="B88">
        <v>1110.880005</v>
      </c>
      <c r="C88">
        <v>40.950000000000003</v>
      </c>
      <c r="D88">
        <v>33.149146999999999</v>
      </c>
      <c r="E88">
        <f t="shared" si="21"/>
        <v>7.8008530000000036</v>
      </c>
      <c r="F88" t="str">
        <f t="shared" si="22"/>
        <v>CAll</v>
      </c>
      <c r="G88">
        <f t="shared" si="23"/>
        <v>1135.6800539999999</v>
      </c>
      <c r="H88">
        <f t="shared" si="24"/>
        <v>8.1500000000000057</v>
      </c>
      <c r="I88">
        <f t="shared" si="25"/>
        <v>-17.270019000000048</v>
      </c>
      <c r="J88">
        <f t="shared" si="26"/>
        <v>-2.1190207361963234</v>
      </c>
      <c r="K88">
        <f t="shared" si="27"/>
        <v>1115.880005</v>
      </c>
      <c r="L88" s="2">
        <f t="shared" si="28"/>
        <v>19.800048999999944</v>
      </c>
      <c r="M88" t="str">
        <f t="shared" si="29"/>
        <v/>
      </c>
      <c r="N88" s="1">
        <f t="shared" si="30"/>
        <v>40303</v>
      </c>
      <c r="O88" t="str">
        <f t="shared" si="31"/>
        <v>不可交易</v>
      </c>
      <c r="P88" s="2" t="str">
        <f t="shared" si="32"/>
        <v/>
      </c>
      <c r="Q88" s="2" t="str">
        <f t="shared" si="33"/>
        <v/>
      </c>
      <c r="R88" s="2">
        <f t="shared" si="34"/>
        <v>1.0410028990751334</v>
      </c>
      <c r="S88">
        <f t="shared" si="35"/>
        <v>3</v>
      </c>
      <c r="T88" s="1">
        <f t="shared" si="36"/>
        <v>40301</v>
      </c>
      <c r="U88" t="str">
        <f t="shared" si="37"/>
        <v>不可交易</v>
      </c>
      <c r="V88" s="2" t="str">
        <f t="shared" si="38"/>
        <v/>
      </c>
      <c r="W88" s="2" t="str">
        <f t="shared" si="39"/>
        <v/>
      </c>
      <c r="X88" s="2">
        <f t="shared" si="40"/>
        <v>1.0806485915400146</v>
      </c>
      <c r="Y88">
        <f t="shared" si="41"/>
        <v>4</v>
      </c>
    </row>
    <row r="89" spans="1:25" x14ac:dyDescent="0.3">
      <c r="A89" s="1">
        <v>40308</v>
      </c>
      <c r="B89">
        <v>1159.7299800000001</v>
      </c>
      <c r="C89">
        <v>28.84</v>
      </c>
      <c r="D89">
        <v>38.09825</v>
      </c>
      <c r="E89">
        <f t="shared" si="21"/>
        <v>-9.2582500000000003</v>
      </c>
      <c r="F89" t="str">
        <f t="shared" si="22"/>
        <v>PUT</v>
      </c>
      <c r="G89">
        <f t="shared" si="23"/>
        <v>1136.9399410000001</v>
      </c>
      <c r="H89">
        <f t="shared" si="24"/>
        <v>-12.110000000000003</v>
      </c>
      <c r="I89">
        <f t="shared" si="25"/>
        <v>48.849975000000086</v>
      </c>
      <c r="J89">
        <f t="shared" si="26"/>
        <v>-4.0338542526837387</v>
      </c>
      <c r="K89">
        <f t="shared" si="27"/>
        <v>1154.7299800000001</v>
      </c>
      <c r="L89" s="2" t="str">
        <f t="shared" si="28"/>
        <v/>
      </c>
      <c r="M89">
        <f t="shared" si="29"/>
        <v>17.790038999999979</v>
      </c>
      <c r="N89" s="1">
        <f t="shared" si="30"/>
        <v>40303</v>
      </c>
      <c r="O89" t="str">
        <f t="shared" si="31"/>
        <v>不可交易</v>
      </c>
      <c r="P89" s="2" t="str">
        <f t="shared" si="32"/>
        <v/>
      </c>
      <c r="Q89" s="2" t="str">
        <f t="shared" si="33"/>
        <v/>
      </c>
      <c r="R89" s="2">
        <f t="shared" si="34"/>
        <v>1.0410028990751334</v>
      </c>
      <c r="S89">
        <f t="shared" si="35"/>
        <v>3</v>
      </c>
      <c r="T89" s="1">
        <f t="shared" si="36"/>
        <v>40308</v>
      </c>
      <c r="U89" t="str">
        <f t="shared" si="37"/>
        <v>可交易</v>
      </c>
      <c r="V89" s="2">
        <f t="shared" si="38"/>
        <v>17.790038999999979</v>
      </c>
      <c r="W89" s="2">
        <f t="shared" si="39"/>
        <v>1.9651159660458186E-2</v>
      </c>
      <c r="X89" s="2">
        <f t="shared" si="40"/>
        <v>1.0806485915400146</v>
      </c>
      <c r="Y89">
        <f t="shared" si="41"/>
        <v>5</v>
      </c>
    </row>
    <row r="90" spans="1:25" x14ac:dyDescent="0.3">
      <c r="A90" s="1">
        <v>40309</v>
      </c>
      <c r="B90">
        <v>1155.790039</v>
      </c>
      <c r="C90">
        <v>28.32</v>
      </c>
      <c r="D90">
        <v>27.467625000000002</v>
      </c>
      <c r="E90">
        <f t="shared" si="21"/>
        <v>0.85237499999999855</v>
      </c>
      <c r="F90" t="str">
        <f t="shared" si="22"/>
        <v/>
      </c>
      <c r="G90" t="str">
        <f t="shared" si="23"/>
        <v/>
      </c>
      <c r="H90">
        <f t="shared" si="24"/>
        <v>-0.51999999999999957</v>
      </c>
      <c r="I90">
        <f t="shared" si="25"/>
        <v>-3.9399410000000898</v>
      </c>
      <c r="J90">
        <f t="shared" si="26"/>
        <v>7.5768096153847946</v>
      </c>
      <c r="K90" t="str">
        <f t="shared" si="27"/>
        <v/>
      </c>
      <c r="L90" s="2" t="str">
        <f t="shared" si="28"/>
        <v/>
      </c>
      <c r="M90" t="str">
        <f t="shared" si="29"/>
        <v/>
      </c>
      <c r="N90" s="1">
        <f t="shared" si="30"/>
        <v>40303</v>
      </c>
      <c r="O90" t="str">
        <f t="shared" si="31"/>
        <v>不可交易</v>
      </c>
      <c r="P90" s="2" t="str">
        <f t="shared" si="32"/>
        <v/>
      </c>
      <c r="Q90" s="2" t="str">
        <f t="shared" si="33"/>
        <v/>
      </c>
      <c r="R90" s="2">
        <f t="shared" si="34"/>
        <v>1.0410028990751334</v>
      </c>
      <c r="S90">
        <f t="shared" si="35"/>
        <v>3</v>
      </c>
      <c r="T90" s="1">
        <f t="shared" si="36"/>
        <v>40308</v>
      </c>
      <c r="U90" t="str">
        <f t="shared" si="37"/>
        <v>不可交易</v>
      </c>
      <c r="V90" s="2" t="str">
        <f t="shared" si="38"/>
        <v/>
      </c>
      <c r="W90" s="2" t="str">
        <f t="shared" si="39"/>
        <v/>
      </c>
      <c r="X90" s="2">
        <f t="shared" si="40"/>
        <v>1.1018845895492169</v>
      </c>
      <c r="Y90">
        <f t="shared" si="41"/>
        <v>5</v>
      </c>
    </row>
    <row r="91" spans="1:25" x14ac:dyDescent="0.3">
      <c r="A91" s="1">
        <v>40310</v>
      </c>
      <c r="B91">
        <v>1171.670044</v>
      </c>
      <c r="C91">
        <v>25.52</v>
      </c>
      <c r="D91">
        <v>27.597424</v>
      </c>
      <c r="E91">
        <f t="shared" si="21"/>
        <v>-2.0774240000000006</v>
      </c>
      <c r="F91" t="str">
        <f t="shared" si="22"/>
        <v>PUT</v>
      </c>
      <c r="G91">
        <f t="shared" si="23"/>
        <v>1115.0500489999999</v>
      </c>
      <c r="H91">
        <f t="shared" si="24"/>
        <v>-2.8000000000000007</v>
      </c>
      <c r="I91">
        <f t="shared" si="25"/>
        <v>15.880004999999983</v>
      </c>
      <c r="J91">
        <f t="shared" si="26"/>
        <v>-5.6714303571428495</v>
      </c>
      <c r="K91">
        <f t="shared" si="27"/>
        <v>1166.670044</v>
      </c>
      <c r="L91" s="2" t="str">
        <f t="shared" si="28"/>
        <v/>
      </c>
      <c r="M91">
        <f t="shared" si="29"/>
        <v>51.619995000000017</v>
      </c>
      <c r="N91" s="1">
        <f t="shared" si="30"/>
        <v>40303</v>
      </c>
      <c r="O91" t="str">
        <f t="shared" si="31"/>
        <v>可交易</v>
      </c>
      <c r="P91" s="2" t="str">
        <f t="shared" si="32"/>
        <v/>
      </c>
      <c r="Q91" s="2" t="str">
        <f t="shared" si="33"/>
        <v/>
      </c>
      <c r="R91" s="2">
        <f t="shared" si="34"/>
        <v>1.0410028990751334</v>
      </c>
      <c r="S91">
        <f t="shared" si="35"/>
        <v>3</v>
      </c>
      <c r="T91" s="1">
        <f t="shared" si="36"/>
        <v>40310</v>
      </c>
      <c r="U91" t="str">
        <f t="shared" si="37"/>
        <v>不可交易</v>
      </c>
      <c r="V91" s="2" t="str">
        <f t="shared" si="38"/>
        <v/>
      </c>
      <c r="W91" s="2" t="str">
        <f t="shared" si="39"/>
        <v/>
      </c>
      <c r="X91" s="2">
        <f t="shared" si="40"/>
        <v>1.1018845895492169</v>
      </c>
      <c r="Y91">
        <f t="shared" si="41"/>
        <v>5</v>
      </c>
    </row>
    <row r="92" spans="1:25" x14ac:dyDescent="0.3">
      <c r="A92" s="1">
        <v>40311</v>
      </c>
      <c r="B92">
        <v>1157.4399410000001</v>
      </c>
      <c r="C92">
        <v>26.68</v>
      </c>
      <c r="D92">
        <v>25.266950000000001</v>
      </c>
      <c r="E92">
        <f t="shared" si="21"/>
        <v>1.4130499999999984</v>
      </c>
      <c r="F92" t="str">
        <f t="shared" si="22"/>
        <v>CAll</v>
      </c>
      <c r="G92">
        <f t="shared" si="23"/>
        <v>1071.589966</v>
      </c>
      <c r="H92">
        <f t="shared" si="24"/>
        <v>1.1600000000000001</v>
      </c>
      <c r="I92">
        <f t="shared" si="25"/>
        <v>-14.230102999999872</v>
      </c>
      <c r="J92">
        <f t="shared" si="26"/>
        <v>-12.267330172413681</v>
      </c>
      <c r="K92">
        <f t="shared" si="27"/>
        <v>1162.4399410000001</v>
      </c>
      <c r="L92" s="2" t="str">
        <f t="shared" si="28"/>
        <v/>
      </c>
      <c r="M92" t="str">
        <f t="shared" si="29"/>
        <v/>
      </c>
      <c r="N92" s="1">
        <f t="shared" si="30"/>
        <v>40303</v>
      </c>
      <c r="O92" t="str">
        <f t="shared" si="31"/>
        <v>可交易</v>
      </c>
      <c r="P92" s="2" t="str">
        <f t="shared" si="32"/>
        <v/>
      </c>
      <c r="Q92" s="2" t="str">
        <f t="shared" si="33"/>
        <v/>
      </c>
      <c r="R92" s="2">
        <f t="shared" si="34"/>
        <v>1.0410028990751334</v>
      </c>
      <c r="S92">
        <f t="shared" si="35"/>
        <v>3</v>
      </c>
      <c r="T92" s="1">
        <f t="shared" si="36"/>
        <v>40310</v>
      </c>
      <c r="U92" t="str">
        <f t="shared" si="37"/>
        <v>不可交易</v>
      </c>
      <c r="V92" s="2" t="str">
        <f t="shared" si="38"/>
        <v/>
      </c>
      <c r="W92" s="2" t="str">
        <f t="shared" si="39"/>
        <v/>
      </c>
      <c r="X92" s="2">
        <f t="shared" si="40"/>
        <v>1.1018845895492169</v>
      </c>
      <c r="Y92">
        <f t="shared" si="41"/>
        <v>5</v>
      </c>
    </row>
    <row r="93" spans="1:25" x14ac:dyDescent="0.3">
      <c r="A93" s="1">
        <v>40312</v>
      </c>
      <c r="B93">
        <v>1135.6800539999999</v>
      </c>
      <c r="C93">
        <v>31.24</v>
      </c>
      <c r="D93">
        <v>26.36814</v>
      </c>
      <c r="E93">
        <f t="shared" si="21"/>
        <v>4.8718599999999981</v>
      </c>
      <c r="F93" t="str">
        <f t="shared" si="22"/>
        <v>CAll</v>
      </c>
      <c r="G93">
        <f t="shared" si="23"/>
        <v>1087.6899410000001</v>
      </c>
      <c r="H93">
        <f t="shared" si="24"/>
        <v>4.5599999999999987</v>
      </c>
      <c r="I93">
        <f t="shared" si="25"/>
        <v>-21.759887000000163</v>
      </c>
      <c r="J93">
        <f t="shared" si="26"/>
        <v>-4.7719050438596859</v>
      </c>
      <c r="K93">
        <f t="shared" si="27"/>
        <v>1140.6800539999999</v>
      </c>
      <c r="L93" s="2" t="str">
        <f t="shared" si="28"/>
        <v/>
      </c>
      <c r="M93" t="str">
        <f t="shared" si="29"/>
        <v/>
      </c>
      <c r="N93" s="1">
        <f t="shared" si="30"/>
        <v>40303</v>
      </c>
      <c r="O93" t="str">
        <f t="shared" si="31"/>
        <v>可交易</v>
      </c>
      <c r="P93" s="2" t="str">
        <f t="shared" si="32"/>
        <v/>
      </c>
      <c r="Q93" s="2" t="str">
        <f t="shared" si="33"/>
        <v/>
      </c>
      <c r="R93" s="2">
        <f t="shared" si="34"/>
        <v>1.0410028990751334</v>
      </c>
      <c r="S93">
        <f t="shared" si="35"/>
        <v>3</v>
      </c>
      <c r="T93" s="1">
        <f t="shared" si="36"/>
        <v>40310</v>
      </c>
      <c r="U93" t="str">
        <f t="shared" si="37"/>
        <v>不可交易</v>
      </c>
      <c r="V93" s="2" t="str">
        <f t="shared" si="38"/>
        <v/>
      </c>
      <c r="W93" s="2" t="str">
        <f t="shared" si="39"/>
        <v/>
      </c>
      <c r="X93" s="2">
        <f t="shared" si="40"/>
        <v>1.1018845895492169</v>
      </c>
      <c r="Y93">
        <f t="shared" si="41"/>
        <v>5</v>
      </c>
    </row>
    <row r="94" spans="1:25" x14ac:dyDescent="0.3">
      <c r="A94" s="1">
        <v>40315</v>
      </c>
      <c r="B94">
        <v>1136.9399410000001</v>
      </c>
      <c r="C94">
        <v>30.84</v>
      </c>
      <c r="D94">
        <v>31.422514</v>
      </c>
      <c r="E94">
        <f t="shared" si="21"/>
        <v>-0.58251399999999975</v>
      </c>
      <c r="F94" t="str">
        <f t="shared" si="22"/>
        <v/>
      </c>
      <c r="G94" t="str">
        <f t="shared" si="23"/>
        <v/>
      </c>
      <c r="H94">
        <f t="shared" si="24"/>
        <v>-0.39999999999999858</v>
      </c>
      <c r="I94">
        <f t="shared" si="25"/>
        <v>1.2598870000001625</v>
      </c>
      <c r="J94">
        <f t="shared" si="26"/>
        <v>-3.1497175000004174</v>
      </c>
      <c r="K94" t="str">
        <f t="shared" si="27"/>
        <v/>
      </c>
      <c r="L94" s="2" t="str">
        <f t="shared" si="28"/>
        <v/>
      </c>
      <c r="M94" t="str">
        <f t="shared" si="29"/>
        <v/>
      </c>
      <c r="N94" s="1">
        <f t="shared" si="30"/>
        <v>40303</v>
      </c>
      <c r="O94" t="str">
        <f t="shared" si="31"/>
        <v>可交易</v>
      </c>
      <c r="P94" s="2" t="str">
        <f t="shared" si="32"/>
        <v/>
      </c>
      <c r="Q94" s="2" t="str">
        <f t="shared" si="33"/>
        <v/>
      </c>
      <c r="R94" s="2">
        <f t="shared" si="34"/>
        <v>1.0410028990751334</v>
      </c>
      <c r="S94">
        <f t="shared" si="35"/>
        <v>3</v>
      </c>
      <c r="T94" s="1">
        <f t="shared" si="36"/>
        <v>40310</v>
      </c>
      <c r="U94" t="str">
        <f t="shared" si="37"/>
        <v>不可交易</v>
      </c>
      <c r="V94" s="2" t="str">
        <f t="shared" si="38"/>
        <v/>
      </c>
      <c r="W94" s="2" t="str">
        <f t="shared" si="39"/>
        <v/>
      </c>
      <c r="X94" s="2">
        <f t="shared" si="40"/>
        <v>1.1018845895492169</v>
      </c>
      <c r="Y94">
        <f t="shared" si="41"/>
        <v>5</v>
      </c>
    </row>
    <row r="95" spans="1:25" x14ac:dyDescent="0.3">
      <c r="A95" s="1">
        <v>40316</v>
      </c>
      <c r="B95">
        <v>1120.8000489999999</v>
      </c>
      <c r="C95">
        <v>33.549999999999997</v>
      </c>
      <c r="D95">
        <v>31.225307000000001</v>
      </c>
      <c r="E95">
        <f t="shared" si="21"/>
        <v>2.3246929999999963</v>
      </c>
      <c r="F95" t="str">
        <f t="shared" si="22"/>
        <v>CAll</v>
      </c>
      <c r="G95">
        <f t="shared" si="23"/>
        <v>1074.030029</v>
      </c>
      <c r="H95">
        <f t="shared" si="24"/>
        <v>2.7099999999999973</v>
      </c>
      <c r="I95">
        <f t="shared" si="25"/>
        <v>-16.139892000000145</v>
      </c>
      <c r="J95">
        <f t="shared" si="26"/>
        <v>-5.9556797047971077</v>
      </c>
      <c r="K95">
        <f t="shared" si="27"/>
        <v>1125.8000489999999</v>
      </c>
      <c r="L95" s="2" t="str">
        <f t="shared" si="28"/>
        <v/>
      </c>
      <c r="M95" t="str">
        <f t="shared" si="29"/>
        <v/>
      </c>
      <c r="N95" s="1">
        <f t="shared" si="30"/>
        <v>40303</v>
      </c>
      <c r="O95" t="str">
        <f t="shared" si="31"/>
        <v>可交易</v>
      </c>
      <c r="P95" s="2" t="str">
        <f t="shared" si="32"/>
        <v/>
      </c>
      <c r="Q95" s="2" t="str">
        <f t="shared" si="33"/>
        <v/>
      </c>
      <c r="R95" s="2">
        <f t="shared" si="34"/>
        <v>1.0410028990751334</v>
      </c>
      <c r="S95">
        <f t="shared" si="35"/>
        <v>3</v>
      </c>
      <c r="T95" s="1">
        <f t="shared" si="36"/>
        <v>40310</v>
      </c>
      <c r="U95" t="str">
        <f t="shared" si="37"/>
        <v>不可交易</v>
      </c>
      <c r="V95" s="2" t="str">
        <f t="shared" si="38"/>
        <v/>
      </c>
      <c r="W95" s="2" t="str">
        <f t="shared" si="39"/>
        <v/>
      </c>
      <c r="X95" s="2">
        <f t="shared" si="40"/>
        <v>1.1018845895492169</v>
      </c>
      <c r="Y95">
        <f t="shared" si="41"/>
        <v>5</v>
      </c>
    </row>
    <row r="96" spans="1:25" x14ac:dyDescent="0.3">
      <c r="A96" s="1">
        <v>40317</v>
      </c>
      <c r="B96">
        <v>1115.0500489999999</v>
      </c>
      <c r="C96">
        <v>35.32</v>
      </c>
      <c r="D96">
        <v>32.860123000000002</v>
      </c>
      <c r="E96">
        <f t="shared" si="21"/>
        <v>2.4598769999999988</v>
      </c>
      <c r="F96" t="str">
        <f t="shared" si="22"/>
        <v>CAll</v>
      </c>
      <c r="G96">
        <f t="shared" si="23"/>
        <v>1067.9499510000001</v>
      </c>
      <c r="H96">
        <f t="shared" si="24"/>
        <v>1.7700000000000031</v>
      </c>
      <c r="I96">
        <f t="shared" si="25"/>
        <v>-5.75</v>
      </c>
      <c r="J96">
        <f t="shared" si="26"/>
        <v>-3.2485875706214631</v>
      </c>
      <c r="K96">
        <f t="shared" si="27"/>
        <v>1120.0500489999999</v>
      </c>
      <c r="L96" s="2" t="str">
        <f t="shared" si="28"/>
        <v/>
      </c>
      <c r="M96" t="str">
        <f t="shared" si="29"/>
        <v/>
      </c>
      <c r="N96" s="1">
        <f t="shared" si="30"/>
        <v>40303</v>
      </c>
      <c r="O96" t="str">
        <f t="shared" si="31"/>
        <v>可交易</v>
      </c>
      <c r="P96" s="2" t="str">
        <f t="shared" si="32"/>
        <v/>
      </c>
      <c r="Q96" s="2" t="str">
        <f t="shared" si="33"/>
        <v/>
      </c>
      <c r="R96" s="2">
        <f t="shared" si="34"/>
        <v>1.0410028990751334</v>
      </c>
      <c r="S96">
        <f t="shared" si="35"/>
        <v>3</v>
      </c>
      <c r="T96" s="1">
        <f t="shared" si="36"/>
        <v>40310</v>
      </c>
      <c r="U96" t="str">
        <f t="shared" si="37"/>
        <v>可交易</v>
      </c>
      <c r="V96" s="2" t="str">
        <f t="shared" si="38"/>
        <v/>
      </c>
      <c r="W96" s="2" t="str">
        <f t="shared" si="39"/>
        <v/>
      </c>
      <c r="X96" s="2">
        <f t="shared" si="40"/>
        <v>1.1018845895492169</v>
      </c>
      <c r="Y96">
        <f t="shared" si="41"/>
        <v>5</v>
      </c>
    </row>
    <row r="97" spans="1:25" x14ac:dyDescent="0.3">
      <c r="A97" s="1">
        <v>40318</v>
      </c>
      <c r="B97">
        <v>1071.589966</v>
      </c>
      <c r="C97">
        <v>45.79</v>
      </c>
      <c r="D97">
        <v>34.580643000000002</v>
      </c>
      <c r="E97">
        <f t="shared" si="21"/>
        <v>11.209356999999997</v>
      </c>
      <c r="F97" t="str">
        <f t="shared" si="22"/>
        <v>CAll</v>
      </c>
      <c r="G97">
        <f t="shared" si="23"/>
        <v>1103.0600589999999</v>
      </c>
      <c r="H97">
        <f t="shared" si="24"/>
        <v>10.469999999999999</v>
      </c>
      <c r="I97">
        <f t="shared" si="25"/>
        <v>-43.460082999999941</v>
      </c>
      <c r="J97">
        <f t="shared" si="26"/>
        <v>-4.1509152817573964</v>
      </c>
      <c r="K97">
        <f t="shared" si="27"/>
        <v>1076.589966</v>
      </c>
      <c r="L97" s="2">
        <f t="shared" si="28"/>
        <v>26.470092999999906</v>
      </c>
      <c r="M97" t="str">
        <f t="shared" si="29"/>
        <v/>
      </c>
      <c r="N97" s="1">
        <f t="shared" si="30"/>
        <v>40318</v>
      </c>
      <c r="O97" t="str">
        <f t="shared" si="31"/>
        <v>可交易</v>
      </c>
      <c r="P97" s="2">
        <f t="shared" si="32"/>
        <v>26.470092999999906</v>
      </c>
      <c r="Q97" s="2">
        <f t="shared" si="33"/>
        <v>2.9367663004041141E-2</v>
      </c>
      <c r="R97" s="2">
        <f t="shared" si="34"/>
        <v>1.0410028990751334</v>
      </c>
      <c r="S97">
        <f t="shared" si="35"/>
        <v>4</v>
      </c>
      <c r="T97" s="1">
        <f t="shared" si="36"/>
        <v>40310</v>
      </c>
      <c r="U97" t="str">
        <f t="shared" si="37"/>
        <v>可交易</v>
      </c>
      <c r="V97" s="2" t="str">
        <f t="shared" si="38"/>
        <v/>
      </c>
      <c r="W97" s="2" t="str">
        <f t="shared" si="39"/>
        <v/>
      </c>
      <c r="X97" s="2">
        <f t="shared" si="40"/>
        <v>1.1018845895492169</v>
      </c>
      <c r="Y97">
        <f t="shared" si="41"/>
        <v>5</v>
      </c>
    </row>
    <row r="98" spans="1:25" x14ac:dyDescent="0.3">
      <c r="A98" s="1">
        <v>40319</v>
      </c>
      <c r="B98">
        <v>1087.6899410000001</v>
      </c>
      <c r="C98">
        <v>40.1</v>
      </c>
      <c r="D98">
        <v>42.85463</v>
      </c>
      <c r="E98">
        <f t="shared" si="21"/>
        <v>-2.7546299999999988</v>
      </c>
      <c r="F98" t="str">
        <f t="shared" si="22"/>
        <v>PUT</v>
      </c>
      <c r="G98">
        <f t="shared" si="23"/>
        <v>1089.410034</v>
      </c>
      <c r="H98">
        <f t="shared" si="24"/>
        <v>-5.6899999999999977</v>
      </c>
      <c r="I98">
        <f t="shared" si="25"/>
        <v>16.099975000000086</v>
      </c>
      <c r="J98">
        <f t="shared" si="26"/>
        <v>-2.8295210896309477</v>
      </c>
      <c r="K98">
        <f t="shared" si="27"/>
        <v>1082.6899410000001</v>
      </c>
      <c r="L98" s="2" t="str">
        <f t="shared" si="28"/>
        <v/>
      </c>
      <c r="M98" t="str">
        <f t="shared" si="29"/>
        <v/>
      </c>
      <c r="N98" s="1">
        <f t="shared" si="30"/>
        <v>40318</v>
      </c>
      <c r="O98" t="str">
        <f t="shared" si="31"/>
        <v>不可交易</v>
      </c>
      <c r="P98" s="2" t="str">
        <f t="shared" si="32"/>
        <v/>
      </c>
      <c r="Q98" s="2" t="str">
        <f t="shared" si="33"/>
        <v/>
      </c>
      <c r="R98" s="2">
        <f t="shared" si="34"/>
        <v>1.0715747214014018</v>
      </c>
      <c r="S98">
        <f t="shared" si="35"/>
        <v>4</v>
      </c>
      <c r="T98" s="1">
        <f t="shared" si="36"/>
        <v>40310</v>
      </c>
      <c r="U98" t="str">
        <f t="shared" si="37"/>
        <v>可交易</v>
      </c>
      <c r="V98" s="2" t="str">
        <f t="shared" si="38"/>
        <v/>
      </c>
      <c r="W98" s="2" t="str">
        <f t="shared" si="39"/>
        <v/>
      </c>
      <c r="X98" s="2">
        <f t="shared" si="40"/>
        <v>1.1018845895492169</v>
      </c>
      <c r="Y98">
        <f t="shared" si="41"/>
        <v>5</v>
      </c>
    </row>
    <row r="99" spans="1:25" x14ac:dyDescent="0.3">
      <c r="A99" s="1">
        <v>40322</v>
      </c>
      <c r="B99">
        <v>1073.650024</v>
      </c>
      <c r="C99">
        <v>38.32</v>
      </c>
      <c r="D99">
        <v>38.805636999999997</v>
      </c>
      <c r="E99">
        <f t="shared" si="21"/>
        <v>-0.48563699999999699</v>
      </c>
      <c r="F99" t="str">
        <f t="shared" si="22"/>
        <v/>
      </c>
      <c r="G99" t="str">
        <f t="shared" si="23"/>
        <v/>
      </c>
      <c r="H99">
        <f t="shared" si="24"/>
        <v>-1.7800000000000011</v>
      </c>
      <c r="I99">
        <f t="shared" si="25"/>
        <v>-14.039917000000059</v>
      </c>
      <c r="J99">
        <f t="shared" si="26"/>
        <v>7.8875938202247475</v>
      </c>
      <c r="K99" t="str">
        <f t="shared" si="27"/>
        <v/>
      </c>
      <c r="L99" s="2" t="str">
        <f t="shared" si="28"/>
        <v/>
      </c>
      <c r="M99" t="str">
        <f t="shared" si="29"/>
        <v/>
      </c>
      <c r="N99" s="1">
        <f t="shared" si="30"/>
        <v>40318</v>
      </c>
      <c r="O99" t="str">
        <f t="shared" si="31"/>
        <v>不可交易</v>
      </c>
      <c r="P99" s="2" t="str">
        <f t="shared" si="32"/>
        <v/>
      </c>
      <c r="Q99" s="2" t="str">
        <f t="shared" si="33"/>
        <v/>
      </c>
      <c r="R99" s="2">
        <f t="shared" si="34"/>
        <v>1.0715747214014018</v>
      </c>
      <c r="S99">
        <f t="shared" si="35"/>
        <v>4</v>
      </c>
      <c r="T99" s="1">
        <f t="shared" si="36"/>
        <v>40310</v>
      </c>
      <c r="U99" t="str">
        <f t="shared" si="37"/>
        <v>可交易</v>
      </c>
      <c r="V99" s="2" t="str">
        <f t="shared" si="38"/>
        <v/>
      </c>
      <c r="W99" s="2" t="str">
        <f t="shared" si="39"/>
        <v/>
      </c>
      <c r="X99" s="2">
        <f t="shared" si="40"/>
        <v>1.1018845895492169</v>
      </c>
      <c r="Y99">
        <f t="shared" si="41"/>
        <v>5</v>
      </c>
    </row>
    <row r="100" spans="1:25" x14ac:dyDescent="0.3">
      <c r="A100" s="1">
        <v>40323</v>
      </c>
      <c r="B100">
        <v>1074.030029</v>
      </c>
      <c r="C100">
        <v>34.61</v>
      </c>
      <c r="D100">
        <v>38.090879999999999</v>
      </c>
      <c r="E100">
        <f t="shared" si="21"/>
        <v>-3.4808799999999991</v>
      </c>
      <c r="F100" t="str">
        <f t="shared" si="22"/>
        <v>PUT</v>
      </c>
      <c r="G100">
        <f t="shared" si="23"/>
        <v>1070.709961</v>
      </c>
      <c r="H100">
        <f t="shared" si="24"/>
        <v>-3.7100000000000009</v>
      </c>
      <c r="I100">
        <f t="shared" si="25"/>
        <v>0.38000499999998283</v>
      </c>
      <c r="J100">
        <f t="shared" si="26"/>
        <v>-0.1024272237196719</v>
      </c>
      <c r="K100">
        <f t="shared" si="27"/>
        <v>1069.030029</v>
      </c>
      <c r="L100" s="2" t="str">
        <f t="shared" si="28"/>
        <v/>
      </c>
      <c r="M100" t="str">
        <f t="shared" si="29"/>
        <v/>
      </c>
      <c r="N100" s="1">
        <f t="shared" si="30"/>
        <v>40318</v>
      </c>
      <c r="O100" t="str">
        <f t="shared" si="31"/>
        <v>不可交易</v>
      </c>
      <c r="P100" s="2" t="str">
        <f t="shared" si="32"/>
        <v/>
      </c>
      <c r="Q100" s="2" t="str">
        <f t="shared" si="33"/>
        <v/>
      </c>
      <c r="R100" s="2">
        <f t="shared" si="34"/>
        <v>1.0715747214014018</v>
      </c>
      <c r="S100">
        <f t="shared" si="35"/>
        <v>4</v>
      </c>
      <c r="T100" s="1">
        <f t="shared" si="36"/>
        <v>40310</v>
      </c>
      <c r="U100" t="str">
        <f t="shared" si="37"/>
        <v>可交易</v>
      </c>
      <c r="V100" s="2" t="str">
        <f t="shared" si="38"/>
        <v/>
      </c>
      <c r="W100" s="2" t="str">
        <f t="shared" si="39"/>
        <v/>
      </c>
      <c r="X100" s="2">
        <f t="shared" si="40"/>
        <v>1.1018845895492169</v>
      </c>
      <c r="Y100">
        <f t="shared" si="41"/>
        <v>5</v>
      </c>
    </row>
    <row r="101" spans="1:25" x14ac:dyDescent="0.3">
      <c r="A101" s="1">
        <v>40324</v>
      </c>
      <c r="B101">
        <v>1067.9499510000001</v>
      </c>
      <c r="C101">
        <v>35.020000000000003</v>
      </c>
      <c r="D101">
        <v>35.551879999999997</v>
      </c>
      <c r="E101">
        <f t="shared" si="21"/>
        <v>-0.53187999999999391</v>
      </c>
      <c r="F101" t="str">
        <f t="shared" si="22"/>
        <v/>
      </c>
      <c r="G101" t="str">
        <f t="shared" si="23"/>
        <v/>
      </c>
      <c r="H101">
        <f t="shared" si="24"/>
        <v>0.41000000000000369</v>
      </c>
      <c r="I101">
        <f t="shared" si="25"/>
        <v>-6.0800779999999577</v>
      </c>
      <c r="J101">
        <f t="shared" si="26"/>
        <v>-14.829458536585129</v>
      </c>
      <c r="K101" t="str">
        <f t="shared" si="27"/>
        <v/>
      </c>
      <c r="L101" s="2" t="str">
        <f t="shared" si="28"/>
        <v/>
      </c>
      <c r="M101" t="str">
        <f t="shared" si="29"/>
        <v/>
      </c>
      <c r="N101" s="1">
        <f t="shared" si="30"/>
        <v>40318</v>
      </c>
      <c r="O101" t="str">
        <f t="shared" si="31"/>
        <v>不可交易</v>
      </c>
      <c r="P101" s="2" t="str">
        <f t="shared" si="32"/>
        <v/>
      </c>
      <c r="Q101" s="2" t="str">
        <f t="shared" si="33"/>
        <v/>
      </c>
      <c r="R101" s="2">
        <f t="shared" si="34"/>
        <v>1.0715747214014018</v>
      </c>
      <c r="S101">
        <f t="shared" si="35"/>
        <v>4</v>
      </c>
      <c r="T101" s="1">
        <f t="shared" si="36"/>
        <v>40310</v>
      </c>
      <c r="U101" t="str">
        <f t="shared" si="37"/>
        <v>可交易</v>
      </c>
      <c r="V101" s="2" t="str">
        <f t="shared" si="38"/>
        <v/>
      </c>
      <c r="W101" s="2" t="str">
        <f t="shared" si="39"/>
        <v/>
      </c>
      <c r="X101" s="2">
        <f t="shared" si="40"/>
        <v>1.1018845895492169</v>
      </c>
      <c r="Y101">
        <f t="shared" si="41"/>
        <v>5</v>
      </c>
    </row>
    <row r="102" spans="1:25" x14ac:dyDescent="0.3">
      <c r="A102" s="1">
        <v>40325</v>
      </c>
      <c r="B102">
        <v>1103.0600589999999</v>
      </c>
      <c r="C102">
        <v>29.68</v>
      </c>
      <c r="D102">
        <v>34.385910000000003</v>
      </c>
      <c r="E102">
        <f t="shared" si="21"/>
        <v>-4.7059100000000029</v>
      </c>
      <c r="F102" t="str">
        <f t="shared" si="22"/>
        <v>PUT</v>
      </c>
      <c r="G102">
        <f t="shared" si="23"/>
        <v>1102.829956</v>
      </c>
      <c r="H102">
        <f t="shared" si="24"/>
        <v>-5.3400000000000034</v>
      </c>
      <c r="I102">
        <f t="shared" si="25"/>
        <v>35.110107999999855</v>
      </c>
      <c r="J102">
        <f t="shared" si="26"/>
        <v>-6.5749265917602679</v>
      </c>
      <c r="K102">
        <f t="shared" si="27"/>
        <v>1098.0600589999999</v>
      </c>
      <c r="L102" s="2" t="str">
        <f t="shared" si="28"/>
        <v/>
      </c>
      <c r="M102" t="str">
        <f t="shared" si="29"/>
        <v/>
      </c>
      <c r="N102" s="1">
        <f t="shared" si="30"/>
        <v>40318</v>
      </c>
      <c r="O102" t="str">
        <f t="shared" si="31"/>
        <v>可交易</v>
      </c>
      <c r="P102" s="2" t="str">
        <f t="shared" si="32"/>
        <v/>
      </c>
      <c r="Q102" s="2" t="str">
        <f t="shared" si="33"/>
        <v/>
      </c>
      <c r="R102" s="2">
        <f t="shared" si="34"/>
        <v>1.0715747214014018</v>
      </c>
      <c r="S102">
        <f t="shared" si="35"/>
        <v>4</v>
      </c>
      <c r="T102" s="1">
        <f t="shared" si="36"/>
        <v>40310</v>
      </c>
      <c r="U102" t="str">
        <f t="shared" si="37"/>
        <v>可交易</v>
      </c>
      <c r="V102" s="2" t="str">
        <f t="shared" si="38"/>
        <v/>
      </c>
      <c r="W102" s="2" t="str">
        <f t="shared" si="39"/>
        <v/>
      </c>
      <c r="X102" s="2">
        <f t="shared" si="40"/>
        <v>1.1018845895492169</v>
      </c>
      <c r="Y102">
        <f t="shared" si="41"/>
        <v>5</v>
      </c>
    </row>
    <row r="103" spans="1:25" x14ac:dyDescent="0.3">
      <c r="A103" s="1">
        <v>40326</v>
      </c>
      <c r="B103">
        <v>1089.410034</v>
      </c>
      <c r="C103">
        <v>32.07</v>
      </c>
      <c r="D103">
        <v>29.973990000000001</v>
      </c>
      <c r="E103">
        <f t="shared" si="21"/>
        <v>2.0960099999999997</v>
      </c>
      <c r="F103" t="str">
        <f t="shared" si="22"/>
        <v>CAll</v>
      </c>
      <c r="G103">
        <f t="shared" si="23"/>
        <v>1064.880005</v>
      </c>
      <c r="H103">
        <f t="shared" si="24"/>
        <v>2.3900000000000006</v>
      </c>
      <c r="I103">
        <f t="shared" si="25"/>
        <v>-13.650024999999914</v>
      </c>
      <c r="J103">
        <f t="shared" si="26"/>
        <v>-5.711307531380716</v>
      </c>
      <c r="K103">
        <f t="shared" si="27"/>
        <v>1094.410034</v>
      </c>
      <c r="L103" s="2" t="str">
        <f t="shared" si="28"/>
        <v/>
      </c>
      <c r="M103" t="str">
        <f t="shared" si="29"/>
        <v/>
      </c>
      <c r="N103" s="1">
        <f t="shared" si="30"/>
        <v>40318</v>
      </c>
      <c r="O103" t="str">
        <f t="shared" si="31"/>
        <v>可交易</v>
      </c>
      <c r="P103" s="2" t="str">
        <f t="shared" si="32"/>
        <v/>
      </c>
      <c r="Q103" s="2" t="str">
        <f t="shared" si="33"/>
        <v/>
      </c>
      <c r="R103" s="2">
        <f t="shared" si="34"/>
        <v>1.0715747214014018</v>
      </c>
      <c r="S103">
        <f t="shared" si="35"/>
        <v>4</v>
      </c>
      <c r="T103" s="1">
        <f t="shared" si="36"/>
        <v>40310</v>
      </c>
      <c r="U103" t="str">
        <f t="shared" si="37"/>
        <v>可交易</v>
      </c>
      <c r="V103" s="2" t="str">
        <f t="shared" si="38"/>
        <v/>
      </c>
      <c r="W103" s="2" t="str">
        <f t="shared" si="39"/>
        <v/>
      </c>
      <c r="X103" s="2">
        <f t="shared" si="40"/>
        <v>1.1018845895492169</v>
      </c>
      <c r="Y103">
        <f t="shared" si="41"/>
        <v>5</v>
      </c>
    </row>
    <row r="104" spans="1:25" x14ac:dyDescent="0.3">
      <c r="A104" s="1">
        <v>40330</v>
      </c>
      <c r="B104">
        <v>1070.709961</v>
      </c>
      <c r="C104">
        <v>35.54</v>
      </c>
      <c r="D104">
        <v>32.897117999999999</v>
      </c>
      <c r="E104">
        <f t="shared" si="21"/>
        <v>2.6428820000000002</v>
      </c>
      <c r="F104" t="str">
        <f t="shared" si="22"/>
        <v>CAll</v>
      </c>
      <c r="G104">
        <f t="shared" si="23"/>
        <v>1062</v>
      </c>
      <c r="H104">
        <f t="shared" si="24"/>
        <v>3.4699999999999989</v>
      </c>
      <c r="I104">
        <f t="shared" si="25"/>
        <v>-18.700072999999975</v>
      </c>
      <c r="J104">
        <f t="shared" si="26"/>
        <v>-5.3890700288184386</v>
      </c>
      <c r="K104">
        <f t="shared" si="27"/>
        <v>1075.709961</v>
      </c>
      <c r="L104" s="2" t="str">
        <f t="shared" si="28"/>
        <v/>
      </c>
      <c r="M104" t="str">
        <f t="shared" si="29"/>
        <v/>
      </c>
      <c r="N104" s="1">
        <f t="shared" si="30"/>
        <v>40318</v>
      </c>
      <c r="O104" t="str">
        <f t="shared" si="31"/>
        <v>可交易</v>
      </c>
      <c r="P104" s="2" t="str">
        <f t="shared" si="32"/>
        <v/>
      </c>
      <c r="Q104" s="2" t="str">
        <f t="shared" si="33"/>
        <v/>
      </c>
      <c r="R104" s="2">
        <f t="shared" si="34"/>
        <v>1.0715747214014018</v>
      </c>
      <c r="S104">
        <f t="shared" si="35"/>
        <v>4</v>
      </c>
      <c r="T104" s="1">
        <f t="shared" si="36"/>
        <v>40310</v>
      </c>
      <c r="U104" t="str">
        <f t="shared" si="37"/>
        <v>可交易</v>
      </c>
      <c r="V104" s="2" t="str">
        <f t="shared" si="38"/>
        <v/>
      </c>
      <c r="W104" s="2" t="str">
        <f t="shared" si="39"/>
        <v/>
      </c>
      <c r="X104" s="2">
        <f t="shared" si="40"/>
        <v>1.1018845895492169</v>
      </c>
      <c r="Y104">
        <f t="shared" si="41"/>
        <v>5</v>
      </c>
    </row>
    <row r="105" spans="1:25" x14ac:dyDescent="0.3">
      <c r="A105" s="1">
        <v>40331</v>
      </c>
      <c r="B105">
        <v>1098.380005</v>
      </c>
      <c r="C105">
        <v>30.17</v>
      </c>
      <c r="D105">
        <v>34.679141999999999</v>
      </c>
      <c r="E105">
        <f t="shared" si="21"/>
        <v>-4.5091419999999971</v>
      </c>
      <c r="F105" t="str">
        <f t="shared" si="22"/>
        <v>PUT</v>
      </c>
      <c r="G105">
        <f t="shared" si="23"/>
        <v>1055.6899410000001</v>
      </c>
      <c r="H105">
        <f t="shared" si="24"/>
        <v>-5.3699999999999974</v>
      </c>
      <c r="I105">
        <f t="shared" si="25"/>
        <v>27.670043999999962</v>
      </c>
      <c r="J105">
        <f t="shared" si="26"/>
        <v>-5.1527083798882636</v>
      </c>
      <c r="K105">
        <f t="shared" si="27"/>
        <v>1093.380005</v>
      </c>
      <c r="L105" s="2" t="str">
        <f t="shared" si="28"/>
        <v/>
      </c>
      <c r="M105">
        <f t="shared" si="29"/>
        <v>37.690063999999893</v>
      </c>
      <c r="N105" s="1">
        <f t="shared" si="30"/>
        <v>40318</v>
      </c>
      <c r="O105" t="str">
        <f t="shared" si="31"/>
        <v>可交易</v>
      </c>
      <c r="P105" s="2" t="str">
        <f t="shared" si="32"/>
        <v/>
      </c>
      <c r="Q105" s="2" t="str">
        <f t="shared" si="33"/>
        <v/>
      </c>
      <c r="R105" s="2">
        <f t="shared" si="34"/>
        <v>1.0715747214014018</v>
      </c>
      <c r="S105">
        <f t="shared" si="35"/>
        <v>4</v>
      </c>
      <c r="T105" s="1">
        <f t="shared" si="36"/>
        <v>40331</v>
      </c>
      <c r="U105" t="str">
        <f t="shared" si="37"/>
        <v>可交易</v>
      </c>
      <c r="V105" s="2">
        <f t="shared" si="38"/>
        <v>37.690063999999893</v>
      </c>
      <c r="W105" s="2">
        <f t="shared" si="39"/>
        <v>3.8866388504586707E-2</v>
      </c>
      <c r="X105" s="2">
        <f t="shared" si="40"/>
        <v>1.1018845895492169</v>
      </c>
      <c r="Y105">
        <f t="shared" si="41"/>
        <v>6</v>
      </c>
    </row>
    <row r="106" spans="1:25" x14ac:dyDescent="0.3">
      <c r="A106" s="1">
        <v>40332</v>
      </c>
      <c r="B106">
        <v>1102.829956</v>
      </c>
      <c r="C106">
        <v>29.46</v>
      </c>
      <c r="D106">
        <v>30.135017000000001</v>
      </c>
      <c r="E106">
        <f t="shared" si="21"/>
        <v>-0.67501700000000042</v>
      </c>
      <c r="F106" t="str">
        <f t="shared" si="22"/>
        <v/>
      </c>
      <c r="G106" t="str">
        <f t="shared" si="23"/>
        <v/>
      </c>
      <c r="H106">
        <f t="shared" si="24"/>
        <v>-0.71000000000000085</v>
      </c>
      <c r="I106">
        <f t="shared" si="25"/>
        <v>4.4499510000000555</v>
      </c>
      <c r="J106">
        <f t="shared" si="26"/>
        <v>-6.2675366197183804</v>
      </c>
      <c r="K106" t="str">
        <f t="shared" si="27"/>
        <v/>
      </c>
      <c r="L106" s="2" t="str">
        <f t="shared" si="28"/>
        <v/>
      </c>
      <c r="M106" t="str">
        <f t="shared" si="29"/>
        <v/>
      </c>
      <c r="N106" s="1">
        <f t="shared" si="30"/>
        <v>40318</v>
      </c>
      <c r="O106" t="str">
        <f t="shared" si="31"/>
        <v>可交易</v>
      </c>
      <c r="P106" s="2" t="str">
        <f t="shared" si="32"/>
        <v/>
      </c>
      <c r="Q106" s="2" t="str">
        <f t="shared" si="33"/>
        <v/>
      </c>
      <c r="R106" s="2">
        <f t="shared" si="34"/>
        <v>1.0715747214014018</v>
      </c>
      <c r="S106">
        <f t="shared" si="35"/>
        <v>4</v>
      </c>
      <c r="T106" s="1">
        <f t="shared" si="36"/>
        <v>40331</v>
      </c>
      <c r="U106" t="str">
        <f t="shared" si="37"/>
        <v>不可交易</v>
      </c>
      <c r="V106" s="2" t="str">
        <f t="shared" si="38"/>
        <v/>
      </c>
      <c r="W106" s="2" t="str">
        <f t="shared" si="39"/>
        <v/>
      </c>
      <c r="X106" s="2">
        <f t="shared" si="40"/>
        <v>1.1447108640938539</v>
      </c>
      <c r="Y106">
        <f t="shared" si="41"/>
        <v>6</v>
      </c>
    </row>
    <row r="107" spans="1:25" x14ac:dyDescent="0.3">
      <c r="A107" s="1">
        <v>40333</v>
      </c>
      <c r="B107">
        <v>1064.880005</v>
      </c>
      <c r="C107">
        <v>35.479999999999997</v>
      </c>
      <c r="D107">
        <v>30.291815</v>
      </c>
      <c r="E107">
        <f t="shared" si="21"/>
        <v>5.1881849999999972</v>
      </c>
      <c r="F107" t="str">
        <f t="shared" si="22"/>
        <v>CAll</v>
      </c>
      <c r="G107">
        <f t="shared" si="23"/>
        <v>1091.599976</v>
      </c>
      <c r="H107">
        <f t="shared" si="24"/>
        <v>6.019999999999996</v>
      </c>
      <c r="I107">
        <f t="shared" si="25"/>
        <v>-37.949951000000056</v>
      </c>
      <c r="J107">
        <f t="shared" si="26"/>
        <v>-6.3039785714285852</v>
      </c>
      <c r="K107">
        <f t="shared" si="27"/>
        <v>1069.880005</v>
      </c>
      <c r="L107" s="2">
        <f t="shared" si="28"/>
        <v>21.719970999999987</v>
      </c>
      <c r="M107" t="str">
        <f t="shared" si="29"/>
        <v/>
      </c>
      <c r="N107" s="1">
        <f t="shared" si="30"/>
        <v>40333</v>
      </c>
      <c r="O107" t="str">
        <f t="shared" si="31"/>
        <v>可交易</v>
      </c>
      <c r="P107" s="2">
        <f t="shared" si="32"/>
        <v>21.719970999999987</v>
      </c>
      <c r="Q107" s="2">
        <f t="shared" si="33"/>
        <v>2.5092001797892699E-2</v>
      </c>
      <c r="R107" s="2">
        <f t="shared" si="34"/>
        <v>1.0715747214014018</v>
      </c>
      <c r="S107">
        <f t="shared" si="35"/>
        <v>5</v>
      </c>
      <c r="T107" s="1">
        <f t="shared" si="36"/>
        <v>40331</v>
      </c>
      <c r="U107" t="str">
        <f t="shared" si="37"/>
        <v>不可交易</v>
      </c>
      <c r="V107" s="2" t="str">
        <f t="shared" si="38"/>
        <v/>
      </c>
      <c r="W107" s="2" t="str">
        <f t="shared" si="39"/>
        <v/>
      </c>
      <c r="X107" s="2">
        <f t="shared" si="40"/>
        <v>1.1447108640938539</v>
      </c>
      <c r="Y107">
        <f t="shared" si="41"/>
        <v>6</v>
      </c>
    </row>
    <row r="108" spans="1:25" x14ac:dyDescent="0.3">
      <c r="A108" s="1">
        <v>40336</v>
      </c>
      <c r="B108">
        <v>1050.469971</v>
      </c>
      <c r="C108">
        <v>36.57</v>
      </c>
      <c r="D108">
        <v>35.206690000000002</v>
      </c>
      <c r="E108">
        <f t="shared" si="21"/>
        <v>1.3633099999999985</v>
      </c>
      <c r="F108" t="str">
        <f t="shared" si="22"/>
        <v>CAll</v>
      </c>
      <c r="G108">
        <f t="shared" si="23"/>
        <v>1089.630005</v>
      </c>
      <c r="H108">
        <f t="shared" si="24"/>
        <v>1.0900000000000034</v>
      </c>
      <c r="I108">
        <f t="shared" si="25"/>
        <v>-14.410033999999996</v>
      </c>
      <c r="J108">
        <f t="shared" si="26"/>
        <v>-13.220214678899037</v>
      </c>
      <c r="K108">
        <f t="shared" si="27"/>
        <v>1055.469971</v>
      </c>
      <c r="L108" s="2">
        <f t="shared" si="28"/>
        <v>34.160033999999996</v>
      </c>
      <c r="M108" t="str">
        <f t="shared" si="29"/>
        <v/>
      </c>
      <c r="N108" s="1">
        <f t="shared" si="30"/>
        <v>40333</v>
      </c>
      <c r="O108" t="str">
        <f t="shared" si="31"/>
        <v>不可交易</v>
      </c>
      <c r="P108" s="2" t="str">
        <f t="shared" si="32"/>
        <v/>
      </c>
      <c r="Q108" s="2" t="str">
        <f t="shared" si="33"/>
        <v/>
      </c>
      <c r="R108" s="2">
        <f t="shared" si="34"/>
        <v>1.0984626762373819</v>
      </c>
      <c r="S108">
        <f t="shared" si="35"/>
        <v>5</v>
      </c>
      <c r="T108" s="1">
        <f t="shared" si="36"/>
        <v>40331</v>
      </c>
      <c r="U108" t="str">
        <f t="shared" si="37"/>
        <v>不可交易</v>
      </c>
      <c r="V108" s="2" t="str">
        <f t="shared" si="38"/>
        <v/>
      </c>
      <c r="W108" s="2" t="str">
        <f t="shared" si="39"/>
        <v/>
      </c>
      <c r="X108" s="2">
        <f t="shared" si="40"/>
        <v>1.1447108640938539</v>
      </c>
      <c r="Y108">
        <f t="shared" si="41"/>
        <v>6</v>
      </c>
    </row>
    <row r="109" spans="1:25" x14ac:dyDescent="0.3">
      <c r="A109" s="1">
        <v>40337</v>
      </c>
      <c r="B109">
        <v>1062</v>
      </c>
      <c r="C109">
        <v>33.700000000000003</v>
      </c>
      <c r="D109">
        <v>35.361809999999998</v>
      </c>
      <c r="E109">
        <f t="shared" si="21"/>
        <v>-1.6618099999999956</v>
      </c>
      <c r="F109" t="str">
        <f t="shared" si="22"/>
        <v>PUT</v>
      </c>
      <c r="G109">
        <f t="shared" si="23"/>
        <v>1115.2299800000001</v>
      </c>
      <c r="H109">
        <f t="shared" si="24"/>
        <v>-2.8699999999999974</v>
      </c>
      <c r="I109">
        <f t="shared" si="25"/>
        <v>11.530029000000013</v>
      </c>
      <c r="J109">
        <f t="shared" si="26"/>
        <v>-4.0174317073170815</v>
      </c>
      <c r="K109">
        <f t="shared" si="27"/>
        <v>1057</v>
      </c>
      <c r="L109" s="2" t="str">
        <f t="shared" si="28"/>
        <v/>
      </c>
      <c r="M109" t="str">
        <f t="shared" si="29"/>
        <v/>
      </c>
      <c r="N109" s="1">
        <f t="shared" si="30"/>
        <v>40333</v>
      </c>
      <c r="O109" t="str">
        <f t="shared" si="31"/>
        <v>不可交易</v>
      </c>
      <c r="P109" s="2" t="str">
        <f t="shared" si="32"/>
        <v/>
      </c>
      <c r="Q109" s="2" t="str">
        <f t="shared" si="33"/>
        <v/>
      </c>
      <c r="R109" s="2">
        <f t="shared" si="34"/>
        <v>1.0984626762373819</v>
      </c>
      <c r="S109">
        <f t="shared" si="35"/>
        <v>5</v>
      </c>
      <c r="T109" s="1">
        <f t="shared" si="36"/>
        <v>40331</v>
      </c>
      <c r="U109" t="str">
        <f t="shared" si="37"/>
        <v>不可交易</v>
      </c>
      <c r="V109" s="2" t="str">
        <f t="shared" si="38"/>
        <v/>
      </c>
      <c r="W109" s="2" t="str">
        <f t="shared" si="39"/>
        <v/>
      </c>
      <c r="X109" s="2">
        <f t="shared" si="40"/>
        <v>1.1447108640938539</v>
      </c>
      <c r="Y109">
        <f t="shared" si="41"/>
        <v>6</v>
      </c>
    </row>
    <row r="110" spans="1:25" x14ac:dyDescent="0.3">
      <c r="A110" s="1">
        <v>40338</v>
      </c>
      <c r="B110">
        <v>1055.6899410000001</v>
      </c>
      <c r="C110">
        <v>33.729999999999997</v>
      </c>
      <c r="D110">
        <v>33.396076000000001</v>
      </c>
      <c r="E110">
        <f t="shared" si="21"/>
        <v>0.33392399999999611</v>
      </c>
      <c r="F110" t="str">
        <f t="shared" si="22"/>
        <v/>
      </c>
      <c r="G110" t="str">
        <f t="shared" si="23"/>
        <v/>
      </c>
      <c r="H110">
        <f t="shared" si="24"/>
        <v>2.9999999999994031E-2</v>
      </c>
      <c r="I110">
        <f t="shared" si="25"/>
        <v>-6.3100589999999102</v>
      </c>
      <c r="J110">
        <f t="shared" si="26"/>
        <v>-210.33530000003884</v>
      </c>
      <c r="K110" t="str">
        <f t="shared" si="27"/>
        <v/>
      </c>
      <c r="L110" s="2" t="str">
        <f t="shared" si="28"/>
        <v/>
      </c>
      <c r="M110" t="str">
        <f t="shared" si="29"/>
        <v/>
      </c>
      <c r="N110" s="1">
        <f t="shared" si="30"/>
        <v>40333</v>
      </c>
      <c r="O110" t="str">
        <f t="shared" si="31"/>
        <v>不可交易</v>
      </c>
      <c r="P110" s="2" t="str">
        <f t="shared" si="32"/>
        <v/>
      </c>
      <c r="Q110" s="2" t="str">
        <f t="shared" si="33"/>
        <v/>
      </c>
      <c r="R110" s="2">
        <f t="shared" si="34"/>
        <v>1.0984626762373819</v>
      </c>
      <c r="S110">
        <f t="shared" si="35"/>
        <v>5</v>
      </c>
      <c r="T110" s="1">
        <f t="shared" si="36"/>
        <v>40331</v>
      </c>
      <c r="U110" t="str">
        <f t="shared" si="37"/>
        <v>可交易</v>
      </c>
      <c r="V110" s="2" t="str">
        <f t="shared" si="38"/>
        <v/>
      </c>
      <c r="W110" s="2" t="str">
        <f t="shared" si="39"/>
        <v/>
      </c>
      <c r="X110" s="2">
        <f t="shared" si="40"/>
        <v>1.1447108640938539</v>
      </c>
      <c r="Y110">
        <f t="shared" si="41"/>
        <v>6</v>
      </c>
    </row>
    <row r="111" spans="1:25" x14ac:dyDescent="0.3">
      <c r="A111" s="1">
        <v>40339</v>
      </c>
      <c r="B111">
        <v>1086.839966</v>
      </c>
      <c r="C111">
        <v>30.57</v>
      </c>
      <c r="D111">
        <v>33.175612999999998</v>
      </c>
      <c r="E111">
        <f t="shared" si="21"/>
        <v>-2.6056129999999982</v>
      </c>
      <c r="F111" t="str">
        <f t="shared" si="22"/>
        <v>PUT</v>
      </c>
      <c r="G111">
        <f t="shared" si="23"/>
        <v>1116.040039</v>
      </c>
      <c r="H111">
        <f t="shared" si="24"/>
        <v>-3.1599999999999966</v>
      </c>
      <c r="I111">
        <f t="shared" si="25"/>
        <v>31.150024999999914</v>
      </c>
      <c r="J111">
        <f t="shared" si="26"/>
        <v>-9.8576028481012496</v>
      </c>
      <c r="K111">
        <f t="shared" si="27"/>
        <v>1081.839966</v>
      </c>
      <c r="L111" s="2" t="str">
        <f t="shared" si="28"/>
        <v/>
      </c>
      <c r="M111" t="str">
        <f t="shared" si="29"/>
        <v/>
      </c>
      <c r="N111" s="1">
        <f t="shared" si="30"/>
        <v>40333</v>
      </c>
      <c r="O111" t="str">
        <f t="shared" si="31"/>
        <v>不可交易</v>
      </c>
      <c r="P111" s="2" t="str">
        <f t="shared" si="32"/>
        <v/>
      </c>
      <c r="Q111" s="2" t="str">
        <f t="shared" si="33"/>
        <v/>
      </c>
      <c r="R111" s="2">
        <f t="shared" si="34"/>
        <v>1.0984626762373819</v>
      </c>
      <c r="S111">
        <f t="shared" si="35"/>
        <v>5</v>
      </c>
      <c r="T111" s="1">
        <f t="shared" si="36"/>
        <v>40331</v>
      </c>
      <c r="U111" t="str">
        <f t="shared" si="37"/>
        <v>可交易</v>
      </c>
      <c r="V111" s="2" t="str">
        <f t="shared" si="38"/>
        <v/>
      </c>
      <c r="W111" s="2" t="str">
        <f t="shared" si="39"/>
        <v/>
      </c>
      <c r="X111" s="2">
        <f t="shared" si="40"/>
        <v>1.1447108640938539</v>
      </c>
      <c r="Y111">
        <f t="shared" si="41"/>
        <v>6</v>
      </c>
    </row>
    <row r="112" spans="1:25" x14ac:dyDescent="0.3">
      <c r="A112" s="1">
        <v>40340</v>
      </c>
      <c r="B112">
        <v>1091.599976</v>
      </c>
      <c r="C112">
        <v>28.79</v>
      </c>
      <c r="D112">
        <v>30.17257</v>
      </c>
      <c r="E112">
        <f t="shared" si="21"/>
        <v>-1.3825700000000012</v>
      </c>
      <c r="F112" t="str">
        <f t="shared" si="22"/>
        <v>PUT</v>
      </c>
      <c r="G112">
        <f t="shared" si="23"/>
        <v>1117.51001</v>
      </c>
      <c r="H112">
        <f t="shared" si="24"/>
        <v>-1.7800000000000011</v>
      </c>
      <c r="I112">
        <f t="shared" si="25"/>
        <v>4.7600099999999657</v>
      </c>
      <c r="J112">
        <f t="shared" si="26"/>
        <v>-2.6741629213482936</v>
      </c>
      <c r="K112">
        <f t="shared" si="27"/>
        <v>1086.599976</v>
      </c>
      <c r="L112" s="2" t="str">
        <f t="shared" si="28"/>
        <v/>
      </c>
      <c r="M112" t="str">
        <f t="shared" si="29"/>
        <v/>
      </c>
      <c r="N112" s="1">
        <f t="shared" si="30"/>
        <v>40333</v>
      </c>
      <c r="O112" t="str">
        <f t="shared" si="31"/>
        <v>可交易</v>
      </c>
      <c r="P112" s="2" t="str">
        <f t="shared" si="32"/>
        <v/>
      </c>
      <c r="Q112" s="2" t="str">
        <f t="shared" si="33"/>
        <v/>
      </c>
      <c r="R112" s="2">
        <f t="shared" si="34"/>
        <v>1.0984626762373819</v>
      </c>
      <c r="S112">
        <f t="shared" si="35"/>
        <v>5</v>
      </c>
      <c r="T112" s="1">
        <f t="shared" si="36"/>
        <v>40331</v>
      </c>
      <c r="U112" t="str">
        <f t="shared" si="37"/>
        <v>可交易</v>
      </c>
      <c r="V112" s="2" t="str">
        <f t="shared" si="38"/>
        <v/>
      </c>
      <c r="W112" s="2" t="str">
        <f t="shared" si="39"/>
        <v/>
      </c>
      <c r="X112" s="2">
        <f t="shared" si="40"/>
        <v>1.1447108640938539</v>
      </c>
      <c r="Y112">
        <f t="shared" si="41"/>
        <v>6</v>
      </c>
    </row>
    <row r="113" spans="1:25" x14ac:dyDescent="0.3">
      <c r="A113" s="1">
        <v>40343</v>
      </c>
      <c r="B113">
        <v>1089.630005</v>
      </c>
      <c r="C113">
        <v>28.58</v>
      </c>
      <c r="D113">
        <v>28.981787000000001</v>
      </c>
      <c r="E113">
        <f t="shared" si="21"/>
        <v>-0.40178700000000234</v>
      </c>
      <c r="F113" t="str">
        <f t="shared" si="22"/>
        <v/>
      </c>
      <c r="G113" t="str">
        <f t="shared" si="23"/>
        <v/>
      </c>
      <c r="H113">
        <f t="shared" si="24"/>
        <v>-0.21000000000000085</v>
      </c>
      <c r="I113">
        <f t="shared" si="25"/>
        <v>-1.9699709999999868</v>
      </c>
      <c r="J113">
        <f t="shared" si="26"/>
        <v>9.3808142857141856</v>
      </c>
      <c r="K113" t="str">
        <f t="shared" si="27"/>
        <v/>
      </c>
      <c r="L113" s="2" t="str">
        <f t="shared" si="28"/>
        <v/>
      </c>
      <c r="M113" t="str">
        <f t="shared" si="29"/>
        <v/>
      </c>
      <c r="N113" s="1">
        <f t="shared" si="30"/>
        <v>40333</v>
      </c>
      <c r="O113" t="str">
        <f t="shared" si="31"/>
        <v>可交易</v>
      </c>
      <c r="P113" s="2" t="str">
        <f t="shared" si="32"/>
        <v/>
      </c>
      <c r="Q113" s="2" t="str">
        <f t="shared" si="33"/>
        <v/>
      </c>
      <c r="R113" s="2">
        <f t="shared" si="34"/>
        <v>1.0984626762373819</v>
      </c>
      <c r="S113">
        <f t="shared" si="35"/>
        <v>5</v>
      </c>
      <c r="T113" s="1">
        <f t="shared" si="36"/>
        <v>40331</v>
      </c>
      <c r="U113" t="str">
        <f t="shared" si="37"/>
        <v>可交易</v>
      </c>
      <c r="V113" s="2" t="str">
        <f t="shared" si="38"/>
        <v/>
      </c>
      <c r="W113" s="2" t="str">
        <f t="shared" si="39"/>
        <v/>
      </c>
      <c r="X113" s="2">
        <f t="shared" si="40"/>
        <v>1.1447108640938539</v>
      </c>
      <c r="Y113">
        <f t="shared" si="41"/>
        <v>6</v>
      </c>
    </row>
    <row r="114" spans="1:25" x14ac:dyDescent="0.3">
      <c r="A114" s="1">
        <v>40344</v>
      </c>
      <c r="B114">
        <v>1115.2299800000001</v>
      </c>
      <c r="C114">
        <v>25.87</v>
      </c>
      <c r="D114">
        <v>28.617730999999999</v>
      </c>
      <c r="E114">
        <f t="shared" si="21"/>
        <v>-2.7477309999999981</v>
      </c>
      <c r="F114" t="str">
        <f t="shared" si="22"/>
        <v>PUT</v>
      </c>
      <c r="G114">
        <f t="shared" si="23"/>
        <v>1095.3100589999999</v>
      </c>
      <c r="H114">
        <f t="shared" si="24"/>
        <v>-2.7099999999999973</v>
      </c>
      <c r="I114">
        <f t="shared" si="25"/>
        <v>25.599975000000086</v>
      </c>
      <c r="J114">
        <f t="shared" si="26"/>
        <v>-9.4464852398524393</v>
      </c>
      <c r="K114">
        <f t="shared" si="27"/>
        <v>1110.2299800000001</v>
      </c>
      <c r="L114" s="2" t="str">
        <f t="shared" si="28"/>
        <v/>
      </c>
      <c r="M114">
        <f t="shared" si="29"/>
        <v>14.919921000000159</v>
      </c>
      <c r="N114" s="1">
        <f t="shared" si="30"/>
        <v>40333</v>
      </c>
      <c r="O114" t="str">
        <f t="shared" si="31"/>
        <v>可交易</v>
      </c>
      <c r="P114" s="2" t="str">
        <f t="shared" si="32"/>
        <v/>
      </c>
      <c r="Q114" s="2" t="str">
        <f t="shared" si="33"/>
        <v/>
      </c>
      <c r="R114" s="2">
        <f t="shared" si="34"/>
        <v>1.0984626762373819</v>
      </c>
      <c r="S114">
        <f t="shared" si="35"/>
        <v>5</v>
      </c>
      <c r="T114" s="1">
        <f t="shared" si="36"/>
        <v>40344</v>
      </c>
      <c r="U114" t="str">
        <f t="shared" si="37"/>
        <v>可交易</v>
      </c>
      <c r="V114" s="2">
        <f t="shared" si="38"/>
        <v>14.919921000000159</v>
      </c>
      <c r="W114" s="2">
        <f t="shared" si="39"/>
        <v>1.7861715840888852E-2</v>
      </c>
      <c r="X114" s="2">
        <f t="shared" si="40"/>
        <v>1.1447108640938539</v>
      </c>
      <c r="Y114">
        <f t="shared" si="41"/>
        <v>7</v>
      </c>
    </row>
    <row r="115" spans="1:25" x14ac:dyDescent="0.3">
      <c r="A115" s="1">
        <v>40345</v>
      </c>
      <c r="B115">
        <v>1114.6099850000001</v>
      </c>
      <c r="C115">
        <v>25.92</v>
      </c>
      <c r="D115">
        <v>26.081083</v>
      </c>
      <c r="E115">
        <f t="shared" si="21"/>
        <v>-0.16108299999999787</v>
      </c>
      <c r="F115" t="str">
        <f t="shared" si="22"/>
        <v/>
      </c>
      <c r="G115" t="str">
        <f t="shared" si="23"/>
        <v/>
      </c>
      <c r="H115">
        <f t="shared" si="24"/>
        <v>5.0000000000000711E-2</v>
      </c>
      <c r="I115">
        <f t="shared" si="25"/>
        <v>-0.61999500000001717</v>
      </c>
      <c r="J115">
        <f t="shared" si="26"/>
        <v>-12.399900000000168</v>
      </c>
      <c r="K115" t="str">
        <f t="shared" si="27"/>
        <v/>
      </c>
      <c r="L115" s="2" t="str">
        <f t="shared" si="28"/>
        <v/>
      </c>
      <c r="M115" t="str">
        <f t="shared" si="29"/>
        <v/>
      </c>
      <c r="N115" s="1">
        <f t="shared" si="30"/>
        <v>40333</v>
      </c>
      <c r="O115" t="str">
        <f t="shared" si="31"/>
        <v>可交易</v>
      </c>
      <c r="P115" s="2" t="str">
        <f t="shared" si="32"/>
        <v/>
      </c>
      <c r="Q115" s="2" t="str">
        <f t="shared" si="33"/>
        <v/>
      </c>
      <c r="R115" s="2">
        <f t="shared" si="34"/>
        <v>1.0984626762373819</v>
      </c>
      <c r="S115">
        <f t="shared" si="35"/>
        <v>5</v>
      </c>
      <c r="T115" s="1">
        <f t="shared" si="36"/>
        <v>40344</v>
      </c>
      <c r="U115" t="str">
        <f t="shared" si="37"/>
        <v>不可交易</v>
      </c>
      <c r="V115" s="2" t="str">
        <f t="shared" si="38"/>
        <v/>
      </c>
      <c r="W115" s="2" t="str">
        <f t="shared" si="39"/>
        <v/>
      </c>
      <c r="X115" s="2">
        <f t="shared" si="40"/>
        <v>1.1651573642682767</v>
      </c>
      <c r="Y115">
        <f t="shared" si="41"/>
        <v>7</v>
      </c>
    </row>
    <row r="116" spans="1:25" x14ac:dyDescent="0.3">
      <c r="A116" s="1">
        <v>40346</v>
      </c>
      <c r="B116">
        <v>1116.040039</v>
      </c>
      <c r="C116">
        <v>25.05</v>
      </c>
      <c r="D116">
        <v>26.215319000000001</v>
      </c>
      <c r="E116">
        <f t="shared" si="21"/>
        <v>-1.1653190000000002</v>
      </c>
      <c r="F116" t="str">
        <f t="shared" si="22"/>
        <v>PUT</v>
      </c>
      <c r="G116">
        <f t="shared" si="23"/>
        <v>1073.6899410000001</v>
      </c>
      <c r="H116">
        <f t="shared" si="24"/>
        <v>-0.87000000000000099</v>
      </c>
      <c r="I116">
        <f t="shared" si="25"/>
        <v>1.4300539999999273</v>
      </c>
      <c r="J116">
        <f t="shared" si="26"/>
        <v>-1.6437402298849721</v>
      </c>
      <c r="K116">
        <f t="shared" si="27"/>
        <v>1111.040039</v>
      </c>
      <c r="L116" s="2" t="str">
        <f t="shared" si="28"/>
        <v/>
      </c>
      <c r="M116">
        <f t="shared" si="29"/>
        <v>37.350097999999889</v>
      </c>
      <c r="N116" s="1">
        <f t="shared" si="30"/>
        <v>40333</v>
      </c>
      <c r="O116" t="str">
        <f t="shared" si="31"/>
        <v>可交易</v>
      </c>
      <c r="P116" s="2" t="str">
        <f t="shared" si="32"/>
        <v/>
      </c>
      <c r="Q116" s="2" t="str">
        <f t="shared" si="33"/>
        <v/>
      </c>
      <c r="R116" s="2">
        <f t="shared" si="34"/>
        <v>1.0984626762373819</v>
      </c>
      <c r="S116">
        <f t="shared" si="35"/>
        <v>5</v>
      </c>
      <c r="T116" s="1">
        <f t="shared" si="36"/>
        <v>40346</v>
      </c>
      <c r="U116" t="str">
        <f t="shared" si="37"/>
        <v>不可交易</v>
      </c>
      <c r="V116" s="2" t="str">
        <f t="shared" si="38"/>
        <v/>
      </c>
      <c r="W116" s="2" t="str">
        <f t="shared" si="39"/>
        <v/>
      </c>
      <c r="X116" s="2">
        <f t="shared" si="40"/>
        <v>1.1651573642682767</v>
      </c>
      <c r="Y116">
        <f t="shared" si="41"/>
        <v>7</v>
      </c>
    </row>
    <row r="117" spans="1:25" x14ac:dyDescent="0.3">
      <c r="A117" s="1">
        <v>40347</v>
      </c>
      <c r="B117">
        <v>1117.51001</v>
      </c>
      <c r="C117">
        <v>23.95</v>
      </c>
      <c r="D117">
        <v>25.607056</v>
      </c>
      <c r="E117">
        <f t="shared" si="21"/>
        <v>-1.6570560000000008</v>
      </c>
      <c r="F117" t="str">
        <f t="shared" si="22"/>
        <v>PUT</v>
      </c>
      <c r="G117">
        <f t="shared" si="23"/>
        <v>1076.76001</v>
      </c>
      <c r="H117">
        <f t="shared" si="24"/>
        <v>-1.1000000000000014</v>
      </c>
      <c r="I117">
        <f t="shared" si="25"/>
        <v>1.4699709999999868</v>
      </c>
      <c r="J117">
        <f t="shared" si="26"/>
        <v>-1.3363372727272591</v>
      </c>
      <c r="K117">
        <f t="shared" si="27"/>
        <v>1112.51001</v>
      </c>
      <c r="L117" s="2" t="str">
        <f t="shared" si="28"/>
        <v/>
      </c>
      <c r="M117">
        <f t="shared" si="29"/>
        <v>35.75</v>
      </c>
      <c r="N117" s="1">
        <f t="shared" si="30"/>
        <v>40333</v>
      </c>
      <c r="O117" t="str">
        <f t="shared" si="31"/>
        <v>可交易</v>
      </c>
      <c r="P117" s="2" t="str">
        <f t="shared" si="32"/>
        <v/>
      </c>
      <c r="Q117" s="2" t="str">
        <f t="shared" si="33"/>
        <v/>
      </c>
      <c r="R117" s="2">
        <f t="shared" si="34"/>
        <v>1.0984626762373819</v>
      </c>
      <c r="S117">
        <f t="shared" si="35"/>
        <v>5</v>
      </c>
      <c r="T117" s="1">
        <f t="shared" si="36"/>
        <v>40346</v>
      </c>
      <c r="U117" t="str">
        <f t="shared" si="37"/>
        <v>不可交易</v>
      </c>
      <c r="V117" s="2" t="str">
        <f t="shared" si="38"/>
        <v/>
      </c>
      <c r="W117" s="2" t="str">
        <f t="shared" si="39"/>
        <v/>
      </c>
      <c r="X117" s="2">
        <f t="shared" si="40"/>
        <v>1.1651573642682767</v>
      </c>
      <c r="Y117">
        <f t="shared" si="41"/>
        <v>7</v>
      </c>
    </row>
    <row r="118" spans="1:25" x14ac:dyDescent="0.3">
      <c r="A118" s="1">
        <v>40350</v>
      </c>
      <c r="B118">
        <v>1113.1999510000001</v>
      </c>
      <c r="C118">
        <v>24.88</v>
      </c>
      <c r="D118">
        <v>24.136119999999998</v>
      </c>
      <c r="E118">
        <f t="shared" si="21"/>
        <v>0.74388000000000076</v>
      </c>
      <c r="F118" t="str">
        <f t="shared" si="22"/>
        <v/>
      </c>
      <c r="G118" t="str">
        <f t="shared" si="23"/>
        <v/>
      </c>
      <c r="H118">
        <f t="shared" si="24"/>
        <v>0.92999999999999972</v>
      </c>
      <c r="I118">
        <f t="shared" si="25"/>
        <v>-4.3100589999999102</v>
      </c>
      <c r="J118">
        <f t="shared" si="26"/>
        <v>-4.6344720430106578</v>
      </c>
      <c r="K118" t="str">
        <f t="shared" si="27"/>
        <v/>
      </c>
      <c r="L118" s="2" t="str">
        <f t="shared" si="28"/>
        <v/>
      </c>
      <c r="M118" t="str">
        <f t="shared" si="29"/>
        <v/>
      </c>
      <c r="N118" s="1">
        <f t="shared" si="30"/>
        <v>40333</v>
      </c>
      <c r="O118" t="str">
        <f t="shared" si="31"/>
        <v>可交易</v>
      </c>
      <c r="P118" s="2" t="str">
        <f t="shared" si="32"/>
        <v/>
      </c>
      <c r="Q118" s="2" t="str">
        <f t="shared" si="33"/>
        <v/>
      </c>
      <c r="R118" s="2">
        <f t="shared" si="34"/>
        <v>1.0984626762373819</v>
      </c>
      <c r="S118">
        <f t="shared" si="35"/>
        <v>5</v>
      </c>
      <c r="T118" s="1">
        <f t="shared" si="36"/>
        <v>40346</v>
      </c>
      <c r="U118" t="str">
        <f t="shared" si="37"/>
        <v>不可交易</v>
      </c>
      <c r="V118" s="2" t="str">
        <f t="shared" si="38"/>
        <v/>
      </c>
      <c r="W118" s="2" t="str">
        <f t="shared" si="39"/>
        <v/>
      </c>
      <c r="X118" s="2">
        <f t="shared" si="40"/>
        <v>1.1651573642682767</v>
      </c>
      <c r="Y118">
        <f t="shared" si="41"/>
        <v>7</v>
      </c>
    </row>
    <row r="119" spans="1:25" x14ac:dyDescent="0.3">
      <c r="A119" s="1">
        <v>40351</v>
      </c>
      <c r="B119">
        <v>1095.3100589999999</v>
      </c>
      <c r="C119">
        <v>27.05</v>
      </c>
      <c r="D119">
        <v>25.229776000000001</v>
      </c>
      <c r="E119">
        <f t="shared" si="21"/>
        <v>1.8202239999999996</v>
      </c>
      <c r="F119" t="str">
        <f t="shared" si="22"/>
        <v>CAll</v>
      </c>
      <c r="G119">
        <f t="shared" si="23"/>
        <v>1041.23999</v>
      </c>
      <c r="H119">
        <f t="shared" si="24"/>
        <v>2.1700000000000017</v>
      </c>
      <c r="I119">
        <f t="shared" si="25"/>
        <v>-17.889892000000145</v>
      </c>
      <c r="J119">
        <f t="shared" si="26"/>
        <v>-8.244189861751213</v>
      </c>
      <c r="K119">
        <f t="shared" si="27"/>
        <v>1100.3100589999999</v>
      </c>
      <c r="L119" s="2" t="str">
        <f t="shared" si="28"/>
        <v/>
      </c>
      <c r="M119" t="str">
        <f t="shared" si="29"/>
        <v/>
      </c>
      <c r="N119" s="1">
        <f t="shared" si="30"/>
        <v>40333</v>
      </c>
      <c r="O119" t="str">
        <f t="shared" si="31"/>
        <v>可交易</v>
      </c>
      <c r="P119" s="2" t="str">
        <f t="shared" si="32"/>
        <v/>
      </c>
      <c r="Q119" s="2" t="str">
        <f t="shared" si="33"/>
        <v/>
      </c>
      <c r="R119" s="2">
        <f t="shared" si="34"/>
        <v>1.0984626762373819</v>
      </c>
      <c r="S119">
        <f t="shared" si="35"/>
        <v>5</v>
      </c>
      <c r="T119" s="1">
        <f t="shared" si="36"/>
        <v>40346</v>
      </c>
      <c r="U119" t="str">
        <f t="shared" si="37"/>
        <v>不可交易</v>
      </c>
      <c r="V119" s="2" t="str">
        <f t="shared" si="38"/>
        <v/>
      </c>
      <c r="W119" s="2" t="str">
        <f t="shared" si="39"/>
        <v/>
      </c>
      <c r="X119" s="2">
        <f t="shared" si="40"/>
        <v>1.1651573642682767</v>
      </c>
      <c r="Y119">
        <f t="shared" si="41"/>
        <v>7</v>
      </c>
    </row>
    <row r="120" spans="1:25" x14ac:dyDescent="0.3">
      <c r="A120" s="1">
        <v>40352</v>
      </c>
      <c r="B120">
        <v>1092.040039</v>
      </c>
      <c r="C120">
        <v>26.91</v>
      </c>
      <c r="D120">
        <v>26.647777999999999</v>
      </c>
      <c r="E120">
        <f t="shared" si="21"/>
        <v>0.26222200000000129</v>
      </c>
      <c r="F120" t="str">
        <f t="shared" si="22"/>
        <v/>
      </c>
      <c r="G120" t="str">
        <f t="shared" si="23"/>
        <v/>
      </c>
      <c r="H120">
        <f t="shared" si="24"/>
        <v>-0.14000000000000057</v>
      </c>
      <c r="I120">
        <f t="shared" si="25"/>
        <v>-3.2700199999999313</v>
      </c>
      <c r="J120">
        <f t="shared" si="26"/>
        <v>23.35728571428513</v>
      </c>
      <c r="K120" t="str">
        <f t="shared" si="27"/>
        <v/>
      </c>
      <c r="L120" s="2" t="str">
        <f t="shared" si="28"/>
        <v/>
      </c>
      <c r="M120" t="str">
        <f t="shared" si="29"/>
        <v/>
      </c>
      <c r="N120" s="1">
        <f t="shared" si="30"/>
        <v>40333</v>
      </c>
      <c r="O120" t="str">
        <f t="shared" si="31"/>
        <v>可交易</v>
      </c>
      <c r="P120" s="2" t="str">
        <f t="shared" si="32"/>
        <v/>
      </c>
      <c r="Q120" s="2" t="str">
        <f t="shared" si="33"/>
        <v/>
      </c>
      <c r="R120" s="2">
        <f t="shared" si="34"/>
        <v>1.0984626762373819</v>
      </c>
      <c r="S120">
        <f t="shared" si="35"/>
        <v>5</v>
      </c>
      <c r="T120" s="1">
        <f t="shared" si="36"/>
        <v>40346</v>
      </c>
      <c r="U120" t="str">
        <f t="shared" si="37"/>
        <v>不可交易</v>
      </c>
      <c r="V120" s="2" t="str">
        <f t="shared" si="38"/>
        <v/>
      </c>
      <c r="W120" s="2" t="str">
        <f t="shared" si="39"/>
        <v/>
      </c>
      <c r="X120" s="2">
        <f t="shared" si="40"/>
        <v>1.1651573642682767</v>
      </c>
      <c r="Y120">
        <f t="shared" si="41"/>
        <v>7</v>
      </c>
    </row>
    <row r="121" spans="1:25" x14ac:dyDescent="0.3">
      <c r="A121" s="1">
        <v>40353</v>
      </c>
      <c r="B121">
        <v>1073.6899410000001</v>
      </c>
      <c r="C121">
        <v>29.74</v>
      </c>
      <c r="D121">
        <v>26.889541999999999</v>
      </c>
      <c r="E121">
        <f t="shared" si="21"/>
        <v>2.8504579999999997</v>
      </c>
      <c r="F121" t="str">
        <f t="shared" si="22"/>
        <v>CAll</v>
      </c>
      <c r="G121">
        <f t="shared" si="23"/>
        <v>1027.369995</v>
      </c>
      <c r="H121">
        <f t="shared" si="24"/>
        <v>2.8299999999999983</v>
      </c>
      <c r="I121">
        <f t="shared" si="25"/>
        <v>-18.350097999999889</v>
      </c>
      <c r="J121">
        <f t="shared" si="26"/>
        <v>-6.4841335689045581</v>
      </c>
      <c r="K121">
        <f t="shared" si="27"/>
        <v>1078.6899410000001</v>
      </c>
      <c r="L121" s="2" t="str">
        <f t="shared" si="28"/>
        <v/>
      </c>
      <c r="M121" t="str">
        <f t="shared" si="29"/>
        <v/>
      </c>
      <c r="N121" s="1">
        <f t="shared" si="30"/>
        <v>40333</v>
      </c>
      <c r="O121" t="str">
        <f t="shared" si="31"/>
        <v>可交易</v>
      </c>
      <c r="P121" s="2" t="str">
        <f t="shared" si="32"/>
        <v/>
      </c>
      <c r="Q121" s="2" t="str">
        <f t="shared" si="33"/>
        <v/>
      </c>
      <c r="R121" s="2">
        <f t="shared" si="34"/>
        <v>1.0984626762373819</v>
      </c>
      <c r="S121">
        <f t="shared" si="35"/>
        <v>5</v>
      </c>
      <c r="T121" s="1">
        <f t="shared" si="36"/>
        <v>40346</v>
      </c>
      <c r="U121" t="str">
        <f t="shared" si="37"/>
        <v>可交易</v>
      </c>
      <c r="V121" s="2" t="str">
        <f t="shared" si="38"/>
        <v/>
      </c>
      <c r="W121" s="2" t="str">
        <f t="shared" si="39"/>
        <v/>
      </c>
      <c r="X121" s="2">
        <f t="shared" si="40"/>
        <v>1.1651573642682767</v>
      </c>
      <c r="Y121">
        <f t="shared" si="41"/>
        <v>7</v>
      </c>
    </row>
    <row r="122" spans="1:25" x14ac:dyDescent="0.3">
      <c r="A122" s="1">
        <v>40354</v>
      </c>
      <c r="B122">
        <v>1076.76001</v>
      </c>
      <c r="C122">
        <v>28.53</v>
      </c>
      <c r="D122">
        <v>29.231957999999999</v>
      </c>
      <c r="E122">
        <f t="shared" si="21"/>
        <v>-0.70195799999999764</v>
      </c>
      <c r="F122" t="str">
        <f t="shared" si="22"/>
        <v/>
      </c>
      <c r="G122" t="str">
        <f t="shared" si="23"/>
        <v/>
      </c>
      <c r="H122">
        <f t="shared" si="24"/>
        <v>-1.2099999999999973</v>
      </c>
      <c r="I122">
        <f t="shared" si="25"/>
        <v>3.0700689999998758</v>
      </c>
      <c r="J122">
        <f t="shared" si="26"/>
        <v>-2.5372471074379197</v>
      </c>
      <c r="K122" t="str">
        <f t="shared" si="27"/>
        <v/>
      </c>
      <c r="L122" s="2" t="str">
        <f t="shared" si="28"/>
        <v/>
      </c>
      <c r="M122" t="str">
        <f t="shared" si="29"/>
        <v/>
      </c>
      <c r="N122" s="1">
        <f t="shared" si="30"/>
        <v>40333</v>
      </c>
      <c r="O122" t="str">
        <f t="shared" si="31"/>
        <v>可交易</v>
      </c>
      <c r="P122" s="2" t="str">
        <f t="shared" si="32"/>
        <v/>
      </c>
      <c r="Q122" s="2" t="str">
        <f t="shared" si="33"/>
        <v/>
      </c>
      <c r="R122" s="2">
        <f t="shared" si="34"/>
        <v>1.0984626762373819</v>
      </c>
      <c r="S122">
        <f t="shared" si="35"/>
        <v>5</v>
      </c>
      <c r="T122" s="1">
        <f t="shared" si="36"/>
        <v>40346</v>
      </c>
      <c r="U122" t="str">
        <f t="shared" si="37"/>
        <v>可交易</v>
      </c>
      <c r="V122" s="2" t="str">
        <f t="shared" si="38"/>
        <v/>
      </c>
      <c r="W122" s="2" t="str">
        <f t="shared" si="39"/>
        <v/>
      </c>
      <c r="X122" s="2">
        <f t="shared" si="40"/>
        <v>1.1651573642682767</v>
      </c>
      <c r="Y122">
        <f t="shared" si="41"/>
        <v>7</v>
      </c>
    </row>
    <row r="123" spans="1:25" x14ac:dyDescent="0.3">
      <c r="A123" s="1">
        <v>40357</v>
      </c>
      <c r="B123">
        <v>1074.5699460000001</v>
      </c>
      <c r="C123">
        <v>29</v>
      </c>
      <c r="D123">
        <v>28.093617999999999</v>
      </c>
      <c r="E123">
        <f t="shared" si="21"/>
        <v>0.90638200000000069</v>
      </c>
      <c r="F123" t="str">
        <f t="shared" si="22"/>
        <v/>
      </c>
      <c r="G123" t="str">
        <f t="shared" si="23"/>
        <v/>
      </c>
      <c r="H123">
        <f t="shared" si="24"/>
        <v>0.46999999999999886</v>
      </c>
      <c r="I123">
        <f t="shared" si="25"/>
        <v>-2.190063999999893</v>
      </c>
      <c r="J123">
        <f t="shared" si="26"/>
        <v>-4.6597106382976561</v>
      </c>
      <c r="K123" t="str">
        <f t="shared" si="27"/>
        <v/>
      </c>
      <c r="L123" s="2" t="str">
        <f t="shared" si="28"/>
        <v/>
      </c>
      <c r="M123" t="str">
        <f t="shared" si="29"/>
        <v/>
      </c>
      <c r="N123" s="1">
        <f t="shared" si="30"/>
        <v>40333</v>
      </c>
      <c r="O123" t="str">
        <f t="shared" si="31"/>
        <v>可交易</v>
      </c>
      <c r="P123" s="2" t="str">
        <f t="shared" si="32"/>
        <v/>
      </c>
      <c r="Q123" s="2" t="str">
        <f t="shared" si="33"/>
        <v/>
      </c>
      <c r="R123" s="2">
        <f t="shared" si="34"/>
        <v>1.0984626762373819</v>
      </c>
      <c r="S123">
        <f t="shared" si="35"/>
        <v>5</v>
      </c>
      <c r="T123" s="1">
        <f t="shared" si="36"/>
        <v>40346</v>
      </c>
      <c r="U123" t="str">
        <f t="shared" si="37"/>
        <v>可交易</v>
      </c>
      <c r="V123" s="2" t="str">
        <f t="shared" si="38"/>
        <v/>
      </c>
      <c r="W123" s="2" t="str">
        <f t="shared" si="39"/>
        <v/>
      </c>
      <c r="X123" s="2">
        <f t="shared" si="40"/>
        <v>1.1651573642682767</v>
      </c>
      <c r="Y123">
        <f t="shared" si="41"/>
        <v>7</v>
      </c>
    </row>
    <row r="124" spans="1:25" x14ac:dyDescent="0.3">
      <c r="A124" s="1">
        <v>40358</v>
      </c>
      <c r="B124">
        <v>1041.23999</v>
      </c>
      <c r="C124">
        <v>34.130000000000003</v>
      </c>
      <c r="D124">
        <v>28.630423</v>
      </c>
      <c r="E124">
        <f t="shared" si="21"/>
        <v>5.4995770000000022</v>
      </c>
      <c r="F124" t="str">
        <f t="shared" si="22"/>
        <v>CAll</v>
      </c>
      <c r="G124">
        <f t="shared" si="23"/>
        <v>1028.0600589999999</v>
      </c>
      <c r="H124">
        <f t="shared" si="24"/>
        <v>5.1300000000000026</v>
      </c>
      <c r="I124">
        <f t="shared" si="25"/>
        <v>-33.329956000000038</v>
      </c>
      <c r="J124">
        <f t="shared" si="26"/>
        <v>-6.4970674463937668</v>
      </c>
      <c r="K124">
        <f t="shared" si="27"/>
        <v>1046.23999</v>
      </c>
      <c r="L124" s="2" t="str">
        <f t="shared" si="28"/>
        <v/>
      </c>
      <c r="M124" t="str">
        <f t="shared" si="29"/>
        <v/>
      </c>
      <c r="N124" s="1">
        <f t="shared" si="30"/>
        <v>40333</v>
      </c>
      <c r="O124" t="str">
        <f t="shared" si="31"/>
        <v>可交易</v>
      </c>
      <c r="P124" s="2" t="str">
        <f t="shared" si="32"/>
        <v/>
      </c>
      <c r="Q124" s="2" t="str">
        <f t="shared" si="33"/>
        <v/>
      </c>
      <c r="R124" s="2">
        <f t="shared" si="34"/>
        <v>1.0984626762373819</v>
      </c>
      <c r="S124">
        <f t="shared" si="35"/>
        <v>5</v>
      </c>
      <c r="T124" s="1">
        <f t="shared" si="36"/>
        <v>40346</v>
      </c>
      <c r="U124" t="str">
        <f t="shared" si="37"/>
        <v>可交易</v>
      </c>
      <c r="V124" s="2" t="str">
        <f t="shared" si="38"/>
        <v/>
      </c>
      <c r="W124" s="2" t="str">
        <f t="shared" si="39"/>
        <v/>
      </c>
      <c r="X124" s="2">
        <f t="shared" si="40"/>
        <v>1.1651573642682767</v>
      </c>
      <c r="Y124">
        <f t="shared" si="41"/>
        <v>7</v>
      </c>
    </row>
    <row r="125" spans="1:25" x14ac:dyDescent="0.3">
      <c r="A125" s="1">
        <v>40359</v>
      </c>
      <c r="B125">
        <v>1030.709961</v>
      </c>
      <c r="C125">
        <v>34.54</v>
      </c>
      <c r="D125">
        <v>33.482258000000002</v>
      </c>
      <c r="E125">
        <f t="shared" si="21"/>
        <v>1.0577419999999975</v>
      </c>
      <c r="F125" t="str">
        <f t="shared" si="22"/>
        <v>CAll</v>
      </c>
      <c r="G125">
        <f t="shared" si="23"/>
        <v>1060.2700199999999</v>
      </c>
      <c r="H125">
        <f t="shared" si="24"/>
        <v>0.40999999999999659</v>
      </c>
      <c r="I125">
        <f t="shared" si="25"/>
        <v>-10.530029000000013</v>
      </c>
      <c r="J125">
        <f t="shared" si="26"/>
        <v>-25.682997560975856</v>
      </c>
      <c r="K125">
        <f t="shared" si="27"/>
        <v>1035.709961</v>
      </c>
      <c r="L125" s="2">
        <f t="shared" si="28"/>
        <v>24.56005899999991</v>
      </c>
      <c r="M125" t="str">
        <f t="shared" si="29"/>
        <v/>
      </c>
      <c r="N125" s="1">
        <f t="shared" si="30"/>
        <v>40359</v>
      </c>
      <c r="O125" t="str">
        <f t="shared" si="31"/>
        <v>可交易</v>
      </c>
      <c r="P125" s="2">
        <f t="shared" si="32"/>
        <v>24.56005899999991</v>
      </c>
      <c r="Q125" s="2">
        <f t="shared" si="33"/>
        <v>2.8679318254885778E-2</v>
      </c>
      <c r="R125" s="2">
        <f t="shared" si="34"/>
        <v>1.0984626762373819</v>
      </c>
      <c r="S125">
        <f t="shared" si="35"/>
        <v>6</v>
      </c>
      <c r="T125" s="1">
        <f t="shared" si="36"/>
        <v>40346</v>
      </c>
      <c r="U125" t="str">
        <f t="shared" si="37"/>
        <v>可交易</v>
      </c>
      <c r="V125" s="2" t="str">
        <f t="shared" si="38"/>
        <v/>
      </c>
      <c r="W125" s="2" t="str">
        <f t="shared" si="39"/>
        <v/>
      </c>
      <c r="X125" s="2">
        <f t="shared" si="40"/>
        <v>1.1651573642682767</v>
      </c>
      <c r="Y125">
        <f t="shared" si="41"/>
        <v>7</v>
      </c>
    </row>
    <row r="126" spans="1:25" x14ac:dyDescent="0.3">
      <c r="A126" s="1">
        <v>40360</v>
      </c>
      <c r="B126">
        <v>1027.369995</v>
      </c>
      <c r="C126">
        <v>32.86</v>
      </c>
      <c r="D126">
        <v>32.961060000000003</v>
      </c>
      <c r="E126">
        <f t="shared" si="21"/>
        <v>-0.10106000000000392</v>
      </c>
      <c r="F126" t="str">
        <f t="shared" si="22"/>
        <v/>
      </c>
      <c r="G126" t="str">
        <f t="shared" si="23"/>
        <v/>
      </c>
      <c r="H126">
        <f t="shared" si="24"/>
        <v>-1.6799999999999997</v>
      </c>
      <c r="I126">
        <f t="shared" si="25"/>
        <v>-3.339966000000004</v>
      </c>
      <c r="J126">
        <f t="shared" si="26"/>
        <v>1.9880750000000027</v>
      </c>
      <c r="K126" t="str">
        <f t="shared" si="27"/>
        <v/>
      </c>
      <c r="L126" s="2" t="str">
        <f t="shared" si="28"/>
        <v/>
      </c>
      <c r="M126" t="str">
        <f t="shared" si="29"/>
        <v/>
      </c>
      <c r="N126" s="1">
        <f t="shared" si="30"/>
        <v>40359</v>
      </c>
      <c r="O126" t="str">
        <f t="shared" si="31"/>
        <v>不可交易</v>
      </c>
      <c r="P126" s="2" t="str">
        <f t="shared" si="32"/>
        <v/>
      </c>
      <c r="Q126" s="2" t="str">
        <f t="shared" si="33"/>
        <v/>
      </c>
      <c r="R126" s="2">
        <f t="shared" si="34"/>
        <v>1.1299658369203072</v>
      </c>
      <c r="S126">
        <f t="shared" si="35"/>
        <v>6</v>
      </c>
      <c r="T126" s="1">
        <f t="shared" si="36"/>
        <v>40346</v>
      </c>
      <c r="U126" t="str">
        <f t="shared" si="37"/>
        <v>可交易</v>
      </c>
      <c r="V126" s="2" t="str">
        <f t="shared" si="38"/>
        <v/>
      </c>
      <c r="W126" s="2" t="str">
        <f t="shared" si="39"/>
        <v/>
      </c>
      <c r="X126" s="2">
        <f t="shared" si="40"/>
        <v>1.1651573642682767</v>
      </c>
      <c r="Y126">
        <f t="shared" si="41"/>
        <v>7</v>
      </c>
    </row>
    <row r="127" spans="1:25" x14ac:dyDescent="0.3">
      <c r="A127" s="1">
        <v>40361</v>
      </c>
      <c r="B127">
        <v>1022.580017</v>
      </c>
      <c r="C127">
        <v>30.12</v>
      </c>
      <c r="D127">
        <v>33.041305999999999</v>
      </c>
      <c r="E127">
        <f t="shared" si="21"/>
        <v>-2.9213059999999977</v>
      </c>
      <c r="F127" t="str">
        <f t="shared" si="22"/>
        <v>PUT</v>
      </c>
      <c r="G127">
        <f t="shared" si="23"/>
        <v>1077.959961</v>
      </c>
      <c r="H127">
        <f t="shared" si="24"/>
        <v>-2.7399999999999984</v>
      </c>
      <c r="I127">
        <f t="shared" si="25"/>
        <v>-4.7899780000000192</v>
      </c>
      <c r="J127">
        <f t="shared" si="26"/>
        <v>1.7481671532846794</v>
      </c>
      <c r="K127">
        <f t="shared" si="27"/>
        <v>1017.580017</v>
      </c>
      <c r="L127" s="2" t="str">
        <f t="shared" si="28"/>
        <v/>
      </c>
      <c r="M127" t="str">
        <f t="shared" si="29"/>
        <v/>
      </c>
      <c r="N127" s="1">
        <f t="shared" si="30"/>
        <v>40359</v>
      </c>
      <c r="O127" t="str">
        <f t="shared" si="31"/>
        <v>不可交易</v>
      </c>
      <c r="P127" s="2" t="str">
        <f t="shared" si="32"/>
        <v/>
      </c>
      <c r="Q127" s="2" t="str">
        <f t="shared" si="33"/>
        <v/>
      </c>
      <c r="R127" s="2">
        <f t="shared" si="34"/>
        <v>1.1299658369203072</v>
      </c>
      <c r="S127">
        <f t="shared" si="35"/>
        <v>6</v>
      </c>
      <c r="T127" s="1">
        <f t="shared" si="36"/>
        <v>40346</v>
      </c>
      <c r="U127" t="str">
        <f t="shared" si="37"/>
        <v>可交易</v>
      </c>
      <c r="V127" s="2" t="str">
        <f t="shared" si="38"/>
        <v/>
      </c>
      <c r="W127" s="2" t="str">
        <f t="shared" si="39"/>
        <v/>
      </c>
      <c r="X127" s="2">
        <f t="shared" si="40"/>
        <v>1.1651573642682767</v>
      </c>
      <c r="Y127">
        <f t="shared" si="41"/>
        <v>7</v>
      </c>
    </row>
    <row r="128" spans="1:25" x14ac:dyDescent="0.3">
      <c r="A128" s="1">
        <v>40365</v>
      </c>
      <c r="B128">
        <v>1028.0600589999999</v>
      </c>
      <c r="C128">
        <v>29.65</v>
      </c>
      <c r="D128">
        <v>29.705159999999999</v>
      </c>
      <c r="E128">
        <f t="shared" si="21"/>
        <v>-5.5160000000000764E-2</v>
      </c>
      <c r="F128" t="str">
        <f t="shared" si="22"/>
        <v/>
      </c>
      <c r="G128" t="str">
        <f t="shared" si="23"/>
        <v/>
      </c>
      <c r="H128">
        <f t="shared" si="24"/>
        <v>-0.47000000000000242</v>
      </c>
      <c r="I128">
        <f t="shared" si="25"/>
        <v>5.4800419999999122</v>
      </c>
      <c r="J128">
        <f t="shared" si="26"/>
        <v>-11.659663829786988</v>
      </c>
      <c r="K128" t="str">
        <f t="shared" si="27"/>
        <v/>
      </c>
      <c r="L128" s="2" t="str">
        <f t="shared" si="28"/>
        <v/>
      </c>
      <c r="M128" t="str">
        <f t="shared" si="29"/>
        <v/>
      </c>
      <c r="N128" s="1">
        <f t="shared" si="30"/>
        <v>40359</v>
      </c>
      <c r="O128" t="str">
        <f t="shared" si="31"/>
        <v>不可交易</v>
      </c>
      <c r="P128" s="2" t="str">
        <f t="shared" si="32"/>
        <v/>
      </c>
      <c r="Q128" s="2" t="str">
        <f t="shared" si="33"/>
        <v/>
      </c>
      <c r="R128" s="2">
        <f t="shared" si="34"/>
        <v>1.1299658369203072</v>
      </c>
      <c r="S128">
        <f t="shared" si="35"/>
        <v>6</v>
      </c>
      <c r="T128" s="1">
        <f t="shared" si="36"/>
        <v>40346</v>
      </c>
      <c r="U128" t="str">
        <f t="shared" si="37"/>
        <v>可交易</v>
      </c>
      <c r="V128" s="2" t="str">
        <f t="shared" si="38"/>
        <v/>
      </c>
      <c r="W128" s="2" t="str">
        <f t="shared" si="39"/>
        <v/>
      </c>
      <c r="X128" s="2">
        <f t="shared" si="40"/>
        <v>1.1651573642682767</v>
      </c>
      <c r="Y128">
        <f t="shared" si="41"/>
        <v>7</v>
      </c>
    </row>
    <row r="129" spans="1:25" x14ac:dyDescent="0.3">
      <c r="A129" s="1">
        <v>40366</v>
      </c>
      <c r="B129">
        <v>1060.2700199999999</v>
      </c>
      <c r="C129">
        <v>26.84</v>
      </c>
      <c r="D129">
        <v>29.882570000000001</v>
      </c>
      <c r="E129">
        <f t="shared" si="21"/>
        <v>-3.0425700000000013</v>
      </c>
      <c r="F129" t="str">
        <f t="shared" si="22"/>
        <v>PUT</v>
      </c>
      <c r="G129">
        <f t="shared" si="23"/>
        <v>1095.170044</v>
      </c>
      <c r="H129">
        <f t="shared" si="24"/>
        <v>-2.8099999999999987</v>
      </c>
      <c r="I129">
        <f t="shared" si="25"/>
        <v>32.209961000000021</v>
      </c>
      <c r="J129">
        <f t="shared" si="26"/>
        <v>-11.462619572953749</v>
      </c>
      <c r="K129">
        <f t="shared" si="27"/>
        <v>1055.2700199999999</v>
      </c>
      <c r="L129" s="2" t="str">
        <f t="shared" si="28"/>
        <v/>
      </c>
      <c r="M129" t="str">
        <f t="shared" si="29"/>
        <v/>
      </c>
      <c r="N129" s="1">
        <f t="shared" si="30"/>
        <v>40359</v>
      </c>
      <c r="O129" t="str">
        <f t="shared" si="31"/>
        <v>可交易</v>
      </c>
      <c r="P129" s="2" t="str">
        <f t="shared" si="32"/>
        <v/>
      </c>
      <c r="Q129" s="2" t="str">
        <f t="shared" si="33"/>
        <v/>
      </c>
      <c r="R129" s="2">
        <f t="shared" si="34"/>
        <v>1.1299658369203072</v>
      </c>
      <c r="S129">
        <f t="shared" si="35"/>
        <v>6</v>
      </c>
      <c r="T129" s="1">
        <f t="shared" si="36"/>
        <v>40346</v>
      </c>
      <c r="U129" t="str">
        <f t="shared" si="37"/>
        <v>可交易</v>
      </c>
      <c r="V129" s="2" t="str">
        <f t="shared" si="38"/>
        <v/>
      </c>
      <c r="W129" s="2" t="str">
        <f t="shared" si="39"/>
        <v/>
      </c>
      <c r="X129" s="2">
        <f t="shared" si="40"/>
        <v>1.1651573642682767</v>
      </c>
      <c r="Y129">
        <f t="shared" si="41"/>
        <v>7</v>
      </c>
    </row>
    <row r="130" spans="1:25" x14ac:dyDescent="0.3">
      <c r="A130" s="1">
        <v>40367</v>
      </c>
      <c r="B130">
        <v>1070.25</v>
      </c>
      <c r="C130">
        <v>25.71</v>
      </c>
      <c r="D130">
        <v>26.945452</v>
      </c>
      <c r="E130">
        <f t="shared" ref="E130:E193" si="42">C130-D130</f>
        <v>-1.2354519999999987</v>
      </c>
      <c r="F130" t="str">
        <f t="shared" ref="F130:F193" si="43">_xlfn.IFS(E130&gt; 1, "CAll",E130&lt; -1, "PUT", TRUE,"")</f>
        <v>PUT</v>
      </c>
      <c r="G130">
        <f t="shared" ref="G130:G193" si="44">IF(F130="PUT", IFERROR(VLOOKUP(A130+7, A:B, 2, FALSE), 0), IF(F130="CALL", IFERROR(VLOOKUP(A130+7, A:B, 2, FALSE), 0), ""))</f>
        <v>1096.4799800000001</v>
      </c>
      <c r="H130">
        <f t="shared" ref="H130:H193" si="45">C130-C129</f>
        <v>-1.129999999999999</v>
      </c>
      <c r="I130">
        <f t="shared" ref="I130:I193" si="46">B130-B129</f>
        <v>9.9799800000000687</v>
      </c>
      <c r="J130">
        <f t="shared" ref="J130:J193" si="47">IF(H130=0, "", I130/H130)</f>
        <v>-8.8318407079646697</v>
      </c>
      <c r="K130">
        <f t="shared" ref="K130:K193" si="48">_xlfn.IFS(F130="PUT",B130-5,F130="CALL",B130+5,TRUE,"")</f>
        <v>1065.25</v>
      </c>
      <c r="L130" s="2" t="str">
        <f t="shared" ref="L130:L193" si="49">IF(F130="CALL",IF(AND(G130&gt;K130,G130&lt;&gt;0),G130-K130,""),"")</f>
        <v/>
      </c>
      <c r="M130" t="str">
        <f t="shared" ref="M130:M193" si="50">IF(F130="PUT",IF(AND(G130&lt;K130,G130&lt;&gt;0),K130-G130,""),"")</f>
        <v/>
      </c>
      <c r="N130" s="1">
        <f t="shared" ref="N130:N193" si="51">IF(AND(F130="CALL",L130&lt;&gt;"",L129=""), A130, N129)</f>
        <v>40359</v>
      </c>
      <c r="O130" t="str">
        <f t="shared" ref="O130:O193" si="52">IF( A130 &gt;= N129 + 7, "可交易", "不可交易")</f>
        <v>可交易</v>
      </c>
      <c r="P130" s="2" t="str">
        <f t="shared" ref="P130:P193" si="53">IF(AND(F130="CALL",L130&lt;&gt;"",O130="可交易"),L130,"")</f>
        <v/>
      </c>
      <c r="Q130" s="2" t="str">
        <f t="shared" ref="Q130:Q193" si="54">IF(P130&lt;&gt;"",(G130-B130)/B130,"")</f>
        <v/>
      </c>
      <c r="R130" s="2">
        <f t="shared" ref="R130:R193" si="55">IF(Q129&lt;&gt;"", R129 * (1 + Q129), R129)</f>
        <v>1.1299658369203072</v>
      </c>
      <c r="S130">
        <f t="shared" ref="S130:S193" si="56">IF(P130&lt;&gt;"",S129+1,S129)</f>
        <v>6</v>
      </c>
      <c r="T130" s="1">
        <f t="shared" ref="T130:T193" si="57">IF(AND(F130="PUT",M130&lt;&gt;"",M129=""), A130, T129)</f>
        <v>40346</v>
      </c>
      <c r="U130" t="str">
        <f t="shared" ref="U130:U193" si="58">IF( A130 &gt;= T129 + 7, "可交易", "不可交易")</f>
        <v>可交易</v>
      </c>
      <c r="V130" s="2" t="str">
        <f t="shared" ref="V130:V193" si="59">IF(AND(F130="PUT",M130&lt;&gt;"",U130="可交易"),M130,"")</f>
        <v/>
      </c>
      <c r="W130" s="2" t="str">
        <f t="shared" ref="W130:W193" si="60">IF(V130&lt;&gt;"",(B130-G130)/B130,"")</f>
        <v/>
      </c>
      <c r="X130" s="2">
        <f t="shared" ref="X130:X193" si="61">IF(W129&lt;&gt;"", X129 * (1 + W129), X129)</f>
        <v>1.1651573642682767</v>
      </c>
      <c r="Y130">
        <f t="shared" ref="Y130:Y193" si="62">IF(V130&lt;&gt;"",Y129+1,Y129)</f>
        <v>7</v>
      </c>
    </row>
    <row r="131" spans="1:25" x14ac:dyDescent="0.3">
      <c r="A131" s="1">
        <v>40368</v>
      </c>
      <c r="B131">
        <v>1077.959961</v>
      </c>
      <c r="C131">
        <v>24.98</v>
      </c>
      <c r="D131">
        <v>26.152567000000001</v>
      </c>
      <c r="E131">
        <f t="shared" si="42"/>
        <v>-1.1725670000000008</v>
      </c>
      <c r="F131" t="str">
        <f t="shared" si="43"/>
        <v>PUT</v>
      </c>
      <c r="G131">
        <f t="shared" si="44"/>
        <v>1064.880005</v>
      </c>
      <c r="H131">
        <f t="shared" si="45"/>
        <v>-0.73000000000000043</v>
      </c>
      <c r="I131">
        <f t="shared" si="46"/>
        <v>7.7099610000000212</v>
      </c>
      <c r="J131">
        <f t="shared" si="47"/>
        <v>-10.561590410958926</v>
      </c>
      <c r="K131">
        <f t="shared" si="48"/>
        <v>1072.959961</v>
      </c>
      <c r="L131" s="2" t="str">
        <f t="shared" si="49"/>
        <v/>
      </c>
      <c r="M131">
        <f t="shared" si="50"/>
        <v>8.0799560000000383</v>
      </c>
      <c r="N131" s="1">
        <f t="shared" si="51"/>
        <v>40359</v>
      </c>
      <c r="O131" t="str">
        <f t="shared" si="52"/>
        <v>可交易</v>
      </c>
      <c r="P131" s="2" t="str">
        <f t="shared" si="53"/>
        <v/>
      </c>
      <c r="Q131" s="2" t="str">
        <f t="shared" si="54"/>
        <v/>
      </c>
      <c r="R131" s="2">
        <f t="shared" si="55"/>
        <v>1.1299658369203072</v>
      </c>
      <c r="S131">
        <f t="shared" si="56"/>
        <v>6</v>
      </c>
      <c r="T131" s="1">
        <f t="shared" si="57"/>
        <v>40368</v>
      </c>
      <c r="U131" t="str">
        <f t="shared" si="58"/>
        <v>可交易</v>
      </c>
      <c r="V131" s="2">
        <f t="shared" si="59"/>
        <v>8.0799560000000383</v>
      </c>
      <c r="W131" s="2">
        <f t="shared" si="60"/>
        <v>1.2133990568505018E-2</v>
      </c>
      <c r="X131" s="2">
        <f t="shared" si="61"/>
        <v>1.1651573642682767</v>
      </c>
      <c r="Y131">
        <f t="shared" si="62"/>
        <v>8</v>
      </c>
    </row>
    <row r="132" spans="1:25" x14ac:dyDescent="0.3">
      <c r="A132" s="1">
        <v>40371</v>
      </c>
      <c r="B132">
        <v>1078.75</v>
      </c>
      <c r="C132">
        <v>24.43</v>
      </c>
      <c r="D132">
        <v>25.327456000000002</v>
      </c>
      <c r="E132">
        <f t="shared" si="42"/>
        <v>-0.89745600000000181</v>
      </c>
      <c r="F132" t="str">
        <f t="shared" si="43"/>
        <v/>
      </c>
      <c r="G132" t="str">
        <f t="shared" si="44"/>
        <v/>
      </c>
      <c r="H132">
        <f t="shared" si="45"/>
        <v>-0.55000000000000071</v>
      </c>
      <c r="I132">
        <f t="shared" si="46"/>
        <v>0.79003899999997884</v>
      </c>
      <c r="J132">
        <f t="shared" si="47"/>
        <v>-1.4364345454545051</v>
      </c>
      <c r="K132" t="str">
        <f t="shared" si="48"/>
        <v/>
      </c>
      <c r="L132" s="2" t="str">
        <f t="shared" si="49"/>
        <v/>
      </c>
      <c r="M132" t="str">
        <f t="shared" si="50"/>
        <v/>
      </c>
      <c r="N132" s="1">
        <f t="shared" si="51"/>
        <v>40359</v>
      </c>
      <c r="O132" t="str">
        <f t="shared" si="52"/>
        <v>可交易</v>
      </c>
      <c r="P132" s="2" t="str">
        <f t="shared" si="53"/>
        <v/>
      </c>
      <c r="Q132" s="2" t="str">
        <f t="shared" si="54"/>
        <v/>
      </c>
      <c r="R132" s="2">
        <f t="shared" si="55"/>
        <v>1.1299658369203072</v>
      </c>
      <c r="S132">
        <f t="shared" si="56"/>
        <v>6</v>
      </c>
      <c r="T132" s="1">
        <f t="shared" si="57"/>
        <v>40368</v>
      </c>
      <c r="U132" t="str">
        <f t="shared" si="58"/>
        <v>不可交易</v>
      </c>
      <c r="V132" s="2" t="str">
        <f t="shared" si="59"/>
        <v/>
      </c>
      <c r="W132" s="2" t="str">
        <f t="shared" si="60"/>
        <v/>
      </c>
      <c r="X132" s="2">
        <f t="shared" si="61"/>
        <v>1.179295372737132</v>
      </c>
      <c r="Y132">
        <f t="shared" si="62"/>
        <v>8</v>
      </c>
    </row>
    <row r="133" spans="1:25" x14ac:dyDescent="0.3">
      <c r="A133" s="1">
        <v>40372</v>
      </c>
      <c r="B133">
        <v>1095.339966</v>
      </c>
      <c r="C133">
        <v>24.56</v>
      </c>
      <c r="D133">
        <v>24.734508999999999</v>
      </c>
      <c r="E133">
        <f t="shared" si="42"/>
        <v>-0.17450900000000047</v>
      </c>
      <c r="F133" t="str">
        <f t="shared" si="43"/>
        <v/>
      </c>
      <c r="G133" t="str">
        <f t="shared" si="44"/>
        <v/>
      </c>
      <c r="H133">
        <f t="shared" si="45"/>
        <v>0.12999999999999901</v>
      </c>
      <c r="I133">
        <f t="shared" si="46"/>
        <v>16.589966000000004</v>
      </c>
      <c r="J133">
        <f t="shared" si="47"/>
        <v>127.61512307692408</v>
      </c>
      <c r="K133" t="str">
        <f t="shared" si="48"/>
        <v/>
      </c>
      <c r="L133" s="2" t="str">
        <f t="shared" si="49"/>
        <v/>
      </c>
      <c r="M133" t="str">
        <f t="shared" si="50"/>
        <v/>
      </c>
      <c r="N133" s="1">
        <f t="shared" si="51"/>
        <v>40359</v>
      </c>
      <c r="O133" t="str">
        <f t="shared" si="52"/>
        <v>可交易</v>
      </c>
      <c r="P133" s="2" t="str">
        <f t="shared" si="53"/>
        <v/>
      </c>
      <c r="Q133" s="2" t="str">
        <f t="shared" si="54"/>
        <v/>
      </c>
      <c r="R133" s="2">
        <f t="shared" si="55"/>
        <v>1.1299658369203072</v>
      </c>
      <c r="S133">
        <f t="shared" si="56"/>
        <v>6</v>
      </c>
      <c r="T133" s="1">
        <f t="shared" si="57"/>
        <v>40368</v>
      </c>
      <c r="U133" t="str">
        <f t="shared" si="58"/>
        <v>不可交易</v>
      </c>
      <c r="V133" s="2" t="str">
        <f t="shared" si="59"/>
        <v/>
      </c>
      <c r="W133" s="2" t="str">
        <f t="shared" si="60"/>
        <v/>
      </c>
      <c r="X133" s="2">
        <f t="shared" si="61"/>
        <v>1.179295372737132</v>
      </c>
      <c r="Y133">
        <f t="shared" si="62"/>
        <v>8</v>
      </c>
    </row>
    <row r="134" spans="1:25" x14ac:dyDescent="0.3">
      <c r="A134" s="1">
        <v>40373</v>
      </c>
      <c r="B134">
        <v>1095.170044</v>
      </c>
      <c r="C134">
        <v>24.89</v>
      </c>
      <c r="D134">
        <v>24.751545</v>
      </c>
      <c r="E134">
        <f t="shared" si="42"/>
        <v>0.13845500000000044</v>
      </c>
      <c r="F134" t="str">
        <f t="shared" si="43"/>
        <v/>
      </c>
      <c r="G134" t="str">
        <f t="shared" si="44"/>
        <v/>
      </c>
      <c r="H134">
        <f t="shared" si="45"/>
        <v>0.33000000000000185</v>
      </c>
      <c r="I134">
        <f t="shared" si="46"/>
        <v>-0.16992200000004232</v>
      </c>
      <c r="J134">
        <f t="shared" si="47"/>
        <v>-0.51491515151527689</v>
      </c>
      <c r="K134" t="str">
        <f t="shared" si="48"/>
        <v/>
      </c>
      <c r="L134" s="2" t="str">
        <f t="shared" si="49"/>
        <v/>
      </c>
      <c r="M134" t="str">
        <f t="shared" si="50"/>
        <v/>
      </c>
      <c r="N134" s="1">
        <f t="shared" si="51"/>
        <v>40359</v>
      </c>
      <c r="O134" t="str">
        <f t="shared" si="52"/>
        <v>可交易</v>
      </c>
      <c r="P134" s="2" t="str">
        <f t="shared" si="53"/>
        <v/>
      </c>
      <c r="Q134" s="2" t="str">
        <f t="shared" si="54"/>
        <v/>
      </c>
      <c r="R134" s="2">
        <f t="shared" si="55"/>
        <v>1.1299658369203072</v>
      </c>
      <c r="S134">
        <f t="shared" si="56"/>
        <v>6</v>
      </c>
      <c r="T134" s="1">
        <f t="shared" si="57"/>
        <v>40368</v>
      </c>
      <c r="U134" t="str">
        <f t="shared" si="58"/>
        <v>不可交易</v>
      </c>
      <c r="V134" s="2" t="str">
        <f t="shared" si="59"/>
        <v/>
      </c>
      <c r="W134" s="2" t="str">
        <f t="shared" si="60"/>
        <v/>
      </c>
      <c r="X134" s="2">
        <f t="shared" si="61"/>
        <v>1.179295372737132</v>
      </c>
      <c r="Y134">
        <f t="shared" si="62"/>
        <v>8</v>
      </c>
    </row>
    <row r="135" spans="1:25" x14ac:dyDescent="0.3">
      <c r="A135" s="1">
        <v>40374</v>
      </c>
      <c r="B135">
        <v>1096.4799800000001</v>
      </c>
      <c r="C135">
        <v>25.14</v>
      </c>
      <c r="D135">
        <v>25.084854</v>
      </c>
      <c r="E135">
        <f t="shared" si="42"/>
        <v>5.5146000000000583E-2</v>
      </c>
      <c r="F135" t="str">
        <f t="shared" si="43"/>
        <v/>
      </c>
      <c r="G135" t="str">
        <f t="shared" si="44"/>
        <v/>
      </c>
      <c r="H135">
        <f t="shared" si="45"/>
        <v>0.25</v>
      </c>
      <c r="I135">
        <f t="shared" si="46"/>
        <v>1.309936000000107</v>
      </c>
      <c r="J135">
        <f t="shared" si="47"/>
        <v>5.2397440000004281</v>
      </c>
      <c r="K135" t="str">
        <f t="shared" si="48"/>
        <v/>
      </c>
      <c r="L135" s="2" t="str">
        <f t="shared" si="49"/>
        <v/>
      </c>
      <c r="M135" t="str">
        <f t="shared" si="50"/>
        <v/>
      </c>
      <c r="N135" s="1">
        <f t="shared" si="51"/>
        <v>40359</v>
      </c>
      <c r="O135" t="str">
        <f t="shared" si="52"/>
        <v>可交易</v>
      </c>
      <c r="P135" s="2" t="str">
        <f t="shared" si="53"/>
        <v/>
      </c>
      <c r="Q135" s="2" t="str">
        <f t="shared" si="54"/>
        <v/>
      </c>
      <c r="R135" s="2">
        <f t="shared" si="55"/>
        <v>1.1299658369203072</v>
      </c>
      <c r="S135">
        <f t="shared" si="56"/>
        <v>6</v>
      </c>
      <c r="T135" s="1">
        <f t="shared" si="57"/>
        <v>40368</v>
      </c>
      <c r="U135" t="str">
        <f t="shared" si="58"/>
        <v>不可交易</v>
      </c>
      <c r="V135" s="2" t="str">
        <f t="shared" si="59"/>
        <v/>
      </c>
      <c r="W135" s="2" t="str">
        <f t="shared" si="60"/>
        <v/>
      </c>
      <c r="X135" s="2">
        <f t="shared" si="61"/>
        <v>1.179295372737132</v>
      </c>
      <c r="Y135">
        <f t="shared" si="62"/>
        <v>8</v>
      </c>
    </row>
    <row r="136" spans="1:25" x14ac:dyDescent="0.3">
      <c r="A136" s="1">
        <v>40375</v>
      </c>
      <c r="B136">
        <v>1064.880005</v>
      </c>
      <c r="C136">
        <v>26.25</v>
      </c>
      <c r="D136">
        <v>25.585943</v>
      </c>
      <c r="E136">
        <f t="shared" si="42"/>
        <v>0.66405699999999968</v>
      </c>
      <c r="F136" t="str">
        <f t="shared" si="43"/>
        <v/>
      </c>
      <c r="G136" t="str">
        <f t="shared" si="44"/>
        <v/>
      </c>
      <c r="H136">
        <f t="shared" si="45"/>
        <v>1.1099999999999994</v>
      </c>
      <c r="I136">
        <f t="shared" si="46"/>
        <v>-31.599975000000086</v>
      </c>
      <c r="J136">
        <f t="shared" si="47"/>
        <v>-28.468445945946037</v>
      </c>
      <c r="K136" t="str">
        <f t="shared" si="48"/>
        <v/>
      </c>
      <c r="L136" s="2" t="str">
        <f t="shared" si="49"/>
        <v/>
      </c>
      <c r="M136" t="str">
        <f t="shared" si="50"/>
        <v/>
      </c>
      <c r="N136" s="1">
        <f t="shared" si="51"/>
        <v>40359</v>
      </c>
      <c r="O136" t="str">
        <f t="shared" si="52"/>
        <v>可交易</v>
      </c>
      <c r="P136" s="2" t="str">
        <f t="shared" si="53"/>
        <v/>
      </c>
      <c r="Q136" s="2" t="str">
        <f t="shared" si="54"/>
        <v/>
      </c>
      <c r="R136" s="2">
        <f t="shared" si="55"/>
        <v>1.1299658369203072</v>
      </c>
      <c r="S136">
        <f t="shared" si="56"/>
        <v>6</v>
      </c>
      <c r="T136" s="1">
        <f t="shared" si="57"/>
        <v>40368</v>
      </c>
      <c r="U136" t="str">
        <f t="shared" si="58"/>
        <v>可交易</v>
      </c>
      <c r="V136" s="2" t="str">
        <f t="shared" si="59"/>
        <v/>
      </c>
      <c r="W136" s="2" t="str">
        <f t="shared" si="60"/>
        <v/>
      </c>
      <c r="X136" s="2">
        <f t="shared" si="61"/>
        <v>1.179295372737132</v>
      </c>
      <c r="Y136">
        <f t="shared" si="62"/>
        <v>8</v>
      </c>
    </row>
    <row r="137" spans="1:25" x14ac:dyDescent="0.3">
      <c r="A137" s="1">
        <v>40378</v>
      </c>
      <c r="B137">
        <v>1071.25</v>
      </c>
      <c r="C137">
        <v>25.97</v>
      </c>
      <c r="D137">
        <v>26.546897999999999</v>
      </c>
      <c r="E137">
        <f t="shared" si="42"/>
        <v>-0.57689799999999991</v>
      </c>
      <c r="F137" t="str">
        <f t="shared" si="43"/>
        <v/>
      </c>
      <c r="G137" t="str">
        <f t="shared" si="44"/>
        <v/>
      </c>
      <c r="H137">
        <f t="shared" si="45"/>
        <v>-0.28000000000000114</v>
      </c>
      <c r="I137">
        <f t="shared" si="46"/>
        <v>6.3699950000000172</v>
      </c>
      <c r="J137">
        <f t="shared" si="47"/>
        <v>-22.74998214285711</v>
      </c>
      <c r="K137" t="str">
        <f t="shared" si="48"/>
        <v/>
      </c>
      <c r="L137" s="2" t="str">
        <f t="shared" si="49"/>
        <v/>
      </c>
      <c r="M137" t="str">
        <f t="shared" si="50"/>
        <v/>
      </c>
      <c r="N137" s="1">
        <f t="shared" si="51"/>
        <v>40359</v>
      </c>
      <c r="O137" t="str">
        <f t="shared" si="52"/>
        <v>可交易</v>
      </c>
      <c r="P137" s="2" t="str">
        <f t="shared" si="53"/>
        <v/>
      </c>
      <c r="Q137" s="2" t="str">
        <f t="shared" si="54"/>
        <v/>
      </c>
      <c r="R137" s="2">
        <f t="shared" si="55"/>
        <v>1.1299658369203072</v>
      </c>
      <c r="S137">
        <f t="shared" si="56"/>
        <v>6</v>
      </c>
      <c r="T137" s="1">
        <f t="shared" si="57"/>
        <v>40368</v>
      </c>
      <c r="U137" t="str">
        <f t="shared" si="58"/>
        <v>可交易</v>
      </c>
      <c r="V137" s="2" t="str">
        <f t="shared" si="59"/>
        <v/>
      </c>
      <c r="W137" s="2" t="str">
        <f t="shared" si="60"/>
        <v/>
      </c>
      <c r="X137" s="2">
        <f t="shared" si="61"/>
        <v>1.179295372737132</v>
      </c>
      <c r="Y137">
        <f t="shared" si="62"/>
        <v>8</v>
      </c>
    </row>
    <row r="138" spans="1:25" x14ac:dyDescent="0.3">
      <c r="A138" s="1">
        <v>40379</v>
      </c>
      <c r="B138">
        <v>1083.4799800000001</v>
      </c>
      <c r="C138">
        <v>23.93</v>
      </c>
      <c r="D138">
        <v>25.744499999999999</v>
      </c>
      <c r="E138">
        <f t="shared" si="42"/>
        <v>-1.8144999999999989</v>
      </c>
      <c r="F138" t="str">
        <f t="shared" si="43"/>
        <v>PUT</v>
      </c>
      <c r="G138">
        <f t="shared" si="44"/>
        <v>1113.839966</v>
      </c>
      <c r="H138">
        <f t="shared" si="45"/>
        <v>-2.0399999999999991</v>
      </c>
      <c r="I138">
        <f t="shared" si="46"/>
        <v>12.229980000000069</v>
      </c>
      <c r="J138">
        <f t="shared" si="47"/>
        <v>-5.9950882352941539</v>
      </c>
      <c r="K138">
        <f t="shared" si="48"/>
        <v>1078.4799800000001</v>
      </c>
      <c r="L138" s="2" t="str">
        <f t="shared" si="49"/>
        <v/>
      </c>
      <c r="M138" t="str">
        <f t="shared" si="50"/>
        <v/>
      </c>
      <c r="N138" s="1">
        <f t="shared" si="51"/>
        <v>40359</v>
      </c>
      <c r="O138" t="str">
        <f t="shared" si="52"/>
        <v>可交易</v>
      </c>
      <c r="P138" s="2" t="str">
        <f t="shared" si="53"/>
        <v/>
      </c>
      <c r="Q138" s="2" t="str">
        <f t="shared" si="54"/>
        <v/>
      </c>
      <c r="R138" s="2">
        <f t="shared" si="55"/>
        <v>1.1299658369203072</v>
      </c>
      <c r="S138">
        <f t="shared" si="56"/>
        <v>6</v>
      </c>
      <c r="T138" s="1">
        <f t="shared" si="57"/>
        <v>40368</v>
      </c>
      <c r="U138" t="str">
        <f t="shared" si="58"/>
        <v>可交易</v>
      </c>
      <c r="V138" s="2" t="str">
        <f t="shared" si="59"/>
        <v/>
      </c>
      <c r="W138" s="2" t="str">
        <f t="shared" si="60"/>
        <v/>
      </c>
      <c r="X138" s="2">
        <f t="shared" si="61"/>
        <v>1.179295372737132</v>
      </c>
      <c r="Y138">
        <f t="shared" si="62"/>
        <v>8</v>
      </c>
    </row>
    <row r="139" spans="1:25" x14ac:dyDescent="0.3">
      <c r="A139" s="1">
        <v>40380</v>
      </c>
      <c r="B139">
        <v>1069.589966</v>
      </c>
      <c r="C139">
        <v>25.64</v>
      </c>
      <c r="D139">
        <v>24.254486</v>
      </c>
      <c r="E139">
        <f t="shared" si="42"/>
        <v>1.3855140000000006</v>
      </c>
      <c r="F139" t="str">
        <f t="shared" si="43"/>
        <v>CAll</v>
      </c>
      <c r="G139">
        <f t="shared" si="44"/>
        <v>1106.130005</v>
      </c>
      <c r="H139">
        <f t="shared" si="45"/>
        <v>1.7100000000000009</v>
      </c>
      <c r="I139">
        <f t="shared" si="46"/>
        <v>-13.890014000000065</v>
      </c>
      <c r="J139">
        <f t="shared" si="47"/>
        <v>-8.1228152046783961</v>
      </c>
      <c r="K139">
        <f t="shared" si="48"/>
        <v>1074.589966</v>
      </c>
      <c r="L139" s="2">
        <f t="shared" si="49"/>
        <v>31.540038999999979</v>
      </c>
      <c r="M139" t="str">
        <f t="shared" si="50"/>
        <v/>
      </c>
      <c r="N139" s="1">
        <f t="shared" si="51"/>
        <v>40380</v>
      </c>
      <c r="O139" t="str">
        <f t="shared" si="52"/>
        <v>可交易</v>
      </c>
      <c r="P139" s="2">
        <f t="shared" si="53"/>
        <v>31.540038999999979</v>
      </c>
      <c r="Q139" s="2">
        <f t="shared" si="54"/>
        <v>3.4162660609701322E-2</v>
      </c>
      <c r="R139" s="2">
        <f t="shared" si="55"/>
        <v>1.1299658369203072</v>
      </c>
      <c r="S139">
        <f t="shared" si="56"/>
        <v>7</v>
      </c>
      <c r="T139" s="1">
        <f t="shared" si="57"/>
        <v>40368</v>
      </c>
      <c r="U139" t="str">
        <f t="shared" si="58"/>
        <v>可交易</v>
      </c>
      <c r="V139" s="2" t="str">
        <f t="shared" si="59"/>
        <v/>
      </c>
      <c r="W139" s="2" t="str">
        <f t="shared" si="60"/>
        <v/>
      </c>
      <c r="X139" s="2">
        <f t="shared" si="61"/>
        <v>1.179295372737132</v>
      </c>
      <c r="Y139">
        <f t="shared" si="62"/>
        <v>8</v>
      </c>
    </row>
    <row r="140" spans="1:25" x14ac:dyDescent="0.3">
      <c r="A140" s="1">
        <v>40381</v>
      </c>
      <c r="B140">
        <v>1093.670044</v>
      </c>
      <c r="C140">
        <v>24.63</v>
      </c>
      <c r="D140">
        <v>25.963203</v>
      </c>
      <c r="E140">
        <f t="shared" si="42"/>
        <v>-1.333203000000001</v>
      </c>
      <c r="F140" t="str">
        <f t="shared" si="43"/>
        <v>PUT</v>
      </c>
      <c r="G140">
        <f t="shared" si="44"/>
        <v>1101.530029</v>
      </c>
      <c r="H140">
        <f t="shared" si="45"/>
        <v>-1.0100000000000016</v>
      </c>
      <c r="I140">
        <f t="shared" si="46"/>
        <v>24.080077999999958</v>
      </c>
      <c r="J140">
        <f t="shared" si="47"/>
        <v>-23.841661386138536</v>
      </c>
      <c r="K140">
        <f t="shared" si="48"/>
        <v>1088.670044</v>
      </c>
      <c r="L140" s="2" t="str">
        <f t="shared" si="49"/>
        <v/>
      </c>
      <c r="M140" t="str">
        <f t="shared" si="50"/>
        <v/>
      </c>
      <c r="N140" s="1">
        <f t="shared" si="51"/>
        <v>40380</v>
      </c>
      <c r="O140" t="str">
        <f t="shared" si="52"/>
        <v>不可交易</v>
      </c>
      <c r="P140" s="2" t="str">
        <f t="shared" si="53"/>
        <v/>
      </c>
      <c r="Q140" s="2" t="str">
        <f t="shared" si="54"/>
        <v/>
      </c>
      <c r="R140" s="2">
        <f t="shared" si="55"/>
        <v>1.1685684763075728</v>
      </c>
      <c r="S140">
        <f t="shared" si="56"/>
        <v>7</v>
      </c>
      <c r="T140" s="1">
        <f t="shared" si="57"/>
        <v>40368</v>
      </c>
      <c r="U140" t="str">
        <f t="shared" si="58"/>
        <v>可交易</v>
      </c>
      <c r="V140" s="2" t="str">
        <f t="shared" si="59"/>
        <v/>
      </c>
      <c r="W140" s="2" t="str">
        <f t="shared" si="60"/>
        <v/>
      </c>
      <c r="X140" s="2">
        <f t="shared" si="61"/>
        <v>1.179295372737132</v>
      </c>
      <c r="Y140">
        <f t="shared" si="62"/>
        <v>8</v>
      </c>
    </row>
    <row r="141" spans="1:25" x14ac:dyDescent="0.3">
      <c r="A141" s="1">
        <v>40382</v>
      </c>
      <c r="B141">
        <v>1102.660034</v>
      </c>
      <c r="C141">
        <v>23.47</v>
      </c>
      <c r="D141">
        <v>24.416613000000002</v>
      </c>
      <c r="E141">
        <f t="shared" si="42"/>
        <v>-0.94661300000000281</v>
      </c>
      <c r="F141" t="str">
        <f t="shared" si="43"/>
        <v/>
      </c>
      <c r="G141" t="str">
        <f t="shared" si="44"/>
        <v/>
      </c>
      <c r="H141">
        <f t="shared" si="45"/>
        <v>-1.1600000000000001</v>
      </c>
      <c r="I141">
        <f t="shared" si="46"/>
        <v>8.9899900000000343</v>
      </c>
      <c r="J141">
        <f t="shared" si="47"/>
        <v>-7.7499913793103739</v>
      </c>
      <c r="K141" t="str">
        <f t="shared" si="48"/>
        <v/>
      </c>
      <c r="L141" s="2" t="str">
        <f t="shared" si="49"/>
        <v/>
      </c>
      <c r="M141" t="str">
        <f t="shared" si="50"/>
        <v/>
      </c>
      <c r="N141" s="1">
        <f t="shared" si="51"/>
        <v>40380</v>
      </c>
      <c r="O141" t="str">
        <f t="shared" si="52"/>
        <v>不可交易</v>
      </c>
      <c r="P141" s="2" t="str">
        <f t="shared" si="53"/>
        <v/>
      </c>
      <c r="Q141" s="2" t="str">
        <f t="shared" si="54"/>
        <v/>
      </c>
      <c r="R141" s="2">
        <f t="shared" si="55"/>
        <v>1.1685684763075728</v>
      </c>
      <c r="S141">
        <f t="shared" si="56"/>
        <v>7</v>
      </c>
      <c r="T141" s="1">
        <f t="shared" si="57"/>
        <v>40368</v>
      </c>
      <c r="U141" t="str">
        <f t="shared" si="58"/>
        <v>可交易</v>
      </c>
      <c r="V141" s="2" t="str">
        <f t="shared" si="59"/>
        <v/>
      </c>
      <c r="W141" s="2" t="str">
        <f t="shared" si="60"/>
        <v/>
      </c>
      <c r="X141" s="2">
        <f t="shared" si="61"/>
        <v>1.179295372737132</v>
      </c>
      <c r="Y141">
        <f t="shared" si="62"/>
        <v>8</v>
      </c>
    </row>
    <row r="142" spans="1:25" x14ac:dyDescent="0.3">
      <c r="A142" s="1">
        <v>40385</v>
      </c>
      <c r="B142">
        <v>1115.01001</v>
      </c>
      <c r="C142">
        <v>22.73</v>
      </c>
      <c r="D142">
        <v>23.661860000000001</v>
      </c>
      <c r="E142">
        <f t="shared" si="42"/>
        <v>-0.93186000000000035</v>
      </c>
      <c r="F142" t="str">
        <f t="shared" si="43"/>
        <v/>
      </c>
      <c r="G142" t="str">
        <f t="shared" si="44"/>
        <v/>
      </c>
      <c r="H142">
        <f t="shared" si="45"/>
        <v>-0.73999999999999844</v>
      </c>
      <c r="I142">
        <f t="shared" si="46"/>
        <v>12.34997599999997</v>
      </c>
      <c r="J142">
        <f t="shared" si="47"/>
        <v>-16.689156756756752</v>
      </c>
      <c r="K142" t="str">
        <f t="shared" si="48"/>
        <v/>
      </c>
      <c r="L142" s="2" t="str">
        <f t="shared" si="49"/>
        <v/>
      </c>
      <c r="M142" t="str">
        <f t="shared" si="50"/>
        <v/>
      </c>
      <c r="N142" s="1">
        <f t="shared" si="51"/>
        <v>40380</v>
      </c>
      <c r="O142" t="str">
        <f t="shared" si="52"/>
        <v>不可交易</v>
      </c>
      <c r="P142" s="2" t="str">
        <f t="shared" si="53"/>
        <v/>
      </c>
      <c r="Q142" s="2" t="str">
        <f t="shared" si="54"/>
        <v/>
      </c>
      <c r="R142" s="2">
        <f t="shared" si="55"/>
        <v>1.1685684763075728</v>
      </c>
      <c r="S142">
        <f t="shared" si="56"/>
        <v>7</v>
      </c>
      <c r="T142" s="1">
        <f t="shared" si="57"/>
        <v>40368</v>
      </c>
      <c r="U142" t="str">
        <f t="shared" si="58"/>
        <v>可交易</v>
      </c>
      <c r="V142" s="2" t="str">
        <f t="shared" si="59"/>
        <v/>
      </c>
      <c r="W142" s="2" t="str">
        <f t="shared" si="60"/>
        <v/>
      </c>
      <c r="X142" s="2">
        <f t="shared" si="61"/>
        <v>1.179295372737132</v>
      </c>
      <c r="Y142">
        <f t="shared" si="62"/>
        <v>8</v>
      </c>
    </row>
    <row r="143" spans="1:25" x14ac:dyDescent="0.3">
      <c r="A143" s="1">
        <v>40386</v>
      </c>
      <c r="B143">
        <v>1113.839966</v>
      </c>
      <c r="C143">
        <v>23.19</v>
      </c>
      <c r="D143">
        <v>23.089469999999999</v>
      </c>
      <c r="E143">
        <f t="shared" si="42"/>
        <v>0.10053000000000267</v>
      </c>
      <c r="F143" t="str">
        <f t="shared" si="43"/>
        <v/>
      </c>
      <c r="G143" t="str">
        <f t="shared" si="44"/>
        <v/>
      </c>
      <c r="H143">
        <f t="shared" si="45"/>
        <v>0.46000000000000085</v>
      </c>
      <c r="I143">
        <f t="shared" si="46"/>
        <v>-1.1700439999999617</v>
      </c>
      <c r="J143">
        <f t="shared" si="47"/>
        <v>-2.5435739130433901</v>
      </c>
      <c r="K143" t="str">
        <f t="shared" si="48"/>
        <v/>
      </c>
      <c r="L143" s="2" t="str">
        <f t="shared" si="49"/>
        <v/>
      </c>
      <c r="M143" t="str">
        <f t="shared" si="50"/>
        <v/>
      </c>
      <c r="N143" s="1">
        <f t="shared" si="51"/>
        <v>40380</v>
      </c>
      <c r="O143" t="str">
        <f t="shared" si="52"/>
        <v>不可交易</v>
      </c>
      <c r="P143" s="2" t="str">
        <f t="shared" si="53"/>
        <v/>
      </c>
      <c r="Q143" s="2" t="str">
        <f t="shared" si="54"/>
        <v/>
      </c>
      <c r="R143" s="2">
        <f t="shared" si="55"/>
        <v>1.1685684763075728</v>
      </c>
      <c r="S143">
        <f t="shared" si="56"/>
        <v>7</v>
      </c>
      <c r="T143" s="1">
        <f t="shared" si="57"/>
        <v>40368</v>
      </c>
      <c r="U143" t="str">
        <f t="shared" si="58"/>
        <v>可交易</v>
      </c>
      <c r="V143" s="2" t="str">
        <f t="shared" si="59"/>
        <v/>
      </c>
      <c r="W143" s="2" t="str">
        <f t="shared" si="60"/>
        <v/>
      </c>
      <c r="X143" s="2">
        <f t="shared" si="61"/>
        <v>1.179295372737132</v>
      </c>
      <c r="Y143">
        <f t="shared" si="62"/>
        <v>8</v>
      </c>
    </row>
    <row r="144" spans="1:25" x14ac:dyDescent="0.3">
      <c r="A144" s="1">
        <v>40387</v>
      </c>
      <c r="B144">
        <v>1106.130005</v>
      </c>
      <c r="C144">
        <v>24.25</v>
      </c>
      <c r="D144">
        <v>23.430557</v>
      </c>
      <c r="E144">
        <f t="shared" si="42"/>
        <v>0.8194429999999997</v>
      </c>
      <c r="F144" t="str">
        <f t="shared" si="43"/>
        <v/>
      </c>
      <c r="G144" t="str">
        <f t="shared" si="44"/>
        <v/>
      </c>
      <c r="H144">
        <f t="shared" si="45"/>
        <v>1.0599999999999987</v>
      </c>
      <c r="I144">
        <f t="shared" si="46"/>
        <v>-7.7099610000000212</v>
      </c>
      <c r="J144">
        <f t="shared" si="47"/>
        <v>-7.2735481132075757</v>
      </c>
      <c r="K144" t="str">
        <f t="shared" si="48"/>
        <v/>
      </c>
      <c r="L144" s="2" t="str">
        <f t="shared" si="49"/>
        <v/>
      </c>
      <c r="M144" t="str">
        <f t="shared" si="50"/>
        <v/>
      </c>
      <c r="N144" s="1">
        <f t="shared" si="51"/>
        <v>40380</v>
      </c>
      <c r="O144" t="str">
        <f t="shared" si="52"/>
        <v>可交易</v>
      </c>
      <c r="P144" s="2" t="str">
        <f t="shared" si="53"/>
        <v/>
      </c>
      <c r="Q144" s="2" t="str">
        <f t="shared" si="54"/>
        <v/>
      </c>
      <c r="R144" s="2">
        <f t="shared" si="55"/>
        <v>1.1685684763075728</v>
      </c>
      <c r="S144">
        <f t="shared" si="56"/>
        <v>7</v>
      </c>
      <c r="T144" s="1">
        <f t="shared" si="57"/>
        <v>40368</v>
      </c>
      <c r="U144" t="str">
        <f t="shared" si="58"/>
        <v>可交易</v>
      </c>
      <c r="V144" s="2" t="str">
        <f t="shared" si="59"/>
        <v/>
      </c>
      <c r="W144" s="2" t="str">
        <f t="shared" si="60"/>
        <v/>
      </c>
      <c r="X144" s="2">
        <f t="shared" si="61"/>
        <v>1.179295372737132</v>
      </c>
      <c r="Y144">
        <f t="shared" si="62"/>
        <v>8</v>
      </c>
    </row>
    <row r="145" spans="1:25" x14ac:dyDescent="0.3">
      <c r="A145" s="1">
        <v>40388</v>
      </c>
      <c r="B145">
        <v>1101.530029</v>
      </c>
      <c r="C145">
        <v>24.13</v>
      </c>
      <c r="D145">
        <v>23.973907000000001</v>
      </c>
      <c r="E145">
        <f t="shared" si="42"/>
        <v>0.15609299999999848</v>
      </c>
      <c r="F145" t="str">
        <f t="shared" si="43"/>
        <v/>
      </c>
      <c r="G145" t="str">
        <f t="shared" si="44"/>
        <v/>
      </c>
      <c r="H145">
        <f t="shared" si="45"/>
        <v>-0.12000000000000099</v>
      </c>
      <c r="I145">
        <f t="shared" si="46"/>
        <v>-4.5999759999999696</v>
      </c>
      <c r="J145">
        <f t="shared" si="47"/>
        <v>38.333133333332761</v>
      </c>
      <c r="K145" t="str">
        <f t="shared" si="48"/>
        <v/>
      </c>
      <c r="L145" s="2" t="str">
        <f t="shared" si="49"/>
        <v/>
      </c>
      <c r="M145" t="str">
        <f t="shared" si="50"/>
        <v/>
      </c>
      <c r="N145" s="1">
        <f t="shared" si="51"/>
        <v>40380</v>
      </c>
      <c r="O145" t="str">
        <f t="shared" si="52"/>
        <v>可交易</v>
      </c>
      <c r="P145" s="2" t="str">
        <f t="shared" si="53"/>
        <v/>
      </c>
      <c r="Q145" s="2" t="str">
        <f t="shared" si="54"/>
        <v/>
      </c>
      <c r="R145" s="2">
        <f t="shared" si="55"/>
        <v>1.1685684763075728</v>
      </c>
      <c r="S145">
        <f t="shared" si="56"/>
        <v>7</v>
      </c>
      <c r="T145" s="1">
        <f t="shared" si="57"/>
        <v>40368</v>
      </c>
      <c r="U145" t="str">
        <f t="shared" si="58"/>
        <v>可交易</v>
      </c>
      <c r="V145" s="2" t="str">
        <f t="shared" si="59"/>
        <v/>
      </c>
      <c r="W145" s="2" t="str">
        <f t="shared" si="60"/>
        <v/>
      </c>
      <c r="X145" s="2">
        <f t="shared" si="61"/>
        <v>1.179295372737132</v>
      </c>
      <c r="Y145">
        <f t="shared" si="62"/>
        <v>8</v>
      </c>
    </row>
    <row r="146" spans="1:25" x14ac:dyDescent="0.3">
      <c r="A146" s="1">
        <v>40389</v>
      </c>
      <c r="B146">
        <v>1101.599976</v>
      </c>
      <c r="C146">
        <v>23.5</v>
      </c>
      <c r="D146">
        <v>24.369703000000001</v>
      </c>
      <c r="E146">
        <f t="shared" si="42"/>
        <v>-0.86970300000000123</v>
      </c>
      <c r="F146" t="str">
        <f t="shared" si="43"/>
        <v/>
      </c>
      <c r="G146" t="str">
        <f t="shared" si="44"/>
        <v/>
      </c>
      <c r="H146">
        <f t="shared" si="45"/>
        <v>-0.62999999999999901</v>
      </c>
      <c r="I146">
        <f t="shared" si="46"/>
        <v>6.9946999999956461E-2</v>
      </c>
      <c r="J146">
        <f t="shared" si="47"/>
        <v>-0.1110269841269152</v>
      </c>
      <c r="K146" t="str">
        <f t="shared" si="48"/>
        <v/>
      </c>
      <c r="L146" s="2" t="str">
        <f t="shared" si="49"/>
        <v/>
      </c>
      <c r="M146" t="str">
        <f t="shared" si="50"/>
        <v/>
      </c>
      <c r="N146" s="1">
        <f t="shared" si="51"/>
        <v>40380</v>
      </c>
      <c r="O146" t="str">
        <f t="shared" si="52"/>
        <v>可交易</v>
      </c>
      <c r="P146" s="2" t="str">
        <f t="shared" si="53"/>
        <v/>
      </c>
      <c r="Q146" s="2" t="str">
        <f t="shared" si="54"/>
        <v/>
      </c>
      <c r="R146" s="2">
        <f t="shared" si="55"/>
        <v>1.1685684763075728</v>
      </c>
      <c r="S146">
        <f t="shared" si="56"/>
        <v>7</v>
      </c>
      <c r="T146" s="1">
        <f t="shared" si="57"/>
        <v>40368</v>
      </c>
      <c r="U146" t="str">
        <f t="shared" si="58"/>
        <v>可交易</v>
      </c>
      <c r="V146" s="2" t="str">
        <f t="shared" si="59"/>
        <v/>
      </c>
      <c r="W146" s="2" t="str">
        <f t="shared" si="60"/>
        <v/>
      </c>
      <c r="X146" s="2">
        <f t="shared" si="61"/>
        <v>1.179295372737132</v>
      </c>
      <c r="Y146">
        <f t="shared" si="62"/>
        <v>8</v>
      </c>
    </row>
    <row r="147" spans="1:25" x14ac:dyDescent="0.3">
      <c r="A147" s="1">
        <v>40392</v>
      </c>
      <c r="B147">
        <v>1125.8599850000001</v>
      </c>
      <c r="C147">
        <v>22.01</v>
      </c>
      <c r="D147">
        <v>24.100193000000001</v>
      </c>
      <c r="E147">
        <f t="shared" si="42"/>
        <v>-2.0901929999999993</v>
      </c>
      <c r="F147" t="str">
        <f t="shared" si="43"/>
        <v>PUT</v>
      </c>
      <c r="G147">
        <f t="shared" si="44"/>
        <v>1127.790039</v>
      </c>
      <c r="H147">
        <f t="shared" si="45"/>
        <v>-1.4899999999999984</v>
      </c>
      <c r="I147">
        <f t="shared" si="46"/>
        <v>24.260009000000082</v>
      </c>
      <c r="J147">
        <f t="shared" si="47"/>
        <v>-16.281885234899402</v>
      </c>
      <c r="K147">
        <f t="shared" si="48"/>
        <v>1120.8599850000001</v>
      </c>
      <c r="L147" s="2" t="str">
        <f t="shared" si="49"/>
        <v/>
      </c>
      <c r="M147" t="str">
        <f t="shared" si="50"/>
        <v/>
      </c>
      <c r="N147" s="1">
        <f t="shared" si="51"/>
        <v>40380</v>
      </c>
      <c r="O147" t="str">
        <f t="shared" si="52"/>
        <v>可交易</v>
      </c>
      <c r="P147" s="2" t="str">
        <f t="shared" si="53"/>
        <v/>
      </c>
      <c r="Q147" s="2" t="str">
        <f t="shared" si="54"/>
        <v/>
      </c>
      <c r="R147" s="2">
        <f t="shared" si="55"/>
        <v>1.1685684763075728</v>
      </c>
      <c r="S147">
        <f t="shared" si="56"/>
        <v>7</v>
      </c>
      <c r="T147" s="1">
        <f t="shared" si="57"/>
        <v>40368</v>
      </c>
      <c r="U147" t="str">
        <f t="shared" si="58"/>
        <v>可交易</v>
      </c>
      <c r="V147" s="2" t="str">
        <f t="shared" si="59"/>
        <v/>
      </c>
      <c r="W147" s="2" t="str">
        <f t="shared" si="60"/>
        <v/>
      </c>
      <c r="X147" s="2">
        <f t="shared" si="61"/>
        <v>1.179295372737132</v>
      </c>
      <c r="Y147">
        <f t="shared" si="62"/>
        <v>8</v>
      </c>
    </row>
    <row r="148" spans="1:25" x14ac:dyDescent="0.3">
      <c r="A148" s="1">
        <v>40393</v>
      </c>
      <c r="B148">
        <v>1120.459961</v>
      </c>
      <c r="C148">
        <v>22.63</v>
      </c>
      <c r="D148">
        <v>22.270098000000001</v>
      </c>
      <c r="E148">
        <f t="shared" si="42"/>
        <v>0.35990199999999817</v>
      </c>
      <c r="F148" t="str">
        <f t="shared" si="43"/>
        <v/>
      </c>
      <c r="G148" t="str">
        <f t="shared" si="44"/>
        <v/>
      </c>
      <c r="H148">
        <f t="shared" si="45"/>
        <v>0.61999999999999744</v>
      </c>
      <c r="I148">
        <f t="shared" si="46"/>
        <v>-5.4000240000000304</v>
      </c>
      <c r="J148">
        <f t="shared" si="47"/>
        <v>-8.7097161290323424</v>
      </c>
      <c r="K148" t="str">
        <f t="shared" si="48"/>
        <v/>
      </c>
      <c r="L148" s="2" t="str">
        <f t="shared" si="49"/>
        <v/>
      </c>
      <c r="M148" t="str">
        <f t="shared" si="50"/>
        <v/>
      </c>
      <c r="N148" s="1">
        <f t="shared" si="51"/>
        <v>40380</v>
      </c>
      <c r="O148" t="str">
        <f t="shared" si="52"/>
        <v>可交易</v>
      </c>
      <c r="P148" s="2" t="str">
        <f t="shared" si="53"/>
        <v/>
      </c>
      <c r="Q148" s="2" t="str">
        <f t="shared" si="54"/>
        <v/>
      </c>
      <c r="R148" s="2">
        <f t="shared" si="55"/>
        <v>1.1685684763075728</v>
      </c>
      <c r="S148">
        <f t="shared" si="56"/>
        <v>7</v>
      </c>
      <c r="T148" s="1">
        <f t="shared" si="57"/>
        <v>40368</v>
      </c>
      <c r="U148" t="str">
        <f t="shared" si="58"/>
        <v>可交易</v>
      </c>
      <c r="V148" s="2" t="str">
        <f t="shared" si="59"/>
        <v/>
      </c>
      <c r="W148" s="2" t="str">
        <f t="shared" si="60"/>
        <v/>
      </c>
      <c r="X148" s="2">
        <f t="shared" si="61"/>
        <v>1.179295372737132</v>
      </c>
      <c r="Y148">
        <f t="shared" si="62"/>
        <v>8</v>
      </c>
    </row>
    <row r="149" spans="1:25" x14ac:dyDescent="0.3">
      <c r="A149" s="1">
        <v>40394</v>
      </c>
      <c r="B149">
        <v>1127.23999</v>
      </c>
      <c r="C149">
        <v>22.21</v>
      </c>
      <c r="D149">
        <v>22.768903999999999</v>
      </c>
      <c r="E149">
        <f t="shared" si="42"/>
        <v>-0.55890399999999829</v>
      </c>
      <c r="F149" t="str">
        <f t="shared" si="43"/>
        <v/>
      </c>
      <c r="G149" t="str">
        <f t="shared" si="44"/>
        <v/>
      </c>
      <c r="H149">
        <f t="shared" si="45"/>
        <v>-0.41999999999999815</v>
      </c>
      <c r="I149">
        <f t="shared" si="46"/>
        <v>6.7800290000000132</v>
      </c>
      <c r="J149">
        <f t="shared" si="47"/>
        <v>-16.142926190476292</v>
      </c>
      <c r="K149" t="str">
        <f t="shared" si="48"/>
        <v/>
      </c>
      <c r="L149" s="2" t="str">
        <f t="shared" si="49"/>
        <v/>
      </c>
      <c r="M149" t="str">
        <f t="shared" si="50"/>
        <v/>
      </c>
      <c r="N149" s="1">
        <f t="shared" si="51"/>
        <v>40380</v>
      </c>
      <c r="O149" t="str">
        <f t="shared" si="52"/>
        <v>可交易</v>
      </c>
      <c r="P149" s="2" t="str">
        <f t="shared" si="53"/>
        <v/>
      </c>
      <c r="Q149" s="2" t="str">
        <f t="shared" si="54"/>
        <v/>
      </c>
      <c r="R149" s="2">
        <f t="shared" si="55"/>
        <v>1.1685684763075728</v>
      </c>
      <c r="S149">
        <f t="shared" si="56"/>
        <v>7</v>
      </c>
      <c r="T149" s="1">
        <f t="shared" si="57"/>
        <v>40368</v>
      </c>
      <c r="U149" t="str">
        <f t="shared" si="58"/>
        <v>可交易</v>
      </c>
      <c r="V149" s="2" t="str">
        <f t="shared" si="59"/>
        <v/>
      </c>
      <c r="W149" s="2" t="str">
        <f t="shared" si="60"/>
        <v/>
      </c>
      <c r="X149" s="2">
        <f t="shared" si="61"/>
        <v>1.179295372737132</v>
      </c>
      <c r="Y149">
        <f t="shared" si="62"/>
        <v>8</v>
      </c>
    </row>
    <row r="150" spans="1:25" x14ac:dyDescent="0.3">
      <c r="A150" s="1">
        <v>40395</v>
      </c>
      <c r="B150">
        <v>1125.8100589999999</v>
      </c>
      <c r="C150">
        <v>22.1</v>
      </c>
      <c r="D150">
        <v>22.602135000000001</v>
      </c>
      <c r="E150">
        <f t="shared" si="42"/>
        <v>-0.50213499999999911</v>
      </c>
      <c r="F150" t="str">
        <f t="shared" si="43"/>
        <v/>
      </c>
      <c r="G150" t="str">
        <f t="shared" si="44"/>
        <v/>
      </c>
      <c r="H150">
        <f t="shared" si="45"/>
        <v>-0.10999999999999943</v>
      </c>
      <c r="I150">
        <f t="shared" si="46"/>
        <v>-1.4299310000001242</v>
      </c>
      <c r="J150">
        <f t="shared" si="47"/>
        <v>12.999372727273924</v>
      </c>
      <c r="K150" t="str">
        <f t="shared" si="48"/>
        <v/>
      </c>
      <c r="L150" s="2" t="str">
        <f t="shared" si="49"/>
        <v/>
      </c>
      <c r="M150" t="str">
        <f t="shared" si="50"/>
        <v/>
      </c>
      <c r="N150" s="1">
        <f t="shared" si="51"/>
        <v>40380</v>
      </c>
      <c r="O150" t="str">
        <f t="shared" si="52"/>
        <v>可交易</v>
      </c>
      <c r="P150" s="2" t="str">
        <f t="shared" si="53"/>
        <v/>
      </c>
      <c r="Q150" s="2" t="str">
        <f t="shared" si="54"/>
        <v/>
      </c>
      <c r="R150" s="2">
        <f t="shared" si="55"/>
        <v>1.1685684763075728</v>
      </c>
      <c r="S150">
        <f t="shared" si="56"/>
        <v>7</v>
      </c>
      <c r="T150" s="1">
        <f t="shared" si="57"/>
        <v>40368</v>
      </c>
      <c r="U150" t="str">
        <f t="shared" si="58"/>
        <v>可交易</v>
      </c>
      <c r="V150" s="2" t="str">
        <f t="shared" si="59"/>
        <v/>
      </c>
      <c r="W150" s="2" t="str">
        <f t="shared" si="60"/>
        <v/>
      </c>
      <c r="X150" s="2">
        <f t="shared" si="61"/>
        <v>1.179295372737132</v>
      </c>
      <c r="Y150">
        <f t="shared" si="62"/>
        <v>8</v>
      </c>
    </row>
    <row r="151" spans="1:25" x14ac:dyDescent="0.3">
      <c r="A151" s="1">
        <v>40396</v>
      </c>
      <c r="B151">
        <v>1121.6400149999999</v>
      </c>
      <c r="C151">
        <v>21.74</v>
      </c>
      <c r="D151">
        <v>22.334553</v>
      </c>
      <c r="E151">
        <f t="shared" si="42"/>
        <v>-0.59455300000000122</v>
      </c>
      <c r="F151" t="str">
        <f t="shared" si="43"/>
        <v/>
      </c>
      <c r="G151" t="str">
        <f t="shared" si="44"/>
        <v/>
      </c>
      <c r="H151">
        <f t="shared" si="45"/>
        <v>-0.36000000000000298</v>
      </c>
      <c r="I151">
        <f t="shared" si="46"/>
        <v>-4.1700439999999617</v>
      </c>
      <c r="J151">
        <f t="shared" si="47"/>
        <v>11.583455555555354</v>
      </c>
      <c r="K151" t="str">
        <f t="shared" si="48"/>
        <v/>
      </c>
      <c r="L151" s="2" t="str">
        <f t="shared" si="49"/>
        <v/>
      </c>
      <c r="M151" t="str">
        <f t="shared" si="50"/>
        <v/>
      </c>
      <c r="N151" s="1">
        <f t="shared" si="51"/>
        <v>40380</v>
      </c>
      <c r="O151" t="str">
        <f t="shared" si="52"/>
        <v>可交易</v>
      </c>
      <c r="P151" s="2" t="str">
        <f t="shared" si="53"/>
        <v/>
      </c>
      <c r="Q151" s="2" t="str">
        <f t="shared" si="54"/>
        <v/>
      </c>
      <c r="R151" s="2">
        <f t="shared" si="55"/>
        <v>1.1685684763075728</v>
      </c>
      <c r="S151">
        <f t="shared" si="56"/>
        <v>7</v>
      </c>
      <c r="T151" s="1">
        <f t="shared" si="57"/>
        <v>40368</v>
      </c>
      <c r="U151" t="str">
        <f t="shared" si="58"/>
        <v>可交易</v>
      </c>
      <c r="V151" s="2" t="str">
        <f t="shared" si="59"/>
        <v/>
      </c>
      <c r="W151" s="2" t="str">
        <f t="shared" si="60"/>
        <v/>
      </c>
      <c r="X151" s="2">
        <f t="shared" si="61"/>
        <v>1.179295372737132</v>
      </c>
      <c r="Y151">
        <f t="shared" si="62"/>
        <v>8</v>
      </c>
    </row>
    <row r="152" spans="1:25" x14ac:dyDescent="0.3">
      <c r="A152" s="1">
        <v>40399</v>
      </c>
      <c r="B152">
        <v>1127.790039</v>
      </c>
      <c r="C152">
        <v>22.14</v>
      </c>
      <c r="D152">
        <v>22.231809999999999</v>
      </c>
      <c r="E152">
        <f t="shared" si="42"/>
        <v>-9.1809999999998837E-2</v>
      </c>
      <c r="F152" t="str">
        <f t="shared" si="43"/>
        <v/>
      </c>
      <c r="G152" t="str">
        <f t="shared" si="44"/>
        <v/>
      </c>
      <c r="H152">
        <f t="shared" si="45"/>
        <v>0.40000000000000213</v>
      </c>
      <c r="I152">
        <f t="shared" si="46"/>
        <v>6.1500240000000304</v>
      </c>
      <c r="J152">
        <f t="shared" si="47"/>
        <v>15.375059999999994</v>
      </c>
      <c r="K152" t="str">
        <f t="shared" si="48"/>
        <v/>
      </c>
      <c r="L152" s="2" t="str">
        <f t="shared" si="49"/>
        <v/>
      </c>
      <c r="M152" t="str">
        <f t="shared" si="50"/>
        <v/>
      </c>
      <c r="N152" s="1">
        <f t="shared" si="51"/>
        <v>40380</v>
      </c>
      <c r="O152" t="str">
        <f t="shared" si="52"/>
        <v>可交易</v>
      </c>
      <c r="P152" s="2" t="str">
        <f t="shared" si="53"/>
        <v/>
      </c>
      <c r="Q152" s="2" t="str">
        <f t="shared" si="54"/>
        <v/>
      </c>
      <c r="R152" s="2">
        <f t="shared" si="55"/>
        <v>1.1685684763075728</v>
      </c>
      <c r="S152">
        <f t="shared" si="56"/>
        <v>7</v>
      </c>
      <c r="T152" s="1">
        <f t="shared" si="57"/>
        <v>40368</v>
      </c>
      <c r="U152" t="str">
        <f t="shared" si="58"/>
        <v>可交易</v>
      </c>
      <c r="V152" s="2" t="str">
        <f t="shared" si="59"/>
        <v/>
      </c>
      <c r="W152" s="2" t="str">
        <f t="shared" si="60"/>
        <v/>
      </c>
      <c r="X152" s="2">
        <f t="shared" si="61"/>
        <v>1.179295372737132</v>
      </c>
      <c r="Y152">
        <f t="shared" si="62"/>
        <v>8</v>
      </c>
    </row>
    <row r="153" spans="1:25" x14ac:dyDescent="0.3">
      <c r="A153" s="1">
        <v>40400</v>
      </c>
      <c r="B153">
        <v>1121.0600589999999</v>
      </c>
      <c r="C153">
        <v>22.37</v>
      </c>
      <c r="D153">
        <v>22.436002999999999</v>
      </c>
      <c r="E153">
        <f t="shared" si="42"/>
        <v>-6.600299999999848E-2</v>
      </c>
      <c r="F153" t="str">
        <f t="shared" si="43"/>
        <v/>
      </c>
      <c r="G153" t="str">
        <f t="shared" si="44"/>
        <v/>
      </c>
      <c r="H153">
        <f t="shared" si="45"/>
        <v>0.23000000000000043</v>
      </c>
      <c r="I153">
        <f t="shared" si="46"/>
        <v>-6.7299800000000687</v>
      </c>
      <c r="J153">
        <f t="shared" si="47"/>
        <v>-29.260782608695898</v>
      </c>
      <c r="K153" t="str">
        <f t="shared" si="48"/>
        <v/>
      </c>
      <c r="L153" s="2" t="str">
        <f t="shared" si="49"/>
        <v/>
      </c>
      <c r="M153" t="str">
        <f t="shared" si="50"/>
        <v/>
      </c>
      <c r="N153" s="1">
        <f t="shared" si="51"/>
        <v>40380</v>
      </c>
      <c r="O153" t="str">
        <f t="shared" si="52"/>
        <v>可交易</v>
      </c>
      <c r="P153" s="2" t="str">
        <f t="shared" si="53"/>
        <v/>
      </c>
      <c r="Q153" s="2" t="str">
        <f t="shared" si="54"/>
        <v/>
      </c>
      <c r="R153" s="2">
        <f t="shared" si="55"/>
        <v>1.1685684763075728</v>
      </c>
      <c r="S153">
        <f t="shared" si="56"/>
        <v>7</v>
      </c>
      <c r="T153" s="1">
        <f t="shared" si="57"/>
        <v>40368</v>
      </c>
      <c r="U153" t="str">
        <f t="shared" si="58"/>
        <v>可交易</v>
      </c>
      <c r="V153" s="2" t="str">
        <f t="shared" si="59"/>
        <v/>
      </c>
      <c r="W153" s="2" t="str">
        <f t="shared" si="60"/>
        <v/>
      </c>
      <c r="X153" s="2">
        <f t="shared" si="61"/>
        <v>1.179295372737132</v>
      </c>
      <c r="Y153">
        <f t="shared" si="62"/>
        <v>8</v>
      </c>
    </row>
    <row r="154" spans="1:25" x14ac:dyDescent="0.3">
      <c r="A154" s="1">
        <v>40401</v>
      </c>
      <c r="B154">
        <v>1089.469971</v>
      </c>
      <c r="C154">
        <v>25.39</v>
      </c>
      <c r="D154">
        <v>22.773996</v>
      </c>
      <c r="E154">
        <f t="shared" si="42"/>
        <v>2.6160040000000002</v>
      </c>
      <c r="F154" t="str">
        <f t="shared" si="43"/>
        <v>CAll</v>
      </c>
      <c r="G154">
        <f t="shared" si="44"/>
        <v>1094.160034</v>
      </c>
      <c r="H154">
        <f t="shared" si="45"/>
        <v>3.0199999999999996</v>
      </c>
      <c r="I154">
        <f t="shared" si="46"/>
        <v>-31.590087999999923</v>
      </c>
      <c r="J154">
        <f t="shared" si="47"/>
        <v>-10.460294039735075</v>
      </c>
      <c r="K154">
        <f t="shared" si="48"/>
        <v>1094.469971</v>
      </c>
      <c r="L154" s="2" t="str">
        <f t="shared" si="49"/>
        <v/>
      </c>
      <c r="M154" t="str">
        <f t="shared" si="50"/>
        <v/>
      </c>
      <c r="N154" s="1">
        <f t="shared" si="51"/>
        <v>40380</v>
      </c>
      <c r="O154" t="str">
        <f t="shared" si="52"/>
        <v>可交易</v>
      </c>
      <c r="P154" s="2" t="str">
        <f t="shared" si="53"/>
        <v/>
      </c>
      <c r="Q154" s="2" t="str">
        <f t="shared" si="54"/>
        <v/>
      </c>
      <c r="R154" s="2">
        <f t="shared" si="55"/>
        <v>1.1685684763075728</v>
      </c>
      <c r="S154">
        <f t="shared" si="56"/>
        <v>7</v>
      </c>
      <c r="T154" s="1">
        <f t="shared" si="57"/>
        <v>40368</v>
      </c>
      <c r="U154" t="str">
        <f t="shared" si="58"/>
        <v>可交易</v>
      </c>
      <c r="V154" s="2" t="str">
        <f t="shared" si="59"/>
        <v/>
      </c>
      <c r="W154" s="2" t="str">
        <f t="shared" si="60"/>
        <v/>
      </c>
      <c r="X154" s="2">
        <f t="shared" si="61"/>
        <v>1.179295372737132</v>
      </c>
      <c r="Y154">
        <f t="shared" si="62"/>
        <v>8</v>
      </c>
    </row>
    <row r="155" spans="1:25" x14ac:dyDescent="0.3">
      <c r="A155" s="1">
        <v>40402</v>
      </c>
      <c r="B155">
        <v>1083.6099850000001</v>
      </c>
      <c r="C155">
        <v>25.73</v>
      </c>
      <c r="D155">
        <v>25.446463000000001</v>
      </c>
      <c r="E155">
        <f t="shared" si="42"/>
        <v>0.28353699999999904</v>
      </c>
      <c r="F155" t="str">
        <f t="shared" si="43"/>
        <v/>
      </c>
      <c r="G155" t="str">
        <f t="shared" si="44"/>
        <v/>
      </c>
      <c r="H155">
        <f t="shared" si="45"/>
        <v>0.33999999999999986</v>
      </c>
      <c r="I155">
        <f t="shared" si="46"/>
        <v>-5.8599859999999353</v>
      </c>
      <c r="J155">
        <f t="shared" si="47"/>
        <v>-17.235252941176288</v>
      </c>
      <c r="K155" t="str">
        <f t="shared" si="48"/>
        <v/>
      </c>
      <c r="L155" s="2" t="str">
        <f t="shared" si="49"/>
        <v/>
      </c>
      <c r="M155" t="str">
        <f t="shared" si="50"/>
        <v/>
      </c>
      <c r="N155" s="1">
        <f t="shared" si="51"/>
        <v>40380</v>
      </c>
      <c r="O155" t="str">
        <f t="shared" si="52"/>
        <v>可交易</v>
      </c>
      <c r="P155" s="2" t="str">
        <f t="shared" si="53"/>
        <v/>
      </c>
      <c r="Q155" s="2" t="str">
        <f t="shared" si="54"/>
        <v/>
      </c>
      <c r="R155" s="2">
        <f t="shared" si="55"/>
        <v>1.1685684763075728</v>
      </c>
      <c r="S155">
        <f t="shared" si="56"/>
        <v>7</v>
      </c>
      <c r="T155" s="1">
        <f t="shared" si="57"/>
        <v>40368</v>
      </c>
      <c r="U155" t="str">
        <f t="shared" si="58"/>
        <v>可交易</v>
      </c>
      <c r="V155" s="2" t="str">
        <f t="shared" si="59"/>
        <v/>
      </c>
      <c r="W155" s="2" t="str">
        <f t="shared" si="60"/>
        <v/>
      </c>
      <c r="X155" s="2">
        <f t="shared" si="61"/>
        <v>1.179295372737132</v>
      </c>
      <c r="Y155">
        <f t="shared" si="62"/>
        <v>8</v>
      </c>
    </row>
    <row r="156" spans="1:25" x14ac:dyDescent="0.3">
      <c r="A156" s="1">
        <v>40403</v>
      </c>
      <c r="B156">
        <v>1079.25</v>
      </c>
      <c r="C156">
        <v>26.24</v>
      </c>
      <c r="D156">
        <v>25.588056999999999</v>
      </c>
      <c r="E156">
        <f t="shared" si="42"/>
        <v>0.65194299999999927</v>
      </c>
      <c r="F156" t="str">
        <f t="shared" si="43"/>
        <v/>
      </c>
      <c r="G156" t="str">
        <f t="shared" si="44"/>
        <v/>
      </c>
      <c r="H156">
        <f t="shared" si="45"/>
        <v>0.50999999999999801</v>
      </c>
      <c r="I156">
        <f t="shared" si="46"/>
        <v>-4.3599850000000515</v>
      </c>
      <c r="J156">
        <f t="shared" si="47"/>
        <v>-8.5489901960785666</v>
      </c>
      <c r="K156" t="str">
        <f t="shared" si="48"/>
        <v/>
      </c>
      <c r="L156" s="2" t="str">
        <f t="shared" si="49"/>
        <v/>
      </c>
      <c r="M156" t="str">
        <f t="shared" si="50"/>
        <v/>
      </c>
      <c r="N156" s="1">
        <f t="shared" si="51"/>
        <v>40380</v>
      </c>
      <c r="O156" t="str">
        <f t="shared" si="52"/>
        <v>可交易</v>
      </c>
      <c r="P156" s="2" t="str">
        <f t="shared" si="53"/>
        <v/>
      </c>
      <c r="Q156" s="2" t="str">
        <f t="shared" si="54"/>
        <v/>
      </c>
      <c r="R156" s="2">
        <f t="shared" si="55"/>
        <v>1.1685684763075728</v>
      </c>
      <c r="S156">
        <f t="shared" si="56"/>
        <v>7</v>
      </c>
      <c r="T156" s="1">
        <f t="shared" si="57"/>
        <v>40368</v>
      </c>
      <c r="U156" t="str">
        <f t="shared" si="58"/>
        <v>可交易</v>
      </c>
      <c r="V156" s="2" t="str">
        <f t="shared" si="59"/>
        <v/>
      </c>
      <c r="W156" s="2" t="str">
        <f t="shared" si="60"/>
        <v/>
      </c>
      <c r="X156" s="2">
        <f t="shared" si="61"/>
        <v>1.179295372737132</v>
      </c>
      <c r="Y156">
        <f t="shared" si="62"/>
        <v>8</v>
      </c>
    </row>
    <row r="157" spans="1:25" x14ac:dyDescent="0.3">
      <c r="A157" s="1">
        <v>40406</v>
      </c>
      <c r="B157">
        <v>1079.380005</v>
      </c>
      <c r="C157">
        <v>26.1</v>
      </c>
      <c r="D157">
        <v>25.968184000000001</v>
      </c>
      <c r="E157">
        <f t="shared" si="42"/>
        <v>0.1318160000000006</v>
      </c>
      <c r="F157" t="str">
        <f t="shared" si="43"/>
        <v/>
      </c>
      <c r="G157" t="str">
        <f t="shared" si="44"/>
        <v/>
      </c>
      <c r="H157">
        <f t="shared" si="45"/>
        <v>-0.13999999999999702</v>
      </c>
      <c r="I157">
        <f t="shared" si="46"/>
        <v>0.13000499999998283</v>
      </c>
      <c r="J157">
        <f t="shared" si="47"/>
        <v>-0.92860714285704005</v>
      </c>
      <c r="K157" t="str">
        <f t="shared" si="48"/>
        <v/>
      </c>
      <c r="L157" s="2" t="str">
        <f t="shared" si="49"/>
        <v/>
      </c>
      <c r="M157" t="str">
        <f t="shared" si="50"/>
        <v/>
      </c>
      <c r="N157" s="1">
        <f t="shared" si="51"/>
        <v>40380</v>
      </c>
      <c r="O157" t="str">
        <f t="shared" si="52"/>
        <v>可交易</v>
      </c>
      <c r="P157" s="2" t="str">
        <f t="shared" si="53"/>
        <v/>
      </c>
      <c r="Q157" s="2" t="str">
        <f t="shared" si="54"/>
        <v/>
      </c>
      <c r="R157" s="2">
        <f t="shared" si="55"/>
        <v>1.1685684763075728</v>
      </c>
      <c r="S157">
        <f t="shared" si="56"/>
        <v>7</v>
      </c>
      <c r="T157" s="1">
        <f t="shared" si="57"/>
        <v>40368</v>
      </c>
      <c r="U157" t="str">
        <f t="shared" si="58"/>
        <v>可交易</v>
      </c>
      <c r="V157" s="2" t="str">
        <f t="shared" si="59"/>
        <v/>
      </c>
      <c r="W157" s="2" t="str">
        <f t="shared" si="60"/>
        <v/>
      </c>
      <c r="X157" s="2">
        <f t="shared" si="61"/>
        <v>1.179295372737132</v>
      </c>
      <c r="Y157">
        <f t="shared" si="62"/>
        <v>8</v>
      </c>
    </row>
    <row r="158" spans="1:25" x14ac:dyDescent="0.3">
      <c r="A158" s="1">
        <v>40407</v>
      </c>
      <c r="B158">
        <v>1092.540039</v>
      </c>
      <c r="C158">
        <v>24.33</v>
      </c>
      <c r="D158">
        <v>26.075218</v>
      </c>
      <c r="E158">
        <f t="shared" si="42"/>
        <v>-1.7452180000000013</v>
      </c>
      <c r="F158" t="str">
        <f t="shared" si="43"/>
        <v>PUT</v>
      </c>
      <c r="G158">
        <f t="shared" si="44"/>
        <v>1051.869995</v>
      </c>
      <c r="H158">
        <f t="shared" si="45"/>
        <v>-1.7700000000000031</v>
      </c>
      <c r="I158">
        <f t="shared" si="46"/>
        <v>13.160033999999996</v>
      </c>
      <c r="J158">
        <f t="shared" si="47"/>
        <v>-7.4350474576271033</v>
      </c>
      <c r="K158">
        <f t="shared" si="48"/>
        <v>1087.540039</v>
      </c>
      <c r="L158" s="2" t="str">
        <f t="shared" si="49"/>
        <v/>
      </c>
      <c r="M158">
        <f t="shared" si="50"/>
        <v>35.670043999999962</v>
      </c>
      <c r="N158" s="1">
        <f t="shared" si="51"/>
        <v>40380</v>
      </c>
      <c r="O158" t="str">
        <f t="shared" si="52"/>
        <v>可交易</v>
      </c>
      <c r="P158" s="2" t="str">
        <f t="shared" si="53"/>
        <v/>
      </c>
      <c r="Q158" s="2" t="str">
        <f t="shared" si="54"/>
        <v/>
      </c>
      <c r="R158" s="2">
        <f t="shared" si="55"/>
        <v>1.1685684763075728</v>
      </c>
      <c r="S158">
        <f t="shared" si="56"/>
        <v>7</v>
      </c>
      <c r="T158" s="1">
        <f t="shared" si="57"/>
        <v>40407</v>
      </c>
      <c r="U158" t="str">
        <f t="shared" si="58"/>
        <v>可交易</v>
      </c>
      <c r="V158" s="2">
        <f t="shared" si="59"/>
        <v>35.670043999999962</v>
      </c>
      <c r="W158" s="2">
        <f t="shared" si="60"/>
        <v>3.722522063102162E-2</v>
      </c>
      <c r="X158" s="2">
        <f t="shared" si="61"/>
        <v>1.179295372737132</v>
      </c>
      <c r="Y158">
        <f t="shared" si="62"/>
        <v>9</v>
      </c>
    </row>
    <row r="159" spans="1:25" x14ac:dyDescent="0.3">
      <c r="A159" s="1">
        <v>40408</v>
      </c>
      <c r="B159">
        <v>1094.160034</v>
      </c>
      <c r="C159">
        <v>24.59</v>
      </c>
      <c r="D159">
        <v>24.281872</v>
      </c>
      <c r="E159">
        <f t="shared" si="42"/>
        <v>0.30812799999999996</v>
      </c>
      <c r="F159" t="str">
        <f t="shared" si="43"/>
        <v/>
      </c>
      <c r="G159" t="str">
        <f t="shared" si="44"/>
        <v/>
      </c>
      <c r="H159">
        <f t="shared" si="45"/>
        <v>0.26000000000000156</v>
      </c>
      <c r="I159">
        <f t="shared" si="46"/>
        <v>1.6199950000000172</v>
      </c>
      <c r="J159">
        <f t="shared" si="47"/>
        <v>6.2307500000000289</v>
      </c>
      <c r="K159" t="str">
        <f t="shared" si="48"/>
        <v/>
      </c>
      <c r="L159" s="2" t="str">
        <f t="shared" si="49"/>
        <v/>
      </c>
      <c r="M159" t="str">
        <f t="shared" si="50"/>
        <v/>
      </c>
      <c r="N159" s="1">
        <f t="shared" si="51"/>
        <v>40380</v>
      </c>
      <c r="O159" t="str">
        <f t="shared" si="52"/>
        <v>可交易</v>
      </c>
      <c r="P159" s="2" t="str">
        <f t="shared" si="53"/>
        <v/>
      </c>
      <c r="Q159" s="2" t="str">
        <f t="shared" si="54"/>
        <v/>
      </c>
      <c r="R159" s="2">
        <f t="shared" si="55"/>
        <v>1.1685684763075728</v>
      </c>
      <c r="S159">
        <f t="shared" si="56"/>
        <v>7</v>
      </c>
      <c r="T159" s="1">
        <f t="shared" si="57"/>
        <v>40407</v>
      </c>
      <c r="U159" t="str">
        <f t="shared" si="58"/>
        <v>不可交易</v>
      </c>
      <c r="V159" s="2" t="str">
        <f t="shared" si="59"/>
        <v/>
      </c>
      <c r="W159" s="2" t="str">
        <f t="shared" si="60"/>
        <v/>
      </c>
      <c r="X159" s="2">
        <f t="shared" si="61"/>
        <v>1.2231949031764144</v>
      </c>
      <c r="Y159">
        <f t="shared" si="62"/>
        <v>9</v>
      </c>
    </row>
    <row r="160" spans="1:25" x14ac:dyDescent="0.3">
      <c r="A160" s="1">
        <v>40409</v>
      </c>
      <c r="B160">
        <v>1075.630005</v>
      </c>
      <c r="C160">
        <v>26.44</v>
      </c>
      <c r="D160">
        <v>24.597054</v>
      </c>
      <c r="E160">
        <f t="shared" si="42"/>
        <v>1.8429460000000013</v>
      </c>
      <c r="F160" t="str">
        <f t="shared" si="43"/>
        <v>CAll</v>
      </c>
      <c r="G160">
        <f t="shared" si="44"/>
        <v>1047.219971</v>
      </c>
      <c r="H160">
        <f t="shared" si="45"/>
        <v>1.8500000000000014</v>
      </c>
      <c r="I160">
        <f t="shared" si="46"/>
        <v>-18.530029000000013</v>
      </c>
      <c r="J160">
        <f t="shared" si="47"/>
        <v>-10.016231891891891</v>
      </c>
      <c r="K160">
        <f t="shared" si="48"/>
        <v>1080.630005</v>
      </c>
      <c r="L160" s="2" t="str">
        <f t="shared" si="49"/>
        <v/>
      </c>
      <c r="M160" t="str">
        <f t="shared" si="50"/>
        <v/>
      </c>
      <c r="N160" s="1">
        <f t="shared" si="51"/>
        <v>40380</v>
      </c>
      <c r="O160" t="str">
        <f t="shared" si="52"/>
        <v>可交易</v>
      </c>
      <c r="P160" s="2" t="str">
        <f t="shared" si="53"/>
        <v/>
      </c>
      <c r="Q160" s="2" t="str">
        <f t="shared" si="54"/>
        <v/>
      </c>
      <c r="R160" s="2">
        <f t="shared" si="55"/>
        <v>1.1685684763075728</v>
      </c>
      <c r="S160">
        <f t="shared" si="56"/>
        <v>7</v>
      </c>
      <c r="T160" s="1">
        <f t="shared" si="57"/>
        <v>40407</v>
      </c>
      <c r="U160" t="str">
        <f t="shared" si="58"/>
        <v>不可交易</v>
      </c>
      <c r="V160" s="2" t="str">
        <f t="shared" si="59"/>
        <v/>
      </c>
      <c r="W160" s="2" t="str">
        <f t="shared" si="60"/>
        <v/>
      </c>
      <c r="X160" s="2">
        <f t="shared" si="61"/>
        <v>1.2231949031764144</v>
      </c>
      <c r="Y160">
        <f t="shared" si="62"/>
        <v>9</v>
      </c>
    </row>
    <row r="161" spans="1:25" x14ac:dyDescent="0.3">
      <c r="A161" s="1">
        <v>40410</v>
      </c>
      <c r="B161">
        <v>1071.6899410000001</v>
      </c>
      <c r="C161">
        <v>25.49</v>
      </c>
      <c r="D161">
        <v>26.296417000000002</v>
      </c>
      <c r="E161">
        <f t="shared" si="42"/>
        <v>-0.80641700000000327</v>
      </c>
      <c r="F161" t="str">
        <f t="shared" si="43"/>
        <v/>
      </c>
      <c r="G161" t="str">
        <f t="shared" si="44"/>
        <v/>
      </c>
      <c r="H161">
        <f t="shared" si="45"/>
        <v>-0.95000000000000284</v>
      </c>
      <c r="I161">
        <f t="shared" si="46"/>
        <v>-3.940063999999893</v>
      </c>
      <c r="J161">
        <f t="shared" si="47"/>
        <v>4.1474357894735592</v>
      </c>
      <c r="K161" t="str">
        <f t="shared" si="48"/>
        <v/>
      </c>
      <c r="L161" s="2" t="str">
        <f t="shared" si="49"/>
        <v/>
      </c>
      <c r="M161" t="str">
        <f t="shared" si="50"/>
        <v/>
      </c>
      <c r="N161" s="1">
        <f t="shared" si="51"/>
        <v>40380</v>
      </c>
      <c r="O161" t="str">
        <f t="shared" si="52"/>
        <v>可交易</v>
      </c>
      <c r="P161" s="2" t="str">
        <f t="shared" si="53"/>
        <v/>
      </c>
      <c r="Q161" s="2" t="str">
        <f t="shared" si="54"/>
        <v/>
      </c>
      <c r="R161" s="2">
        <f t="shared" si="55"/>
        <v>1.1685684763075728</v>
      </c>
      <c r="S161">
        <f t="shared" si="56"/>
        <v>7</v>
      </c>
      <c r="T161" s="1">
        <f t="shared" si="57"/>
        <v>40407</v>
      </c>
      <c r="U161" t="str">
        <f t="shared" si="58"/>
        <v>不可交易</v>
      </c>
      <c r="V161" s="2" t="str">
        <f t="shared" si="59"/>
        <v/>
      </c>
      <c r="W161" s="2" t="str">
        <f t="shared" si="60"/>
        <v/>
      </c>
      <c r="X161" s="2">
        <f t="shared" si="61"/>
        <v>1.2231949031764144</v>
      </c>
      <c r="Y161">
        <f t="shared" si="62"/>
        <v>9</v>
      </c>
    </row>
    <row r="162" spans="1:25" x14ac:dyDescent="0.3">
      <c r="A162" s="1">
        <v>40413</v>
      </c>
      <c r="B162">
        <v>1067.3599850000001</v>
      </c>
      <c r="C162">
        <v>25.66</v>
      </c>
      <c r="D162">
        <v>25.458860000000001</v>
      </c>
      <c r="E162">
        <f t="shared" si="42"/>
        <v>0.20113999999999876</v>
      </c>
      <c r="F162" t="str">
        <f t="shared" si="43"/>
        <v/>
      </c>
      <c r="G162" t="str">
        <f t="shared" si="44"/>
        <v/>
      </c>
      <c r="H162">
        <f t="shared" si="45"/>
        <v>0.17000000000000171</v>
      </c>
      <c r="I162">
        <f t="shared" si="46"/>
        <v>-4.3299560000000383</v>
      </c>
      <c r="J162">
        <f t="shared" si="47"/>
        <v>-25.470329411764677</v>
      </c>
      <c r="K162" t="str">
        <f t="shared" si="48"/>
        <v/>
      </c>
      <c r="L162" s="2" t="str">
        <f t="shared" si="49"/>
        <v/>
      </c>
      <c r="M162" t="str">
        <f t="shared" si="50"/>
        <v/>
      </c>
      <c r="N162" s="1">
        <f t="shared" si="51"/>
        <v>40380</v>
      </c>
      <c r="O162" t="str">
        <f t="shared" si="52"/>
        <v>可交易</v>
      </c>
      <c r="P162" s="2" t="str">
        <f t="shared" si="53"/>
        <v/>
      </c>
      <c r="Q162" s="2" t="str">
        <f t="shared" si="54"/>
        <v/>
      </c>
      <c r="R162" s="2">
        <f t="shared" si="55"/>
        <v>1.1685684763075728</v>
      </c>
      <c r="S162">
        <f t="shared" si="56"/>
        <v>7</v>
      </c>
      <c r="T162" s="1">
        <f t="shared" si="57"/>
        <v>40407</v>
      </c>
      <c r="U162" t="str">
        <f t="shared" si="58"/>
        <v>不可交易</v>
      </c>
      <c r="V162" s="2" t="str">
        <f t="shared" si="59"/>
        <v/>
      </c>
      <c r="W162" s="2" t="str">
        <f t="shared" si="60"/>
        <v/>
      </c>
      <c r="X162" s="2">
        <f t="shared" si="61"/>
        <v>1.2231949031764144</v>
      </c>
      <c r="Y162">
        <f t="shared" si="62"/>
        <v>9</v>
      </c>
    </row>
    <row r="163" spans="1:25" x14ac:dyDescent="0.3">
      <c r="A163" s="1">
        <v>40414</v>
      </c>
      <c r="B163">
        <v>1051.869995</v>
      </c>
      <c r="C163">
        <v>27.46</v>
      </c>
      <c r="D163">
        <v>25.433609000000001</v>
      </c>
      <c r="E163">
        <f t="shared" si="42"/>
        <v>2.0263910000000003</v>
      </c>
      <c r="F163" t="str">
        <f t="shared" si="43"/>
        <v>CAll</v>
      </c>
      <c r="G163">
        <f t="shared" si="44"/>
        <v>1049.329956</v>
      </c>
      <c r="H163">
        <f t="shared" si="45"/>
        <v>1.8000000000000007</v>
      </c>
      <c r="I163">
        <f t="shared" si="46"/>
        <v>-15.489990000000034</v>
      </c>
      <c r="J163">
        <f t="shared" si="47"/>
        <v>-8.6055500000000151</v>
      </c>
      <c r="K163">
        <f t="shared" si="48"/>
        <v>1056.869995</v>
      </c>
      <c r="L163" s="2" t="str">
        <f t="shared" si="49"/>
        <v/>
      </c>
      <c r="M163" t="str">
        <f t="shared" si="50"/>
        <v/>
      </c>
      <c r="N163" s="1">
        <f t="shared" si="51"/>
        <v>40380</v>
      </c>
      <c r="O163" t="str">
        <f t="shared" si="52"/>
        <v>可交易</v>
      </c>
      <c r="P163" s="2" t="str">
        <f t="shared" si="53"/>
        <v/>
      </c>
      <c r="Q163" s="2" t="str">
        <f t="shared" si="54"/>
        <v/>
      </c>
      <c r="R163" s="2">
        <f t="shared" si="55"/>
        <v>1.1685684763075728</v>
      </c>
      <c r="S163">
        <f t="shared" si="56"/>
        <v>7</v>
      </c>
      <c r="T163" s="1">
        <f t="shared" si="57"/>
        <v>40407</v>
      </c>
      <c r="U163" t="str">
        <f t="shared" si="58"/>
        <v>可交易</v>
      </c>
      <c r="V163" s="2" t="str">
        <f t="shared" si="59"/>
        <v/>
      </c>
      <c r="W163" s="2" t="str">
        <f t="shared" si="60"/>
        <v/>
      </c>
      <c r="X163" s="2">
        <f t="shared" si="61"/>
        <v>1.2231949031764144</v>
      </c>
      <c r="Y163">
        <f t="shared" si="62"/>
        <v>9</v>
      </c>
    </row>
    <row r="164" spans="1:25" x14ac:dyDescent="0.3">
      <c r="A164" s="1">
        <v>40415</v>
      </c>
      <c r="B164">
        <v>1055.329956</v>
      </c>
      <c r="C164">
        <v>26.7</v>
      </c>
      <c r="D164">
        <v>27.356010000000001</v>
      </c>
      <c r="E164">
        <f t="shared" si="42"/>
        <v>-0.65601000000000198</v>
      </c>
      <c r="F164" t="str">
        <f t="shared" si="43"/>
        <v/>
      </c>
      <c r="G164" t="str">
        <f t="shared" si="44"/>
        <v/>
      </c>
      <c r="H164">
        <f t="shared" si="45"/>
        <v>-0.76000000000000156</v>
      </c>
      <c r="I164">
        <f t="shared" si="46"/>
        <v>3.4599610000000212</v>
      </c>
      <c r="J164">
        <f t="shared" si="47"/>
        <v>-4.5525802631579131</v>
      </c>
      <c r="K164" t="str">
        <f t="shared" si="48"/>
        <v/>
      </c>
      <c r="L164" s="2" t="str">
        <f t="shared" si="49"/>
        <v/>
      </c>
      <c r="M164" t="str">
        <f t="shared" si="50"/>
        <v/>
      </c>
      <c r="N164" s="1">
        <f t="shared" si="51"/>
        <v>40380</v>
      </c>
      <c r="O164" t="str">
        <f t="shared" si="52"/>
        <v>可交易</v>
      </c>
      <c r="P164" s="2" t="str">
        <f t="shared" si="53"/>
        <v/>
      </c>
      <c r="Q164" s="2" t="str">
        <f t="shared" si="54"/>
        <v/>
      </c>
      <c r="R164" s="2">
        <f t="shared" si="55"/>
        <v>1.1685684763075728</v>
      </c>
      <c r="S164">
        <f t="shared" si="56"/>
        <v>7</v>
      </c>
      <c r="T164" s="1">
        <f t="shared" si="57"/>
        <v>40407</v>
      </c>
      <c r="U164" t="str">
        <f t="shared" si="58"/>
        <v>可交易</v>
      </c>
      <c r="V164" s="2" t="str">
        <f t="shared" si="59"/>
        <v/>
      </c>
      <c r="W164" s="2" t="str">
        <f t="shared" si="60"/>
        <v/>
      </c>
      <c r="X164" s="2">
        <f t="shared" si="61"/>
        <v>1.2231949031764144</v>
      </c>
      <c r="Y164">
        <f t="shared" si="62"/>
        <v>9</v>
      </c>
    </row>
    <row r="165" spans="1:25" x14ac:dyDescent="0.3">
      <c r="A165" s="1">
        <v>40416</v>
      </c>
      <c r="B165">
        <v>1047.219971</v>
      </c>
      <c r="C165">
        <v>27.37</v>
      </c>
      <c r="D165">
        <v>26.839510000000001</v>
      </c>
      <c r="E165">
        <f t="shared" si="42"/>
        <v>0.53049000000000035</v>
      </c>
      <c r="F165" t="str">
        <f t="shared" si="43"/>
        <v/>
      </c>
      <c r="G165" t="str">
        <f t="shared" si="44"/>
        <v/>
      </c>
      <c r="H165">
        <f t="shared" si="45"/>
        <v>0.67000000000000171</v>
      </c>
      <c r="I165">
        <f t="shared" si="46"/>
        <v>-8.1099850000000515</v>
      </c>
      <c r="J165">
        <f t="shared" si="47"/>
        <v>-12.104455223880644</v>
      </c>
      <c r="K165" t="str">
        <f t="shared" si="48"/>
        <v/>
      </c>
      <c r="L165" s="2" t="str">
        <f t="shared" si="49"/>
        <v/>
      </c>
      <c r="M165" t="str">
        <f t="shared" si="50"/>
        <v/>
      </c>
      <c r="N165" s="1">
        <f t="shared" si="51"/>
        <v>40380</v>
      </c>
      <c r="O165" t="str">
        <f t="shared" si="52"/>
        <v>可交易</v>
      </c>
      <c r="P165" s="2" t="str">
        <f t="shared" si="53"/>
        <v/>
      </c>
      <c r="Q165" s="2" t="str">
        <f t="shared" si="54"/>
        <v/>
      </c>
      <c r="R165" s="2">
        <f t="shared" si="55"/>
        <v>1.1685684763075728</v>
      </c>
      <c r="S165">
        <f t="shared" si="56"/>
        <v>7</v>
      </c>
      <c r="T165" s="1">
        <f t="shared" si="57"/>
        <v>40407</v>
      </c>
      <c r="U165" t="str">
        <f t="shared" si="58"/>
        <v>可交易</v>
      </c>
      <c r="V165" s="2" t="str">
        <f t="shared" si="59"/>
        <v/>
      </c>
      <c r="W165" s="2" t="str">
        <f t="shared" si="60"/>
        <v/>
      </c>
      <c r="X165" s="2">
        <f t="shared" si="61"/>
        <v>1.2231949031764144</v>
      </c>
      <c r="Y165">
        <f t="shared" si="62"/>
        <v>9</v>
      </c>
    </row>
    <row r="166" spans="1:25" x14ac:dyDescent="0.3">
      <c r="A166" s="1">
        <v>40417</v>
      </c>
      <c r="B166">
        <v>1064.589966</v>
      </c>
      <c r="C166">
        <v>24.45</v>
      </c>
      <c r="D166">
        <v>27.221703000000002</v>
      </c>
      <c r="E166">
        <f t="shared" si="42"/>
        <v>-2.7717030000000022</v>
      </c>
      <c r="F166" t="str">
        <f t="shared" si="43"/>
        <v>PUT</v>
      </c>
      <c r="G166">
        <f t="shared" si="44"/>
        <v>1104.51001</v>
      </c>
      <c r="H166">
        <f t="shared" si="45"/>
        <v>-2.9200000000000017</v>
      </c>
      <c r="I166">
        <f t="shared" si="46"/>
        <v>17.369995000000017</v>
      </c>
      <c r="J166">
        <f t="shared" si="47"/>
        <v>-5.9486284246575369</v>
      </c>
      <c r="K166">
        <f t="shared" si="48"/>
        <v>1059.589966</v>
      </c>
      <c r="L166" s="2" t="str">
        <f t="shared" si="49"/>
        <v/>
      </c>
      <c r="M166" t="str">
        <f t="shared" si="50"/>
        <v/>
      </c>
      <c r="N166" s="1">
        <f t="shared" si="51"/>
        <v>40380</v>
      </c>
      <c r="O166" t="str">
        <f t="shared" si="52"/>
        <v>可交易</v>
      </c>
      <c r="P166" s="2" t="str">
        <f t="shared" si="53"/>
        <v/>
      </c>
      <c r="Q166" s="2" t="str">
        <f t="shared" si="54"/>
        <v/>
      </c>
      <c r="R166" s="2">
        <f t="shared" si="55"/>
        <v>1.1685684763075728</v>
      </c>
      <c r="S166">
        <f t="shared" si="56"/>
        <v>7</v>
      </c>
      <c r="T166" s="1">
        <f t="shared" si="57"/>
        <v>40407</v>
      </c>
      <c r="U166" t="str">
        <f t="shared" si="58"/>
        <v>可交易</v>
      </c>
      <c r="V166" s="2" t="str">
        <f t="shared" si="59"/>
        <v/>
      </c>
      <c r="W166" s="2" t="str">
        <f t="shared" si="60"/>
        <v/>
      </c>
      <c r="X166" s="2">
        <f t="shared" si="61"/>
        <v>1.2231949031764144</v>
      </c>
      <c r="Y166">
        <f t="shared" si="62"/>
        <v>9</v>
      </c>
    </row>
    <row r="167" spans="1:25" x14ac:dyDescent="0.3">
      <c r="A167" s="1">
        <v>40420</v>
      </c>
      <c r="B167">
        <v>1048.920044</v>
      </c>
      <c r="C167">
        <v>27.21</v>
      </c>
      <c r="D167">
        <v>25.024908</v>
      </c>
      <c r="E167">
        <f t="shared" si="42"/>
        <v>2.1850920000000009</v>
      </c>
      <c r="F167" t="str">
        <f t="shared" si="43"/>
        <v>CAll</v>
      </c>
      <c r="G167">
        <f t="shared" si="44"/>
        <v>0</v>
      </c>
      <c r="H167">
        <f t="shared" si="45"/>
        <v>2.7600000000000016</v>
      </c>
      <c r="I167">
        <f t="shared" si="46"/>
        <v>-15.669922000000042</v>
      </c>
      <c r="J167">
        <f t="shared" si="47"/>
        <v>-5.6775079710145047</v>
      </c>
      <c r="K167">
        <f t="shared" si="48"/>
        <v>1053.920044</v>
      </c>
      <c r="L167" s="2" t="str">
        <f t="shared" si="49"/>
        <v/>
      </c>
      <c r="M167" t="str">
        <f t="shared" si="50"/>
        <v/>
      </c>
      <c r="N167" s="1">
        <f t="shared" si="51"/>
        <v>40380</v>
      </c>
      <c r="O167" t="str">
        <f t="shared" si="52"/>
        <v>可交易</v>
      </c>
      <c r="P167" s="2" t="str">
        <f t="shared" si="53"/>
        <v/>
      </c>
      <c r="Q167" s="2" t="str">
        <f t="shared" si="54"/>
        <v/>
      </c>
      <c r="R167" s="2">
        <f t="shared" si="55"/>
        <v>1.1685684763075728</v>
      </c>
      <c r="S167">
        <f t="shared" si="56"/>
        <v>7</v>
      </c>
      <c r="T167" s="1">
        <f t="shared" si="57"/>
        <v>40407</v>
      </c>
      <c r="U167" t="str">
        <f t="shared" si="58"/>
        <v>可交易</v>
      </c>
      <c r="V167" s="2" t="str">
        <f t="shared" si="59"/>
        <v/>
      </c>
      <c r="W167" s="2" t="str">
        <f t="shared" si="60"/>
        <v/>
      </c>
      <c r="X167" s="2">
        <f t="shared" si="61"/>
        <v>1.2231949031764144</v>
      </c>
      <c r="Y167">
        <f t="shared" si="62"/>
        <v>9</v>
      </c>
    </row>
    <row r="168" spans="1:25" x14ac:dyDescent="0.3">
      <c r="A168" s="1">
        <v>40421</v>
      </c>
      <c r="B168">
        <v>1049.329956</v>
      </c>
      <c r="C168">
        <v>26.05</v>
      </c>
      <c r="D168">
        <v>27.135318999999999</v>
      </c>
      <c r="E168">
        <f t="shared" si="42"/>
        <v>-1.0853189999999984</v>
      </c>
      <c r="F168" t="str">
        <f t="shared" si="43"/>
        <v>PUT</v>
      </c>
      <c r="G168">
        <f t="shared" si="44"/>
        <v>1091.839966</v>
      </c>
      <c r="H168">
        <f t="shared" si="45"/>
        <v>-1.1600000000000001</v>
      </c>
      <c r="I168">
        <f t="shared" si="46"/>
        <v>0.40991200000007666</v>
      </c>
      <c r="J168">
        <f t="shared" si="47"/>
        <v>-0.35337241379316947</v>
      </c>
      <c r="K168">
        <f t="shared" si="48"/>
        <v>1044.329956</v>
      </c>
      <c r="L168" s="2" t="str">
        <f t="shared" si="49"/>
        <v/>
      </c>
      <c r="M168" t="str">
        <f t="shared" si="50"/>
        <v/>
      </c>
      <c r="N168" s="1">
        <f t="shared" si="51"/>
        <v>40380</v>
      </c>
      <c r="O168" t="str">
        <f t="shared" si="52"/>
        <v>可交易</v>
      </c>
      <c r="P168" s="2" t="str">
        <f t="shared" si="53"/>
        <v/>
      </c>
      <c r="Q168" s="2" t="str">
        <f t="shared" si="54"/>
        <v/>
      </c>
      <c r="R168" s="2">
        <f t="shared" si="55"/>
        <v>1.1685684763075728</v>
      </c>
      <c r="S168">
        <f t="shared" si="56"/>
        <v>7</v>
      </c>
      <c r="T168" s="1">
        <f t="shared" si="57"/>
        <v>40407</v>
      </c>
      <c r="U168" t="str">
        <f t="shared" si="58"/>
        <v>可交易</v>
      </c>
      <c r="V168" s="2" t="str">
        <f t="shared" si="59"/>
        <v/>
      </c>
      <c r="W168" s="2" t="str">
        <f t="shared" si="60"/>
        <v/>
      </c>
      <c r="X168" s="2">
        <f t="shared" si="61"/>
        <v>1.2231949031764144</v>
      </c>
      <c r="Y168">
        <f t="shared" si="62"/>
        <v>9</v>
      </c>
    </row>
    <row r="169" spans="1:25" x14ac:dyDescent="0.3">
      <c r="A169" s="1">
        <v>40422</v>
      </c>
      <c r="B169">
        <v>1080.290039</v>
      </c>
      <c r="C169">
        <v>23.89</v>
      </c>
      <c r="D169">
        <v>26.103705999999999</v>
      </c>
      <c r="E169">
        <f t="shared" si="42"/>
        <v>-2.2137059999999984</v>
      </c>
      <c r="F169" t="str">
        <f t="shared" si="43"/>
        <v>PUT</v>
      </c>
      <c r="G169">
        <f t="shared" si="44"/>
        <v>1098.869995</v>
      </c>
      <c r="H169">
        <f t="shared" si="45"/>
        <v>-2.16</v>
      </c>
      <c r="I169">
        <f t="shared" si="46"/>
        <v>30.960082999999941</v>
      </c>
      <c r="J169">
        <f t="shared" si="47"/>
        <v>-14.333371759259231</v>
      </c>
      <c r="K169">
        <f t="shared" si="48"/>
        <v>1075.290039</v>
      </c>
      <c r="L169" s="2" t="str">
        <f t="shared" si="49"/>
        <v/>
      </c>
      <c r="M169" t="str">
        <f t="shared" si="50"/>
        <v/>
      </c>
      <c r="N169" s="1">
        <f t="shared" si="51"/>
        <v>40380</v>
      </c>
      <c r="O169" t="str">
        <f t="shared" si="52"/>
        <v>可交易</v>
      </c>
      <c r="P169" s="2" t="str">
        <f t="shared" si="53"/>
        <v/>
      </c>
      <c r="Q169" s="2" t="str">
        <f t="shared" si="54"/>
        <v/>
      </c>
      <c r="R169" s="2">
        <f t="shared" si="55"/>
        <v>1.1685684763075728</v>
      </c>
      <c r="S169">
        <f t="shared" si="56"/>
        <v>7</v>
      </c>
      <c r="T169" s="1">
        <f t="shared" si="57"/>
        <v>40407</v>
      </c>
      <c r="U169" t="str">
        <f t="shared" si="58"/>
        <v>可交易</v>
      </c>
      <c r="V169" s="2" t="str">
        <f t="shared" si="59"/>
        <v/>
      </c>
      <c r="W169" s="2" t="str">
        <f t="shared" si="60"/>
        <v/>
      </c>
      <c r="X169" s="2">
        <f t="shared" si="61"/>
        <v>1.2231949031764144</v>
      </c>
      <c r="Y169">
        <f t="shared" si="62"/>
        <v>9</v>
      </c>
    </row>
    <row r="170" spans="1:25" x14ac:dyDescent="0.3">
      <c r="A170" s="1">
        <v>40423</v>
      </c>
      <c r="B170">
        <v>1090.099976</v>
      </c>
      <c r="C170">
        <v>23.19</v>
      </c>
      <c r="D170">
        <v>24.150870000000001</v>
      </c>
      <c r="E170">
        <f t="shared" si="42"/>
        <v>-0.96086999999999989</v>
      </c>
      <c r="F170" t="str">
        <f t="shared" si="43"/>
        <v/>
      </c>
      <c r="G170" t="str">
        <f t="shared" si="44"/>
        <v/>
      </c>
      <c r="H170">
        <f t="shared" si="45"/>
        <v>-0.69999999999999929</v>
      </c>
      <c r="I170">
        <f t="shared" si="46"/>
        <v>9.8099369999999908</v>
      </c>
      <c r="J170">
        <f t="shared" si="47"/>
        <v>-14.014195714285716</v>
      </c>
      <c r="K170" t="str">
        <f t="shared" si="48"/>
        <v/>
      </c>
      <c r="L170" s="2" t="str">
        <f t="shared" si="49"/>
        <v/>
      </c>
      <c r="M170" t="str">
        <f t="shared" si="50"/>
        <v/>
      </c>
      <c r="N170" s="1">
        <f t="shared" si="51"/>
        <v>40380</v>
      </c>
      <c r="O170" t="str">
        <f t="shared" si="52"/>
        <v>可交易</v>
      </c>
      <c r="P170" s="2" t="str">
        <f t="shared" si="53"/>
        <v/>
      </c>
      <c r="Q170" s="2" t="str">
        <f t="shared" si="54"/>
        <v/>
      </c>
      <c r="R170" s="2">
        <f t="shared" si="55"/>
        <v>1.1685684763075728</v>
      </c>
      <c r="S170">
        <f t="shared" si="56"/>
        <v>7</v>
      </c>
      <c r="T170" s="1">
        <f t="shared" si="57"/>
        <v>40407</v>
      </c>
      <c r="U170" t="str">
        <f t="shared" si="58"/>
        <v>可交易</v>
      </c>
      <c r="V170" s="2" t="str">
        <f t="shared" si="59"/>
        <v/>
      </c>
      <c r="W170" s="2" t="str">
        <f t="shared" si="60"/>
        <v/>
      </c>
      <c r="X170" s="2">
        <f t="shared" si="61"/>
        <v>1.2231949031764144</v>
      </c>
      <c r="Y170">
        <f t="shared" si="62"/>
        <v>9</v>
      </c>
    </row>
    <row r="171" spans="1:25" x14ac:dyDescent="0.3">
      <c r="A171" s="1">
        <v>40424</v>
      </c>
      <c r="B171">
        <v>1104.51001</v>
      </c>
      <c r="C171">
        <v>21.31</v>
      </c>
      <c r="D171">
        <v>23.570229000000001</v>
      </c>
      <c r="E171">
        <f t="shared" si="42"/>
        <v>-2.2602290000000025</v>
      </c>
      <c r="F171" t="str">
        <f t="shared" si="43"/>
        <v>PUT</v>
      </c>
      <c r="G171">
        <f t="shared" si="44"/>
        <v>1109.5500489999999</v>
      </c>
      <c r="H171">
        <f t="shared" si="45"/>
        <v>-1.8800000000000026</v>
      </c>
      <c r="I171">
        <f t="shared" si="46"/>
        <v>14.410033999999996</v>
      </c>
      <c r="J171">
        <f t="shared" si="47"/>
        <v>-7.6649117021276467</v>
      </c>
      <c r="K171">
        <f t="shared" si="48"/>
        <v>1099.51001</v>
      </c>
      <c r="L171" s="2" t="str">
        <f t="shared" si="49"/>
        <v/>
      </c>
      <c r="M171" t="str">
        <f t="shared" si="50"/>
        <v/>
      </c>
      <c r="N171" s="1">
        <f t="shared" si="51"/>
        <v>40380</v>
      </c>
      <c r="O171" t="str">
        <f t="shared" si="52"/>
        <v>可交易</v>
      </c>
      <c r="P171" s="2" t="str">
        <f t="shared" si="53"/>
        <v/>
      </c>
      <c r="Q171" s="2" t="str">
        <f t="shared" si="54"/>
        <v/>
      </c>
      <c r="R171" s="2">
        <f t="shared" si="55"/>
        <v>1.1685684763075728</v>
      </c>
      <c r="S171">
        <f t="shared" si="56"/>
        <v>7</v>
      </c>
      <c r="T171" s="1">
        <f t="shared" si="57"/>
        <v>40407</v>
      </c>
      <c r="U171" t="str">
        <f t="shared" si="58"/>
        <v>可交易</v>
      </c>
      <c r="V171" s="2" t="str">
        <f t="shared" si="59"/>
        <v/>
      </c>
      <c r="W171" s="2" t="str">
        <f t="shared" si="60"/>
        <v/>
      </c>
      <c r="X171" s="2">
        <f t="shared" si="61"/>
        <v>1.2231949031764144</v>
      </c>
      <c r="Y171">
        <f t="shared" si="62"/>
        <v>9</v>
      </c>
    </row>
    <row r="172" spans="1:25" x14ac:dyDescent="0.3">
      <c r="A172" s="1">
        <v>40428</v>
      </c>
      <c r="B172">
        <v>1091.839966</v>
      </c>
      <c r="C172">
        <v>23.8</v>
      </c>
      <c r="D172">
        <v>21.943556000000001</v>
      </c>
      <c r="E172">
        <f t="shared" si="42"/>
        <v>1.8564439999999998</v>
      </c>
      <c r="F172" t="str">
        <f t="shared" si="43"/>
        <v>CAll</v>
      </c>
      <c r="G172">
        <f t="shared" si="44"/>
        <v>1121.099976</v>
      </c>
      <c r="H172">
        <f t="shared" si="45"/>
        <v>2.490000000000002</v>
      </c>
      <c r="I172">
        <f t="shared" si="46"/>
        <v>-12.670043999999962</v>
      </c>
      <c r="J172">
        <f t="shared" si="47"/>
        <v>-5.0883710843373295</v>
      </c>
      <c r="K172">
        <f t="shared" si="48"/>
        <v>1096.839966</v>
      </c>
      <c r="L172" s="2">
        <f t="shared" si="49"/>
        <v>24.260009999999966</v>
      </c>
      <c r="M172" t="str">
        <f t="shared" si="50"/>
        <v/>
      </c>
      <c r="N172" s="1">
        <f t="shared" si="51"/>
        <v>40428</v>
      </c>
      <c r="O172" t="str">
        <f t="shared" si="52"/>
        <v>可交易</v>
      </c>
      <c r="P172" s="2">
        <f t="shared" si="53"/>
        <v>24.260009999999966</v>
      </c>
      <c r="Q172" s="2">
        <f t="shared" si="54"/>
        <v>2.6798808352102368E-2</v>
      </c>
      <c r="R172" s="2">
        <f t="shared" si="55"/>
        <v>1.1685684763075728</v>
      </c>
      <c r="S172">
        <f t="shared" si="56"/>
        <v>8</v>
      </c>
      <c r="T172" s="1">
        <f t="shared" si="57"/>
        <v>40407</v>
      </c>
      <c r="U172" t="str">
        <f t="shared" si="58"/>
        <v>可交易</v>
      </c>
      <c r="V172" s="2" t="str">
        <f t="shared" si="59"/>
        <v/>
      </c>
      <c r="W172" s="2" t="str">
        <f t="shared" si="60"/>
        <v/>
      </c>
      <c r="X172" s="2">
        <f t="shared" si="61"/>
        <v>1.2231949031764144</v>
      </c>
      <c r="Y172">
        <f t="shared" si="62"/>
        <v>9</v>
      </c>
    </row>
    <row r="173" spans="1:25" x14ac:dyDescent="0.3">
      <c r="A173" s="1">
        <v>40429</v>
      </c>
      <c r="B173">
        <v>1098.869995</v>
      </c>
      <c r="C173">
        <v>23.25</v>
      </c>
      <c r="D173">
        <v>24.035841000000001</v>
      </c>
      <c r="E173">
        <f t="shared" si="42"/>
        <v>-0.78584100000000134</v>
      </c>
      <c r="F173" t="str">
        <f t="shared" si="43"/>
        <v/>
      </c>
      <c r="G173" t="str">
        <f t="shared" si="44"/>
        <v/>
      </c>
      <c r="H173">
        <f t="shared" si="45"/>
        <v>-0.55000000000000071</v>
      </c>
      <c r="I173">
        <f t="shared" si="46"/>
        <v>7.0300290000000132</v>
      </c>
      <c r="J173">
        <f t="shared" si="47"/>
        <v>-12.781870909090916</v>
      </c>
      <c r="K173" t="str">
        <f t="shared" si="48"/>
        <v/>
      </c>
      <c r="L173" s="2" t="str">
        <f t="shared" si="49"/>
        <v/>
      </c>
      <c r="M173" t="str">
        <f t="shared" si="50"/>
        <v/>
      </c>
      <c r="N173" s="1">
        <f t="shared" si="51"/>
        <v>40428</v>
      </c>
      <c r="O173" t="str">
        <f t="shared" si="52"/>
        <v>不可交易</v>
      </c>
      <c r="P173" s="2" t="str">
        <f t="shared" si="53"/>
        <v/>
      </c>
      <c r="Q173" s="2" t="str">
        <f t="shared" si="54"/>
        <v/>
      </c>
      <c r="R173" s="2">
        <f t="shared" si="55"/>
        <v>1.1998847189504478</v>
      </c>
      <c r="S173">
        <f t="shared" si="56"/>
        <v>8</v>
      </c>
      <c r="T173" s="1">
        <f t="shared" si="57"/>
        <v>40407</v>
      </c>
      <c r="U173" t="str">
        <f t="shared" si="58"/>
        <v>可交易</v>
      </c>
      <c r="V173" s="2" t="str">
        <f t="shared" si="59"/>
        <v/>
      </c>
      <c r="W173" s="2" t="str">
        <f t="shared" si="60"/>
        <v/>
      </c>
      <c r="X173" s="2">
        <f t="shared" si="61"/>
        <v>1.2231949031764144</v>
      </c>
      <c r="Y173">
        <f t="shared" si="62"/>
        <v>9</v>
      </c>
    </row>
    <row r="174" spans="1:25" x14ac:dyDescent="0.3">
      <c r="A174" s="1">
        <v>40430</v>
      </c>
      <c r="B174">
        <v>1104.1800539999999</v>
      </c>
      <c r="C174">
        <v>22.81</v>
      </c>
      <c r="D174">
        <v>23.333144999999998</v>
      </c>
      <c r="E174">
        <f t="shared" si="42"/>
        <v>-0.52314499999999953</v>
      </c>
      <c r="F174" t="str">
        <f t="shared" si="43"/>
        <v/>
      </c>
      <c r="G174" t="str">
        <f t="shared" si="44"/>
        <v/>
      </c>
      <c r="H174">
        <f t="shared" si="45"/>
        <v>-0.44000000000000128</v>
      </c>
      <c r="I174">
        <f t="shared" si="46"/>
        <v>5.3100589999999102</v>
      </c>
      <c r="J174">
        <f t="shared" si="47"/>
        <v>-12.06831590909067</v>
      </c>
      <c r="K174" t="str">
        <f t="shared" si="48"/>
        <v/>
      </c>
      <c r="L174" s="2" t="str">
        <f t="shared" si="49"/>
        <v/>
      </c>
      <c r="M174" t="str">
        <f t="shared" si="50"/>
        <v/>
      </c>
      <c r="N174" s="1">
        <f t="shared" si="51"/>
        <v>40428</v>
      </c>
      <c r="O174" t="str">
        <f t="shared" si="52"/>
        <v>不可交易</v>
      </c>
      <c r="P174" s="2" t="str">
        <f t="shared" si="53"/>
        <v/>
      </c>
      <c r="Q174" s="2" t="str">
        <f t="shared" si="54"/>
        <v/>
      </c>
      <c r="R174" s="2">
        <f t="shared" si="55"/>
        <v>1.1998847189504478</v>
      </c>
      <c r="S174">
        <f t="shared" si="56"/>
        <v>8</v>
      </c>
      <c r="T174" s="1">
        <f t="shared" si="57"/>
        <v>40407</v>
      </c>
      <c r="U174" t="str">
        <f t="shared" si="58"/>
        <v>可交易</v>
      </c>
      <c r="V174" s="2" t="str">
        <f t="shared" si="59"/>
        <v/>
      </c>
      <c r="W174" s="2" t="str">
        <f t="shared" si="60"/>
        <v/>
      </c>
      <c r="X174" s="2">
        <f t="shared" si="61"/>
        <v>1.2231949031764144</v>
      </c>
      <c r="Y174">
        <f t="shared" si="62"/>
        <v>9</v>
      </c>
    </row>
    <row r="175" spans="1:25" x14ac:dyDescent="0.3">
      <c r="A175" s="1">
        <v>40431</v>
      </c>
      <c r="B175">
        <v>1109.5500489999999</v>
      </c>
      <c r="C175">
        <v>21.99</v>
      </c>
      <c r="D175">
        <v>23.018533999999999</v>
      </c>
      <c r="E175">
        <f t="shared" si="42"/>
        <v>-1.0285340000000005</v>
      </c>
      <c r="F175" t="str">
        <f t="shared" si="43"/>
        <v>PUT</v>
      </c>
      <c r="G175">
        <f t="shared" si="44"/>
        <v>1125.589966</v>
      </c>
      <c r="H175">
        <f t="shared" si="45"/>
        <v>-0.82000000000000028</v>
      </c>
      <c r="I175">
        <f t="shared" si="46"/>
        <v>5.3699950000000172</v>
      </c>
      <c r="J175">
        <f t="shared" si="47"/>
        <v>-6.5487743902439215</v>
      </c>
      <c r="K175">
        <f t="shared" si="48"/>
        <v>1104.5500489999999</v>
      </c>
      <c r="L175" s="2" t="str">
        <f t="shared" si="49"/>
        <v/>
      </c>
      <c r="M175" t="str">
        <f t="shared" si="50"/>
        <v/>
      </c>
      <c r="N175" s="1">
        <f t="shared" si="51"/>
        <v>40428</v>
      </c>
      <c r="O175" t="str">
        <f t="shared" si="52"/>
        <v>不可交易</v>
      </c>
      <c r="P175" s="2" t="str">
        <f t="shared" si="53"/>
        <v/>
      </c>
      <c r="Q175" s="2" t="str">
        <f t="shared" si="54"/>
        <v/>
      </c>
      <c r="R175" s="2">
        <f t="shared" si="55"/>
        <v>1.1998847189504478</v>
      </c>
      <c r="S175">
        <f t="shared" si="56"/>
        <v>8</v>
      </c>
      <c r="T175" s="1">
        <f t="shared" si="57"/>
        <v>40407</v>
      </c>
      <c r="U175" t="str">
        <f t="shared" si="58"/>
        <v>可交易</v>
      </c>
      <c r="V175" s="2" t="str">
        <f t="shared" si="59"/>
        <v/>
      </c>
      <c r="W175" s="2" t="str">
        <f t="shared" si="60"/>
        <v/>
      </c>
      <c r="X175" s="2">
        <f t="shared" si="61"/>
        <v>1.2231949031764144</v>
      </c>
      <c r="Y175">
        <f t="shared" si="62"/>
        <v>9</v>
      </c>
    </row>
    <row r="176" spans="1:25" x14ac:dyDescent="0.3">
      <c r="A176" s="1">
        <v>40434</v>
      </c>
      <c r="B176">
        <v>1121.900024</v>
      </c>
      <c r="C176">
        <v>21.21</v>
      </c>
      <c r="D176">
        <v>22.161345000000001</v>
      </c>
      <c r="E176">
        <f t="shared" si="42"/>
        <v>-0.95134499999999989</v>
      </c>
      <c r="F176" t="str">
        <f t="shared" si="43"/>
        <v/>
      </c>
      <c r="G176" t="str">
        <f t="shared" si="44"/>
        <v/>
      </c>
      <c r="H176">
        <f t="shared" si="45"/>
        <v>-0.77999999999999758</v>
      </c>
      <c r="I176">
        <f t="shared" si="46"/>
        <v>12.349975000000086</v>
      </c>
      <c r="J176">
        <f t="shared" si="47"/>
        <v>-15.83330128205144</v>
      </c>
      <c r="K176" t="str">
        <f t="shared" si="48"/>
        <v/>
      </c>
      <c r="L176" s="2" t="str">
        <f t="shared" si="49"/>
        <v/>
      </c>
      <c r="M176" t="str">
        <f t="shared" si="50"/>
        <v/>
      </c>
      <c r="N176" s="1">
        <f t="shared" si="51"/>
        <v>40428</v>
      </c>
      <c r="O176" t="str">
        <f t="shared" si="52"/>
        <v>不可交易</v>
      </c>
      <c r="P176" s="2" t="str">
        <f t="shared" si="53"/>
        <v/>
      </c>
      <c r="Q176" s="2" t="str">
        <f t="shared" si="54"/>
        <v/>
      </c>
      <c r="R176" s="2">
        <f t="shared" si="55"/>
        <v>1.1998847189504478</v>
      </c>
      <c r="S176">
        <f t="shared" si="56"/>
        <v>8</v>
      </c>
      <c r="T176" s="1">
        <f t="shared" si="57"/>
        <v>40407</v>
      </c>
      <c r="U176" t="str">
        <f t="shared" si="58"/>
        <v>可交易</v>
      </c>
      <c r="V176" s="2" t="str">
        <f t="shared" si="59"/>
        <v/>
      </c>
      <c r="W176" s="2" t="str">
        <f t="shared" si="60"/>
        <v/>
      </c>
      <c r="X176" s="2">
        <f t="shared" si="61"/>
        <v>1.2231949031764144</v>
      </c>
      <c r="Y176">
        <f t="shared" si="62"/>
        <v>9</v>
      </c>
    </row>
    <row r="177" spans="1:25" x14ac:dyDescent="0.3">
      <c r="A177" s="1">
        <v>40435</v>
      </c>
      <c r="B177">
        <v>1121.099976</v>
      </c>
      <c r="C177">
        <v>21.56</v>
      </c>
      <c r="D177">
        <v>21.561039000000001</v>
      </c>
      <c r="E177">
        <f t="shared" si="42"/>
        <v>-1.0390000000022326E-3</v>
      </c>
      <c r="F177" t="str">
        <f t="shared" si="43"/>
        <v/>
      </c>
      <c r="G177" t="str">
        <f t="shared" si="44"/>
        <v/>
      </c>
      <c r="H177">
        <f t="shared" si="45"/>
        <v>0.34999999999999787</v>
      </c>
      <c r="I177">
        <f t="shared" si="46"/>
        <v>-0.80004800000006071</v>
      </c>
      <c r="J177">
        <f t="shared" si="47"/>
        <v>-2.2858514285716161</v>
      </c>
      <c r="K177" t="str">
        <f t="shared" si="48"/>
        <v/>
      </c>
      <c r="L177" s="2" t="str">
        <f t="shared" si="49"/>
        <v/>
      </c>
      <c r="M177" t="str">
        <f t="shared" si="50"/>
        <v/>
      </c>
      <c r="N177" s="1">
        <f t="shared" si="51"/>
        <v>40428</v>
      </c>
      <c r="O177" t="str">
        <f t="shared" si="52"/>
        <v>可交易</v>
      </c>
      <c r="P177" s="2" t="str">
        <f t="shared" si="53"/>
        <v/>
      </c>
      <c r="Q177" s="2" t="str">
        <f t="shared" si="54"/>
        <v/>
      </c>
      <c r="R177" s="2">
        <f t="shared" si="55"/>
        <v>1.1998847189504478</v>
      </c>
      <c r="S177">
        <f t="shared" si="56"/>
        <v>8</v>
      </c>
      <c r="T177" s="1">
        <f t="shared" si="57"/>
        <v>40407</v>
      </c>
      <c r="U177" t="str">
        <f t="shared" si="58"/>
        <v>可交易</v>
      </c>
      <c r="V177" s="2" t="str">
        <f t="shared" si="59"/>
        <v/>
      </c>
      <c r="W177" s="2" t="str">
        <f t="shared" si="60"/>
        <v/>
      </c>
      <c r="X177" s="2">
        <f t="shared" si="61"/>
        <v>1.2231949031764144</v>
      </c>
      <c r="Y177">
        <f t="shared" si="62"/>
        <v>9</v>
      </c>
    </row>
    <row r="178" spans="1:25" x14ac:dyDescent="0.3">
      <c r="A178" s="1">
        <v>40436</v>
      </c>
      <c r="B178">
        <v>1125.0699460000001</v>
      </c>
      <c r="C178">
        <v>22.1</v>
      </c>
      <c r="D178">
        <v>21.601368000000001</v>
      </c>
      <c r="E178">
        <f t="shared" si="42"/>
        <v>0.49863200000000063</v>
      </c>
      <c r="F178" t="str">
        <f t="shared" si="43"/>
        <v/>
      </c>
      <c r="G178" t="str">
        <f t="shared" si="44"/>
        <v/>
      </c>
      <c r="H178">
        <f t="shared" si="45"/>
        <v>0.5400000000000027</v>
      </c>
      <c r="I178">
        <f t="shared" si="46"/>
        <v>3.969970000000103</v>
      </c>
      <c r="J178">
        <f t="shared" si="47"/>
        <v>7.3517962962964507</v>
      </c>
      <c r="K178" t="str">
        <f t="shared" si="48"/>
        <v/>
      </c>
      <c r="L178" s="2" t="str">
        <f t="shared" si="49"/>
        <v/>
      </c>
      <c r="M178" t="str">
        <f t="shared" si="50"/>
        <v/>
      </c>
      <c r="N178" s="1">
        <f t="shared" si="51"/>
        <v>40428</v>
      </c>
      <c r="O178" t="str">
        <f t="shared" si="52"/>
        <v>可交易</v>
      </c>
      <c r="P178" s="2" t="str">
        <f t="shared" si="53"/>
        <v/>
      </c>
      <c r="Q178" s="2" t="str">
        <f t="shared" si="54"/>
        <v/>
      </c>
      <c r="R178" s="2">
        <f t="shared" si="55"/>
        <v>1.1998847189504478</v>
      </c>
      <c r="S178">
        <f t="shared" si="56"/>
        <v>8</v>
      </c>
      <c r="T178" s="1">
        <f t="shared" si="57"/>
        <v>40407</v>
      </c>
      <c r="U178" t="str">
        <f t="shared" si="58"/>
        <v>可交易</v>
      </c>
      <c r="V178" s="2" t="str">
        <f t="shared" si="59"/>
        <v/>
      </c>
      <c r="W178" s="2" t="str">
        <f t="shared" si="60"/>
        <v/>
      </c>
      <c r="X178" s="2">
        <f t="shared" si="61"/>
        <v>1.2231949031764144</v>
      </c>
      <c r="Y178">
        <f t="shared" si="62"/>
        <v>9</v>
      </c>
    </row>
    <row r="179" spans="1:25" x14ac:dyDescent="0.3">
      <c r="A179" s="1">
        <v>40437</v>
      </c>
      <c r="B179">
        <v>1124.660034</v>
      </c>
      <c r="C179">
        <v>21.72</v>
      </c>
      <c r="D179">
        <v>22.253209999999999</v>
      </c>
      <c r="E179">
        <f t="shared" si="42"/>
        <v>-0.53321000000000041</v>
      </c>
      <c r="F179" t="str">
        <f t="shared" si="43"/>
        <v/>
      </c>
      <c r="G179" t="str">
        <f t="shared" si="44"/>
        <v/>
      </c>
      <c r="H179">
        <f t="shared" si="45"/>
        <v>-0.38000000000000256</v>
      </c>
      <c r="I179">
        <f t="shared" si="46"/>
        <v>-0.40991200000007666</v>
      </c>
      <c r="J179">
        <f t="shared" si="47"/>
        <v>1.0787157894738786</v>
      </c>
      <c r="K179" t="str">
        <f t="shared" si="48"/>
        <v/>
      </c>
      <c r="L179" s="2" t="str">
        <f t="shared" si="49"/>
        <v/>
      </c>
      <c r="M179" t="str">
        <f t="shared" si="50"/>
        <v/>
      </c>
      <c r="N179" s="1">
        <f t="shared" si="51"/>
        <v>40428</v>
      </c>
      <c r="O179" t="str">
        <f t="shared" si="52"/>
        <v>可交易</v>
      </c>
      <c r="P179" s="2" t="str">
        <f t="shared" si="53"/>
        <v/>
      </c>
      <c r="Q179" s="2" t="str">
        <f t="shared" si="54"/>
        <v/>
      </c>
      <c r="R179" s="2">
        <f t="shared" si="55"/>
        <v>1.1998847189504478</v>
      </c>
      <c r="S179">
        <f t="shared" si="56"/>
        <v>8</v>
      </c>
      <c r="T179" s="1">
        <f t="shared" si="57"/>
        <v>40407</v>
      </c>
      <c r="U179" t="str">
        <f t="shared" si="58"/>
        <v>可交易</v>
      </c>
      <c r="V179" s="2" t="str">
        <f t="shared" si="59"/>
        <v/>
      </c>
      <c r="W179" s="2" t="str">
        <f t="shared" si="60"/>
        <v/>
      </c>
      <c r="X179" s="2">
        <f t="shared" si="61"/>
        <v>1.2231949031764144</v>
      </c>
      <c r="Y179">
        <f t="shared" si="62"/>
        <v>9</v>
      </c>
    </row>
    <row r="180" spans="1:25" x14ac:dyDescent="0.3">
      <c r="A180" s="1">
        <v>40438</v>
      </c>
      <c r="B180">
        <v>1125.589966</v>
      </c>
      <c r="C180">
        <v>22.01</v>
      </c>
      <c r="D180">
        <v>21.962772000000001</v>
      </c>
      <c r="E180">
        <f t="shared" si="42"/>
        <v>4.7228000000000492E-2</v>
      </c>
      <c r="F180" t="str">
        <f t="shared" si="43"/>
        <v/>
      </c>
      <c r="G180" t="str">
        <f t="shared" si="44"/>
        <v/>
      </c>
      <c r="H180">
        <f t="shared" si="45"/>
        <v>0.2900000000000027</v>
      </c>
      <c r="I180">
        <f t="shared" si="46"/>
        <v>0.92993200000000797</v>
      </c>
      <c r="J180">
        <f t="shared" si="47"/>
        <v>3.2066620689655148</v>
      </c>
      <c r="K180" t="str">
        <f t="shared" si="48"/>
        <v/>
      </c>
      <c r="L180" s="2" t="str">
        <f t="shared" si="49"/>
        <v/>
      </c>
      <c r="M180" t="str">
        <f t="shared" si="50"/>
        <v/>
      </c>
      <c r="N180" s="1">
        <f t="shared" si="51"/>
        <v>40428</v>
      </c>
      <c r="O180" t="str">
        <f t="shared" si="52"/>
        <v>可交易</v>
      </c>
      <c r="P180" s="2" t="str">
        <f t="shared" si="53"/>
        <v/>
      </c>
      <c r="Q180" s="2" t="str">
        <f t="shared" si="54"/>
        <v/>
      </c>
      <c r="R180" s="2">
        <f t="shared" si="55"/>
        <v>1.1998847189504478</v>
      </c>
      <c r="S180">
        <f t="shared" si="56"/>
        <v>8</v>
      </c>
      <c r="T180" s="1">
        <f t="shared" si="57"/>
        <v>40407</v>
      </c>
      <c r="U180" t="str">
        <f t="shared" si="58"/>
        <v>可交易</v>
      </c>
      <c r="V180" s="2" t="str">
        <f t="shared" si="59"/>
        <v/>
      </c>
      <c r="W180" s="2" t="str">
        <f t="shared" si="60"/>
        <v/>
      </c>
      <c r="X180" s="2">
        <f t="shared" si="61"/>
        <v>1.2231949031764144</v>
      </c>
      <c r="Y180">
        <f t="shared" si="62"/>
        <v>9</v>
      </c>
    </row>
    <row r="181" spans="1:25" x14ac:dyDescent="0.3">
      <c r="A181" s="1">
        <v>40441</v>
      </c>
      <c r="B181">
        <v>1142.709961</v>
      </c>
      <c r="C181">
        <v>21.5</v>
      </c>
      <c r="D181">
        <v>22.225995999999999</v>
      </c>
      <c r="E181">
        <f t="shared" si="42"/>
        <v>-0.72599599999999853</v>
      </c>
      <c r="F181" t="str">
        <f t="shared" si="43"/>
        <v/>
      </c>
      <c r="G181" t="str">
        <f t="shared" si="44"/>
        <v/>
      </c>
      <c r="H181">
        <f t="shared" si="45"/>
        <v>-0.51000000000000156</v>
      </c>
      <c r="I181">
        <f t="shared" si="46"/>
        <v>17.119995000000017</v>
      </c>
      <c r="J181">
        <f t="shared" si="47"/>
        <v>-33.568617647058751</v>
      </c>
      <c r="K181" t="str">
        <f t="shared" si="48"/>
        <v/>
      </c>
      <c r="L181" s="2" t="str">
        <f t="shared" si="49"/>
        <v/>
      </c>
      <c r="M181" t="str">
        <f t="shared" si="50"/>
        <v/>
      </c>
      <c r="N181" s="1">
        <f t="shared" si="51"/>
        <v>40428</v>
      </c>
      <c r="O181" t="str">
        <f t="shared" si="52"/>
        <v>可交易</v>
      </c>
      <c r="P181" s="2" t="str">
        <f t="shared" si="53"/>
        <v/>
      </c>
      <c r="Q181" s="2" t="str">
        <f t="shared" si="54"/>
        <v/>
      </c>
      <c r="R181" s="2">
        <f t="shared" si="55"/>
        <v>1.1998847189504478</v>
      </c>
      <c r="S181">
        <f t="shared" si="56"/>
        <v>8</v>
      </c>
      <c r="T181" s="1">
        <f t="shared" si="57"/>
        <v>40407</v>
      </c>
      <c r="U181" t="str">
        <f t="shared" si="58"/>
        <v>可交易</v>
      </c>
      <c r="V181" s="2" t="str">
        <f t="shared" si="59"/>
        <v/>
      </c>
      <c r="W181" s="2" t="str">
        <f t="shared" si="60"/>
        <v/>
      </c>
      <c r="X181" s="2">
        <f t="shared" si="61"/>
        <v>1.2231949031764144</v>
      </c>
      <c r="Y181">
        <f t="shared" si="62"/>
        <v>9</v>
      </c>
    </row>
    <row r="182" spans="1:25" x14ac:dyDescent="0.3">
      <c r="A182" s="1">
        <v>40442</v>
      </c>
      <c r="B182">
        <v>1139.780029</v>
      </c>
      <c r="C182">
        <v>22.35</v>
      </c>
      <c r="D182">
        <v>21.657753</v>
      </c>
      <c r="E182">
        <f t="shared" si="42"/>
        <v>0.69224700000000183</v>
      </c>
      <c r="F182" t="str">
        <f t="shared" si="43"/>
        <v/>
      </c>
      <c r="G182" t="str">
        <f t="shared" si="44"/>
        <v/>
      </c>
      <c r="H182">
        <f t="shared" si="45"/>
        <v>0.85000000000000142</v>
      </c>
      <c r="I182">
        <f t="shared" si="46"/>
        <v>-2.929932000000008</v>
      </c>
      <c r="J182">
        <f t="shared" si="47"/>
        <v>-3.4469788235294154</v>
      </c>
      <c r="K182" t="str">
        <f t="shared" si="48"/>
        <v/>
      </c>
      <c r="L182" s="2" t="str">
        <f t="shared" si="49"/>
        <v/>
      </c>
      <c r="M182" t="str">
        <f t="shared" si="50"/>
        <v/>
      </c>
      <c r="N182" s="1">
        <f t="shared" si="51"/>
        <v>40428</v>
      </c>
      <c r="O182" t="str">
        <f t="shared" si="52"/>
        <v>可交易</v>
      </c>
      <c r="P182" s="2" t="str">
        <f t="shared" si="53"/>
        <v/>
      </c>
      <c r="Q182" s="2" t="str">
        <f t="shared" si="54"/>
        <v/>
      </c>
      <c r="R182" s="2">
        <f t="shared" si="55"/>
        <v>1.1998847189504478</v>
      </c>
      <c r="S182">
        <f t="shared" si="56"/>
        <v>8</v>
      </c>
      <c r="T182" s="1">
        <f t="shared" si="57"/>
        <v>40407</v>
      </c>
      <c r="U182" t="str">
        <f t="shared" si="58"/>
        <v>可交易</v>
      </c>
      <c r="V182" s="2" t="str">
        <f t="shared" si="59"/>
        <v/>
      </c>
      <c r="W182" s="2" t="str">
        <f t="shared" si="60"/>
        <v/>
      </c>
      <c r="X182" s="2">
        <f t="shared" si="61"/>
        <v>1.2231949031764144</v>
      </c>
      <c r="Y182">
        <f t="shared" si="62"/>
        <v>9</v>
      </c>
    </row>
    <row r="183" spans="1:25" x14ac:dyDescent="0.3">
      <c r="A183" s="1">
        <v>40443</v>
      </c>
      <c r="B183">
        <v>1134.280029</v>
      </c>
      <c r="C183">
        <v>22.51</v>
      </c>
      <c r="D183">
        <v>22.400182999999998</v>
      </c>
      <c r="E183">
        <f t="shared" si="42"/>
        <v>0.10981700000000316</v>
      </c>
      <c r="F183" t="str">
        <f t="shared" si="43"/>
        <v/>
      </c>
      <c r="G183" t="str">
        <f t="shared" si="44"/>
        <v/>
      </c>
      <c r="H183">
        <f t="shared" si="45"/>
        <v>0.16000000000000014</v>
      </c>
      <c r="I183">
        <f t="shared" si="46"/>
        <v>-5.5</v>
      </c>
      <c r="J183">
        <f t="shared" si="47"/>
        <v>-34.374999999999972</v>
      </c>
      <c r="K183" t="str">
        <f t="shared" si="48"/>
        <v/>
      </c>
      <c r="L183" s="2" t="str">
        <f t="shared" si="49"/>
        <v/>
      </c>
      <c r="M183" t="str">
        <f t="shared" si="50"/>
        <v/>
      </c>
      <c r="N183" s="1">
        <f t="shared" si="51"/>
        <v>40428</v>
      </c>
      <c r="O183" t="str">
        <f t="shared" si="52"/>
        <v>可交易</v>
      </c>
      <c r="P183" s="2" t="str">
        <f t="shared" si="53"/>
        <v/>
      </c>
      <c r="Q183" s="2" t="str">
        <f t="shared" si="54"/>
        <v/>
      </c>
      <c r="R183" s="2">
        <f t="shared" si="55"/>
        <v>1.1998847189504478</v>
      </c>
      <c r="S183">
        <f t="shared" si="56"/>
        <v>8</v>
      </c>
      <c r="T183" s="1">
        <f t="shared" si="57"/>
        <v>40407</v>
      </c>
      <c r="U183" t="str">
        <f t="shared" si="58"/>
        <v>可交易</v>
      </c>
      <c r="V183" s="2" t="str">
        <f t="shared" si="59"/>
        <v/>
      </c>
      <c r="W183" s="2" t="str">
        <f t="shared" si="60"/>
        <v/>
      </c>
      <c r="X183" s="2">
        <f t="shared" si="61"/>
        <v>1.2231949031764144</v>
      </c>
      <c r="Y183">
        <f t="shared" si="62"/>
        <v>9</v>
      </c>
    </row>
    <row r="184" spans="1:25" x14ac:dyDescent="0.3">
      <c r="A184" s="1">
        <v>40444</v>
      </c>
      <c r="B184">
        <v>1124.829956</v>
      </c>
      <c r="C184">
        <v>23.87</v>
      </c>
      <c r="D184">
        <v>22.525427000000001</v>
      </c>
      <c r="E184">
        <f t="shared" si="42"/>
        <v>1.3445730000000005</v>
      </c>
      <c r="F184" t="str">
        <f t="shared" si="43"/>
        <v>CAll</v>
      </c>
      <c r="G184">
        <f t="shared" si="44"/>
        <v>1141.1999510000001</v>
      </c>
      <c r="H184">
        <f t="shared" si="45"/>
        <v>1.3599999999999994</v>
      </c>
      <c r="I184">
        <f t="shared" si="46"/>
        <v>-9.4500729999999749</v>
      </c>
      <c r="J184">
        <f t="shared" si="47"/>
        <v>-6.9485830882352788</v>
      </c>
      <c r="K184">
        <f t="shared" si="48"/>
        <v>1129.829956</v>
      </c>
      <c r="L184" s="2">
        <f t="shared" si="49"/>
        <v>11.369995000000017</v>
      </c>
      <c r="M184" t="str">
        <f t="shared" si="50"/>
        <v/>
      </c>
      <c r="N184" s="1">
        <f t="shared" si="51"/>
        <v>40444</v>
      </c>
      <c r="O184" t="str">
        <f t="shared" si="52"/>
        <v>可交易</v>
      </c>
      <c r="P184" s="2">
        <f t="shared" si="53"/>
        <v>11.369995000000017</v>
      </c>
      <c r="Q184" s="2">
        <f t="shared" si="54"/>
        <v>1.4553306402163436E-2</v>
      </c>
      <c r="R184" s="2">
        <f t="shared" si="55"/>
        <v>1.1998847189504478</v>
      </c>
      <c r="S184">
        <f t="shared" si="56"/>
        <v>9</v>
      </c>
      <c r="T184" s="1">
        <f t="shared" si="57"/>
        <v>40407</v>
      </c>
      <c r="U184" t="str">
        <f t="shared" si="58"/>
        <v>可交易</v>
      </c>
      <c r="V184" s="2" t="str">
        <f t="shared" si="59"/>
        <v/>
      </c>
      <c r="W184" s="2" t="str">
        <f t="shared" si="60"/>
        <v/>
      </c>
      <c r="X184" s="2">
        <f t="shared" si="61"/>
        <v>1.2231949031764144</v>
      </c>
      <c r="Y184">
        <f t="shared" si="62"/>
        <v>9</v>
      </c>
    </row>
    <row r="185" spans="1:25" x14ac:dyDescent="0.3">
      <c r="A185" s="1">
        <v>40445</v>
      </c>
      <c r="B185">
        <v>1148.670044</v>
      </c>
      <c r="C185">
        <v>21.71</v>
      </c>
      <c r="D185">
        <v>23.536303</v>
      </c>
      <c r="E185">
        <f t="shared" si="42"/>
        <v>-1.8263029999999993</v>
      </c>
      <c r="F185" t="str">
        <f t="shared" si="43"/>
        <v>PUT</v>
      </c>
      <c r="G185">
        <f t="shared" si="44"/>
        <v>1146.23999</v>
      </c>
      <c r="H185">
        <f t="shared" si="45"/>
        <v>-2.16</v>
      </c>
      <c r="I185">
        <f t="shared" si="46"/>
        <v>23.840087999999923</v>
      </c>
      <c r="J185">
        <f t="shared" si="47"/>
        <v>-11.037077777777741</v>
      </c>
      <c r="K185">
        <f t="shared" si="48"/>
        <v>1143.670044</v>
      </c>
      <c r="L185" s="2" t="str">
        <f t="shared" si="49"/>
        <v/>
      </c>
      <c r="M185" t="str">
        <f t="shared" si="50"/>
        <v/>
      </c>
      <c r="N185" s="1">
        <f t="shared" si="51"/>
        <v>40444</v>
      </c>
      <c r="O185" t="str">
        <f t="shared" si="52"/>
        <v>不可交易</v>
      </c>
      <c r="P185" s="2" t="str">
        <f t="shared" si="53"/>
        <v/>
      </c>
      <c r="Q185" s="2" t="str">
        <f t="shared" si="54"/>
        <v/>
      </c>
      <c r="R185" s="2">
        <f t="shared" si="55"/>
        <v>1.2173470089126075</v>
      </c>
      <c r="S185">
        <f t="shared" si="56"/>
        <v>9</v>
      </c>
      <c r="T185" s="1">
        <f t="shared" si="57"/>
        <v>40407</v>
      </c>
      <c r="U185" t="str">
        <f t="shared" si="58"/>
        <v>可交易</v>
      </c>
      <c r="V185" s="2" t="str">
        <f t="shared" si="59"/>
        <v/>
      </c>
      <c r="W185" s="2" t="str">
        <f t="shared" si="60"/>
        <v/>
      </c>
      <c r="X185" s="2">
        <f t="shared" si="61"/>
        <v>1.2231949031764144</v>
      </c>
      <c r="Y185">
        <f t="shared" si="62"/>
        <v>9</v>
      </c>
    </row>
    <row r="186" spans="1:25" x14ac:dyDescent="0.3">
      <c r="A186" s="1">
        <v>40448</v>
      </c>
      <c r="B186">
        <v>1142.160034</v>
      </c>
      <c r="C186">
        <v>22.54</v>
      </c>
      <c r="D186">
        <v>21.859625000000001</v>
      </c>
      <c r="E186">
        <f t="shared" si="42"/>
        <v>0.68037499999999795</v>
      </c>
      <c r="F186" t="str">
        <f t="shared" si="43"/>
        <v/>
      </c>
      <c r="G186" t="str">
        <f t="shared" si="44"/>
        <v/>
      </c>
      <c r="H186">
        <f t="shared" si="45"/>
        <v>0.82999999999999829</v>
      </c>
      <c r="I186">
        <f t="shared" si="46"/>
        <v>-6.5100099999999657</v>
      </c>
      <c r="J186">
        <f t="shared" si="47"/>
        <v>-7.8433855421686491</v>
      </c>
      <c r="K186" t="str">
        <f t="shared" si="48"/>
        <v/>
      </c>
      <c r="L186" s="2" t="str">
        <f t="shared" si="49"/>
        <v/>
      </c>
      <c r="M186" t="str">
        <f t="shared" si="50"/>
        <v/>
      </c>
      <c r="N186" s="1">
        <f t="shared" si="51"/>
        <v>40444</v>
      </c>
      <c r="O186" t="str">
        <f t="shared" si="52"/>
        <v>不可交易</v>
      </c>
      <c r="P186" s="2" t="str">
        <f t="shared" si="53"/>
        <v/>
      </c>
      <c r="Q186" s="2" t="str">
        <f t="shared" si="54"/>
        <v/>
      </c>
      <c r="R186" s="2">
        <f t="shared" si="55"/>
        <v>1.2173470089126075</v>
      </c>
      <c r="S186">
        <f t="shared" si="56"/>
        <v>9</v>
      </c>
      <c r="T186" s="1">
        <f t="shared" si="57"/>
        <v>40407</v>
      </c>
      <c r="U186" t="str">
        <f t="shared" si="58"/>
        <v>可交易</v>
      </c>
      <c r="V186" s="2" t="str">
        <f t="shared" si="59"/>
        <v/>
      </c>
      <c r="W186" s="2" t="str">
        <f t="shared" si="60"/>
        <v/>
      </c>
      <c r="X186" s="2">
        <f t="shared" si="61"/>
        <v>1.2231949031764144</v>
      </c>
      <c r="Y186">
        <f t="shared" si="62"/>
        <v>9</v>
      </c>
    </row>
    <row r="187" spans="1:25" x14ac:dyDescent="0.3">
      <c r="A187" s="1">
        <v>40449</v>
      </c>
      <c r="B187">
        <v>1147.6999510000001</v>
      </c>
      <c r="C187">
        <v>22.6</v>
      </c>
      <c r="D187">
        <v>22.486965000000001</v>
      </c>
      <c r="E187">
        <f t="shared" si="42"/>
        <v>0.113035</v>
      </c>
      <c r="F187" t="str">
        <f t="shared" si="43"/>
        <v/>
      </c>
      <c r="G187" t="str">
        <f t="shared" si="44"/>
        <v/>
      </c>
      <c r="H187">
        <f t="shared" si="45"/>
        <v>6.0000000000002274E-2</v>
      </c>
      <c r="I187">
        <f t="shared" si="46"/>
        <v>5.5399170000000595</v>
      </c>
      <c r="J187">
        <f t="shared" si="47"/>
        <v>92.331949999997491</v>
      </c>
      <c r="K187" t="str">
        <f t="shared" si="48"/>
        <v/>
      </c>
      <c r="L187" s="2" t="str">
        <f t="shared" si="49"/>
        <v/>
      </c>
      <c r="M187" t="str">
        <f t="shared" si="50"/>
        <v/>
      </c>
      <c r="N187" s="1">
        <f t="shared" si="51"/>
        <v>40444</v>
      </c>
      <c r="O187" t="str">
        <f t="shared" si="52"/>
        <v>不可交易</v>
      </c>
      <c r="P187" s="2" t="str">
        <f t="shared" si="53"/>
        <v/>
      </c>
      <c r="Q187" s="2" t="str">
        <f t="shared" si="54"/>
        <v/>
      </c>
      <c r="R187" s="2">
        <f t="shared" si="55"/>
        <v>1.2173470089126075</v>
      </c>
      <c r="S187">
        <f t="shared" si="56"/>
        <v>9</v>
      </c>
      <c r="T187" s="1">
        <f t="shared" si="57"/>
        <v>40407</v>
      </c>
      <c r="U187" t="str">
        <f t="shared" si="58"/>
        <v>可交易</v>
      </c>
      <c r="V187" s="2" t="str">
        <f t="shared" si="59"/>
        <v/>
      </c>
      <c r="W187" s="2" t="str">
        <f t="shared" si="60"/>
        <v/>
      </c>
      <c r="X187" s="2">
        <f t="shared" si="61"/>
        <v>1.2231949031764144</v>
      </c>
      <c r="Y187">
        <f t="shared" si="62"/>
        <v>9</v>
      </c>
    </row>
    <row r="188" spans="1:25" x14ac:dyDescent="0.3">
      <c r="A188" s="1">
        <v>40450</v>
      </c>
      <c r="B188">
        <v>1144.7299800000001</v>
      </c>
      <c r="C188">
        <v>23.25</v>
      </c>
      <c r="D188">
        <v>22.949134999999998</v>
      </c>
      <c r="E188">
        <f t="shared" si="42"/>
        <v>0.30086500000000171</v>
      </c>
      <c r="F188" t="str">
        <f t="shared" si="43"/>
        <v/>
      </c>
      <c r="G188" t="str">
        <f t="shared" si="44"/>
        <v/>
      </c>
      <c r="H188">
        <f t="shared" si="45"/>
        <v>0.64999999999999858</v>
      </c>
      <c r="I188">
        <f t="shared" si="46"/>
        <v>-2.9699709999999868</v>
      </c>
      <c r="J188">
        <f t="shared" si="47"/>
        <v>-4.5691861538461431</v>
      </c>
      <c r="K188" t="str">
        <f t="shared" si="48"/>
        <v/>
      </c>
      <c r="L188" s="2" t="str">
        <f t="shared" si="49"/>
        <v/>
      </c>
      <c r="M188" t="str">
        <f t="shared" si="50"/>
        <v/>
      </c>
      <c r="N188" s="1">
        <f t="shared" si="51"/>
        <v>40444</v>
      </c>
      <c r="O188" t="str">
        <f t="shared" si="52"/>
        <v>不可交易</v>
      </c>
      <c r="P188" s="2" t="str">
        <f t="shared" si="53"/>
        <v/>
      </c>
      <c r="Q188" s="2" t="str">
        <f t="shared" si="54"/>
        <v/>
      </c>
      <c r="R188" s="2">
        <f t="shared" si="55"/>
        <v>1.2173470089126075</v>
      </c>
      <c r="S188">
        <f t="shared" si="56"/>
        <v>9</v>
      </c>
      <c r="T188" s="1">
        <f t="shared" si="57"/>
        <v>40407</v>
      </c>
      <c r="U188" t="str">
        <f t="shared" si="58"/>
        <v>可交易</v>
      </c>
      <c r="V188" s="2" t="str">
        <f t="shared" si="59"/>
        <v/>
      </c>
      <c r="W188" s="2" t="str">
        <f t="shared" si="60"/>
        <v/>
      </c>
      <c r="X188" s="2">
        <f t="shared" si="61"/>
        <v>1.2231949031764144</v>
      </c>
      <c r="Y188">
        <f t="shared" si="62"/>
        <v>9</v>
      </c>
    </row>
    <row r="189" spans="1:25" x14ac:dyDescent="0.3">
      <c r="A189" s="1">
        <v>40451</v>
      </c>
      <c r="B189">
        <v>1141.1999510000001</v>
      </c>
      <c r="C189">
        <v>23.7</v>
      </c>
      <c r="D189">
        <v>23.19248</v>
      </c>
      <c r="E189">
        <f t="shared" si="42"/>
        <v>0.50751999999999953</v>
      </c>
      <c r="F189" t="str">
        <f t="shared" si="43"/>
        <v/>
      </c>
      <c r="G189" t="str">
        <f t="shared" si="44"/>
        <v/>
      </c>
      <c r="H189">
        <f t="shared" si="45"/>
        <v>0.44999999999999929</v>
      </c>
      <c r="I189">
        <f t="shared" si="46"/>
        <v>-3.5300290000000132</v>
      </c>
      <c r="J189">
        <f t="shared" si="47"/>
        <v>-7.8445088888889307</v>
      </c>
      <c r="K189" t="str">
        <f t="shared" si="48"/>
        <v/>
      </c>
      <c r="L189" s="2" t="str">
        <f t="shared" si="49"/>
        <v/>
      </c>
      <c r="M189" t="str">
        <f t="shared" si="50"/>
        <v/>
      </c>
      <c r="N189" s="1">
        <f t="shared" si="51"/>
        <v>40444</v>
      </c>
      <c r="O189" t="str">
        <f t="shared" si="52"/>
        <v>可交易</v>
      </c>
      <c r="P189" s="2" t="str">
        <f t="shared" si="53"/>
        <v/>
      </c>
      <c r="Q189" s="2" t="str">
        <f t="shared" si="54"/>
        <v/>
      </c>
      <c r="R189" s="2">
        <f t="shared" si="55"/>
        <v>1.2173470089126075</v>
      </c>
      <c r="S189">
        <f t="shared" si="56"/>
        <v>9</v>
      </c>
      <c r="T189" s="1">
        <f t="shared" si="57"/>
        <v>40407</v>
      </c>
      <c r="U189" t="str">
        <f t="shared" si="58"/>
        <v>可交易</v>
      </c>
      <c r="V189" s="2" t="str">
        <f t="shared" si="59"/>
        <v/>
      </c>
      <c r="W189" s="2" t="str">
        <f t="shared" si="60"/>
        <v/>
      </c>
      <c r="X189" s="2">
        <f t="shared" si="61"/>
        <v>1.2231949031764144</v>
      </c>
      <c r="Y189">
        <f t="shared" si="62"/>
        <v>9</v>
      </c>
    </row>
    <row r="190" spans="1:25" x14ac:dyDescent="0.3">
      <c r="A190" s="1">
        <v>40452</v>
      </c>
      <c r="B190">
        <v>1146.23999</v>
      </c>
      <c r="C190">
        <v>22.5</v>
      </c>
      <c r="D190">
        <v>23.731093999999999</v>
      </c>
      <c r="E190">
        <f t="shared" si="42"/>
        <v>-1.2310939999999988</v>
      </c>
      <c r="F190" t="str">
        <f t="shared" si="43"/>
        <v>PUT</v>
      </c>
      <c r="G190">
        <f t="shared" si="44"/>
        <v>1165.150024</v>
      </c>
      <c r="H190">
        <f t="shared" si="45"/>
        <v>-1.1999999999999993</v>
      </c>
      <c r="I190">
        <f t="shared" si="46"/>
        <v>5.0400389999999788</v>
      </c>
      <c r="J190">
        <f t="shared" si="47"/>
        <v>-4.2000324999999847</v>
      </c>
      <c r="K190">
        <f t="shared" si="48"/>
        <v>1141.23999</v>
      </c>
      <c r="L190" s="2" t="str">
        <f t="shared" si="49"/>
        <v/>
      </c>
      <c r="M190" t="str">
        <f t="shared" si="50"/>
        <v/>
      </c>
      <c r="N190" s="1">
        <f t="shared" si="51"/>
        <v>40444</v>
      </c>
      <c r="O190" t="str">
        <f t="shared" si="52"/>
        <v>可交易</v>
      </c>
      <c r="P190" s="2" t="str">
        <f t="shared" si="53"/>
        <v/>
      </c>
      <c r="Q190" s="2" t="str">
        <f t="shared" si="54"/>
        <v/>
      </c>
      <c r="R190" s="2">
        <f t="shared" si="55"/>
        <v>1.2173470089126075</v>
      </c>
      <c r="S190">
        <f t="shared" si="56"/>
        <v>9</v>
      </c>
      <c r="T190" s="1">
        <f t="shared" si="57"/>
        <v>40407</v>
      </c>
      <c r="U190" t="str">
        <f t="shared" si="58"/>
        <v>可交易</v>
      </c>
      <c r="V190" s="2" t="str">
        <f t="shared" si="59"/>
        <v/>
      </c>
      <c r="W190" s="2" t="str">
        <f t="shared" si="60"/>
        <v/>
      </c>
      <c r="X190" s="2">
        <f t="shared" si="61"/>
        <v>1.2231949031764144</v>
      </c>
      <c r="Y190">
        <f t="shared" si="62"/>
        <v>9</v>
      </c>
    </row>
    <row r="191" spans="1:25" x14ac:dyDescent="0.3">
      <c r="A191" s="1">
        <v>40455</v>
      </c>
      <c r="B191">
        <v>1137.030029</v>
      </c>
      <c r="C191">
        <v>23.53</v>
      </c>
      <c r="D191">
        <v>22.694313000000001</v>
      </c>
      <c r="E191">
        <f t="shared" si="42"/>
        <v>0.83568700000000007</v>
      </c>
      <c r="F191" t="str">
        <f t="shared" si="43"/>
        <v/>
      </c>
      <c r="G191" t="str">
        <f t="shared" si="44"/>
        <v/>
      </c>
      <c r="H191">
        <f t="shared" si="45"/>
        <v>1.0300000000000011</v>
      </c>
      <c r="I191">
        <f t="shared" si="46"/>
        <v>-9.2099610000000212</v>
      </c>
      <c r="J191">
        <f t="shared" si="47"/>
        <v>-8.941709708737875</v>
      </c>
      <c r="K191" t="str">
        <f t="shared" si="48"/>
        <v/>
      </c>
      <c r="L191" s="2" t="str">
        <f t="shared" si="49"/>
        <v/>
      </c>
      <c r="M191" t="str">
        <f t="shared" si="50"/>
        <v/>
      </c>
      <c r="N191" s="1">
        <f t="shared" si="51"/>
        <v>40444</v>
      </c>
      <c r="O191" t="str">
        <f t="shared" si="52"/>
        <v>可交易</v>
      </c>
      <c r="P191" s="2" t="str">
        <f t="shared" si="53"/>
        <v/>
      </c>
      <c r="Q191" s="2" t="str">
        <f t="shared" si="54"/>
        <v/>
      </c>
      <c r="R191" s="2">
        <f t="shared" si="55"/>
        <v>1.2173470089126075</v>
      </c>
      <c r="S191">
        <f t="shared" si="56"/>
        <v>9</v>
      </c>
      <c r="T191" s="1">
        <f t="shared" si="57"/>
        <v>40407</v>
      </c>
      <c r="U191" t="str">
        <f t="shared" si="58"/>
        <v>可交易</v>
      </c>
      <c r="V191" s="2" t="str">
        <f t="shared" si="59"/>
        <v/>
      </c>
      <c r="W191" s="2" t="str">
        <f t="shared" si="60"/>
        <v/>
      </c>
      <c r="X191" s="2">
        <f t="shared" si="61"/>
        <v>1.2231949031764144</v>
      </c>
      <c r="Y191">
        <f t="shared" si="62"/>
        <v>9</v>
      </c>
    </row>
    <row r="192" spans="1:25" x14ac:dyDescent="0.3">
      <c r="A192" s="1">
        <v>40456</v>
      </c>
      <c r="B192">
        <v>1160.75</v>
      </c>
      <c r="C192">
        <v>21.76</v>
      </c>
      <c r="D192">
        <v>23.594045999999999</v>
      </c>
      <c r="E192">
        <f t="shared" si="42"/>
        <v>-1.8340459999999972</v>
      </c>
      <c r="F192" t="str">
        <f t="shared" si="43"/>
        <v>PUT</v>
      </c>
      <c r="G192">
        <f t="shared" si="44"/>
        <v>1169.7700199999999</v>
      </c>
      <c r="H192">
        <f t="shared" si="45"/>
        <v>-1.7699999999999996</v>
      </c>
      <c r="I192">
        <f t="shared" si="46"/>
        <v>23.719970999999987</v>
      </c>
      <c r="J192">
        <f t="shared" si="47"/>
        <v>-13.401113559322029</v>
      </c>
      <c r="K192">
        <f t="shared" si="48"/>
        <v>1155.75</v>
      </c>
      <c r="L192" s="2" t="str">
        <f t="shared" si="49"/>
        <v/>
      </c>
      <c r="M192" t="str">
        <f t="shared" si="50"/>
        <v/>
      </c>
      <c r="N192" s="1">
        <f t="shared" si="51"/>
        <v>40444</v>
      </c>
      <c r="O192" t="str">
        <f t="shared" si="52"/>
        <v>可交易</v>
      </c>
      <c r="P192" s="2" t="str">
        <f t="shared" si="53"/>
        <v/>
      </c>
      <c r="Q192" s="2" t="str">
        <f t="shared" si="54"/>
        <v/>
      </c>
      <c r="R192" s="2">
        <f t="shared" si="55"/>
        <v>1.2173470089126075</v>
      </c>
      <c r="S192">
        <f t="shared" si="56"/>
        <v>9</v>
      </c>
      <c r="T192" s="1">
        <f t="shared" si="57"/>
        <v>40407</v>
      </c>
      <c r="U192" t="str">
        <f t="shared" si="58"/>
        <v>可交易</v>
      </c>
      <c r="V192" s="2" t="str">
        <f t="shared" si="59"/>
        <v/>
      </c>
      <c r="W192" s="2" t="str">
        <f t="shared" si="60"/>
        <v/>
      </c>
      <c r="X192" s="2">
        <f t="shared" si="61"/>
        <v>1.2231949031764144</v>
      </c>
      <c r="Y192">
        <f t="shared" si="62"/>
        <v>9</v>
      </c>
    </row>
    <row r="193" spans="1:25" x14ac:dyDescent="0.3">
      <c r="A193" s="1">
        <v>40457</v>
      </c>
      <c r="B193">
        <v>1159.969971</v>
      </c>
      <c r="C193">
        <v>21.49</v>
      </c>
      <c r="D193">
        <v>22.044428</v>
      </c>
      <c r="E193">
        <f t="shared" si="42"/>
        <v>-0.55442800000000148</v>
      </c>
      <c r="F193" t="str">
        <f t="shared" si="43"/>
        <v/>
      </c>
      <c r="G193" t="str">
        <f t="shared" si="44"/>
        <v/>
      </c>
      <c r="H193">
        <f t="shared" si="45"/>
        <v>-0.27000000000000313</v>
      </c>
      <c r="I193">
        <f t="shared" si="46"/>
        <v>-0.78002900000001318</v>
      </c>
      <c r="J193">
        <f t="shared" si="47"/>
        <v>2.8889962962963116</v>
      </c>
      <c r="K193" t="str">
        <f t="shared" si="48"/>
        <v/>
      </c>
      <c r="L193" s="2" t="str">
        <f t="shared" si="49"/>
        <v/>
      </c>
      <c r="M193" t="str">
        <f t="shared" si="50"/>
        <v/>
      </c>
      <c r="N193" s="1">
        <f t="shared" si="51"/>
        <v>40444</v>
      </c>
      <c r="O193" t="str">
        <f t="shared" si="52"/>
        <v>可交易</v>
      </c>
      <c r="P193" s="2" t="str">
        <f t="shared" si="53"/>
        <v/>
      </c>
      <c r="Q193" s="2" t="str">
        <f t="shared" si="54"/>
        <v/>
      </c>
      <c r="R193" s="2">
        <f t="shared" si="55"/>
        <v>1.2173470089126075</v>
      </c>
      <c r="S193">
        <f t="shared" si="56"/>
        <v>9</v>
      </c>
      <c r="T193" s="1">
        <f t="shared" si="57"/>
        <v>40407</v>
      </c>
      <c r="U193" t="str">
        <f t="shared" si="58"/>
        <v>可交易</v>
      </c>
      <c r="V193" s="2" t="str">
        <f t="shared" si="59"/>
        <v/>
      </c>
      <c r="W193" s="2" t="str">
        <f t="shared" si="60"/>
        <v/>
      </c>
      <c r="X193" s="2">
        <f t="shared" si="61"/>
        <v>1.2231949031764144</v>
      </c>
      <c r="Y193">
        <f t="shared" si="62"/>
        <v>9</v>
      </c>
    </row>
    <row r="194" spans="1:25" x14ac:dyDescent="0.3">
      <c r="A194" s="1">
        <v>40458</v>
      </c>
      <c r="B194">
        <v>1158.0600589999999</v>
      </c>
      <c r="C194">
        <v>21.56</v>
      </c>
      <c r="D194">
        <v>21.728560000000002</v>
      </c>
      <c r="E194">
        <f t="shared" ref="E194:E257" si="63">C194-D194</f>
        <v>-0.16856000000000293</v>
      </c>
      <c r="F194" t="str">
        <f t="shared" ref="F194:F257" si="64">_xlfn.IFS(E194&gt; 1, "CAll",E194&lt; -1, "PUT", TRUE,"")</f>
        <v/>
      </c>
      <c r="G194" t="str">
        <f t="shared" ref="G194:G257" si="65">IF(F194="PUT", IFERROR(VLOOKUP(A194+7, A:B, 2, FALSE), 0), IF(F194="CALL", IFERROR(VLOOKUP(A194+7, A:B, 2, FALSE), 0), ""))</f>
        <v/>
      </c>
      <c r="H194">
        <f t="shared" ref="H194:H257" si="66">C194-C193</f>
        <v>7.0000000000000284E-2</v>
      </c>
      <c r="I194">
        <f t="shared" ref="I194:I257" si="67">B194-B193</f>
        <v>-1.9099120000000767</v>
      </c>
      <c r="J194">
        <f t="shared" ref="J194:J257" si="68">IF(H194=0, "", I194/H194)</f>
        <v>-27.284457142858127</v>
      </c>
      <c r="K194" t="str">
        <f t="shared" ref="K194:K257" si="69">_xlfn.IFS(F194="PUT",B194-5,F194="CALL",B194+5,TRUE,"")</f>
        <v/>
      </c>
      <c r="L194" s="2" t="str">
        <f t="shared" ref="L194:L257" si="70">IF(F194="CALL",IF(AND(G194&gt;K194,G194&lt;&gt;0),G194-K194,""),"")</f>
        <v/>
      </c>
      <c r="M194" t="str">
        <f t="shared" ref="M194:M257" si="71">IF(F194="PUT",IF(AND(G194&lt;K194,G194&lt;&gt;0),K194-G194,""),"")</f>
        <v/>
      </c>
      <c r="N194" s="1">
        <f t="shared" ref="N194:N257" si="72">IF(AND(F194="CALL",L194&lt;&gt;"",L193=""), A194, N193)</f>
        <v>40444</v>
      </c>
      <c r="O194" t="str">
        <f t="shared" ref="O194:O257" si="73">IF( A194 &gt;= N193 + 7, "可交易", "不可交易")</f>
        <v>可交易</v>
      </c>
      <c r="P194" s="2" t="str">
        <f t="shared" ref="P194:P257" si="74">IF(AND(F194="CALL",L194&lt;&gt;"",O194="可交易"),L194,"")</f>
        <v/>
      </c>
      <c r="Q194" s="2" t="str">
        <f t="shared" ref="Q194:Q257" si="75">IF(P194&lt;&gt;"",(G194-B194)/B194,"")</f>
        <v/>
      </c>
      <c r="R194" s="2">
        <f t="shared" ref="R194:R257" si="76">IF(Q193&lt;&gt;"", R193 * (1 + Q193), R193)</f>
        <v>1.2173470089126075</v>
      </c>
      <c r="S194">
        <f t="shared" ref="S194:S257" si="77">IF(P194&lt;&gt;"",S193+1,S193)</f>
        <v>9</v>
      </c>
      <c r="T194" s="1">
        <f t="shared" ref="T194:T257" si="78">IF(AND(F194="PUT",M194&lt;&gt;"",M193=""), A194, T193)</f>
        <v>40407</v>
      </c>
      <c r="U194" t="str">
        <f t="shared" ref="U194:U257" si="79">IF( A194 &gt;= T193 + 7, "可交易", "不可交易")</f>
        <v>可交易</v>
      </c>
      <c r="V194" s="2" t="str">
        <f t="shared" ref="V194:V257" si="80">IF(AND(F194="PUT",M194&lt;&gt;"",U194="可交易"),M194,"")</f>
        <v/>
      </c>
      <c r="W194" s="2" t="str">
        <f t="shared" ref="W194:W257" si="81">IF(V194&lt;&gt;"",(B194-G194)/B194,"")</f>
        <v/>
      </c>
      <c r="X194" s="2">
        <f t="shared" ref="X194:X257" si="82">IF(W193&lt;&gt;"", X193 * (1 + W193), X193)</f>
        <v>1.2231949031764144</v>
      </c>
      <c r="Y194">
        <f t="shared" ref="Y194:Y257" si="83">IF(V194&lt;&gt;"",Y193+1,Y193)</f>
        <v>9</v>
      </c>
    </row>
    <row r="195" spans="1:25" x14ac:dyDescent="0.3">
      <c r="A195" s="1">
        <v>40459</v>
      </c>
      <c r="B195">
        <v>1165.150024</v>
      </c>
      <c r="C195">
        <v>20.71</v>
      </c>
      <c r="D195">
        <v>21.827044999999998</v>
      </c>
      <c r="E195">
        <f t="shared" si="63"/>
        <v>-1.1170449999999974</v>
      </c>
      <c r="F195" t="str">
        <f t="shared" si="64"/>
        <v>PUT</v>
      </c>
      <c r="G195">
        <f t="shared" si="65"/>
        <v>1176.1899410000001</v>
      </c>
      <c r="H195">
        <f t="shared" si="66"/>
        <v>-0.84999999999999787</v>
      </c>
      <c r="I195">
        <f t="shared" si="67"/>
        <v>7.0899650000001202</v>
      </c>
      <c r="J195">
        <f t="shared" si="68"/>
        <v>-8.3411352941178087</v>
      </c>
      <c r="K195">
        <f t="shared" si="69"/>
        <v>1160.150024</v>
      </c>
      <c r="L195" s="2" t="str">
        <f t="shared" si="70"/>
        <v/>
      </c>
      <c r="M195" t="str">
        <f t="shared" si="71"/>
        <v/>
      </c>
      <c r="N195" s="1">
        <f t="shared" si="72"/>
        <v>40444</v>
      </c>
      <c r="O195" t="str">
        <f t="shared" si="73"/>
        <v>可交易</v>
      </c>
      <c r="P195" s="2" t="str">
        <f t="shared" si="74"/>
        <v/>
      </c>
      <c r="Q195" s="2" t="str">
        <f t="shared" si="75"/>
        <v/>
      </c>
      <c r="R195" s="2">
        <f t="shared" si="76"/>
        <v>1.2173470089126075</v>
      </c>
      <c r="S195">
        <f t="shared" si="77"/>
        <v>9</v>
      </c>
      <c r="T195" s="1">
        <f t="shared" si="78"/>
        <v>40407</v>
      </c>
      <c r="U195" t="str">
        <f t="shared" si="79"/>
        <v>可交易</v>
      </c>
      <c r="V195" s="2" t="str">
        <f t="shared" si="80"/>
        <v/>
      </c>
      <c r="W195" s="2" t="str">
        <f t="shared" si="81"/>
        <v/>
      </c>
      <c r="X195" s="2">
        <f t="shared" si="82"/>
        <v>1.2231949031764144</v>
      </c>
      <c r="Y195">
        <f t="shared" si="83"/>
        <v>9</v>
      </c>
    </row>
    <row r="196" spans="1:25" x14ac:dyDescent="0.3">
      <c r="A196" s="1">
        <v>40462</v>
      </c>
      <c r="B196">
        <v>1165.3199460000001</v>
      </c>
      <c r="C196">
        <v>18.96</v>
      </c>
      <c r="D196">
        <v>20.924091000000001</v>
      </c>
      <c r="E196">
        <f t="shared" si="63"/>
        <v>-1.9640909999999998</v>
      </c>
      <c r="F196" t="str">
        <f t="shared" si="64"/>
        <v>PUT</v>
      </c>
      <c r="G196">
        <f t="shared" si="65"/>
        <v>1184.709961</v>
      </c>
      <c r="H196">
        <f t="shared" si="66"/>
        <v>-1.75</v>
      </c>
      <c r="I196">
        <f t="shared" si="67"/>
        <v>0.16992200000004232</v>
      </c>
      <c r="J196">
        <f t="shared" si="68"/>
        <v>-9.7098285714309895E-2</v>
      </c>
      <c r="K196">
        <f t="shared" si="69"/>
        <v>1160.3199460000001</v>
      </c>
      <c r="L196" s="2" t="str">
        <f t="shared" si="70"/>
        <v/>
      </c>
      <c r="M196" t="str">
        <f t="shared" si="71"/>
        <v/>
      </c>
      <c r="N196" s="1">
        <f t="shared" si="72"/>
        <v>40444</v>
      </c>
      <c r="O196" t="str">
        <f t="shared" si="73"/>
        <v>可交易</v>
      </c>
      <c r="P196" s="2" t="str">
        <f t="shared" si="74"/>
        <v/>
      </c>
      <c r="Q196" s="2" t="str">
        <f t="shared" si="75"/>
        <v/>
      </c>
      <c r="R196" s="2">
        <f t="shared" si="76"/>
        <v>1.2173470089126075</v>
      </c>
      <c r="S196">
        <f t="shared" si="77"/>
        <v>9</v>
      </c>
      <c r="T196" s="1">
        <f t="shared" si="78"/>
        <v>40407</v>
      </c>
      <c r="U196" t="str">
        <f t="shared" si="79"/>
        <v>可交易</v>
      </c>
      <c r="V196" s="2" t="str">
        <f t="shared" si="80"/>
        <v/>
      </c>
      <c r="W196" s="2" t="str">
        <f t="shared" si="81"/>
        <v/>
      </c>
      <c r="X196" s="2">
        <f t="shared" si="82"/>
        <v>1.2231949031764144</v>
      </c>
      <c r="Y196">
        <f t="shared" si="83"/>
        <v>9</v>
      </c>
    </row>
    <row r="197" spans="1:25" x14ac:dyDescent="0.3">
      <c r="A197" s="1">
        <v>40463</v>
      </c>
      <c r="B197">
        <v>1169.7700199999999</v>
      </c>
      <c r="C197">
        <v>18.93</v>
      </c>
      <c r="D197">
        <v>19.384705</v>
      </c>
      <c r="E197">
        <f t="shared" si="63"/>
        <v>-0.45470500000000058</v>
      </c>
      <c r="F197" t="str">
        <f t="shared" si="64"/>
        <v/>
      </c>
      <c r="G197" t="str">
        <f t="shared" si="65"/>
        <v/>
      </c>
      <c r="H197">
        <f t="shared" si="66"/>
        <v>-3.0000000000001137E-2</v>
      </c>
      <c r="I197">
        <f t="shared" si="67"/>
        <v>4.4500739999998586</v>
      </c>
      <c r="J197">
        <f t="shared" si="68"/>
        <v>-148.33579999998966</v>
      </c>
      <c r="K197" t="str">
        <f t="shared" si="69"/>
        <v/>
      </c>
      <c r="L197" s="2" t="str">
        <f t="shared" si="70"/>
        <v/>
      </c>
      <c r="M197" t="str">
        <f t="shared" si="71"/>
        <v/>
      </c>
      <c r="N197" s="1">
        <f t="shared" si="72"/>
        <v>40444</v>
      </c>
      <c r="O197" t="str">
        <f t="shared" si="73"/>
        <v>可交易</v>
      </c>
      <c r="P197" s="2" t="str">
        <f t="shared" si="74"/>
        <v/>
      </c>
      <c r="Q197" s="2" t="str">
        <f t="shared" si="75"/>
        <v/>
      </c>
      <c r="R197" s="2">
        <f t="shared" si="76"/>
        <v>1.2173470089126075</v>
      </c>
      <c r="S197">
        <f t="shared" si="77"/>
        <v>9</v>
      </c>
      <c r="T197" s="1">
        <f t="shared" si="78"/>
        <v>40407</v>
      </c>
      <c r="U197" t="str">
        <f t="shared" si="79"/>
        <v>可交易</v>
      </c>
      <c r="V197" s="2" t="str">
        <f t="shared" si="80"/>
        <v/>
      </c>
      <c r="W197" s="2" t="str">
        <f t="shared" si="81"/>
        <v/>
      </c>
      <c r="X197" s="2">
        <f t="shared" si="82"/>
        <v>1.2231949031764144</v>
      </c>
      <c r="Y197">
        <f t="shared" si="83"/>
        <v>9</v>
      </c>
    </row>
    <row r="198" spans="1:25" x14ac:dyDescent="0.3">
      <c r="A198" s="1">
        <v>40464</v>
      </c>
      <c r="B198">
        <v>1178.099976</v>
      </c>
      <c r="C198">
        <v>19.07</v>
      </c>
      <c r="D198">
        <v>19.311983000000001</v>
      </c>
      <c r="E198">
        <f t="shared" si="63"/>
        <v>-0.24198300000000117</v>
      </c>
      <c r="F198" t="str">
        <f t="shared" si="64"/>
        <v/>
      </c>
      <c r="G198" t="str">
        <f t="shared" si="65"/>
        <v/>
      </c>
      <c r="H198">
        <f t="shared" si="66"/>
        <v>0.14000000000000057</v>
      </c>
      <c r="I198">
        <f t="shared" si="67"/>
        <v>8.3299560000000383</v>
      </c>
      <c r="J198">
        <f t="shared" si="68"/>
        <v>59.499685714285746</v>
      </c>
      <c r="K198" t="str">
        <f t="shared" si="69"/>
        <v/>
      </c>
      <c r="L198" s="2" t="str">
        <f t="shared" si="70"/>
        <v/>
      </c>
      <c r="M198" t="str">
        <f t="shared" si="71"/>
        <v/>
      </c>
      <c r="N198" s="1">
        <f t="shared" si="72"/>
        <v>40444</v>
      </c>
      <c r="O198" t="str">
        <f t="shared" si="73"/>
        <v>可交易</v>
      </c>
      <c r="P198" s="2" t="str">
        <f t="shared" si="74"/>
        <v/>
      </c>
      <c r="Q198" s="2" t="str">
        <f t="shared" si="75"/>
        <v/>
      </c>
      <c r="R198" s="2">
        <f t="shared" si="76"/>
        <v>1.2173470089126075</v>
      </c>
      <c r="S198">
        <f t="shared" si="77"/>
        <v>9</v>
      </c>
      <c r="T198" s="1">
        <f t="shared" si="78"/>
        <v>40407</v>
      </c>
      <c r="U198" t="str">
        <f t="shared" si="79"/>
        <v>可交易</v>
      </c>
      <c r="V198" s="2" t="str">
        <f t="shared" si="80"/>
        <v/>
      </c>
      <c r="W198" s="2" t="str">
        <f t="shared" si="81"/>
        <v/>
      </c>
      <c r="X198" s="2">
        <f t="shared" si="82"/>
        <v>1.2231949031764144</v>
      </c>
      <c r="Y198">
        <f t="shared" si="83"/>
        <v>9</v>
      </c>
    </row>
    <row r="199" spans="1:25" x14ac:dyDescent="0.3">
      <c r="A199" s="1">
        <v>40465</v>
      </c>
      <c r="B199">
        <v>1173.8100589999999</v>
      </c>
      <c r="C199">
        <v>19.88</v>
      </c>
      <c r="D199">
        <v>19.389600000000002</v>
      </c>
      <c r="E199">
        <f t="shared" si="63"/>
        <v>0.4903999999999975</v>
      </c>
      <c r="F199" t="str">
        <f t="shared" si="64"/>
        <v/>
      </c>
      <c r="G199" t="str">
        <f t="shared" si="65"/>
        <v/>
      </c>
      <c r="H199">
        <f t="shared" si="66"/>
        <v>0.80999999999999872</v>
      </c>
      <c r="I199">
        <f t="shared" si="67"/>
        <v>-4.2899170000000595</v>
      </c>
      <c r="J199">
        <f t="shared" si="68"/>
        <v>-5.2961938271605753</v>
      </c>
      <c r="K199" t="str">
        <f t="shared" si="69"/>
        <v/>
      </c>
      <c r="L199" s="2" t="str">
        <f t="shared" si="70"/>
        <v/>
      </c>
      <c r="M199" t="str">
        <f t="shared" si="71"/>
        <v/>
      </c>
      <c r="N199" s="1">
        <f t="shared" si="72"/>
        <v>40444</v>
      </c>
      <c r="O199" t="str">
        <f t="shared" si="73"/>
        <v>可交易</v>
      </c>
      <c r="P199" s="2" t="str">
        <f t="shared" si="74"/>
        <v/>
      </c>
      <c r="Q199" s="2" t="str">
        <f t="shared" si="75"/>
        <v/>
      </c>
      <c r="R199" s="2">
        <f t="shared" si="76"/>
        <v>1.2173470089126075</v>
      </c>
      <c r="S199">
        <f t="shared" si="77"/>
        <v>9</v>
      </c>
      <c r="T199" s="1">
        <f t="shared" si="78"/>
        <v>40407</v>
      </c>
      <c r="U199" t="str">
        <f t="shared" si="79"/>
        <v>可交易</v>
      </c>
      <c r="V199" s="2" t="str">
        <f t="shared" si="80"/>
        <v/>
      </c>
      <c r="W199" s="2" t="str">
        <f t="shared" si="81"/>
        <v/>
      </c>
      <c r="X199" s="2">
        <f t="shared" si="82"/>
        <v>1.2231949031764144</v>
      </c>
      <c r="Y199">
        <f t="shared" si="83"/>
        <v>9</v>
      </c>
    </row>
    <row r="200" spans="1:25" x14ac:dyDescent="0.3">
      <c r="A200" s="1">
        <v>40466</v>
      </c>
      <c r="B200">
        <v>1176.1899410000001</v>
      </c>
      <c r="C200">
        <v>19.03</v>
      </c>
      <c r="D200">
        <v>20.257622000000001</v>
      </c>
      <c r="E200">
        <f t="shared" si="63"/>
        <v>-1.2276220000000002</v>
      </c>
      <c r="F200" t="str">
        <f t="shared" si="64"/>
        <v>PUT</v>
      </c>
      <c r="G200">
        <f t="shared" si="65"/>
        <v>1183.079956</v>
      </c>
      <c r="H200">
        <f t="shared" si="66"/>
        <v>-0.84999999999999787</v>
      </c>
      <c r="I200">
        <f t="shared" si="67"/>
        <v>2.3798820000001797</v>
      </c>
      <c r="J200">
        <f t="shared" si="68"/>
        <v>-2.7998611764708068</v>
      </c>
      <c r="K200">
        <f t="shared" si="69"/>
        <v>1171.1899410000001</v>
      </c>
      <c r="L200" s="2" t="str">
        <f t="shared" si="70"/>
        <v/>
      </c>
      <c r="M200" t="str">
        <f t="shared" si="71"/>
        <v/>
      </c>
      <c r="N200" s="1">
        <f t="shared" si="72"/>
        <v>40444</v>
      </c>
      <c r="O200" t="str">
        <f t="shared" si="73"/>
        <v>可交易</v>
      </c>
      <c r="P200" s="2" t="str">
        <f t="shared" si="74"/>
        <v/>
      </c>
      <c r="Q200" s="2" t="str">
        <f t="shared" si="75"/>
        <v/>
      </c>
      <c r="R200" s="2">
        <f t="shared" si="76"/>
        <v>1.2173470089126075</v>
      </c>
      <c r="S200">
        <f t="shared" si="77"/>
        <v>9</v>
      </c>
      <c r="T200" s="1">
        <f t="shared" si="78"/>
        <v>40407</v>
      </c>
      <c r="U200" t="str">
        <f t="shared" si="79"/>
        <v>可交易</v>
      </c>
      <c r="V200" s="2" t="str">
        <f t="shared" si="80"/>
        <v/>
      </c>
      <c r="W200" s="2" t="str">
        <f t="shared" si="81"/>
        <v/>
      </c>
      <c r="X200" s="2">
        <f t="shared" si="82"/>
        <v>1.2231949031764144</v>
      </c>
      <c r="Y200">
        <f t="shared" si="83"/>
        <v>9</v>
      </c>
    </row>
    <row r="201" spans="1:25" x14ac:dyDescent="0.3">
      <c r="A201" s="1">
        <v>40469</v>
      </c>
      <c r="B201">
        <v>1184.709961</v>
      </c>
      <c r="C201">
        <v>19.09</v>
      </c>
      <c r="D201">
        <v>19.736571999999999</v>
      </c>
      <c r="E201">
        <f t="shared" si="63"/>
        <v>-0.64657199999999904</v>
      </c>
      <c r="F201" t="str">
        <f t="shared" si="64"/>
        <v/>
      </c>
      <c r="G201" t="str">
        <f t="shared" si="65"/>
        <v/>
      </c>
      <c r="H201">
        <f t="shared" si="66"/>
        <v>5.9999999999998721E-2</v>
      </c>
      <c r="I201">
        <f t="shared" si="67"/>
        <v>8.5200199999999313</v>
      </c>
      <c r="J201">
        <f t="shared" si="68"/>
        <v>142.00033333333522</v>
      </c>
      <c r="K201" t="str">
        <f t="shared" si="69"/>
        <v/>
      </c>
      <c r="L201" s="2" t="str">
        <f t="shared" si="70"/>
        <v/>
      </c>
      <c r="M201" t="str">
        <f t="shared" si="71"/>
        <v/>
      </c>
      <c r="N201" s="1">
        <f t="shared" si="72"/>
        <v>40444</v>
      </c>
      <c r="O201" t="str">
        <f t="shared" si="73"/>
        <v>可交易</v>
      </c>
      <c r="P201" s="2" t="str">
        <f t="shared" si="74"/>
        <v/>
      </c>
      <c r="Q201" s="2" t="str">
        <f t="shared" si="75"/>
        <v/>
      </c>
      <c r="R201" s="2">
        <f t="shared" si="76"/>
        <v>1.2173470089126075</v>
      </c>
      <c r="S201">
        <f t="shared" si="77"/>
        <v>9</v>
      </c>
      <c r="T201" s="1">
        <f t="shared" si="78"/>
        <v>40407</v>
      </c>
      <c r="U201" t="str">
        <f t="shared" si="79"/>
        <v>可交易</v>
      </c>
      <c r="V201" s="2" t="str">
        <f t="shared" si="80"/>
        <v/>
      </c>
      <c r="W201" s="2" t="str">
        <f t="shared" si="81"/>
        <v/>
      </c>
      <c r="X201" s="2">
        <f t="shared" si="82"/>
        <v>1.2231949031764144</v>
      </c>
      <c r="Y201">
        <f t="shared" si="83"/>
        <v>9</v>
      </c>
    </row>
    <row r="202" spans="1:25" x14ac:dyDescent="0.3">
      <c r="A202" s="1">
        <v>40470</v>
      </c>
      <c r="B202">
        <v>1165.900024</v>
      </c>
      <c r="C202">
        <v>20.63</v>
      </c>
      <c r="D202">
        <v>19.492804</v>
      </c>
      <c r="E202">
        <f t="shared" si="63"/>
        <v>1.1371959999999994</v>
      </c>
      <c r="F202" t="str">
        <f t="shared" si="64"/>
        <v>CAll</v>
      </c>
      <c r="G202">
        <f t="shared" si="65"/>
        <v>1185.6400149999999</v>
      </c>
      <c r="H202">
        <f t="shared" si="66"/>
        <v>1.5399999999999991</v>
      </c>
      <c r="I202">
        <f t="shared" si="67"/>
        <v>-18.809936999999991</v>
      </c>
      <c r="J202">
        <f t="shared" si="68"/>
        <v>-12.214244805194806</v>
      </c>
      <c r="K202">
        <f t="shared" si="69"/>
        <v>1170.900024</v>
      </c>
      <c r="L202" s="2">
        <f t="shared" si="70"/>
        <v>14.739990999999918</v>
      </c>
      <c r="M202" t="str">
        <f t="shared" si="71"/>
        <v/>
      </c>
      <c r="N202" s="1">
        <f t="shared" si="72"/>
        <v>40470</v>
      </c>
      <c r="O202" t="str">
        <f t="shared" si="73"/>
        <v>可交易</v>
      </c>
      <c r="P202" s="2">
        <f t="shared" si="74"/>
        <v>14.739990999999918</v>
      </c>
      <c r="Q202" s="2">
        <f t="shared" si="75"/>
        <v>1.6931118100740272E-2</v>
      </c>
      <c r="R202" s="2">
        <f t="shared" si="76"/>
        <v>1.2173470089126075</v>
      </c>
      <c r="S202">
        <f t="shared" si="77"/>
        <v>10</v>
      </c>
      <c r="T202" s="1">
        <f t="shared" si="78"/>
        <v>40407</v>
      </c>
      <c r="U202" t="str">
        <f t="shared" si="79"/>
        <v>可交易</v>
      </c>
      <c r="V202" s="2" t="str">
        <f t="shared" si="80"/>
        <v/>
      </c>
      <c r="W202" s="2" t="str">
        <f t="shared" si="81"/>
        <v/>
      </c>
      <c r="X202" s="2">
        <f t="shared" si="82"/>
        <v>1.2231949031764144</v>
      </c>
      <c r="Y202">
        <f t="shared" si="83"/>
        <v>9</v>
      </c>
    </row>
    <row r="203" spans="1:25" x14ac:dyDescent="0.3">
      <c r="A203" s="1">
        <v>40471</v>
      </c>
      <c r="B203">
        <v>1178.170044</v>
      </c>
      <c r="C203">
        <v>19.79</v>
      </c>
      <c r="D203">
        <v>20.655949</v>
      </c>
      <c r="E203">
        <f t="shared" si="63"/>
        <v>-0.86594900000000052</v>
      </c>
      <c r="F203" t="str">
        <f t="shared" si="64"/>
        <v/>
      </c>
      <c r="G203" t="str">
        <f t="shared" si="65"/>
        <v/>
      </c>
      <c r="H203">
        <f t="shared" si="66"/>
        <v>-0.83999999999999986</v>
      </c>
      <c r="I203">
        <f t="shared" si="67"/>
        <v>12.270019999999931</v>
      </c>
      <c r="J203">
        <f t="shared" si="68"/>
        <v>-14.607166666666588</v>
      </c>
      <c r="K203" t="str">
        <f t="shared" si="69"/>
        <v/>
      </c>
      <c r="L203" s="2" t="str">
        <f t="shared" si="70"/>
        <v/>
      </c>
      <c r="M203" t="str">
        <f t="shared" si="71"/>
        <v/>
      </c>
      <c r="N203" s="1">
        <f t="shared" si="72"/>
        <v>40470</v>
      </c>
      <c r="O203" t="str">
        <f t="shared" si="73"/>
        <v>不可交易</v>
      </c>
      <c r="P203" s="2" t="str">
        <f t="shared" si="74"/>
        <v/>
      </c>
      <c r="Q203" s="2" t="str">
        <f t="shared" si="75"/>
        <v/>
      </c>
      <c r="R203" s="2">
        <f t="shared" si="76"/>
        <v>1.2379580548900899</v>
      </c>
      <c r="S203">
        <f t="shared" si="77"/>
        <v>10</v>
      </c>
      <c r="T203" s="1">
        <f t="shared" si="78"/>
        <v>40407</v>
      </c>
      <c r="U203" t="str">
        <f t="shared" si="79"/>
        <v>可交易</v>
      </c>
      <c r="V203" s="2" t="str">
        <f t="shared" si="80"/>
        <v/>
      </c>
      <c r="W203" s="2" t="str">
        <f t="shared" si="81"/>
        <v/>
      </c>
      <c r="X203" s="2">
        <f t="shared" si="82"/>
        <v>1.2231949031764144</v>
      </c>
      <c r="Y203">
        <f t="shared" si="83"/>
        <v>9</v>
      </c>
    </row>
    <row r="204" spans="1:25" x14ac:dyDescent="0.3">
      <c r="A204" s="1">
        <v>40472</v>
      </c>
      <c r="B204">
        <v>1180.26001</v>
      </c>
      <c r="C204">
        <v>19.27</v>
      </c>
      <c r="D204">
        <v>20.103847999999999</v>
      </c>
      <c r="E204">
        <f t="shared" si="63"/>
        <v>-0.8338479999999997</v>
      </c>
      <c r="F204" t="str">
        <f t="shared" si="64"/>
        <v/>
      </c>
      <c r="G204" t="str">
        <f t="shared" si="65"/>
        <v/>
      </c>
      <c r="H204">
        <f t="shared" si="66"/>
        <v>-0.51999999999999957</v>
      </c>
      <c r="I204">
        <f t="shared" si="67"/>
        <v>2.089966000000004</v>
      </c>
      <c r="J204">
        <f t="shared" si="68"/>
        <v>-4.0191653846153956</v>
      </c>
      <c r="K204" t="str">
        <f t="shared" si="69"/>
        <v/>
      </c>
      <c r="L204" s="2" t="str">
        <f t="shared" si="70"/>
        <v/>
      </c>
      <c r="M204" t="str">
        <f t="shared" si="71"/>
        <v/>
      </c>
      <c r="N204" s="1">
        <f t="shared" si="72"/>
        <v>40470</v>
      </c>
      <c r="O204" t="str">
        <f t="shared" si="73"/>
        <v>不可交易</v>
      </c>
      <c r="P204" s="2" t="str">
        <f t="shared" si="74"/>
        <v/>
      </c>
      <c r="Q204" s="2" t="str">
        <f t="shared" si="75"/>
        <v/>
      </c>
      <c r="R204" s="2">
        <f t="shared" si="76"/>
        <v>1.2379580548900899</v>
      </c>
      <c r="S204">
        <f t="shared" si="77"/>
        <v>10</v>
      </c>
      <c r="T204" s="1">
        <f t="shared" si="78"/>
        <v>40407</v>
      </c>
      <c r="U204" t="str">
        <f t="shared" si="79"/>
        <v>可交易</v>
      </c>
      <c r="V204" s="2" t="str">
        <f t="shared" si="80"/>
        <v/>
      </c>
      <c r="W204" s="2" t="str">
        <f t="shared" si="81"/>
        <v/>
      </c>
      <c r="X204" s="2">
        <f t="shared" si="82"/>
        <v>1.2231949031764144</v>
      </c>
      <c r="Y204">
        <f t="shared" si="83"/>
        <v>9</v>
      </c>
    </row>
    <row r="205" spans="1:25" x14ac:dyDescent="0.3">
      <c r="A205" s="1">
        <v>40473</v>
      </c>
      <c r="B205">
        <v>1183.079956</v>
      </c>
      <c r="C205">
        <v>18.78</v>
      </c>
      <c r="D205">
        <v>19.702878999999999</v>
      </c>
      <c r="E205">
        <f t="shared" si="63"/>
        <v>-0.92287899999999823</v>
      </c>
      <c r="F205" t="str">
        <f t="shared" si="64"/>
        <v/>
      </c>
      <c r="G205" t="str">
        <f t="shared" si="65"/>
        <v/>
      </c>
      <c r="H205">
        <f t="shared" si="66"/>
        <v>-0.48999999999999844</v>
      </c>
      <c r="I205">
        <f t="shared" si="67"/>
        <v>2.8199460000000727</v>
      </c>
      <c r="J205">
        <f t="shared" si="68"/>
        <v>-5.7549918367348605</v>
      </c>
      <c r="K205" t="str">
        <f t="shared" si="69"/>
        <v/>
      </c>
      <c r="L205" s="2" t="str">
        <f t="shared" si="70"/>
        <v/>
      </c>
      <c r="M205" t="str">
        <f t="shared" si="71"/>
        <v/>
      </c>
      <c r="N205" s="1">
        <f t="shared" si="72"/>
        <v>40470</v>
      </c>
      <c r="O205" t="str">
        <f t="shared" si="73"/>
        <v>不可交易</v>
      </c>
      <c r="P205" s="2" t="str">
        <f t="shared" si="74"/>
        <v/>
      </c>
      <c r="Q205" s="2" t="str">
        <f t="shared" si="75"/>
        <v/>
      </c>
      <c r="R205" s="2">
        <f t="shared" si="76"/>
        <v>1.2379580548900899</v>
      </c>
      <c r="S205">
        <f t="shared" si="77"/>
        <v>10</v>
      </c>
      <c r="T205" s="1">
        <f t="shared" si="78"/>
        <v>40407</v>
      </c>
      <c r="U205" t="str">
        <f t="shared" si="79"/>
        <v>可交易</v>
      </c>
      <c r="V205" s="2" t="str">
        <f t="shared" si="80"/>
        <v/>
      </c>
      <c r="W205" s="2" t="str">
        <f t="shared" si="81"/>
        <v/>
      </c>
      <c r="X205" s="2">
        <f t="shared" si="82"/>
        <v>1.2231949031764144</v>
      </c>
      <c r="Y205">
        <f t="shared" si="83"/>
        <v>9</v>
      </c>
    </row>
    <row r="206" spans="1:25" x14ac:dyDescent="0.3">
      <c r="A206" s="1">
        <v>40476</v>
      </c>
      <c r="B206">
        <v>1185.619995</v>
      </c>
      <c r="C206">
        <v>19.850000000000001</v>
      </c>
      <c r="D206">
        <v>19.071771999999999</v>
      </c>
      <c r="E206">
        <f t="shared" si="63"/>
        <v>0.77822800000000214</v>
      </c>
      <c r="F206" t="str">
        <f t="shared" si="64"/>
        <v/>
      </c>
      <c r="G206" t="str">
        <f t="shared" si="65"/>
        <v/>
      </c>
      <c r="H206">
        <f t="shared" si="66"/>
        <v>1.0700000000000003</v>
      </c>
      <c r="I206">
        <f t="shared" si="67"/>
        <v>2.5400389999999788</v>
      </c>
      <c r="J206">
        <f t="shared" si="68"/>
        <v>2.373868224299045</v>
      </c>
      <c r="K206" t="str">
        <f t="shared" si="69"/>
        <v/>
      </c>
      <c r="L206" s="2" t="str">
        <f t="shared" si="70"/>
        <v/>
      </c>
      <c r="M206" t="str">
        <f t="shared" si="71"/>
        <v/>
      </c>
      <c r="N206" s="1">
        <f t="shared" si="72"/>
        <v>40470</v>
      </c>
      <c r="O206" t="str">
        <f t="shared" si="73"/>
        <v>不可交易</v>
      </c>
      <c r="P206" s="2" t="str">
        <f t="shared" si="74"/>
        <v/>
      </c>
      <c r="Q206" s="2" t="str">
        <f t="shared" si="75"/>
        <v/>
      </c>
      <c r="R206" s="2">
        <f t="shared" si="76"/>
        <v>1.2379580548900899</v>
      </c>
      <c r="S206">
        <f t="shared" si="77"/>
        <v>10</v>
      </c>
      <c r="T206" s="1">
        <f t="shared" si="78"/>
        <v>40407</v>
      </c>
      <c r="U206" t="str">
        <f t="shared" si="79"/>
        <v>可交易</v>
      </c>
      <c r="V206" s="2" t="str">
        <f t="shared" si="80"/>
        <v/>
      </c>
      <c r="W206" s="2" t="str">
        <f t="shared" si="81"/>
        <v/>
      </c>
      <c r="X206" s="2">
        <f t="shared" si="82"/>
        <v>1.2231949031764144</v>
      </c>
      <c r="Y206">
        <f t="shared" si="83"/>
        <v>9</v>
      </c>
    </row>
    <row r="207" spans="1:25" x14ac:dyDescent="0.3">
      <c r="A207" s="1">
        <v>40477</v>
      </c>
      <c r="B207">
        <v>1185.6400149999999</v>
      </c>
      <c r="C207">
        <v>20.22</v>
      </c>
      <c r="D207">
        <v>19.866779999999999</v>
      </c>
      <c r="E207">
        <f t="shared" si="63"/>
        <v>0.35322000000000031</v>
      </c>
      <c r="F207" t="str">
        <f t="shared" si="64"/>
        <v/>
      </c>
      <c r="G207" t="str">
        <f t="shared" si="65"/>
        <v/>
      </c>
      <c r="H207">
        <f t="shared" si="66"/>
        <v>0.36999999999999744</v>
      </c>
      <c r="I207">
        <f t="shared" si="67"/>
        <v>2.0019999999931315E-2</v>
      </c>
      <c r="J207">
        <f t="shared" si="68"/>
        <v>5.4108108107922846E-2</v>
      </c>
      <c r="K207" t="str">
        <f t="shared" si="69"/>
        <v/>
      </c>
      <c r="L207" s="2" t="str">
        <f t="shared" si="70"/>
        <v/>
      </c>
      <c r="M207" t="str">
        <f t="shared" si="71"/>
        <v/>
      </c>
      <c r="N207" s="1">
        <f t="shared" si="72"/>
        <v>40470</v>
      </c>
      <c r="O207" t="str">
        <f t="shared" si="73"/>
        <v>可交易</v>
      </c>
      <c r="P207" s="2" t="str">
        <f t="shared" si="74"/>
        <v/>
      </c>
      <c r="Q207" s="2" t="str">
        <f t="shared" si="75"/>
        <v/>
      </c>
      <c r="R207" s="2">
        <f t="shared" si="76"/>
        <v>1.2379580548900899</v>
      </c>
      <c r="S207">
        <f t="shared" si="77"/>
        <v>10</v>
      </c>
      <c r="T207" s="1">
        <f t="shared" si="78"/>
        <v>40407</v>
      </c>
      <c r="U207" t="str">
        <f t="shared" si="79"/>
        <v>可交易</v>
      </c>
      <c r="V207" s="2" t="str">
        <f t="shared" si="80"/>
        <v/>
      </c>
      <c r="W207" s="2" t="str">
        <f t="shared" si="81"/>
        <v/>
      </c>
      <c r="X207" s="2">
        <f t="shared" si="82"/>
        <v>1.2231949031764144</v>
      </c>
      <c r="Y207">
        <f t="shared" si="83"/>
        <v>9</v>
      </c>
    </row>
    <row r="208" spans="1:25" x14ac:dyDescent="0.3">
      <c r="A208" s="1">
        <v>40478</v>
      </c>
      <c r="B208">
        <v>1182.4499510000001</v>
      </c>
      <c r="C208">
        <v>20.71</v>
      </c>
      <c r="D208">
        <v>20.422512000000001</v>
      </c>
      <c r="E208">
        <f t="shared" si="63"/>
        <v>0.28748799999999974</v>
      </c>
      <c r="F208" t="str">
        <f t="shared" si="64"/>
        <v/>
      </c>
      <c r="G208" t="str">
        <f t="shared" si="65"/>
        <v/>
      </c>
      <c r="H208">
        <f t="shared" si="66"/>
        <v>0.49000000000000199</v>
      </c>
      <c r="I208">
        <f t="shared" si="67"/>
        <v>-3.190063999999893</v>
      </c>
      <c r="J208">
        <f t="shared" si="68"/>
        <v>-6.5103346938773061</v>
      </c>
      <c r="K208" t="str">
        <f t="shared" si="69"/>
        <v/>
      </c>
      <c r="L208" s="2" t="str">
        <f t="shared" si="70"/>
        <v/>
      </c>
      <c r="M208" t="str">
        <f t="shared" si="71"/>
        <v/>
      </c>
      <c r="N208" s="1">
        <f t="shared" si="72"/>
        <v>40470</v>
      </c>
      <c r="O208" t="str">
        <f t="shared" si="73"/>
        <v>可交易</v>
      </c>
      <c r="P208" s="2" t="str">
        <f t="shared" si="74"/>
        <v/>
      </c>
      <c r="Q208" s="2" t="str">
        <f t="shared" si="75"/>
        <v/>
      </c>
      <c r="R208" s="2">
        <f t="shared" si="76"/>
        <v>1.2379580548900899</v>
      </c>
      <c r="S208">
        <f t="shared" si="77"/>
        <v>10</v>
      </c>
      <c r="T208" s="1">
        <f t="shared" si="78"/>
        <v>40407</v>
      </c>
      <c r="U208" t="str">
        <f t="shared" si="79"/>
        <v>可交易</v>
      </c>
      <c r="V208" s="2" t="str">
        <f t="shared" si="80"/>
        <v/>
      </c>
      <c r="W208" s="2" t="str">
        <f t="shared" si="81"/>
        <v/>
      </c>
      <c r="X208" s="2">
        <f t="shared" si="82"/>
        <v>1.2231949031764144</v>
      </c>
      <c r="Y208">
        <f t="shared" si="83"/>
        <v>9</v>
      </c>
    </row>
    <row r="209" spans="1:25" x14ac:dyDescent="0.3">
      <c r="A209" s="1">
        <v>40479</v>
      </c>
      <c r="B209">
        <v>1183.780029</v>
      </c>
      <c r="C209">
        <v>20.88</v>
      </c>
      <c r="D209">
        <v>21.100066999999999</v>
      </c>
      <c r="E209">
        <f t="shared" si="63"/>
        <v>-0.22006700000000023</v>
      </c>
      <c r="F209" t="str">
        <f t="shared" si="64"/>
        <v/>
      </c>
      <c r="G209" t="str">
        <f t="shared" si="65"/>
        <v/>
      </c>
      <c r="H209">
        <f t="shared" si="66"/>
        <v>0.16999999999999815</v>
      </c>
      <c r="I209">
        <f t="shared" si="67"/>
        <v>1.3300779999999577</v>
      </c>
      <c r="J209">
        <f t="shared" si="68"/>
        <v>7.823988235293954</v>
      </c>
      <c r="K209" t="str">
        <f t="shared" si="69"/>
        <v/>
      </c>
      <c r="L209" s="2" t="str">
        <f t="shared" si="70"/>
        <v/>
      </c>
      <c r="M209" t="str">
        <f t="shared" si="71"/>
        <v/>
      </c>
      <c r="N209" s="1">
        <f t="shared" si="72"/>
        <v>40470</v>
      </c>
      <c r="O209" t="str">
        <f t="shared" si="73"/>
        <v>可交易</v>
      </c>
      <c r="P209" s="2" t="str">
        <f t="shared" si="74"/>
        <v/>
      </c>
      <c r="Q209" s="2" t="str">
        <f t="shared" si="75"/>
        <v/>
      </c>
      <c r="R209" s="2">
        <f t="shared" si="76"/>
        <v>1.2379580548900899</v>
      </c>
      <c r="S209">
        <f t="shared" si="77"/>
        <v>10</v>
      </c>
      <c r="T209" s="1">
        <f t="shared" si="78"/>
        <v>40407</v>
      </c>
      <c r="U209" t="str">
        <f t="shared" si="79"/>
        <v>可交易</v>
      </c>
      <c r="V209" s="2" t="str">
        <f t="shared" si="80"/>
        <v/>
      </c>
      <c r="W209" s="2" t="str">
        <f t="shared" si="81"/>
        <v/>
      </c>
      <c r="X209" s="2">
        <f t="shared" si="82"/>
        <v>1.2231949031764144</v>
      </c>
      <c r="Y209">
        <f t="shared" si="83"/>
        <v>9</v>
      </c>
    </row>
    <row r="210" spans="1:25" x14ac:dyDescent="0.3">
      <c r="A210" s="1">
        <v>40480</v>
      </c>
      <c r="B210">
        <v>1183.26001</v>
      </c>
      <c r="C210">
        <v>21.2</v>
      </c>
      <c r="D210">
        <v>21.017966999999999</v>
      </c>
      <c r="E210">
        <f t="shared" si="63"/>
        <v>0.18203300000000056</v>
      </c>
      <c r="F210" t="str">
        <f t="shared" si="64"/>
        <v/>
      </c>
      <c r="G210" t="str">
        <f t="shared" si="65"/>
        <v/>
      </c>
      <c r="H210">
        <f t="shared" si="66"/>
        <v>0.32000000000000028</v>
      </c>
      <c r="I210">
        <f t="shared" si="67"/>
        <v>-0.52001900000004753</v>
      </c>
      <c r="J210">
        <f t="shared" si="68"/>
        <v>-1.6250593750001472</v>
      </c>
      <c r="K210" t="str">
        <f t="shared" si="69"/>
        <v/>
      </c>
      <c r="L210" s="2" t="str">
        <f t="shared" si="70"/>
        <v/>
      </c>
      <c r="M210" t="str">
        <f t="shared" si="71"/>
        <v/>
      </c>
      <c r="N210" s="1">
        <f t="shared" si="72"/>
        <v>40470</v>
      </c>
      <c r="O210" t="str">
        <f t="shared" si="73"/>
        <v>可交易</v>
      </c>
      <c r="P210" s="2" t="str">
        <f t="shared" si="74"/>
        <v/>
      </c>
      <c r="Q210" s="2" t="str">
        <f t="shared" si="75"/>
        <v/>
      </c>
      <c r="R210" s="2">
        <f t="shared" si="76"/>
        <v>1.2379580548900899</v>
      </c>
      <c r="S210">
        <f t="shared" si="77"/>
        <v>10</v>
      </c>
      <c r="T210" s="1">
        <f t="shared" si="78"/>
        <v>40407</v>
      </c>
      <c r="U210" t="str">
        <f t="shared" si="79"/>
        <v>可交易</v>
      </c>
      <c r="V210" s="2" t="str">
        <f t="shared" si="80"/>
        <v/>
      </c>
      <c r="W210" s="2" t="str">
        <f t="shared" si="81"/>
        <v/>
      </c>
      <c r="X210" s="2">
        <f t="shared" si="82"/>
        <v>1.2231949031764144</v>
      </c>
      <c r="Y210">
        <f t="shared" si="83"/>
        <v>9</v>
      </c>
    </row>
    <row r="211" spans="1:25" x14ac:dyDescent="0.3">
      <c r="A211" s="1">
        <v>40483</v>
      </c>
      <c r="B211">
        <v>1184.380005</v>
      </c>
      <c r="C211">
        <v>21.83</v>
      </c>
      <c r="D211">
        <v>21.126348</v>
      </c>
      <c r="E211">
        <f t="shared" si="63"/>
        <v>0.70365199999999817</v>
      </c>
      <c r="F211" t="str">
        <f t="shared" si="64"/>
        <v/>
      </c>
      <c r="G211" t="str">
        <f t="shared" si="65"/>
        <v/>
      </c>
      <c r="H211">
        <f t="shared" si="66"/>
        <v>0.62999999999999901</v>
      </c>
      <c r="I211">
        <f t="shared" si="67"/>
        <v>1.1199950000000172</v>
      </c>
      <c r="J211">
        <f t="shared" si="68"/>
        <v>1.7777698412698713</v>
      </c>
      <c r="K211" t="str">
        <f t="shared" si="69"/>
        <v/>
      </c>
      <c r="L211" s="2" t="str">
        <f t="shared" si="70"/>
        <v/>
      </c>
      <c r="M211" t="str">
        <f t="shared" si="71"/>
        <v/>
      </c>
      <c r="N211" s="1">
        <f t="shared" si="72"/>
        <v>40470</v>
      </c>
      <c r="O211" t="str">
        <f t="shared" si="73"/>
        <v>可交易</v>
      </c>
      <c r="P211" s="2" t="str">
        <f t="shared" si="74"/>
        <v/>
      </c>
      <c r="Q211" s="2" t="str">
        <f t="shared" si="75"/>
        <v/>
      </c>
      <c r="R211" s="2">
        <f t="shared" si="76"/>
        <v>1.2379580548900899</v>
      </c>
      <c r="S211">
        <f t="shared" si="77"/>
        <v>10</v>
      </c>
      <c r="T211" s="1">
        <f t="shared" si="78"/>
        <v>40407</v>
      </c>
      <c r="U211" t="str">
        <f t="shared" si="79"/>
        <v>可交易</v>
      </c>
      <c r="V211" s="2" t="str">
        <f t="shared" si="80"/>
        <v/>
      </c>
      <c r="W211" s="2" t="str">
        <f t="shared" si="81"/>
        <v/>
      </c>
      <c r="X211" s="2">
        <f t="shared" si="82"/>
        <v>1.2231949031764144</v>
      </c>
      <c r="Y211">
        <f t="shared" si="83"/>
        <v>9</v>
      </c>
    </row>
    <row r="212" spans="1:25" x14ac:dyDescent="0.3">
      <c r="A212" s="1">
        <v>40484</v>
      </c>
      <c r="B212">
        <v>1193.5699460000001</v>
      </c>
      <c r="C212">
        <v>21.57</v>
      </c>
      <c r="D212">
        <v>21.769548</v>
      </c>
      <c r="E212">
        <f t="shared" si="63"/>
        <v>-0.19954800000000006</v>
      </c>
      <c r="F212" t="str">
        <f t="shared" si="64"/>
        <v/>
      </c>
      <c r="G212" t="str">
        <f t="shared" si="65"/>
        <v/>
      </c>
      <c r="H212">
        <f t="shared" si="66"/>
        <v>-0.25999999999999801</v>
      </c>
      <c r="I212">
        <f t="shared" si="67"/>
        <v>9.1899410000000898</v>
      </c>
      <c r="J212">
        <f t="shared" si="68"/>
        <v>-35.345926923077542</v>
      </c>
      <c r="K212" t="str">
        <f t="shared" si="69"/>
        <v/>
      </c>
      <c r="L212" s="2" t="str">
        <f t="shared" si="70"/>
        <v/>
      </c>
      <c r="M212" t="str">
        <f t="shared" si="71"/>
        <v/>
      </c>
      <c r="N212" s="1">
        <f t="shared" si="72"/>
        <v>40470</v>
      </c>
      <c r="O212" t="str">
        <f t="shared" si="73"/>
        <v>可交易</v>
      </c>
      <c r="P212" s="2" t="str">
        <f t="shared" si="74"/>
        <v/>
      </c>
      <c r="Q212" s="2" t="str">
        <f t="shared" si="75"/>
        <v/>
      </c>
      <c r="R212" s="2">
        <f t="shared" si="76"/>
        <v>1.2379580548900899</v>
      </c>
      <c r="S212">
        <f t="shared" si="77"/>
        <v>10</v>
      </c>
      <c r="T212" s="1">
        <f t="shared" si="78"/>
        <v>40407</v>
      </c>
      <c r="U212" t="str">
        <f t="shared" si="79"/>
        <v>可交易</v>
      </c>
      <c r="V212" s="2" t="str">
        <f t="shared" si="80"/>
        <v/>
      </c>
      <c r="W212" s="2" t="str">
        <f t="shared" si="81"/>
        <v/>
      </c>
      <c r="X212" s="2">
        <f t="shared" si="82"/>
        <v>1.2231949031764144</v>
      </c>
      <c r="Y212">
        <f t="shared" si="83"/>
        <v>9</v>
      </c>
    </row>
    <row r="213" spans="1:25" x14ac:dyDescent="0.3">
      <c r="A213" s="1">
        <v>40485</v>
      </c>
      <c r="B213">
        <v>1197.959961</v>
      </c>
      <c r="C213">
        <v>19.559999999999999</v>
      </c>
      <c r="D213">
        <v>21.546016999999999</v>
      </c>
      <c r="E213">
        <f t="shared" si="63"/>
        <v>-1.9860170000000004</v>
      </c>
      <c r="F213" t="str">
        <f t="shared" si="64"/>
        <v>PUT</v>
      </c>
      <c r="G213">
        <f t="shared" si="65"/>
        <v>1218.709961</v>
      </c>
      <c r="H213">
        <f t="shared" si="66"/>
        <v>-2.0100000000000016</v>
      </c>
      <c r="I213">
        <f t="shared" si="67"/>
        <v>4.3900149999999485</v>
      </c>
      <c r="J213">
        <f t="shared" si="68"/>
        <v>-2.1840870646765898</v>
      </c>
      <c r="K213">
        <f t="shared" si="69"/>
        <v>1192.959961</v>
      </c>
      <c r="L213" s="2" t="str">
        <f t="shared" si="70"/>
        <v/>
      </c>
      <c r="M213" t="str">
        <f t="shared" si="71"/>
        <v/>
      </c>
      <c r="N213" s="1">
        <f t="shared" si="72"/>
        <v>40470</v>
      </c>
      <c r="O213" t="str">
        <f t="shared" si="73"/>
        <v>可交易</v>
      </c>
      <c r="P213" s="2" t="str">
        <f t="shared" si="74"/>
        <v/>
      </c>
      <c r="Q213" s="2" t="str">
        <f t="shared" si="75"/>
        <v/>
      </c>
      <c r="R213" s="2">
        <f t="shared" si="76"/>
        <v>1.2379580548900899</v>
      </c>
      <c r="S213">
        <f t="shared" si="77"/>
        <v>10</v>
      </c>
      <c r="T213" s="1">
        <f t="shared" si="78"/>
        <v>40407</v>
      </c>
      <c r="U213" t="str">
        <f t="shared" si="79"/>
        <v>可交易</v>
      </c>
      <c r="V213" s="2" t="str">
        <f t="shared" si="80"/>
        <v/>
      </c>
      <c r="W213" s="2" t="str">
        <f t="shared" si="81"/>
        <v/>
      </c>
      <c r="X213" s="2">
        <f t="shared" si="82"/>
        <v>1.2231949031764144</v>
      </c>
      <c r="Y213">
        <f t="shared" si="83"/>
        <v>9</v>
      </c>
    </row>
    <row r="214" spans="1:25" x14ac:dyDescent="0.3">
      <c r="A214" s="1">
        <v>40486</v>
      </c>
      <c r="B214">
        <v>1221.0600589999999</v>
      </c>
      <c r="C214">
        <v>18.52</v>
      </c>
      <c r="D214">
        <v>20.000284000000001</v>
      </c>
      <c r="E214">
        <f t="shared" si="63"/>
        <v>-1.480284000000001</v>
      </c>
      <c r="F214" t="str">
        <f t="shared" si="64"/>
        <v>PUT</v>
      </c>
      <c r="G214">
        <f t="shared" si="65"/>
        <v>1213.540039</v>
      </c>
      <c r="H214">
        <f t="shared" si="66"/>
        <v>-1.0399999999999991</v>
      </c>
      <c r="I214">
        <f t="shared" si="67"/>
        <v>23.100097999999889</v>
      </c>
      <c r="J214">
        <f t="shared" si="68"/>
        <v>-22.211632692307603</v>
      </c>
      <c r="K214">
        <f t="shared" si="69"/>
        <v>1216.0600589999999</v>
      </c>
      <c r="L214" s="2" t="str">
        <f t="shared" si="70"/>
        <v/>
      </c>
      <c r="M214">
        <f t="shared" si="71"/>
        <v>2.5200199999999313</v>
      </c>
      <c r="N214" s="1">
        <f t="shared" si="72"/>
        <v>40470</v>
      </c>
      <c r="O214" t="str">
        <f t="shared" si="73"/>
        <v>可交易</v>
      </c>
      <c r="P214" s="2" t="str">
        <f t="shared" si="74"/>
        <v/>
      </c>
      <c r="Q214" s="2" t="str">
        <f t="shared" si="75"/>
        <v/>
      </c>
      <c r="R214" s="2">
        <f t="shared" si="76"/>
        <v>1.2379580548900899</v>
      </c>
      <c r="S214">
        <f t="shared" si="77"/>
        <v>10</v>
      </c>
      <c r="T214" s="1">
        <f t="shared" si="78"/>
        <v>40486</v>
      </c>
      <c r="U214" t="str">
        <f t="shared" si="79"/>
        <v>可交易</v>
      </c>
      <c r="V214" s="2">
        <f t="shared" si="80"/>
        <v>2.5200199999999313</v>
      </c>
      <c r="W214" s="2">
        <f t="shared" si="81"/>
        <v>6.1585996074251508E-3</v>
      </c>
      <c r="X214" s="2">
        <f t="shared" si="82"/>
        <v>1.2231949031764144</v>
      </c>
      <c r="Y214">
        <f t="shared" si="83"/>
        <v>10</v>
      </c>
    </row>
    <row r="215" spans="1:25" x14ac:dyDescent="0.3">
      <c r="A215" s="1">
        <v>40487</v>
      </c>
      <c r="B215">
        <v>1225.849976</v>
      </c>
      <c r="C215">
        <v>18.260000000000002</v>
      </c>
      <c r="D215">
        <v>18.887442</v>
      </c>
      <c r="E215">
        <f t="shared" si="63"/>
        <v>-0.6274419999999985</v>
      </c>
      <c r="F215" t="str">
        <f t="shared" si="64"/>
        <v/>
      </c>
      <c r="G215" t="str">
        <f t="shared" si="65"/>
        <v/>
      </c>
      <c r="H215">
        <f t="shared" si="66"/>
        <v>-0.25999999999999801</v>
      </c>
      <c r="I215">
        <f t="shared" si="67"/>
        <v>4.7899170000000595</v>
      </c>
      <c r="J215">
        <f t="shared" si="68"/>
        <v>-18.42275769230806</v>
      </c>
      <c r="K215" t="str">
        <f t="shared" si="69"/>
        <v/>
      </c>
      <c r="L215" s="2" t="str">
        <f t="shared" si="70"/>
        <v/>
      </c>
      <c r="M215" t="str">
        <f t="shared" si="71"/>
        <v/>
      </c>
      <c r="N215" s="1">
        <f t="shared" si="72"/>
        <v>40470</v>
      </c>
      <c r="O215" t="str">
        <f t="shared" si="73"/>
        <v>可交易</v>
      </c>
      <c r="P215" s="2" t="str">
        <f t="shared" si="74"/>
        <v/>
      </c>
      <c r="Q215" s="2" t="str">
        <f t="shared" si="75"/>
        <v/>
      </c>
      <c r="R215" s="2">
        <f t="shared" si="76"/>
        <v>1.2379580548900899</v>
      </c>
      <c r="S215">
        <f t="shared" si="77"/>
        <v>10</v>
      </c>
      <c r="T215" s="1">
        <f t="shared" si="78"/>
        <v>40486</v>
      </c>
      <c r="U215" t="str">
        <f t="shared" si="79"/>
        <v>不可交易</v>
      </c>
      <c r="V215" s="2" t="str">
        <f t="shared" si="80"/>
        <v/>
      </c>
      <c r="W215" s="2" t="str">
        <f t="shared" si="81"/>
        <v/>
      </c>
      <c r="X215" s="2">
        <f t="shared" si="82"/>
        <v>1.2307280708269213</v>
      </c>
      <c r="Y215">
        <f t="shared" si="83"/>
        <v>10</v>
      </c>
    </row>
    <row r="216" spans="1:25" x14ac:dyDescent="0.3">
      <c r="A216" s="1">
        <v>40490</v>
      </c>
      <c r="B216">
        <v>1223.25</v>
      </c>
      <c r="C216">
        <v>18.29</v>
      </c>
      <c r="D216">
        <v>18.515514</v>
      </c>
      <c r="E216">
        <f t="shared" si="63"/>
        <v>-0.22551400000000044</v>
      </c>
      <c r="F216" t="str">
        <f t="shared" si="64"/>
        <v/>
      </c>
      <c r="G216" t="str">
        <f t="shared" si="65"/>
        <v/>
      </c>
      <c r="H216">
        <f t="shared" si="66"/>
        <v>2.9999999999997584E-2</v>
      </c>
      <c r="I216">
        <f t="shared" si="67"/>
        <v>-2.5999759999999696</v>
      </c>
      <c r="J216">
        <f t="shared" si="68"/>
        <v>-86.665866666672628</v>
      </c>
      <c r="K216" t="str">
        <f t="shared" si="69"/>
        <v/>
      </c>
      <c r="L216" s="2" t="str">
        <f t="shared" si="70"/>
        <v/>
      </c>
      <c r="M216" t="str">
        <f t="shared" si="71"/>
        <v/>
      </c>
      <c r="N216" s="1">
        <f t="shared" si="72"/>
        <v>40470</v>
      </c>
      <c r="O216" t="str">
        <f t="shared" si="73"/>
        <v>可交易</v>
      </c>
      <c r="P216" s="2" t="str">
        <f t="shared" si="74"/>
        <v/>
      </c>
      <c r="Q216" s="2" t="str">
        <f t="shared" si="75"/>
        <v/>
      </c>
      <c r="R216" s="2">
        <f t="shared" si="76"/>
        <v>1.2379580548900899</v>
      </c>
      <c r="S216">
        <f t="shared" si="77"/>
        <v>10</v>
      </c>
      <c r="T216" s="1">
        <f t="shared" si="78"/>
        <v>40486</v>
      </c>
      <c r="U216" t="str">
        <f t="shared" si="79"/>
        <v>不可交易</v>
      </c>
      <c r="V216" s="2" t="str">
        <f t="shared" si="80"/>
        <v/>
      </c>
      <c r="W216" s="2" t="str">
        <f t="shared" si="81"/>
        <v/>
      </c>
      <c r="X216" s="2">
        <f t="shared" si="82"/>
        <v>1.2307280708269213</v>
      </c>
      <c r="Y216">
        <f t="shared" si="83"/>
        <v>10</v>
      </c>
    </row>
    <row r="217" spans="1:25" x14ac:dyDescent="0.3">
      <c r="A217" s="1">
        <v>40491</v>
      </c>
      <c r="B217">
        <v>1213.400024</v>
      </c>
      <c r="C217">
        <v>19.079999999999998</v>
      </c>
      <c r="D217">
        <v>18.626052999999999</v>
      </c>
      <c r="E217">
        <f t="shared" si="63"/>
        <v>0.45394699999999943</v>
      </c>
      <c r="F217" t="str">
        <f t="shared" si="64"/>
        <v/>
      </c>
      <c r="G217" t="str">
        <f t="shared" si="65"/>
        <v/>
      </c>
      <c r="H217">
        <f t="shared" si="66"/>
        <v>0.78999999999999915</v>
      </c>
      <c r="I217">
        <f t="shared" si="67"/>
        <v>-9.8499759999999696</v>
      </c>
      <c r="J217">
        <f t="shared" si="68"/>
        <v>-12.468324050632887</v>
      </c>
      <c r="K217" t="str">
        <f t="shared" si="69"/>
        <v/>
      </c>
      <c r="L217" s="2" t="str">
        <f t="shared" si="70"/>
        <v/>
      </c>
      <c r="M217" t="str">
        <f t="shared" si="71"/>
        <v/>
      </c>
      <c r="N217" s="1">
        <f t="shared" si="72"/>
        <v>40470</v>
      </c>
      <c r="O217" t="str">
        <f t="shared" si="73"/>
        <v>可交易</v>
      </c>
      <c r="P217" s="2" t="str">
        <f t="shared" si="74"/>
        <v/>
      </c>
      <c r="Q217" s="2" t="str">
        <f t="shared" si="75"/>
        <v/>
      </c>
      <c r="R217" s="2">
        <f t="shared" si="76"/>
        <v>1.2379580548900899</v>
      </c>
      <c r="S217">
        <f t="shared" si="77"/>
        <v>10</v>
      </c>
      <c r="T217" s="1">
        <f t="shared" si="78"/>
        <v>40486</v>
      </c>
      <c r="U217" t="str">
        <f t="shared" si="79"/>
        <v>不可交易</v>
      </c>
      <c r="V217" s="2" t="str">
        <f t="shared" si="80"/>
        <v/>
      </c>
      <c r="W217" s="2" t="str">
        <f t="shared" si="81"/>
        <v/>
      </c>
      <c r="X217" s="2">
        <f t="shared" si="82"/>
        <v>1.2307280708269213</v>
      </c>
      <c r="Y217">
        <f t="shared" si="83"/>
        <v>10</v>
      </c>
    </row>
    <row r="218" spans="1:25" x14ac:dyDescent="0.3">
      <c r="A218" s="1">
        <v>40492</v>
      </c>
      <c r="B218">
        <v>1218.709961</v>
      </c>
      <c r="C218">
        <v>18.47</v>
      </c>
      <c r="D218">
        <v>19.245616999999999</v>
      </c>
      <c r="E218">
        <f t="shared" si="63"/>
        <v>-0.77561700000000044</v>
      </c>
      <c r="F218" t="str">
        <f t="shared" si="64"/>
        <v/>
      </c>
      <c r="G218" t="str">
        <f t="shared" si="65"/>
        <v/>
      </c>
      <c r="H218">
        <f t="shared" si="66"/>
        <v>-0.60999999999999943</v>
      </c>
      <c r="I218">
        <f t="shared" si="67"/>
        <v>5.3099369999999908</v>
      </c>
      <c r="J218">
        <f t="shared" si="68"/>
        <v>-8.7048147540983543</v>
      </c>
      <c r="K218" t="str">
        <f t="shared" si="69"/>
        <v/>
      </c>
      <c r="L218" s="2" t="str">
        <f t="shared" si="70"/>
        <v/>
      </c>
      <c r="M218" t="str">
        <f t="shared" si="71"/>
        <v/>
      </c>
      <c r="N218" s="1">
        <f t="shared" si="72"/>
        <v>40470</v>
      </c>
      <c r="O218" t="str">
        <f t="shared" si="73"/>
        <v>可交易</v>
      </c>
      <c r="P218" s="2" t="str">
        <f t="shared" si="74"/>
        <v/>
      </c>
      <c r="Q218" s="2" t="str">
        <f t="shared" si="75"/>
        <v/>
      </c>
      <c r="R218" s="2">
        <f t="shared" si="76"/>
        <v>1.2379580548900899</v>
      </c>
      <c r="S218">
        <f t="shared" si="77"/>
        <v>10</v>
      </c>
      <c r="T218" s="1">
        <f t="shared" si="78"/>
        <v>40486</v>
      </c>
      <c r="U218" t="str">
        <f t="shared" si="79"/>
        <v>不可交易</v>
      </c>
      <c r="V218" s="2" t="str">
        <f t="shared" si="80"/>
        <v/>
      </c>
      <c r="W218" s="2" t="str">
        <f t="shared" si="81"/>
        <v/>
      </c>
      <c r="X218" s="2">
        <f t="shared" si="82"/>
        <v>1.2307280708269213</v>
      </c>
      <c r="Y218">
        <f t="shared" si="83"/>
        <v>10</v>
      </c>
    </row>
    <row r="219" spans="1:25" x14ac:dyDescent="0.3">
      <c r="A219" s="1">
        <v>40493</v>
      </c>
      <c r="B219">
        <v>1213.540039</v>
      </c>
      <c r="C219">
        <v>18.64</v>
      </c>
      <c r="D219">
        <v>19.024683</v>
      </c>
      <c r="E219">
        <f t="shared" si="63"/>
        <v>-0.384682999999999</v>
      </c>
      <c r="F219" t="str">
        <f t="shared" si="64"/>
        <v/>
      </c>
      <c r="G219" t="str">
        <f t="shared" si="65"/>
        <v/>
      </c>
      <c r="H219">
        <f t="shared" si="66"/>
        <v>0.17000000000000171</v>
      </c>
      <c r="I219">
        <f t="shared" si="67"/>
        <v>-5.1699220000000423</v>
      </c>
      <c r="J219">
        <f t="shared" si="68"/>
        <v>-30.411305882352885</v>
      </c>
      <c r="K219" t="str">
        <f t="shared" si="69"/>
        <v/>
      </c>
      <c r="L219" s="2" t="str">
        <f t="shared" si="70"/>
        <v/>
      </c>
      <c r="M219" t="str">
        <f t="shared" si="71"/>
        <v/>
      </c>
      <c r="N219" s="1">
        <f t="shared" si="72"/>
        <v>40470</v>
      </c>
      <c r="O219" t="str">
        <f t="shared" si="73"/>
        <v>可交易</v>
      </c>
      <c r="P219" s="2" t="str">
        <f t="shared" si="74"/>
        <v/>
      </c>
      <c r="Q219" s="2" t="str">
        <f t="shared" si="75"/>
        <v/>
      </c>
      <c r="R219" s="2">
        <f t="shared" si="76"/>
        <v>1.2379580548900899</v>
      </c>
      <c r="S219">
        <f t="shared" si="77"/>
        <v>10</v>
      </c>
      <c r="T219" s="1">
        <f t="shared" si="78"/>
        <v>40486</v>
      </c>
      <c r="U219" t="str">
        <f t="shared" si="79"/>
        <v>可交易</v>
      </c>
      <c r="V219" s="2" t="str">
        <f t="shared" si="80"/>
        <v/>
      </c>
      <c r="W219" s="2" t="str">
        <f t="shared" si="81"/>
        <v/>
      </c>
      <c r="X219" s="2">
        <f t="shared" si="82"/>
        <v>1.2307280708269213</v>
      </c>
      <c r="Y219">
        <f t="shared" si="83"/>
        <v>10</v>
      </c>
    </row>
    <row r="220" spans="1:25" x14ac:dyDescent="0.3">
      <c r="A220" s="1">
        <v>40494</v>
      </c>
      <c r="B220">
        <v>1199.209961</v>
      </c>
      <c r="C220">
        <v>20.61</v>
      </c>
      <c r="D220">
        <v>18.984249999999999</v>
      </c>
      <c r="E220">
        <f t="shared" si="63"/>
        <v>1.62575</v>
      </c>
      <c r="F220" t="str">
        <f t="shared" si="64"/>
        <v>CAll</v>
      </c>
      <c r="G220">
        <f t="shared" si="65"/>
        <v>1199.7299800000001</v>
      </c>
      <c r="H220">
        <f t="shared" si="66"/>
        <v>1.9699999999999989</v>
      </c>
      <c r="I220">
        <f t="shared" si="67"/>
        <v>-14.330077999999958</v>
      </c>
      <c r="J220">
        <f t="shared" si="68"/>
        <v>-7.2741512690355155</v>
      </c>
      <c r="K220">
        <f t="shared" si="69"/>
        <v>1204.209961</v>
      </c>
      <c r="L220" s="2" t="str">
        <f t="shared" si="70"/>
        <v/>
      </c>
      <c r="M220" t="str">
        <f t="shared" si="71"/>
        <v/>
      </c>
      <c r="N220" s="1">
        <f t="shared" si="72"/>
        <v>40470</v>
      </c>
      <c r="O220" t="str">
        <f t="shared" si="73"/>
        <v>可交易</v>
      </c>
      <c r="P220" s="2" t="str">
        <f t="shared" si="74"/>
        <v/>
      </c>
      <c r="Q220" s="2" t="str">
        <f t="shared" si="75"/>
        <v/>
      </c>
      <c r="R220" s="2">
        <f t="shared" si="76"/>
        <v>1.2379580548900899</v>
      </c>
      <c r="S220">
        <f t="shared" si="77"/>
        <v>10</v>
      </c>
      <c r="T220" s="1">
        <f t="shared" si="78"/>
        <v>40486</v>
      </c>
      <c r="U220" t="str">
        <f t="shared" si="79"/>
        <v>可交易</v>
      </c>
      <c r="V220" s="2" t="str">
        <f t="shared" si="80"/>
        <v/>
      </c>
      <c r="W220" s="2" t="str">
        <f t="shared" si="81"/>
        <v/>
      </c>
      <c r="X220" s="2">
        <f t="shared" si="82"/>
        <v>1.2307280708269213</v>
      </c>
      <c r="Y220">
        <f t="shared" si="83"/>
        <v>10</v>
      </c>
    </row>
    <row r="221" spans="1:25" x14ac:dyDescent="0.3">
      <c r="A221" s="1">
        <v>40497</v>
      </c>
      <c r="B221">
        <v>1197.75</v>
      </c>
      <c r="C221">
        <v>20.2</v>
      </c>
      <c r="D221">
        <v>20.671548999999999</v>
      </c>
      <c r="E221">
        <f t="shared" si="63"/>
        <v>-0.47154899999999955</v>
      </c>
      <c r="F221" t="str">
        <f t="shared" si="64"/>
        <v/>
      </c>
      <c r="G221" t="str">
        <f t="shared" si="65"/>
        <v/>
      </c>
      <c r="H221">
        <f t="shared" si="66"/>
        <v>-0.41000000000000014</v>
      </c>
      <c r="I221">
        <f t="shared" si="67"/>
        <v>-1.4599610000000212</v>
      </c>
      <c r="J221">
        <f t="shared" si="68"/>
        <v>3.5608804878049285</v>
      </c>
      <c r="K221" t="str">
        <f t="shared" si="69"/>
        <v/>
      </c>
      <c r="L221" s="2" t="str">
        <f t="shared" si="70"/>
        <v/>
      </c>
      <c r="M221" t="str">
        <f t="shared" si="71"/>
        <v/>
      </c>
      <c r="N221" s="1">
        <f t="shared" si="72"/>
        <v>40470</v>
      </c>
      <c r="O221" t="str">
        <f t="shared" si="73"/>
        <v>可交易</v>
      </c>
      <c r="P221" s="2" t="str">
        <f t="shared" si="74"/>
        <v/>
      </c>
      <c r="Q221" s="2" t="str">
        <f t="shared" si="75"/>
        <v/>
      </c>
      <c r="R221" s="2">
        <f t="shared" si="76"/>
        <v>1.2379580548900899</v>
      </c>
      <c r="S221">
        <f t="shared" si="77"/>
        <v>10</v>
      </c>
      <c r="T221" s="1">
        <f t="shared" si="78"/>
        <v>40486</v>
      </c>
      <c r="U221" t="str">
        <f t="shared" si="79"/>
        <v>可交易</v>
      </c>
      <c r="V221" s="2" t="str">
        <f t="shared" si="80"/>
        <v/>
      </c>
      <c r="W221" s="2" t="str">
        <f t="shared" si="81"/>
        <v/>
      </c>
      <c r="X221" s="2">
        <f t="shared" si="82"/>
        <v>1.2307280708269213</v>
      </c>
      <c r="Y221">
        <f t="shared" si="83"/>
        <v>10</v>
      </c>
    </row>
    <row r="222" spans="1:25" x14ac:dyDescent="0.3">
      <c r="A222" s="1">
        <v>40498</v>
      </c>
      <c r="B222">
        <v>1178.339966</v>
      </c>
      <c r="C222">
        <v>22.58</v>
      </c>
      <c r="D222">
        <v>20.083672</v>
      </c>
      <c r="E222">
        <f t="shared" si="63"/>
        <v>2.4963279999999983</v>
      </c>
      <c r="F222" t="str">
        <f t="shared" si="64"/>
        <v>CAll</v>
      </c>
      <c r="G222">
        <f t="shared" si="65"/>
        <v>1180.7299800000001</v>
      </c>
      <c r="H222">
        <f t="shared" si="66"/>
        <v>2.379999999999999</v>
      </c>
      <c r="I222">
        <f t="shared" si="67"/>
        <v>-19.410033999999996</v>
      </c>
      <c r="J222">
        <f t="shared" si="68"/>
        <v>-8.155476470588237</v>
      </c>
      <c r="K222">
        <f t="shared" si="69"/>
        <v>1183.339966</v>
      </c>
      <c r="L222" s="2" t="str">
        <f t="shared" si="70"/>
        <v/>
      </c>
      <c r="M222" t="str">
        <f t="shared" si="71"/>
        <v/>
      </c>
      <c r="N222" s="1">
        <f t="shared" si="72"/>
        <v>40470</v>
      </c>
      <c r="O222" t="str">
        <f t="shared" si="73"/>
        <v>可交易</v>
      </c>
      <c r="P222" s="2" t="str">
        <f t="shared" si="74"/>
        <v/>
      </c>
      <c r="Q222" s="2" t="str">
        <f t="shared" si="75"/>
        <v/>
      </c>
      <c r="R222" s="2">
        <f t="shared" si="76"/>
        <v>1.2379580548900899</v>
      </c>
      <c r="S222">
        <f t="shared" si="77"/>
        <v>10</v>
      </c>
      <c r="T222" s="1">
        <f t="shared" si="78"/>
        <v>40486</v>
      </c>
      <c r="U222" t="str">
        <f t="shared" si="79"/>
        <v>可交易</v>
      </c>
      <c r="V222" s="2" t="str">
        <f t="shared" si="80"/>
        <v/>
      </c>
      <c r="W222" s="2" t="str">
        <f t="shared" si="81"/>
        <v/>
      </c>
      <c r="X222" s="2">
        <f t="shared" si="82"/>
        <v>1.2307280708269213</v>
      </c>
      <c r="Y222">
        <f t="shared" si="83"/>
        <v>10</v>
      </c>
    </row>
    <row r="223" spans="1:25" x14ac:dyDescent="0.3">
      <c r="A223" s="1">
        <v>40499</v>
      </c>
      <c r="B223">
        <v>1178.589966</v>
      </c>
      <c r="C223">
        <v>21.76</v>
      </c>
      <c r="D223">
        <v>22.346703000000002</v>
      </c>
      <c r="E223">
        <f t="shared" si="63"/>
        <v>-0.58670299999999997</v>
      </c>
      <c r="F223" t="str">
        <f t="shared" si="64"/>
        <v/>
      </c>
      <c r="G223" t="str">
        <f t="shared" si="65"/>
        <v/>
      </c>
      <c r="H223">
        <f t="shared" si="66"/>
        <v>-0.81999999999999673</v>
      </c>
      <c r="I223">
        <f t="shared" si="67"/>
        <v>0.25</v>
      </c>
      <c r="J223">
        <f t="shared" si="68"/>
        <v>-0.30487804878048902</v>
      </c>
      <c r="K223" t="str">
        <f t="shared" si="69"/>
        <v/>
      </c>
      <c r="L223" s="2" t="str">
        <f t="shared" si="70"/>
        <v/>
      </c>
      <c r="M223" t="str">
        <f t="shared" si="71"/>
        <v/>
      </c>
      <c r="N223" s="1">
        <f t="shared" si="72"/>
        <v>40470</v>
      </c>
      <c r="O223" t="str">
        <f t="shared" si="73"/>
        <v>可交易</v>
      </c>
      <c r="P223" s="2" t="str">
        <f t="shared" si="74"/>
        <v/>
      </c>
      <c r="Q223" s="2" t="str">
        <f t="shared" si="75"/>
        <v/>
      </c>
      <c r="R223" s="2">
        <f t="shared" si="76"/>
        <v>1.2379580548900899</v>
      </c>
      <c r="S223">
        <f t="shared" si="77"/>
        <v>10</v>
      </c>
      <c r="T223" s="1">
        <f t="shared" si="78"/>
        <v>40486</v>
      </c>
      <c r="U223" t="str">
        <f t="shared" si="79"/>
        <v>可交易</v>
      </c>
      <c r="V223" s="2" t="str">
        <f t="shared" si="80"/>
        <v/>
      </c>
      <c r="W223" s="2" t="str">
        <f t="shared" si="81"/>
        <v/>
      </c>
      <c r="X223" s="2">
        <f t="shared" si="82"/>
        <v>1.2307280708269213</v>
      </c>
      <c r="Y223">
        <f t="shared" si="83"/>
        <v>10</v>
      </c>
    </row>
    <row r="224" spans="1:25" x14ac:dyDescent="0.3">
      <c r="A224" s="1">
        <v>40500</v>
      </c>
      <c r="B224">
        <v>1196.6899410000001</v>
      </c>
      <c r="C224">
        <v>18.75</v>
      </c>
      <c r="D224">
        <v>21.562895000000001</v>
      </c>
      <c r="E224">
        <f t="shared" si="63"/>
        <v>-2.812895000000001</v>
      </c>
      <c r="F224" t="str">
        <f t="shared" si="64"/>
        <v>PUT</v>
      </c>
      <c r="G224">
        <f t="shared" si="65"/>
        <v>0</v>
      </c>
      <c r="H224">
        <f t="shared" si="66"/>
        <v>-3.0100000000000016</v>
      </c>
      <c r="I224">
        <f t="shared" si="67"/>
        <v>18.099975000000086</v>
      </c>
      <c r="J224">
        <f t="shared" si="68"/>
        <v>-6.0132807308970353</v>
      </c>
      <c r="K224">
        <f t="shared" si="69"/>
        <v>1191.6899410000001</v>
      </c>
      <c r="L224" s="2" t="str">
        <f t="shared" si="70"/>
        <v/>
      </c>
      <c r="M224" t="str">
        <f t="shared" si="71"/>
        <v/>
      </c>
      <c r="N224" s="1">
        <f t="shared" si="72"/>
        <v>40470</v>
      </c>
      <c r="O224" t="str">
        <f t="shared" si="73"/>
        <v>可交易</v>
      </c>
      <c r="P224" s="2" t="str">
        <f t="shared" si="74"/>
        <v/>
      </c>
      <c r="Q224" s="2" t="str">
        <f t="shared" si="75"/>
        <v/>
      </c>
      <c r="R224" s="2">
        <f t="shared" si="76"/>
        <v>1.2379580548900899</v>
      </c>
      <c r="S224">
        <f t="shared" si="77"/>
        <v>10</v>
      </c>
      <c r="T224" s="1">
        <f t="shared" si="78"/>
        <v>40486</v>
      </c>
      <c r="U224" t="str">
        <f t="shared" si="79"/>
        <v>可交易</v>
      </c>
      <c r="V224" s="2" t="str">
        <f t="shared" si="80"/>
        <v/>
      </c>
      <c r="W224" s="2" t="str">
        <f t="shared" si="81"/>
        <v/>
      </c>
      <c r="X224" s="2">
        <f t="shared" si="82"/>
        <v>1.2307280708269213</v>
      </c>
      <c r="Y224">
        <f t="shared" si="83"/>
        <v>10</v>
      </c>
    </row>
    <row r="225" spans="1:25" x14ac:dyDescent="0.3">
      <c r="A225" s="1">
        <v>40501</v>
      </c>
      <c r="B225">
        <v>1199.7299800000001</v>
      </c>
      <c r="C225">
        <v>18.04</v>
      </c>
      <c r="D225">
        <v>19.070340000000002</v>
      </c>
      <c r="E225">
        <f t="shared" si="63"/>
        <v>-1.0303400000000025</v>
      </c>
      <c r="F225" t="str">
        <f t="shared" si="64"/>
        <v>PUT</v>
      </c>
      <c r="G225">
        <f t="shared" si="65"/>
        <v>1189.400024</v>
      </c>
      <c r="H225">
        <f t="shared" si="66"/>
        <v>-0.71000000000000085</v>
      </c>
      <c r="I225">
        <f t="shared" si="67"/>
        <v>3.0400389999999788</v>
      </c>
      <c r="J225">
        <f t="shared" si="68"/>
        <v>-4.2817450704225006</v>
      </c>
      <c r="K225">
        <f t="shared" si="69"/>
        <v>1194.7299800000001</v>
      </c>
      <c r="L225" s="2" t="str">
        <f t="shared" si="70"/>
        <v/>
      </c>
      <c r="M225">
        <f t="shared" si="71"/>
        <v>5.3299560000000383</v>
      </c>
      <c r="N225" s="1">
        <f t="shared" si="72"/>
        <v>40470</v>
      </c>
      <c r="O225" t="str">
        <f t="shared" si="73"/>
        <v>可交易</v>
      </c>
      <c r="P225" s="2" t="str">
        <f t="shared" si="74"/>
        <v/>
      </c>
      <c r="Q225" s="2" t="str">
        <f t="shared" si="75"/>
        <v/>
      </c>
      <c r="R225" s="2">
        <f t="shared" si="76"/>
        <v>1.2379580548900899</v>
      </c>
      <c r="S225">
        <f t="shared" si="77"/>
        <v>10</v>
      </c>
      <c r="T225" s="1">
        <f t="shared" si="78"/>
        <v>40501</v>
      </c>
      <c r="U225" t="str">
        <f t="shared" si="79"/>
        <v>可交易</v>
      </c>
      <c r="V225" s="2">
        <f t="shared" si="80"/>
        <v>5.3299560000000383</v>
      </c>
      <c r="W225" s="2">
        <f t="shared" si="81"/>
        <v>8.6102341128459908E-3</v>
      </c>
      <c r="X225" s="2">
        <f t="shared" si="82"/>
        <v>1.2307280708269213</v>
      </c>
      <c r="Y225">
        <f t="shared" si="83"/>
        <v>11</v>
      </c>
    </row>
    <row r="226" spans="1:25" x14ac:dyDescent="0.3">
      <c r="A226" s="1">
        <v>40504</v>
      </c>
      <c r="B226">
        <v>1197.839966</v>
      </c>
      <c r="C226">
        <v>18.37</v>
      </c>
      <c r="D226">
        <v>18.476915000000002</v>
      </c>
      <c r="E226">
        <f t="shared" si="63"/>
        <v>-0.10691500000000076</v>
      </c>
      <c r="F226" t="str">
        <f t="shared" si="64"/>
        <v/>
      </c>
      <c r="G226" t="str">
        <f t="shared" si="65"/>
        <v/>
      </c>
      <c r="H226">
        <f t="shared" si="66"/>
        <v>0.33000000000000185</v>
      </c>
      <c r="I226">
        <f t="shared" si="67"/>
        <v>-1.8900140000000647</v>
      </c>
      <c r="J226">
        <f t="shared" si="68"/>
        <v>-5.7273151515153158</v>
      </c>
      <c r="K226" t="str">
        <f t="shared" si="69"/>
        <v/>
      </c>
      <c r="L226" s="2" t="str">
        <f t="shared" si="70"/>
        <v/>
      </c>
      <c r="M226" t="str">
        <f t="shared" si="71"/>
        <v/>
      </c>
      <c r="N226" s="1">
        <f t="shared" si="72"/>
        <v>40470</v>
      </c>
      <c r="O226" t="str">
        <f t="shared" si="73"/>
        <v>可交易</v>
      </c>
      <c r="P226" s="2" t="str">
        <f t="shared" si="74"/>
        <v/>
      </c>
      <c r="Q226" s="2" t="str">
        <f t="shared" si="75"/>
        <v/>
      </c>
      <c r="R226" s="2">
        <f t="shared" si="76"/>
        <v>1.2379580548900899</v>
      </c>
      <c r="S226">
        <f t="shared" si="77"/>
        <v>10</v>
      </c>
      <c r="T226" s="1">
        <f t="shared" si="78"/>
        <v>40501</v>
      </c>
      <c r="U226" t="str">
        <f t="shared" si="79"/>
        <v>不可交易</v>
      </c>
      <c r="V226" s="2" t="str">
        <f t="shared" si="80"/>
        <v/>
      </c>
      <c r="W226" s="2" t="str">
        <f t="shared" si="81"/>
        <v/>
      </c>
      <c r="X226" s="2">
        <f t="shared" si="82"/>
        <v>1.2413249276459923</v>
      </c>
      <c r="Y226">
        <f t="shared" si="83"/>
        <v>11</v>
      </c>
    </row>
    <row r="227" spans="1:25" x14ac:dyDescent="0.3">
      <c r="A227" s="1">
        <v>40505</v>
      </c>
      <c r="B227">
        <v>1180.7299800000001</v>
      </c>
      <c r="C227">
        <v>20.63</v>
      </c>
      <c r="D227">
        <v>18.893660000000001</v>
      </c>
      <c r="E227">
        <f t="shared" si="63"/>
        <v>1.7363399999999984</v>
      </c>
      <c r="F227" t="str">
        <f t="shared" si="64"/>
        <v>CAll</v>
      </c>
      <c r="G227">
        <f t="shared" si="65"/>
        <v>1180.5500489999999</v>
      </c>
      <c r="H227">
        <f t="shared" si="66"/>
        <v>2.259999999999998</v>
      </c>
      <c r="I227">
        <f t="shared" si="67"/>
        <v>-17.109985999999935</v>
      </c>
      <c r="J227">
        <f t="shared" si="68"/>
        <v>-7.5707902654867034</v>
      </c>
      <c r="K227">
        <f t="shared" si="69"/>
        <v>1185.7299800000001</v>
      </c>
      <c r="L227" s="2" t="str">
        <f t="shared" si="70"/>
        <v/>
      </c>
      <c r="M227" t="str">
        <f t="shared" si="71"/>
        <v/>
      </c>
      <c r="N227" s="1">
        <f t="shared" si="72"/>
        <v>40470</v>
      </c>
      <c r="O227" t="str">
        <f t="shared" si="73"/>
        <v>可交易</v>
      </c>
      <c r="P227" s="2" t="str">
        <f t="shared" si="74"/>
        <v/>
      </c>
      <c r="Q227" s="2" t="str">
        <f t="shared" si="75"/>
        <v/>
      </c>
      <c r="R227" s="2">
        <f t="shared" si="76"/>
        <v>1.2379580548900899</v>
      </c>
      <c r="S227">
        <f t="shared" si="77"/>
        <v>10</v>
      </c>
      <c r="T227" s="1">
        <f t="shared" si="78"/>
        <v>40501</v>
      </c>
      <c r="U227" t="str">
        <f t="shared" si="79"/>
        <v>不可交易</v>
      </c>
      <c r="V227" s="2" t="str">
        <f t="shared" si="80"/>
        <v/>
      </c>
      <c r="W227" s="2" t="str">
        <f t="shared" si="81"/>
        <v/>
      </c>
      <c r="X227" s="2">
        <f t="shared" si="82"/>
        <v>1.2413249276459923</v>
      </c>
      <c r="Y227">
        <f t="shared" si="83"/>
        <v>11</v>
      </c>
    </row>
    <row r="228" spans="1:25" x14ac:dyDescent="0.3">
      <c r="A228" s="1">
        <v>40506</v>
      </c>
      <c r="B228">
        <v>1198.349976</v>
      </c>
      <c r="C228">
        <v>19.559999999999999</v>
      </c>
      <c r="D228">
        <v>20.912554</v>
      </c>
      <c r="E228">
        <f t="shared" si="63"/>
        <v>-1.3525540000000014</v>
      </c>
      <c r="F228" t="str">
        <f t="shared" si="64"/>
        <v>PUT</v>
      </c>
      <c r="G228">
        <f t="shared" si="65"/>
        <v>1206.0699460000001</v>
      </c>
      <c r="H228">
        <f t="shared" si="66"/>
        <v>-1.0700000000000003</v>
      </c>
      <c r="I228">
        <f t="shared" si="67"/>
        <v>17.619995999999901</v>
      </c>
      <c r="J228">
        <f t="shared" si="68"/>
        <v>-16.467285981308315</v>
      </c>
      <c r="K228">
        <f t="shared" si="69"/>
        <v>1193.349976</v>
      </c>
      <c r="L228" s="2" t="str">
        <f t="shared" si="70"/>
        <v/>
      </c>
      <c r="M228" t="str">
        <f t="shared" si="71"/>
        <v/>
      </c>
      <c r="N228" s="1">
        <f t="shared" si="72"/>
        <v>40470</v>
      </c>
      <c r="O228" t="str">
        <f t="shared" si="73"/>
        <v>可交易</v>
      </c>
      <c r="P228" s="2" t="str">
        <f t="shared" si="74"/>
        <v/>
      </c>
      <c r="Q228" s="2" t="str">
        <f t="shared" si="75"/>
        <v/>
      </c>
      <c r="R228" s="2">
        <f t="shared" si="76"/>
        <v>1.2379580548900899</v>
      </c>
      <c r="S228">
        <f t="shared" si="77"/>
        <v>10</v>
      </c>
      <c r="T228" s="1">
        <f t="shared" si="78"/>
        <v>40501</v>
      </c>
      <c r="U228" t="str">
        <f t="shared" si="79"/>
        <v>不可交易</v>
      </c>
      <c r="V228" s="2" t="str">
        <f t="shared" si="80"/>
        <v/>
      </c>
      <c r="W228" s="2" t="str">
        <f t="shared" si="81"/>
        <v/>
      </c>
      <c r="X228" s="2">
        <f t="shared" si="82"/>
        <v>1.2413249276459923</v>
      </c>
      <c r="Y228">
        <f t="shared" si="83"/>
        <v>11</v>
      </c>
    </row>
    <row r="229" spans="1:25" x14ac:dyDescent="0.3">
      <c r="A229" s="1">
        <v>40508</v>
      </c>
      <c r="B229">
        <v>1189.400024</v>
      </c>
      <c r="C229">
        <v>22.22</v>
      </c>
      <c r="D229">
        <v>19.696451</v>
      </c>
      <c r="E229">
        <f t="shared" si="63"/>
        <v>2.5235489999999992</v>
      </c>
      <c r="F229" t="str">
        <f t="shared" si="64"/>
        <v>CAll</v>
      </c>
      <c r="G229">
        <f t="shared" si="65"/>
        <v>1224.709961</v>
      </c>
      <c r="H229">
        <f t="shared" si="66"/>
        <v>2.66</v>
      </c>
      <c r="I229">
        <f t="shared" si="67"/>
        <v>-8.9499519999999393</v>
      </c>
      <c r="J229">
        <f t="shared" si="68"/>
        <v>-3.3646436090225333</v>
      </c>
      <c r="K229">
        <f t="shared" si="69"/>
        <v>1194.400024</v>
      </c>
      <c r="L229" s="2">
        <f t="shared" si="70"/>
        <v>30.309936999999991</v>
      </c>
      <c r="M229" t="str">
        <f t="shared" si="71"/>
        <v/>
      </c>
      <c r="N229" s="1">
        <f t="shared" si="72"/>
        <v>40508</v>
      </c>
      <c r="O229" t="str">
        <f t="shared" si="73"/>
        <v>可交易</v>
      </c>
      <c r="P229" s="2">
        <f t="shared" si="74"/>
        <v>30.309936999999991</v>
      </c>
      <c r="Q229" s="2">
        <f t="shared" si="75"/>
        <v>2.9687183695567162E-2</v>
      </c>
      <c r="R229" s="2">
        <f t="shared" si="76"/>
        <v>1.2379580548900899</v>
      </c>
      <c r="S229">
        <f t="shared" si="77"/>
        <v>11</v>
      </c>
      <c r="T229" s="1">
        <f t="shared" si="78"/>
        <v>40501</v>
      </c>
      <c r="U229" t="str">
        <f t="shared" si="79"/>
        <v>可交易</v>
      </c>
      <c r="V229" s="2" t="str">
        <f t="shared" si="80"/>
        <v/>
      </c>
      <c r="W229" s="2" t="str">
        <f t="shared" si="81"/>
        <v/>
      </c>
      <c r="X229" s="2">
        <f t="shared" si="82"/>
        <v>1.2413249276459923</v>
      </c>
      <c r="Y229">
        <f t="shared" si="83"/>
        <v>11</v>
      </c>
    </row>
    <row r="230" spans="1:25" x14ac:dyDescent="0.3">
      <c r="A230" s="1">
        <v>40511</v>
      </c>
      <c r="B230">
        <v>1187.76001</v>
      </c>
      <c r="C230">
        <v>21.53</v>
      </c>
      <c r="D230">
        <v>21.890616999999999</v>
      </c>
      <c r="E230">
        <f t="shared" si="63"/>
        <v>-0.36061699999999774</v>
      </c>
      <c r="F230" t="str">
        <f t="shared" si="64"/>
        <v/>
      </c>
      <c r="G230" t="str">
        <f t="shared" si="65"/>
        <v/>
      </c>
      <c r="H230">
        <f t="shared" si="66"/>
        <v>-0.68999999999999773</v>
      </c>
      <c r="I230">
        <f t="shared" si="67"/>
        <v>-1.6400140000000647</v>
      </c>
      <c r="J230">
        <f t="shared" si="68"/>
        <v>2.3768318840580727</v>
      </c>
      <c r="K230" t="str">
        <f t="shared" si="69"/>
        <v/>
      </c>
      <c r="L230" s="2" t="str">
        <f t="shared" si="70"/>
        <v/>
      </c>
      <c r="M230" t="str">
        <f t="shared" si="71"/>
        <v/>
      </c>
      <c r="N230" s="1">
        <f t="shared" si="72"/>
        <v>40508</v>
      </c>
      <c r="O230" t="str">
        <f t="shared" si="73"/>
        <v>不可交易</v>
      </c>
      <c r="P230" s="2" t="str">
        <f t="shared" si="74"/>
        <v/>
      </c>
      <c r="Q230" s="2" t="str">
        <f t="shared" si="75"/>
        <v/>
      </c>
      <c r="R230" s="2">
        <f t="shared" si="76"/>
        <v>1.2747095430730191</v>
      </c>
      <c r="S230">
        <f t="shared" si="77"/>
        <v>11</v>
      </c>
      <c r="T230" s="1">
        <f t="shared" si="78"/>
        <v>40501</v>
      </c>
      <c r="U230" t="str">
        <f t="shared" si="79"/>
        <v>可交易</v>
      </c>
      <c r="V230" s="2" t="str">
        <f t="shared" si="80"/>
        <v/>
      </c>
      <c r="W230" s="2" t="str">
        <f t="shared" si="81"/>
        <v/>
      </c>
      <c r="X230" s="2">
        <f t="shared" si="82"/>
        <v>1.2413249276459923</v>
      </c>
      <c r="Y230">
        <f t="shared" si="83"/>
        <v>11</v>
      </c>
    </row>
    <row r="231" spans="1:25" x14ac:dyDescent="0.3">
      <c r="A231" s="1">
        <v>40512</v>
      </c>
      <c r="B231">
        <v>1180.5500489999999</v>
      </c>
      <c r="C231">
        <v>23.54</v>
      </c>
      <c r="D231">
        <v>21.814464999999998</v>
      </c>
      <c r="E231">
        <f t="shared" si="63"/>
        <v>1.7255350000000007</v>
      </c>
      <c r="F231" t="str">
        <f t="shared" si="64"/>
        <v>CAll</v>
      </c>
      <c r="G231">
        <f t="shared" si="65"/>
        <v>1223.75</v>
      </c>
      <c r="H231">
        <f t="shared" si="66"/>
        <v>2.009999999999998</v>
      </c>
      <c r="I231">
        <f t="shared" si="67"/>
        <v>-7.2099610000000212</v>
      </c>
      <c r="J231">
        <f t="shared" si="68"/>
        <v>-3.5870452736318548</v>
      </c>
      <c r="K231">
        <f t="shared" si="69"/>
        <v>1185.5500489999999</v>
      </c>
      <c r="L231" s="2">
        <f t="shared" si="70"/>
        <v>38.199951000000056</v>
      </c>
      <c r="M231" t="str">
        <f t="shared" si="71"/>
        <v/>
      </c>
      <c r="N231" s="1">
        <f t="shared" si="72"/>
        <v>40512</v>
      </c>
      <c r="O231" t="str">
        <f t="shared" si="73"/>
        <v>不可交易</v>
      </c>
      <c r="P231" s="2" t="str">
        <f t="shared" si="74"/>
        <v/>
      </c>
      <c r="Q231" s="2" t="str">
        <f t="shared" si="75"/>
        <v/>
      </c>
      <c r="R231" s="2">
        <f t="shared" si="76"/>
        <v>1.2747095430730191</v>
      </c>
      <c r="S231">
        <f t="shared" si="77"/>
        <v>11</v>
      </c>
      <c r="T231" s="1">
        <f t="shared" si="78"/>
        <v>40501</v>
      </c>
      <c r="U231" t="str">
        <f t="shared" si="79"/>
        <v>可交易</v>
      </c>
      <c r="V231" s="2" t="str">
        <f t="shared" si="80"/>
        <v/>
      </c>
      <c r="W231" s="2" t="str">
        <f t="shared" si="81"/>
        <v/>
      </c>
      <c r="X231" s="2">
        <f t="shared" si="82"/>
        <v>1.2413249276459923</v>
      </c>
      <c r="Y231">
        <f t="shared" si="83"/>
        <v>11</v>
      </c>
    </row>
    <row r="232" spans="1:25" x14ac:dyDescent="0.3">
      <c r="A232" s="1">
        <v>40513</v>
      </c>
      <c r="B232">
        <v>1206.0699460000001</v>
      </c>
      <c r="C232">
        <v>21.36</v>
      </c>
      <c r="D232">
        <v>23.292994</v>
      </c>
      <c r="E232">
        <f t="shared" si="63"/>
        <v>-1.9329940000000008</v>
      </c>
      <c r="F232" t="str">
        <f t="shared" si="64"/>
        <v>PUT</v>
      </c>
      <c r="G232">
        <f t="shared" si="65"/>
        <v>1228.280029</v>
      </c>
      <c r="H232">
        <f t="shared" si="66"/>
        <v>-2.1799999999999997</v>
      </c>
      <c r="I232">
        <f t="shared" si="67"/>
        <v>25.519897000000128</v>
      </c>
      <c r="J232">
        <f t="shared" si="68"/>
        <v>-11.706374770642261</v>
      </c>
      <c r="K232">
        <f t="shared" si="69"/>
        <v>1201.0699460000001</v>
      </c>
      <c r="L232" s="2" t="str">
        <f t="shared" si="70"/>
        <v/>
      </c>
      <c r="M232" t="str">
        <f t="shared" si="71"/>
        <v/>
      </c>
      <c r="N232" s="1">
        <f t="shared" si="72"/>
        <v>40512</v>
      </c>
      <c r="O232" t="str">
        <f t="shared" si="73"/>
        <v>不可交易</v>
      </c>
      <c r="P232" s="2" t="str">
        <f t="shared" si="74"/>
        <v/>
      </c>
      <c r="Q232" s="2" t="str">
        <f t="shared" si="75"/>
        <v/>
      </c>
      <c r="R232" s="2">
        <f t="shared" si="76"/>
        <v>1.2747095430730191</v>
      </c>
      <c r="S232">
        <f t="shared" si="77"/>
        <v>11</v>
      </c>
      <c r="T232" s="1">
        <f t="shared" si="78"/>
        <v>40501</v>
      </c>
      <c r="U232" t="str">
        <f t="shared" si="79"/>
        <v>可交易</v>
      </c>
      <c r="V232" s="2" t="str">
        <f t="shared" si="80"/>
        <v/>
      </c>
      <c r="W232" s="2" t="str">
        <f t="shared" si="81"/>
        <v/>
      </c>
      <c r="X232" s="2">
        <f t="shared" si="82"/>
        <v>1.2413249276459923</v>
      </c>
      <c r="Y232">
        <f t="shared" si="83"/>
        <v>11</v>
      </c>
    </row>
    <row r="233" spans="1:25" x14ac:dyDescent="0.3">
      <c r="A233" s="1">
        <v>40514</v>
      </c>
      <c r="B233">
        <v>1221.530029</v>
      </c>
      <c r="C233">
        <v>19.39</v>
      </c>
      <c r="D233">
        <v>21.250425</v>
      </c>
      <c r="E233">
        <f t="shared" si="63"/>
        <v>-1.8604249999999993</v>
      </c>
      <c r="F233" t="str">
        <f t="shared" si="64"/>
        <v>PUT</v>
      </c>
      <c r="G233">
        <f t="shared" si="65"/>
        <v>1233</v>
      </c>
      <c r="H233">
        <f t="shared" si="66"/>
        <v>-1.9699999999999989</v>
      </c>
      <c r="I233">
        <f t="shared" si="67"/>
        <v>15.460082999999941</v>
      </c>
      <c r="J233">
        <f t="shared" si="68"/>
        <v>-7.8477578680202793</v>
      </c>
      <c r="K233">
        <f t="shared" si="69"/>
        <v>1216.530029</v>
      </c>
      <c r="L233" s="2" t="str">
        <f t="shared" si="70"/>
        <v/>
      </c>
      <c r="M233" t="str">
        <f t="shared" si="71"/>
        <v/>
      </c>
      <c r="N233" s="1">
        <f t="shared" si="72"/>
        <v>40512</v>
      </c>
      <c r="O233" t="str">
        <f t="shared" si="73"/>
        <v>不可交易</v>
      </c>
      <c r="P233" s="2" t="str">
        <f t="shared" si="74"/>
        <v/>
      </c>
      <c r="Q233" s="2" t="str">
        <f t="shared" si="75"/>
        <v/>
      </c>
      <c r="R233" s="2">
        <f t="shared" si="76"/>
        <v>1.2747095430730191</v>
      </c>
      <c r="S233">
        <f t="shared" si="77"/>
        <v>11</v>
      </c>
      <c r="T233" s="1">
        <f t="shared" si="78"/>
        <v>40501</v>
      </c>
      <c r="U233" t="str">
        <f t="shared" si="79"/>
        <v>可交易</v>
      </c>
      <c r="V233" s="2" t="str">
        <f t="shared" si="80"/>
        <v/>
      </c>
      <c r="W233" s="2" t="str">
        <f t="shared" si="81"/>
        <v/>
      </c>
      <c r="X233" s="2">
        <f t="shared" si="82"/>
        <v>1.2413249276459923</v>
      </c>
      <c r="Y233">
        <f t="shared" si="83"/>
        <v>11</v>
      </c>
    </row>
    <row r="234" spans="1:25" x14ac:dyDescent="0.3">
      <c r="A234" s="1">
        <v>40515</v>
      </c>
      <c r="B234">
        <v>1224.709961</v>
      </c>
      <c r="C234">
        <v>18.010000000000002</v>
      </c>
      <c r="D234">
        <v>19.652483</v>
      </c>
      <c r="E234">
        <f t="shared" si="63"/>
        <v>-1.6424829999999986</v>
      </c>
      <c r="F234" t="str">
        <f t="shared" si="64"/>
        <v>PUT</v>
      </c>
      <c r="G234">
        <f t="shared" si="65"/>
        <v>1240.400024</v>
      </c>
      <c r="H234">
        <f t="shared" si="66"/>
        <v>-1.379999999999999</v>
      </c>
      <c r="I234">
        <f t="shared" si="67"/>
        <v>3.179932000000008</v>
      </c>
      <c r="J234">
        <f t="shared" si="68"/>
        <v>-2.3042985507246452</v>
      </c>
      <c r="K234">
        <f t="shared" si="69"/>
        <v>1219.709961</v>
      </c>
      <c r="L234" s="2" t="str">
        <f t="shared" si="70"/>
        <v/>
      </c>
      <c r="M234" t="str">
        <f t="shared" si="71"/>
        <v/>
      </c>
      <c r="N234" s="1">
        <f t="shared" si="72"/>
        <v>40512</v>
      </c>
      <c r="O234" t="str">
        <f t="shared" si="73"/>
        <v>不可交易</v>
      </c>
      <c r="P234" s="2" t="str">
        <f t="shared" si="74"/>
        <v/>
      </c>
      <c r="Q234" s="2" t="str">
        <f t="shared" si="75"/>
        <v/>
      </c>
      <c r="R234" s="2">
        <f t="shared" si="76"/>
        <v>1.2747095430730191</v>
      </c>
      <c r="S234">
        <f t="shared" si="77"/>
        <v>11</v>
      </c>
      <c r="T234" s="1">
        <f t="shared" si="78"/>
        <v>40501</v>
      </c>
      <c r="U234" t="str">
        <f t="shared" si="79"/>
        <v>可交易</v>
      </c>
      <c r="V234" s="2" t="str">
        <f t="shared" si="80"/>
        <v/>
      </c>
      <c r="W234" s="2" t="str">
        <f t="shared" si="81"/>
        <v/>
      </c>
      <c r="X234" s="2">
        <f t="shared" si="82"/>
        <v>1.2413249276459923</v>
      </c>
      <c r="Y234">
        <f t="shared" si="83"/>
        <v>11</v>
      </c>
    </row>
    <row r="235" spans="1:25" x14ac:dyDescent="0.3">
      <c r="A235" s="1">
        <v>40518</v>
      </c>
      <c r="B235">
        <v>1223.119995</v>
      </c>
      <c r="C235">
        <v>18.02</v>
      </c>
      <c r="D235">
        <v>18.440090000000001</v>
      </c>
      <c r="E235">
        <f t="shared" si="63"/>
        <v>-0.42009000000000185</v>
      </c>
      <c r="F235" t="str">
        <f t="shared" si="64"/>
        <v/>
      </c>
      <c r="G235" t="str">
        <f t="shared" si="65"/>
        <v/>
      </c>
      <c r="H235">
        <f t="shared" si="66"/>
        <v>9.9999999999980105E-3</v>
      </c>
      <c r="I235">
        <f t="shared" si="67"/>
        <v>-1.589966000000004</v>
      </c>
      <c r="J235">
        <f t="shared" si="68"/>
        <v>-158.99660000003203</v>
      </c>
      <c r="K235" t="str">
        <f t="shared" si="69"/>
        <v/>
      </c>
      <c r="L235" s="2" t="str">
        <f t="shared" si="70"/>
        <v/>
      </c>
      <c r="M235" t="str">
        <f t="shared" si="71"/>
        <v/>
      </c>
      <c r="N235" s="1">
        <f t="shared" si="72"/>
        <v>40512</v>
      </c>
      <c r="O235" t="str">
        <f t="shared" si="73"/>
        <v>不可交易</v>
      </c>
      <c r="P235" s="2" t="str">
        <f t="shared" si="74"/>
        <v/>
      </c>
      <c r="Q235" s="2" t="str">
        <f t="shared" si="75"/>
        <v/>
      </c>
      <c r="R235" s="2">
        <f t="shared" si="76"/>
        <v>1.2747095430730191</v>
      </c>
      <c r="S235">
        <f t="shared" si="77"/>
        <v>11</v>
      </c>
      <c r="T235" s="1">
        <f t="shared" si="78"/>
        <v>40501</v>
      </c>
      <c r="U235" t="str">
        <f t="shared" si="79"/>
        <v>可交易</v>
      </c>
      <c r="V235" s="2" t="str">
        <f t="shared" si="80"/>
        <v/>
      </c>
      <c r="W235" s="2" t="str">
        <f t="shared" si="81"/>
        <v/>
      </c>
      <c r="X235" s="2">
        <f t="shared" si="82"/>
        <v>1.2413249276459923</v>
      </c>
      <c r="Y235">
        <f t="shared" si="83"/>
        <v>11</v>
      </c>
    </row>
    <row r="236" spans="1:25" x14ac:dyDescent="0.3">
      <c r="A236" s="1">
        <v>40519</v>
      </c>
      <c r="B236">
        <v>1223.75</v>
      </c>
      <c r="C236">
        <v>17.989999999999998</v>
      </c>
      <c r="D236">
        <v>18.463718</v>
      </c>
      <c r="E236">
        <f t="shared" si="63"/>
        <v>-0.47371800000000164</v>
      </c>
      <c r="F236" t="str">
        <f t="shared" si="64"/>
        <v/>
      </c>
      <c r="G236" t="str">
        <f t="shared" si="65"/>
        <v/>
      </c>
      <c r="H236">
        <f t="shared" si="66"/>
        <v>-3.0000000000001137E-2</v>
      </c>
      <c r="I236">
        <f t="shared" si="67"/>
        <v>0.63000499999998283</v>
      </c>
      <c r="J236">
        <f t="shared" si="68"/>
        <v>-21.000166666665297</v>
      </c>
      <c r="K236" t="str">
        <f t="shared" si="69"/>
        <v/>
      </c>
      <c r="L236" s="2" t="str">
        <f t="shared" si="70"/>
        <v/>
      </c>
      <c r="M236" t="str">
        <f t="shared" si="71"/>
        <v/>
      </c>
      <c r="N236" s="1">
        <f t="shared" si="72"/>
        <v>40512</v>
      </c>
      <c r="O236" t="str">
        <f t="shared" si="73"/>
        <v>可交易</v>
      </c>
      <c r="P236" s="2" t="str">
        <f t="shared" si="74"/>
        <v/>
      </c>
      <c r="Q236" s="2" t="str">
        <f t="shared" si="75"/>
        <v/>
      </c>
      <c r="R236" s="2">
        <f t="shared" si="76"/>
        <v>1.2747095430730191</v>
      </c>
      <c r="S236">
        <f t="shared" si="77"/>
        <v>11</v>
      </c>
      <c r="T236" s="1">
        <f t="shared" si="78"/>
        <v>40501</v>
      </c>
      <c r="U236" t="str">
        <f t="shared" si="79"/>
        <v>可交易</v>
      </c>
      <c r="V236" s="2" t="str">
        <f t="shared" si="80"/>
        <v/>
      </c>
      <c r="W236" s="2" t="str">
        <f t="shared" si="81"/>
        <v/>
      </c>
      <c r="X236" s="2">
        <f t="shared" si="82"/>
        <v>1.2413249276459923</v>
      </c>
      <c r="Y236">
        <f t="shared" si="83"/>
        <v>11</v>
      </c>
    </row>
    <row r="237" spans="1:25" x14ac:dyDescent="0.3">
      <c r="A237" s="1">
        <v>40520</v>
      </c>
      <c r="B237">
        <v>1228.280029</v>
      </c>
      <c r="C237">
        <v>17.739999999999998</v>
      </c>
      <c r="D237">
        <v>18.397167</v>
      </c>
      <c r="E237">
        <f t="shared" si="63"/>
        <v>-0.65716700000000117</v>
      </c>
      <c r="F237" t="str">
        <f t="shared" si="64"/>
        <v/>
      </c>
      <c r="G237" t="str">
        <f t="shared" si="65"/>
        <v/>
      </c>
      <c r="H237">
        <f t="shared" si="66"/>
        <v>-0.25</v>
      </c>
      <c r="I237">
        <f t="shared" si="67"/>
        <v>4.5300290000000132</v>
      </c>
      <c r="J237">
        <f t="shared" si="68"/>
        <v>-18.120116000000053</v>
      </c>
      <c r="K237" t="str">
        <f t="shared" si="69"/>
        <v/>
      </c>
      <c r="L237" s="2" t="str">
        <f t="shared" si="70"/>
        <v/>
      </c>
      <c r="M237" t="str">
        <f t="shared" si="71"/>
        <v/>
      </c>
      <c r="N237" s="1">
        <f t="shared" si="72"/>
        <v>40512</v>
      </c>
      <c r="O237" t="str">
        <f t="shared" si="73"/>
        <v>可交易</v>
      </c>
      <c r="P237" s="2" t="str">
        <f t="shared" si="74"/>
        <v/>
      </c>
      <c r="Q237" s="2" t="str">
        <f t="shared" si="75"/>
        <v/>
      </c>
      <c r="R237" s="2">
        <f t="shared" si="76"/>
        <v>1.2747095430730191</v>
      </c>
      <c r="S237">
        <f t="shared" si="77"/>
        <v>11</v>
      </c>
      <c r="T237" s="1">
        <f t="shared" si="78"/>
        <v>40501</v>
      </c>
      <c r="U237" t="str">
        <f t="shared" si="79"/>
        <v>可交易</v>
      </c>
      <c r="V237" s="2" t="str">
        <f t="shared" si="80"/>
        <v/>
      </c>
      <c r="W237" s="2" t="str">
        <f t="shared" si="81"/>
        <v/>
      </c>
      <c r="X237" s="2">
        <f t="shared" si="82"/>
        <v>1.2413249276459923</v>
      </c>
      <c r="Y237">
        <f t="shared" si="83"/>
        <v>11</v>
      </c>
    </row>
    <row r="238" spans="1:25" x14ac:dyDescent="0.3">
      <c r="A238" s="1">
        <v>40521</v>
      </c>
      <c r="B238">
        <v>1233</v>
      </c>
      <c r="C238">
        <v>17.25</v>
      </c>
      <c r="D238">
        <v>18.170897</v>
      </c>
      <c r="E238">
        <f t="shared" si="63"/>
        <v>-0.92089700000000008</v>
      </c>
      <c r="F238" t="str">
        <f t="shared" si="64"/>
        <v/>
      </c>
      <c r="G238" t="str">
        <f t="shared" si="65"/>
        <v/>
      </c>
      <c r="H238">
        <f t="shared" si="66"/>
        <v>-0.48999999999999844</v>
      </c>
      <c r="I238">
        <f t="shared" si="67"/>
        <v>4.7199709999999868</v>
      </c>
      <c r="J238">
        <f t="shared" si="68"/>
        <v>-9.6325938775510238</v>
      </c>
      <c r="K238" t="str">
        <f t="shared" si="69"/>
        <v/>
      </c>
      <c r="L238" s="2" t="str">
        <f t="shared" si="70"/>
        <v/>
      </c>
      <c r="M238" t="str">
        <f t="shared" si="71"/>
        <v/>
      </c>
      <c r="N238" s="1">
        <f t="shared" si="72"/>
        <v>40512</v>
      </c>
      <c r="O238" t="str">
        <f t="shared" si="73"/>
        <v>可交易</v>
      </c>
      <c r="P238" s="2" t="str">
        <f t="shared" si="74"/>
        <v/>
      </c>
      <c r="Q238" s="2" t="str">
        <f t="shared" si="75"/>
        <v/>
      </c>
      <c r="R238" s="2">
        <f t="shared" si="76"/>
        <v>1.2747095430730191</v>
      </c>
      <c r="S238">
        <f t="shared" si="77"/>
        <v>11</v>
      </c>
      <c r="T238" s="1">
        <f t="shared" si="78"/>
        <v>40501</v>
      </c>
      <c r="U238" t="str">
        <f t="shared" si="79"/>
        <v>可交易</v>
      </c>
      <c r="V238" s="2" t="str">
        <f t="shared" si="80"/>
        <v/>
      </c>
      <c r="W238" s="2" t="str">
        <f t="shared" si="81"/>
        <v/>
      </c>
      <c r="X238" s="2">
        <f t="shared" si="82"/>
        <v>1.2413249276459923</v>
      </c>
      <c r="Y238">
        <f t="shared" si="83"/>
        <v>11</v>
      </c>
    </row>
    <row r="239" spans="1:25" x14ac:dyDescent="0.3">
      <c r="A239" s="1">
        <v>40522</v>
      </c>
      <c r="B239">
        <v>1240.400024</v>
      </c>
      <c r="C239">
        <v>17.61</v>
      </c>
      <c r="D239">
        <v>17.740454</v>
      </c>
      <c r="E239">
        <f t="shared" si="63"/>
        <v>-0.13045400000000029</v>
      </c>
      <c r="F239" t="str">
        <f t="shared" si="64"/>
        <v/>
      </c>
      <c r="G239" t="str">
        <f t="shared" si="65"/>
        <v/>
      </c>
      <c r="H239">
        <f t="shared" si="66"/>
        <v>0.35999999999999943</v>
      </c>
      <c r="I239">
        <f t="shared" si="67"/>
        <v>7.4000240000000304</v>
      </c>
      <c r="J239">
        <f t="shared" si="68"/>
        <v>20.55562222222234</v>
      </c>
      <c r="K239" t="str">
        <f t="shared" si="69"/>
        <v/>
      </c>
      <c r="L239" s="2" t="str">
        <f t="shared" si="70"/>
        <v/>
      </c>
      <c r="M239" t="str">
        <f t="shared" si="71"/>
        <v/>
      </c>
      <c r="N239" s="1">
        <f t="shared" si="72"/>
        <v>40512</v>
      </c>
      <c r="O239" t="str">
        <f t="shared" si="73"/>
        <v>可交易</v>
      </c>
      <c r="P239" s="2" t="str">
        <f t="shared" si="74"/>
        <v/>
      </c>
      <c r="Q239" s="2" t="str">
        <f t="shared" si="75"/>
        <v/>
      </c>
      <c r="R239" s="2">
        <f t="shared" si="76"/>
        <v>1.2747095430730191</v>
      </c>
      <c r="S239">
        <f t="shared" si="77"/>
        <v>11</v>
      </c>
      <c r="T239" s="1">
        <f t="shared" si="78"/>
        <v>40501</v>
      </c>
      <c r="U239" t="str">
        <f t="shared" si="79"/>
        <v>可交易</v>
      </c>
      <c r="V239" s="2" t="str">
        <f t="shared" si="80"/>
        <v/>
      </c>
      <c r="W239" s="2" t="str">
        <f t="shared" si="81"/>
        <v/>
      </c>
      <c r="X239" s="2">
        <f t="shared" si="82"/>
        <v>1.2413249276459923</v>
      </c>
      <c r="Y239">
        <f t="shared" si="83"/>
        <v>11</v>
      </c>
    </row>
    <row r="240" spans="1:25" x14ac:dyDescent="0.3">
      <c r="A240" s="1">
        <v>40525</v>
      </c>
      <c r="B240">
        <v>1240.459961</v>
      </c>
      <c r="C240">
        <v>17.55</v>
      </c>
      <c r="D240">
        <v>17.837519</v>
      </c>
      <c r="E240">
        <f t="shared" si="63"/>
        <v>-0.28751899999999964</v>
      </c>
      <c r="F240" t="str">
        <f t="shared" si="64"/>
        <v/>
      </c>
      <c r="G240" t="str">
        <f t="shared" si="65"/>
        <v/>
      </c>
      <c r="H240">
        <f t="shared" si="66"/>
        <v>-5.9999999999998721E-2</v>
      </c>
      <c r="I240">
        <f t="shared" si="67"/>
        <v>5.9936999999990803E-2</v>
      </c>
      <c r="J240">
        <f t="shared" si="68"/>
        <v>-0.998949999999868</v>
      </c>
      <c r="K240" t="str">
        <f t="shared" si="69"/>
        <v/>
      </c>
      <c r="L240" s="2" t="str">
        <f t="shared" si="70"/>
        <v/>
      </c>
      <c r="M240" t="str">
        <f t="shared" si="71"/>
        <v/>
      </c>
      <c r="N240" s="1">
        <f t="shared" si="72"/>
        <v>40512</v>
      </c>
      <c r="O240" t="str">
        <f t="shared" si="73"/>
        <v>可交易</v>
      </c>
      <c r="P240" s="2" t="str">
        <f t="shared" si="74"/>
        <v/>
      </c>
      <c r="Q240" s="2" t="str">
        <f t="shared" si="75"/>
        <v/>
      </c>
      <c r="R240" s="2">
        <f t="shared" si="76"/>
        <v>1.2747095430730191</v>
      </c>
      <c r="S240">
        <f t="shared" si="77"/>
        <v>11</v>
      </c>
      <c r="T240" s="1">
        <f t="shared" si="78"/>
        <v>40501</v>
      </c>
      <c r="U240" t="str">
        <f t="shared" si="79"/>
        <v>可交易</v>
      </c>
      <c r="V240" s="2" t="str">
        <f t="shared" si="80"/>
        <v/>
      </c>
      <c r="W240" s="2" t="str">
        <f t="shared" si="81"/>
        <v/>
      </c>
      <c r="X240" s="2">
        <f t="shared" si="82"/>
        <v>1.2413249276459923</v>
      </c>
      <c r="Y240">
        <f t="shared" si="83"/>
        <v>11</v>
      </c>
    </row>
    <row r="241" spans="1:25" x14ac:dyDescent="0.3">
      <c r="A241" s="1">
        <v>40526</v>
      </c>
      <c r="B241">
        <v>1241.589966</v>
      </c>
      <c r="C241">
        <v>17.61</v>
      </c>
      <c r="D241">
        <v>17.731217999999998</v>
      </c>
      <c r="E241">
        <f t="shared" si="63"/>
        <v>-0.12121799999999894</v>
      </c>
      <c r="F241" t="str">
        <f t="shared" si="64"/>
        <v/>
      </c>
      <c r="G241" t="str">
        <f t="shared" si="65"/>
        <v/>
      </c>
      <c r="H241">
        <f t="shared" si="66"/>
        <v>5.9999999999998721E-2</v>
      </c>
      <c r="I241">
        <f t="shared" si="67"/>
        <v>1.1300049999999828</v>
      </c>
      <c r="J241">
        <f t="shared" si="68"/>
        <v>18.833416666666782</v>
      </c>
      <c r="K241" t="str">
        <f t="shared" si="69"/>
        <v/>
      </c>
      <c r="L241" s="2" t="str">
        <f t="shared" si="70"/>
        <v/>
      </c>
      <c r="M241" t="str">
        <f t="shared" si="71"/>
        <v/>
      </c>
      <c r="N241" s="1">
        <f t="shared" si="72"/>
        <v>40512</v>
      </c>
      <c r="O241" t="str">
        <f t="shared" si="73"/>
        <v>可交易</v>
      </c>
      <c r="P241" s="2" t="str">
        <f t="shared" si="74"/>
        <v/>
      </c>
      <c r="Q241" s="2" t="str">
        <f t="shared" si="75"/>
        <v/>
      </c>
      <c r="R241" s="2">
        <f t="shared" si="76"/>
        <v>1.2747095430730191</v>
      </c>
      <c r="S241">
        <f t="shared" si="77"/>
        <v>11</v>
      </c>
      <c r="T241" s="1">
        <f t="shared" si="78"/>
        <v>40501</v>
      </c>
      <c r="U241" t="str">
        <f t="shared" si="79"/>
        <v>可交易</v>
      </c>
      <c r="V241" s="2" t="str">
        <f t="shared" si="80"/>
        <v/>
      </c>
      <c r="W241" s="2" t="str">
        <f t="shared" si="81"/>
        <v/>
      </c>
      <c r="X241" s="2">
        <f t="shared" si="82"/>
        <v>1.2413249276459923</v>
      </c>
      <c r="Y241">
        <f t="shared" si="83"/>
        <v>11</v>
      </c>
    </row>
    <row r="242" spans="1:25" x14ac:dyDescent="0.3">
      <c r="A242" s="1">
        <v>40527</v>
      </c>
      <c r="B242">
        <v>1235.2299800000001</v>
      </c>
      <c r="C242">
        <v>17.940000000000001</v>
      </c>
      <c r="D242">
        <v>17.750416000000001</v>
      </c>
      <c r="E242">
        <f t="shared" si="63"/>
        <v>0.18958399999999997</v>
      </c>
      <c r="F242" t="str">
        <f t="shared" si="64"/>
        <v/>
      </c>
      <c r="G242" t="str">
        <f t="shared" si="65"/>
        <v/>
      </c>
      <c r="H242">
        <f t="shared" si="66"/>
        <v>0.33000000000000185</v>
      </c>
      <c r="I242">
        <f t="shared" si="67"/>
        <v>-6.3599859999999353</v>
      </c>
      <c r="J242">
        <f t="shared" si="68"/>
        <v>-19.272684848484545</v>
      </c>
      <c r="K242" t="str">
        <f t="shared" si="69"/>
        <v/>
      </c>
      <c r="L242" s="2" t="str">
        <f t="shared" si="70"/>
        <v/>
      </c>
      <c r="M242" t="str">
        <f t="shared" si="71"/>
        <v/>
      </c>
      <c r="N242" s="1">
        <f t="shared" si="72"/>
        <v>40512</v>
      </c>
      <c r="O242" t="str">
        <f t="shared" si="73"/>
        <v>可交易</v>
      </c>
      <c r="P242" s="2" t="str">
        <f t="shared" si="74"/>
        <v/>
      </c>
      <c r="Q242" s="2" t="str">
        <f t="shared" si="75"/>
        <v/>
      </c>
      <c r="R242" s="2">
        <f t="shared" si="76"/>
        <v>1.2747095430730191</v>
      </c>
      <c r="S242">
        <f t="shared" si="77"/>
        <v>11</v>
      </c>
      <c r="T242" s="1">
        <f t="shared" si="78"/>
        <v>40501</v>
      </c>
      <c r="U242" t="str">
        <f t="shared" si="79"/>
        <v>可交易</v>
      </c>
      <c r="V242" s="2" t="str">
        <f t="shared" si="80"/>
        <v/>
      </c>
      <c r="W242" s="2" t="str">
        <f t="shared" si="81"/>
        <v/>
      </c>
      <c r="X242" s="2">
        <f t="shared" si="82"/>
        <v>1.2413249276459923</v>
      </c>
      <c r="Y242">
        <f t="shared" si="83"/>
        <v>11</v>
      </c>
    </row>
    <row r="243" spans="1:25" x14ac:dyDescent="0.3">
      <c r="A243" s="1">
        <v>40528</v>
      </c>
      <c r="B243">
        <v>1242.869995</v>
      </c>
      <c r="C243">
        <v>17.39</v>
      </c>
      <c r="D243">
        <v>17.960728</v>
      </c>
      <c r="E243">
        <f t="shared" si="63"/>
        <v>-0.57072799999999901</v>
      </c>
      <c r="F243" t="str">
        <f t="shared" si="64"/>
        <v/>
      </c>
      <c r="G243" t="str">
        <f t="shared" si="65"/>
        <v/>
      </c>
      <c r="H243">
        <f t="shared" si="66"/>
        <v>-0.55000000000000071</v>
      </c>
      <c r="I243">
        <f t="shared" si="67"/>
        <v>7.6400149999999485</v>
      </c>
      <c r="J243">
        <f t="shared" si="68"/>
        <v>-13.890936363636252</v>
      </c>
      <c r="K243" t="str">
        <f t="shared" si="69"/>
        <v/>
      </c>
      <c r="L243" s="2" t="str">
        <f t="shared" si="70"/>
        <v/>
      </c>
      <c r="M243" t="str">
        <f t="shared" si="71"/>
        <v/>
      </c>
      <c r="N243" s="1">
        <f t="shared" si="72"/>
        <v>40512</v>
      </c>
      <c r="O243" t="str">
        <f t="shared" si="73"/>
        <v>可交易</v>
      </c>
      <c r="P243" s="2" t="str">
        <f t="shared" si="74"/>
        <v/>
      </c>
      <c r="Q243" s="2" t="str">
        <f t="shared" si="75"/>
        <v/>
      </c>
      <c r="R243" s="2">
        <f t="shared" si="76"/>
        <v>1.2747095430730191</v>
      </c>
      <c r="S243">
        <f t="shared" si="77"/>
        <v>11</v>
      </c>
      <c r="T243" s="1">
        <f t="shared" si="78"/>
        <v>40501</v>
      </c>
      <c r="U243" t="str">
        <f t="shared" si="79"/>
        <v>可交易</v>
      </c>
      <c r="V243" s="2" t="str">
        <f t="shared" si="80"/>
        <v/>
      </c>
      <c r="W243" s="2" t="str">
        <f t="shared" si="81"/>
        <v/>
      </c>
      <c r="X243" s="2">
        <f t="shared" si="82"/>
        <v>1.2413249276459923</v>
      </c>
      <c r="Y243">
        <f t="shared" si="83"/>
        <v>11</v>
      </c>
    </row>
    <row r="244" spans="1:25" x14ac:dyDescent="0.3">
      <c r="A244" s="1">
        <v>40529</v>
      </c>
      <c r="B244">
        <v>1243.910034</v>
      </c>
      <c r="C244">
        <v>16.11</v>
      </c>
      <c r="D244">
        <v>17.596926</v>
      </c>
      <c r="E244">
        <f t="shared" si="63"/>
        <v>-1.4869260000000004</v>
      </c>
      <c r="F244" t="str">
        <f t="shared" si="64"/>
        <v>PUT</v>
      </c>
      <c r="G244">
        <f t="shared" si="65"/>
        <v>0</v>
      </c>
      <c r="H244">
        <f t="shared" si="66"/>
        <v>-1.2800000000000011</v>
      </c>
      <c r="I244">
        <f t="shared" si="67"/>
        <v>1.0400389999999788</v>
      </c>
      <c r="J244">
        <f t="shared" si="68"/>
        <v>-0.8125304687499828</v>
      </c>
      <c r="K244">
        <f t="shared" si="69"/>
        <v>1238.910034</v>
      </c>
      <c r="L244" s="2" t="str">
        <f t="shared" si="70"/>
        <v/>
      </c>
      <c r="M244" t="str">
        <f t="shared" si="71"/>
        <v/>
      </c>
      <c r="N244" s="1">
        <f t="shared" si="72"/>
        <v>40512</v>
      </c>
      <c r="O244" t="str">
        <f t="shared" si="73"/>
        <v>可交易</v>
      </c>
      <c r="P244" s="2" t="str">
        <f t="shared" si="74"/>
        <v/>
      </c>
      <c r="Q244" s="2" t="str">
        <f t="shared" si="75"/>
        <v/>
      </c>
      <c r="R244" s="2">
        <f t="shared" si="76"/>
        <v>1.2747095430730191</v>
      </c>
      <c r="S244">
        <f t="shared" si="77"/>
        <v>11</v>
      </c>
      <c r="T244" s="1">
        <f t="shared" si="78"/>
        <v>40501</v>
      </c>
      <c r="U244" t="str">
        <f t="shared" si="79"/>
        <v>可交易</v>
      </c>
      <c r="V244" s="2" t="str">
        <f t="shared" si="80"/>
        <v/>
      </c>
      <c r="W244" s="2" t="str">
        <f t="shared" si="81"/>
        <v/>
      </c>
      <c r="X244" s="2">
        <f t="shared" si="82"/>
        <v>1.2413249276459923</v>
      </c>
      <c r="Y244">
        <f t="shared" si="83"/>
        <v>11</v>
      </c>
    </row>
    <row r="245" spans="1:25" x14ac:dyDescent="0.3">
      <c r="A245" s="1">
        <v>40532</v>
      </c>
      <c r="B245">
        <v>1247.079956</v>
      </c>
      <c r="C245">
        <v>16.41</v>
      </c>
      <c r="D245">
        <v>16.504529999999999</v>
      </c>
      <c r="E245">
        <f t="shared" si="63"/>
        <v>-9.4529999999998893E-2</v>
      </c>
      <c r="F245" t="str">
        <f t="shared" si="64"/>
        <v/>
      </c>
      <c r="G245" t="str">
        <f t="shared" si="65"/>
        <v/>
      </c>
      <c r="H245">
        <f t="shared" si="66"/>
        <v>0.30000000000000071</v>
      </c>
      <c r="I245">
        <f t="shared" si="67"/>
        <v>3.1699220000000423</v>
      </c>
      <c r="J245">
        <f t="shared" si="68"/>
        <v>10.566406666666783</v>
      </c>
      <c r="K245" t="str">
        <f t="shared" si="69"/>
        <v/>
      </c>
      <c r="L245" s="2" t="str">
        <f t="shared" si="70"/>
        <v/>
      </c>
      <c r="M245" t="str">
        <f t="shared" si="71"/>
        <v/>
      </c>
      <c r="N245" s="1">
        <f t="shared" si="72"/>
        <v>40512</v>
      </c>
      <c r="O245" t="str">
        <f t="shared" si="73"/>
        <v>可交易</v>
      </c>
      <c r="P245" s="2" t="str">
        <f t="shared" si="74"/>
        <v/>
      </c>
      <c r="Q245" s="2" t="str">
        <f t="shared" si="75"/>
        <v/>
      </c>
      <c r="R245" s="2">
        <f t="shared" si="76"/>
        <v>1.2747095430730191</v>
      </c>
      <c r="S245">
        <f t="shared" si="77"/>
        <v>11</v>
      </c>
      <c r="T245" s="1">
        <f t="shared" si="78"/>
        <v>40501</v>
      </c>
      <c r="U245" t="str">
        <f t="shared" si="79"/>
        <v>可交易</v>
      </c>
      <c r="V245" s="2" t="str">
        <f t="shared" si="80"/>
        <v/>
      </c>
      <c r="W245" s="2" t="str">
        <f t="shared" si="81"/>
        <v/>
      </c>
      <c r="X245" s="2">
        <f t="shared" si="82"/>
        <v>1.2413249276459923</v>
      </c>
      <c r="Y245">
        <f t="shared" si="83"/>
        <v>11</v>
      </c>
    </row>
    <row r="246" spans="1:25" x14ac:dyDescent="0.3">
      <c r="A246" s="1">
        <v>40533</v>
      </c>
      <c r="B246">
        <v>1254.599976</v>
      </c>
      <c r="C246">
        <v>16.489999999999998</v>
      </c>
      <c r="D246">
        <v>16.686823</v>
      </c>
      <c r="E246">
        <f t="shared" si="63"/>
        <v>-0.19682300000000197</v>
      </c>
      <c r="F246" t="str">
        <f t="shared" si="64"/>
        <v/>
      </c>
      <c r="G246" t="str">
        <f t="shared" si="65"/>
        <v/>
      </c>
      <c r="H246">
        <f t="shared" si="66"/>
        <v>7.9999999999998295E-2</v>
      </c>
      <c r="I246">
        <f t="shared" si="67"/>
        <v>7.5200199999999313</v>
      </c>
      <c r="J246">
        <f t="shared" si="68"/>
        <v>94.000250000001145</v>
      </c>
      <c r="K246" t="str">
        <f t="shared" si="69"/>
        <v/>
      </c>
      <c r="L246" s="2" t="str">
        <f t="shared" si="70"/>
        <v/>
      </c>
      <c r="M246" t="str">
        <f t="shared" si="71"/>
        <v/>
      </c>
      <c r="N246" s="1">
        <f t="shared" si="72"/>
        <v>40512</v>
      </c>
      <c r="O246" t="str">
        <f t="shared" si="73"/>
        <v>可交易</v>
      </c>
      <c r="P246" s="2" t="str">
        <f t="shared" si="74"/>
        <v/>
      </c>
      <c r="Q246" s="2" t="str">
        <f t="shared" si="75"/>
        <v/>
      </c>
      <c r="R246" s="2">
        <f t="shared" si="76"/>
        <v>1.2747095430730191</v>
      </c>
      <c r="S246">
        <f t="shared" si="77"/>
        <v>11</v>
      </c>
      <c r="T246" s="1">
        <f t="shared" si="78"/>
        <v>40501</v>
      </c>
      <c r="U246" t="str">
        <f t="shared" si="79"/>
        <v>可交易</v>
      </c>
      <c r="V246" s="2" t="str">
        <f t="shared" si="80"/>
        <v/>
      </c>
      <c r="W246" s="2" t="str">
        <f t="shared" si="81"/>
        <v/>
      </c>
      <c r="X246" s="2">
        <f t="shared" si="82"/>
        <v>1.2413249276459923</v>
      </c>
      <c r="Y246">
        <f t="shared" si="83"/>
        <v>11</v>
      </c>
    </row>
    <row r="247" spans="1:25" x14ac:dyDescent="0.3">
      <c r="A247" s="1">
        <v>40534</v>
      </c>
      <c r="B247">
        <v>1258.839966</v>
      </c>
      <c r="C247">
        <v>15.45</v>
      </c>
      <c r="D247">
        <v>16.717169999999999</v>
      </c>
      <c r="E247">
        <f t="shared" si="63"/>
        <v>-1.2671700000000001</v>
      </c>
      <c r="F247" t="str">
        <f t="shared" si="64"/>
        <v>PUT</v>
      </c>
      <c r="G247">
        <f t="shared" si="65"/>
        <v>1259.780029</v>
      </c>
      <c r="H247">
        <f t="shared" si="66"/>
        <v>-1.0399999999999991</v>
      </c>
      <c r="I247">
        <f t="shared" si="67"/>
        <v>4.2399900000000343</v>
      </c>
      <c r="J247">
        <f t="shared" si="68"/>
        <v>-4.0769134615384983</v>
      </c>
      <c r="K247">
        <f t="shared" si="69"/>
        <v>1253.839966</v>
      </c>
      <c r="L247" s="2" t="str">
        <f t="shared" si="70"/>
        <v/>
      </c>
      <c r="M247" t="str">
        <f t="shared" si="71"/>
        <v/>
      </c>
      <c r="N247" s="1">
        <f t="shared" si="72"/>
        <v>40512</v>
      </c>
      <c r="O247" t="str">
        <f t="shared" si="73"/>
        <v>可交易</v>
      </c>
      <c r="P247" s="2" t="str">
        <f t="shared" si="74"/>
        <v/>
      </c>
      <c r="Q247" s="2" t="str">
        <f t="shared" si="75"/>
        <v/>
      </c>
      <c r="R247" s="2">
        <f t="shared" si="76"/>
        <v>1.2747095430730191</v>
      </c>
      <c r="S247">
        <f t="shared" si="77"/>
        <v>11</v>
      </c>
      <c r="T247" s="1">
        <f t="shared" si="78"/>
        <v>40501</v>
      </c>
      <c r="U247" t="str">
        <f t="shared" si="79"/>
        <v>可交易</v>
      </c>
      <c r="V247" s="2" t="str">
        <f t="shared" si="80"/>
        <v/>
      </c>
      <c r="W247" s="2" t="str">
        <f t="shared" si="81"/>
        <v/>
      </c>
      <c r="X247" s="2">
        <f t="shared" si="82"/>
        <v>1.2413249276459923</v>
      </c>
      <c r="Y247">
        <f t="shared" si="83"/>
        <v>11</v>
      </c>
    </row>
    <row r="248" spans="1:25" x14ac:dyDescent="0.3">
      <c r="A248" s="1">
        <v>40535</v>
      </c>
      <c r="B248">
        <v>1256.7700199999999</v>
      </c>
      <c r="C248">
        <v>16.47</v>
      </c>
      <c r="D248">
        <v>15.931314</v>
      </c>
      <c r="E248">
        <f t="shared" si="63"/>
        <v>0.53868599999999844</v>
      </c>
      <c r="F248" t="str">
        <f t="shared" si="64"/>
        <v/>
      </c>
      <c r="G248" t="str">
        <f t="shared" si="65"/>
        <v/>
      </c>
      <c r="H248">
        <f t="shared" si="66"/>
        <v>1.0199999999999996</v>
      </c>
      <c r="I248">
        <f t="shared" si="67"/>
        <v>-2.0699460000000727</v>
      </c>
      <c r="J248">
        <f t="shared" si="68"/>
        <v>-2.0293588235294839</v>
      </c>
      <c r="K248" t="str">
        <f t="shared" si="69"/>
        <v/>
      </c>
      <c r="L248" s="2" t="str">
        <f t="shared" si="70"/>
        <v/>
      </c>
      <c r="M248" t="str">
        <f t="shared" si="71"/>
        <v/>
      </c>
      <c r="N248" s="1">
        <f t="shared" si="72"/>
        <v>40512</v>
      </c>
      <c r="O248" t="str">
        <f t="shared" si="73"/>
        <v>可交易</v>
      </c>
      <c r="P248" s="2" t="str">
        <f t="shared" si="74"/>
        <v/>
      </c>
      <c r="Q248" s="2" t="str">
        <f t="shared" si="75"/>
        <v/>
      </c>
      <c r="R248" s="2">
        <f t="shared" si="76"/>
        <v>1.2747095430730191</v>
      </c>
      <c r="S248">
        <f t="shared" si="77"/>
        <v>11</v>
      </c>
      <c r="T248" s="1">
        <f t="shared" si="78"/>
        <v>40501</v>
      </c>
      <c r="U248" t="str">
        <f t="shared" si="79"/>
        <v>可交易</v>
      </c>
      <c r="V248" s="2" t="str">
        <f t="shared" si="80"/>
        <v/>
      </c>
      <c r="W248" s="2" t="str">
        <f t="shared" si="81"/>
        <v/>
      </c>
      <c r="X248" s="2">
        <f t="shared" si="82"/>
        <v>1.2413249276459923</v>
      </c>
      <c r="Y248">
        <f t="shared" si="83"/>
        <v>11</v>
      </c>
    </row>
    <row r="249" spans="1:25" x14ac:dyDescent="0.3">
      <c r="A249" s="1">
        <v>40539</v>
      </c>
      <c r="B249">
        <v>1257.540039</v>
      </c>
      <c r="C249">
        <v>17.670000000000002</v>
      </c>
      <c r="D249">
        <v>16.675163000000001</v>
      </c>
      <c r="E249">
        <f t="shared" si="63"/>
        <v>0.99483700000000042</v>
      </c>
      <c r="F249" t="str">
        <f t="shared" si="64"/>
        <v/>
      </c>
      <c r="G249" t="str">
        <f t="shared" si="65"/>
        <v/>
      </c>
      <c r="H249">
        <f t="shared" si="66"/>
        <v>1.2000000000000028</v>
      </c>
      <c r="I249">
        <f t="shared" si="67"/>
        <v>0.77001900000004753</v>
      </c>
      <c r="J249">
        <f t="shared" si="68"/>
        <v>0.64168250000003813</v>
      </c>
      <c r="K249" t="str">
        <f t="shared" si="69"/>
        <v/>
      </c>
      <c r="L249" s="2" t="str">
        <f t="shared" si="70"/>
        <v/>
      </c>
      <c r="M249" t="str">
        <f t="shared" si="71"/>
        <v/>
      </c>
      <c r="N249" s="1">
        <f t="shared" si="72"/>
        <v>40512</v>
      </c>
      <c r="O249" t="str">
        <f t="shared" si="73"/>
        <v>可交易</v>
      </c>
      <c r="P249" s="2" t="str">
        <f t="shared" si="74"/>
        <v/>
      </c>
      <c r="Q249" s="2" t="str">
        <f t="shared" si="75"/>
        <v/>
      </c>
      <c r="R249" s="2">
        <f t="shared" si="76"/>
        <v>1.2747095430730191</v>
      </c>
      <c r="S249">
        <f t="shared" si="77"/>
        <v>11</v>
      </c>
      <c r="T249" s="1">
        <f t="shared" si="78"/>
        <v>40501</v>
      </c>
      <c r="U249" t="str">
        <f t="shared" si="79"/>
        <v>可交易</v>
      </c>
      <c r="V249" s="2" t="str">
        <f t="shared" si="80"/>
        <v/>
      </c>
      <c r="W249" s="2" t="str">
        <f t="shared" si="81"/>
        <v/>
      </c>
      <c r="X249" s="2">
        <f t="shared" si="82"/>
        <v>1.2413249276459923</v>
      </c>
      <c r="Y249">
        <f t="shared" si="83"/>
        <v>11</v>
      </c>
    </row>
    <row r="250" spans="1:25" x14ac:dyDescent="0.3">
      <c r="A250" s="1">
        <v>40540</v>
      </c>
      <c r="B250">
        <v>1258.51001</v>
      </c>
      <c r="C250">
        <v>17.52</v>
      </c>
      <c r="D250">
        <v>17.745113</v>
      </c>
      <c r="E250">
        <f t="shared" si="63"/>
        <v>-0.22511300000000034</v>
      </c>
      <c r="F250" t="str">
        <f t="shared" si="64"/>
        <v/>
      </c>
      <c r="G250" t="str">
        <f t="shared" si="65"/>
        <v/>
      </c>
      <c r="H250">
        <f t="shared" si="66"/>
        <v>-0.15000000000000213</v>
      </c>
      <c r="I250">
        <f t="shared" si="67"/>
        <v>0.96997099999998682</v>
      </c>
      <c r="J250">
        <f t="shared" si="68"/>
        <v>-6.4664733333331537</v>
      </c>
      <c r="K250" t="str">
        <f t="shared" si="69"/>
        <v/>
      </c>
      <c r="L250" s="2" t="str">
        <f t="shared" si="70"/>
        <v/>
      </c>
      <c r="M250" t="str">
        <f t="shared" si="71"/>
        <v/>
      </c>
      <c r="N250" s="1">
        <f t="shared" si="72"/>
        <v>40512</v>
      </c>
      <c r="O250" t="str">
        <f t="shared" si="73"/>
        <v>可交易</v>
      </c>
      <c r="P250" s="2" t="str">
        <f t="shared" si="74"/>
        <v/>
      </c>
      <c r="Q250" s="2" t="str">
        <f t="shared" si="75"/>
        <v/>
      </c>
      <c r="R250" s="2">
        <f t="shared" si="76"/>
        <v>1.2747095430730191</v>
      </c>
      <c r="S250">
        <f t="shared" si="77"/>
        <v>11</v>
      </c>
      <c r="T250" s="1">
        <f t="shared" si="78"/>
        <v>40501</v>
      </c>
      <c r="U250" t="str">
        <f t="shared" si="79"/>
        <v>可交易</v>
      </c>
      <c r="V250" s="2" t="str">
        <f t="shared" si="80"/>
        <v/>
      </c>
      <c r="W250" s="2" t="str">
        <f t="shared" si="81"/>
        <v/>
      </c>
      <c r="X250" s="2">
        <f t="shared" si="82"/>
        <v>1.2413249276459923</v>
      </c>
      <c r="Y250">
        <f t="shared" si="83"/>
        <v>11</v>
      </c>
    </row>
    <row r="251" spans="1:25" x14ac:dyDescent="0.3">
      <c r="A251" s="1">
        <v>40541</v>
      </c>
      <c r="B251">
        <v>1259.780029</v>
      </c>
      <c r="C251">
        <v>17.28</v>
      </c>
      <c r="D251">
        <v>17.774349999999998</v>
      </c>
      <c r="E251">
        <f t="shared" si="63"/>
        <v>-0.49434999999999718</v>
      </c>
      <c r="F251" t="str">
        <f t="shared" si="64"/>
        <v/>
      </c>
      <c r="G251" t="str">
        <f t="shared" si="65"/>
        <v/>
      </c>
      <c r="H251">
        <f t="shared" si="66"/>
        <v>-0.23999999999999844</v>
      </c>
      <c r="I251">
        <f t="shared" si="67"/>
        <v>1.2700190000000475</v>
      </c>
      <c r="J251">
        <f t="shared" si="68"/>
        <v>-5.2917458333335654</v>
      </c>
      <c r="K251" t="str">
        <f t="shared" si="69"/>
        <v/>
      </c>
      <c r="L251" s="2" t="str">
        <f t="shared" si="70"/>
        <v/>
      </c>
      <c r="M251" t="str">
        <f t="shared" si="71"/>
        <v/>
      </c>
      <c r="N251" s="1">
        <f t="shared" si="72"/>
        <v>40512</v>
      </c>
      <c r="O251" t="str">
        <f t="shared" si="73"/>
        <v>可交易</v>
      </c>
      <c r="P251" s="2" t="str">
        <f t="shared" si="74"/>
        <v/>
      </c>
      <c r="Q251" s="2" t="str">
        <f t="shared" si="75"/>
        <v/>
      </c>
      <c r="R251" s="2">
        <f t="shared" si="76"/>
        <v>1.2747095430730191</v>
      </c>
      <c r="S251">
        <f t="shared" si="77"/>
        <v>11</v>
      </c>
      <c r="T251" s="1">
        <f t="shared" si="78"/>
        <v>40501</v>
      </c>
      <c r="U251" t="str">
        <f t="shared" si="79"/>
        <v>可交易</v>
      </c>
      <c r="V251" s="2" t="str">
        <f t="shared" si="80"/>
        <v/>
      </c>
      <c r="W251" s="2" t="str">
        <f t="shared" si="81"/>
        <v/>
      </c>
      <c r="X251" s="2">
        <f t="shared" si="82"/>
        <v>1.2413249276459923</v>
      </c>
      <c r="Y251">
        <f t="shared" si="83"/>
        <v>11</v>
      </c>
    </row>
    <row r="252" spans="1:25" x14ac:dyDescent="0.3">
      <c r="A252" s="1">
        <v>40542</v>
      </c>
      <c r="B252">
        <v>1257.880005</v>
      </c>
      <c r="C252">
        <v>17.52</v>
      </c>
      <c r="D252">
        <v>17.379059999999999</v>
      </c>
      <c r="E252">
        <f t="shared" si="63"/>
        <v>0.14094000000000051</v>
      </c>
      <c r="F252" t="str">
        <f t="shared" si="64"/>
        <v/>
      </c>
      <c r="G252" t="str">
        <f t="shared" si="65"/>
        <v/>
      </c>
      <c r="H252">
        <f t="shared" si="66"/>
        <v>0.23999999999999844</v>
      </c>
      <c r="I252">
        <f t="shared" si="67"/>
        <v>-1.9000240000000304</v>
      </c>
      <c r="J252">
        <f t="shared" si="68"/>
        <v>-7.9167666666668444</v>
      </c>
      <c r="K252" t="str">
        <f t="shared" si="69"/>
        <v/>
      </c>
      <c r="L252" s="2" t="str">
        <f t="shared" si="70"/>
        <v/>
      </c>
      <c r="M252" t="str">
        <f t="shared" si="71"/>
        <v/>
      </c>
      <c r="N252" s="1">
        <f t="shared" si="72"/>
        <v>40512</v>
      </c>
      <c r="O252" t="str">
        <f t="shared" si="73"/>
        <v>可交易</v>
      </c>
      <c r="P252" s="2" t="str">
        <f t="shared" si="74"/>
        <v/>
      </c>
      <c r="Q252" s="2" t="str">
        <f t="shared" si="75"/>
        <v/>
      </c>
      <c r="R252" s="2">
        <f t="shared" si="76"/>
        <v>1.2747095430730191</v>
      </c>
      <c r="S252">
        <f t="shared" si="77"/>
        <v>11</v>
      </c>
      <c r="T252" s="1">
        <f t="shared" si="78"/>
        <v>40501</v>
      </c>
      <c r="U252" t="str">
        <f t="shared" si="79"/>
        <v>可交易</v>
      </c>
      <c r="V252" s="2" t="str">
        <f t="shared" si="80"/>
        <v/>
      </c>
      <c r="W252" s="2" t="str">
        <f t="shared" si="81"/>
        <v/>
      </c>
      <c r="X252" s="2">
        <f t="shared" si="82"/>
        <v>1.2413249276459923</v>
      </c>
      <c r="Y252">
        <f t="shared" si="83"/>
        <v>11</v>
      </c>
    </row>
    <row r="253" spans="1:25" x14ac:dyDescent="0.3">
      <c r="A253" s="1">
        <v>40543</v>
      </c>
      <c r="B253">
        <v>1257.6400149999999</v>
      </c>
      <c r="C253">
        <v>17.75</v>
      </c>
      <c r="D253">
        <v>17.624248999999999</v>
      </c>
      <c r="E253">
        <f t="shared" si="63"/>
        <v>0.12575100000000106</v>
      </c>
      <c r="F253" t="str">
        <f t="shared" si="64"/>
        <v/>
      </c>
      <c r="G253" t="str">
        <f t="shared" si="65"/>
        <v/>
      </c>
      <c r="H253">
        <f t="shared" si="66"/>
        <v>0.23000000000000043</v>
      </c>
      <c r="I253">
        <f t="shared" si="67"/>
        <v>-0.23999000000003434</v>
      </c>
      <c r="J253">
        <f t="shared" si="68"/>
        <v>-1.043434782608843</v>
      </c>
      <c r="K253" t="str">
        <f t="shared" si="69"/>
        <v/>
      </c>
      <c r="L253" s="2" t="str">
        <f t="shared" si="70"/>
        <v/>
      </c>
      <c r="M253" t="str">
        <f t="shared" si="71"/>
        <v/>
      </c>
      <c r="N253" s="1">
        <f t="shared" si="72"/>
        <v>40512</v>
      </c>
      <c r="O253" t="str">
        <f t="shared" si="73"/>
        <v>可交易</v>
      </c>
      <c r="P253" s="2" t="str">
        <f t="shared" si="74"/>
        <v/>
      </c>
      <c r="Q253" s="2" t="str">
        <f t="shared" si="75"/>
        <v/>
      </c>
      <c r="R253" s="2">
        <f t="shared" si="76"/>
        <v>1.2747095430730191</v>
      </c>
      <c r="S253">
        <f t="shared" si="77"/>
        <v>11</v>
      </c>
      <c r="T253" s="1">
        <f t="shared" si="78"/>
        <v>40501</v>
      </c>
      <c r="U253" t="str">
        <f t="shared" si="79"/>
        <v>可交易</v>
      </c>
      <c r="V253" s="2" t="str">
        <f t="shared" si="80"/>
        <v/>
      </c>
      <c r="W253" s="2" t="str">
        <f t="shared" si="81"/>
        <v/>
      </c>
      <c r="X253" s="2">
        <f t="shared" si="82"/>
        <v>1.2413249276459923</v>
      </c>
      <c r="Y253">
        <f t="shared" si="83"/>
        <v>11</v>
      </c>
    </row>
    <row r="254" spans="1:25" x14ac:dyDescent="0.3">
      <c r="A254" s="1">
        <v>40546</v>
      </c>
      <c r="B254">
        <v>1271.869995</v>
      </c>
      <c r="C254">
        <v>17.61</v>
      </c>
      <c r="D254">
        <v>17.865262999999999</v>
      </c>
      <c r="E254">
        <f t="shared" si="63"/>
        <v>-0.25526299999999935</v>
      </c>
      <c r="F254" t="str">
        <f t="shared" si="64"/>
        <v/>
      </c>
      <c r="G254" t="str">
        <f t="shared" si="65"/>
        <v/>
      </c>
      <c r="H254">
        <f t="shared" si="66"/>
        <v>-0.14000000000000057</v>
      </c>
      <c r="I254">
        <f t="shared" si="67"/>
        <v>14.229980000000069</v>
      </c>
      <c r="J254">
        <f t="shared" si="68"/>
        <v>-101.64271428571436</v>
      </c>
      <c r="K254" t="str">
        <f t="shared" si="69"/>
        <v/>
      </c>
      <c r="L254" s="2" t="str">
        <f t="shared" si="70"/>
        <v/>
      </c>
      <c r="M254" t="str">
        <f t="shared" si="71"/>
        <v/>
      </c>
      <c r="N254" s="1">
        <f t="shared" si="72"/>
        <v>40512</v>
      </c>
      <c r="O254" t="str">
        <f t="shared" si="73"/>
        <v>可交易</v>
      </c>
      <c r="P254" s="2" t="str">
        <f t="shared" si="74"/>
        <v/>
      </c>
      <c r="Q254" s="2" t="str">
        <f t="shared" si="75"/>
        <v/>
      </c>
      <c r="R254" s="2">
        <f t="shared" si="76"/>
        <v>1.2747095430730191</v>
      </c>
      <c r="S254">
        <f t="shared" si="77"/>
        <v>11</v>
      </c>
      <c r="T254" s="1">
        <f t="shared" si="78"/>
        <v>40501</v>
      </c>
      <c r="U254" t="str">
        <f t="shared" si="79"/>
        <v>可交易</v>
      </c>
      <c r="V254" s="2" t="str">
        <f t="shared" si="80"/>
        <v/>
      </c>
      <c r="W254" s="2" t="str">
        <f t="shared" si="81"/>
        <v/>
      </c>
      <c r="X254" s="2">
        <f t="shared" si="82"/>
        <v>1.2413249276459923</v>
      </c>
      <c r="Y254">
        <f t="shared" si="83"/>
        <v>11</v>
      </c>
    </row>
    <row r="255" spans="1:25" x14ac:dyDescent="0.3">
      <c r="A255" s="1">
        <v>40547</v>
      </c>
      <c r="B255">
        <v>1270.1999510000001</v>
      </c>
      <c r="C255">
        <v>17.38</v>
      </c>
      <c r="D255">
        <v>17.631277000000001</v>
      </c>
      <c r="E255">
        <f t="shared" si="63"/>
        <v>-0.25127700000000175</v>
      </c>
      <c r="F255" t="str">
        <f t="shared" si="64"/>
        <v/>
      </c>
      <c r="G255" t="str">
        <f t="shared" si="65"/>
        <v/>
      </c>
      <c r="H255">
        <f t="shared" si="66"/>
        <v>-0.23000000000000043</v>
      </c>
      <c r="I255">
        <f t="shared" si="67"/>
        <v>-1.6700439999999617</v>
      </c>
      <c r="J255">
        <f t="shared" si="68"/>
        <v>7.2610608695650374</v>
      </c>
      <c r="K255" t="str">
        <f t="shared" si="69"/>
        <v/>
      </c>
      <c r="L255" s="2" t="str">
        <f t="shared" si="70"/>
        <v/>
      </c>
      <c r="M255" t="str">
        <f t="shared" si="71"/>
        <v/>
      </c>
      <c r="N255" s="1">
        <f t="shared" si="72"/>
        <v>40512</v>
      </c>
      <c r="O255" t="str">
        <f t="shared" si="73"/>
        <v>可交易</v>
      </c>
      <c r="P255" s="2" t="str">
        <f t="shared" si="74"/>
        <v/>
      </c>
      <c r="Q255" s="2" t="str">
        <f t="shared" si="75"/>
        <v/>
      </c>
      <c r="R255" s="2">
        <f t="shared" si="76"/>
        <v>1.2747095430730191</v>
      </c>
      <c r="S255">
        <f t="shared" si="77"/>
        <v>11</v>
      </c>
      <c r="T255" s="1">
        <f t="shared" si="78"/>
        <v>40501</v>
      </c>
      <c r="U255" t="str">
        <f t="shared" si="79"/>
        <v>可交易</v>
      </c>
      <c r="V255" s="2" t="str">
        <f t="shared" si="80"/>
        <v/>
      </c>
      <c r="W255" s="2" t="str">
        <f t="shared" si="81"/>
        <v/>
      </c>
      <c r="X255" s="2">
        <f t="shared" si="82"/>
        <v>1.2413249276459923</v>
      </c>
      <c r="Y255">
        <f t="shared" si="83"/>
        <v>11</v>
      </c>
    </row>
    <row r="256" spans="1:25" x14ac:dyDescent="0.3">
      <c r="A256" s="1">
        <v>40548</v>
      </c>
      <c r="B256">
        <v>1276.5600589999999</v>
      </c>
      <c r="C256">
        <v>17.02</v>
      </c>
      <c r="D256">
        <v>17.712869999999999</v>
      </c>
      <c r="E256">
        <f t="shared" si="63"/>
        <v>-0.69286999999999921</v>
      </c>
      <c r="F256" t="str">
        <f t="shared" si="64"/>
        <v/>
      </c>
      <c r="G256" t="str">
        <f t="shared" si="65"/>
        <v/>
      </c>
      <c r="H256">
        <f t="shared" si="66"/>
        <v>-0.35999999999999943</v>
      </c>
      <c r="I256">
        <f t="shared" si="67"/>
        <v>6.3601079999998547</v>
      </c>
      <c r="J256">
        <f t="shared" si="68"/>
        <v>-17.666966666666291</v>
      </c>
      <c r="K256" t="str">
        <f t="shared" si="69"/>
        <v/>
      </c>
      <c r="L256" s="2" t="str">
        <f t="shared" si="70"/>
        <v/>
      </c>
      <c r="M256" t="str">
        <f t="shared" si="71"/>
        <v/>
      </c>
      <c r="N256" s="1">
        <f t="shared" si="72"/>
        <v>40512</v>
      </c>
      <c r="O256" t="str">
        <f t="shared" si="73"/>
        <v>可交易</v>
      </c>
      <c r="P256" s="2" t="str">
        <f t="shared" si="74"/>
        <v/>
      </c>
      <c r="Q256" s="2" t="str">
        <f t="shared" si="75"/>
        <v/>
      </c>
      <c r="R256" s="2">
        <f t="shared" si="76"/>
        <v>1.2747095430730191</v>
      </c>
      <c r="S256">
        <f t="shared" si="77"/>
        <v>11</v>
      </c>
      <c r="T256" s="1">
        <f t="shared" si="78"/>
        <v>40501</v>
      </c>
      <c r="U256" t="str">
        <f t="shared" si="79"/>
        <v>可交易</v>
      </c>
      <c r="V256" s="2" t="str">
        <f t="shared" si="80"/>
        <v/>
      </c>
      <c r="W256" s="2" t="str">
        <f t="shared" si="81"/>
        <v/>
      </c>
      <c r="X256" s="2">
        <f t="shared" si="82"/>
        <v>1.2413249276459923</v>
      </c>
      <c r="Y256">
        <f t="shared" si="83"/>
        <v>11</v>
      </c>
    </row>
    <row r="257" spans="1:25" x14ac:dyDescent="0.3">
      <c r="A257" s="1">
        <v>40549</v>
      </c>
      <c r="B257">
        <v>1273.849976</v>
      </c>
      <c r="C257">
        <v>17.399999999999999</v>
      </c>
      <c r="D257">
        <v>17.292088</v>
      </c>
      <c r="E257">
        <f t="shared" si="63"/>
        <v>0.1079119999999989</v>
      </c>
      <c r="F257" t="str">
        <f t="shared" si="64"/>
        <v/>
      </c>
      <c r="G257" t="str">
        <f t="shared" si="65"/>
        <v/>
      </c>
      <c r="H257">
        <f t="shared" si="66"/>
        <v>0.37999999999999901</v>
      </c>
      <c r="I257">
        <f t="shared" si="67"/>
        <v>-2.7100829999999405</v>
      </c>
      <c r="J257">
        <f t="shared" si="68"/>
        <v>-7.1317973684209148</v>
      </c>
      <c r="K257" t="str">
        <f t="shared" si="69"/>
        <v/>
      </c>
      <c r="L257" s="2" t="str">
        <f t="shared" si="70"/>
        <v/>
      </c>
      <c r="M257" t="str">
        <f t="shared" si="71"/>
        <v/>
      </c>
      <c r="N257" s="1">
        <f t="shared" si="72"/>
        <v>40512</v>
      </c>
      <c r="O257" t="str">
        <f t="shared" si="73"/>
        <v>可交易</v>
      </c>
      <c r="P257" s="2" t="str">
        <f t="shared" si="74"/>
        <v/>
      </c>
      <c r="Q257" s="2" t="str">
        <f t="shared" si="75"/>
        <v/>
      </c>
      <c r="R257" s="2">
        <f t="shared" si="76"/>
        <v>1.2747095430730191</v>
      </c>
      <c r="S257">
        <f t="shared" si="77"/>
        <v>11</v>
      </c>
      <c r="T257" s="1">
        <f t="shared" si="78"/>
        <v>40501</v>
      </c>
      <c r="U257" t="str">
        <f t="shared" si="79"/>
        <v>可交易</v>
      </c>
      <c r="V257" s="2" t="str">
        <f t="shared" si="80"/>
        <v/>
      </c>
      <c r="W257" s="2" t="str">
        <f t="shared" si="81"/>
        <v/>
      </c>
      <c r="X257" s="2">
        <f t="shared" si="82"/>
        <v>1.2413249276459923</v>
      </c>
      <c r="Y257">
        <f t="shared" si="83"/>
        <v>11</v>
      </c>
    </row>
    <row r="258" spans="1:25" x14ac:dyDescent="0.3">
      <c r="A258" s="1">
        <v>40550</v>
      </c>
      <c r="B258">
        <v>1271.5</v>
      </c>
      <c r="C258">
        <v>17.14</v>
      </c>
      <c r="D258">
        <v>17.551966</v>
      </c>
      <c r="E258">
        <f t="shared" ref="E258:E321" si="84">C258-D258</f>
        <v>-0.41196599999999961</v>
      </c>
      <c r="F258" t="str">
        <f t="shared" ref="F258:F321" si="85">_xlfn.IFS(E258&gt; 1, "CAll",E258&lt; -1, "PUT", TRUE,"")</f>
        <v/>
      </c>
      <c r="G258" t="str">
        <f t="shared" ref="G258:G321" si="86">IF(F258="PUT", IFERROR(VLOOKUP(A258+7, A:B, 2, FALSE), 0), IF(F258="CALL", IFERROR(VLOOKUP(A258+7, A:B, 2, FALSE), 0), ""))</f>
        <v/>
      </c>
      <c r="H258">
        <f t="shared" ref="H258:H321" si="87">C258-C257</f>
        <v>-0.25999999999999801</v>
      </c>
      <c r="I258">
        <f t="shared" ref="I258:I321" si="88">B258-B257</f>
        <v>-2.3499759999999696</v>
      </c>
      <c r="J258">
        <f t="shared" ref="J258:J321" si="89">IF(H258=0, "", I258/H258)</f>
        <v>9.0383692307691827</v>
      </c>
      <c r="K258" t="str">
        <f t="shared" ref="K258:K321" si="90">_xlfn.IFS(F258="PUT",B258-5,F258="CALL",B258+5,TRUE,"")</f>
        <v/>
      </c>
      <c r="L258" s="2" t="str">
        <f t="shared" ref="L258:L321" si="91">IF(F258="CALL",IF(AND(G258&gt;K258,G258&lt;&gt;0),G258-K258,""),"")</f>
        <v/>
      </c>
      <c r="M258" t="str">
        <f t="shared" ref="M258:M321" si="92">IF(F258="PUT",IF(AND(G258&lt;K258,G258&lt;&gt;0),K258-G258,""),"")</f>
        <v/>
      </c>
      <c r="N258" s="1">
        <f t="shared" ref="N258:N321" si="93">IF(AND(F258="CALL",L258&lt;&gt;"",L257=""), A258, N257)</f>
        <v>40512</v>
      </c>
      <c r="O258" t="str">
        <f t="shared" ref="O258:O321" si="94">IF( A258 &gt;= N257 + 7, "可交易", "不可交易")</f>
        <v>可交易</v>
      </c>
      <c r="P258" s="2" t="str">
        <f t="shared" ref="P258:P321" si="95">IF(AND(F258="CALL",L258&lt;&gt;"",O258="可交易"),L258,"")</f>
        <v/>
      </c>
      <c r="Q258" s="2" t="str">
        <f t="shared" ref="Q258:Q321" si="96">IF(P258&lt;&gt;"",(G258-B258)/B258,"")</f>
        <v/>
      </c>
      <c r="R258" s="2">
        <f t="shared" ref="R258:R321" si="97">IF(Q257&lt;&gt;"", R257 * (1 + Q257), R257)</f>
        <v>1.2747095430730191</v>
      </c>
      <c r="S258">
        <f t="shared" ref="S258:S321" si="98">IF(P258&lt;&gt;"",S257+1,S257)</f>
        <v>11</v>
      </c>
      <c r="T258" s="1">
        <f t="shared" ref="T258:T321" si="99">IF(AND(F258="PUT",M258&lt;&gt;"",M257=""), A258, T257)</f>
        <v>40501</v>
      </c>
      <c r="U258" t="str">
        <f t="shared" ref="U258:U321" si="100">IF( A258 &gt;= T257 + 7, "可交易", "不可交易")</f>
        <v>可交易</v>
      </c>
      <c r="V258" s="2" t="str">
        <f t="shared" ref="V258:V321" si="101">IF(AND(F258="PUT",M258&lt;&gt;"",U258="可交易"),M258,"")</f>
        <v/>
      </c>
      <c r="W258" s="2" t="str">
        <f t="shared" ref="W258:W321" si="102">IF(V258&lt;&gt;"",(B258-G258)/B258,"")</f>
        <v/>
      </c>
      <c r="X258" s="2">
        <f t="shared" ref="X258:X321" si="103">IF(W257&lt;&gt;"", X257 * (1 + W257), X257)</f>
        <v>1.2413249276459923</v>
      </c>
      <c r="Y258">
        <f t="shared" ref="Y258:Y321" si="104">IF(V258&lt;&gt;"",Y257+1,Y257)</f>
        <v>11</v>
      </c>
    </row>
    <row r="259" spans="1:25" x14ac:dyDescent="0.3">
      <c r="A259" s="1">
        <v>40553</v>
      </c>
      <c r="B259">
        <v>1269.75</v>
      </c>
      <c r="C259">
        <v>17.54</v>
      </c>
      <c r="D259">
        <v>17.406796</v>
      </c>
      <c r="E259">
        <f t="shared" si="84"/>
        <v>0.13320399999999921</v>
      </c>
      <c r="F259" t="str">
        <f t="shared" si="85"/>
        <v/>
      </c>
      <c r="G259" t="str">
        <f t="shared" si="86"/>
        <v/>
      </c>
      <c r="H259">
        <f t="shared" si="87"/>
        <v>0.39999999999999858</v>
      </c>
      <c r="I259">
        <f t="shared" si="88"/>
        <v>-1.75</v>
      </c>
      <c r="J259">
        <f t="shared" si="89"/>
        <v>-4.375000000000016</v>
      </c>
      <c r="K259" t="str">
        <f t="shared" si="90"/>
        <v/>
      </c>
      <c r="L259" s="2" t="str">
        <f t="shared" si="91"/>
        <v/>
      </c>
      <c r="M259" t="str">
        <f t="shared" si="92"/>
        <v/>
      </c>
      <c r="N259" s="1">
        <f t="shared" si="93"/>
        <v>40512</v>
      </c>
      <c r="O259" t="str">
        <f t="shared" si="94"/>
        <v>可交易</v>
      </c>
      <c r="P259" s="2" t="str">
        <f t="shared" si="95"/>
        <v/>
      </c>
      <c r="Q259" s="2" t="str">
        <f t="shared" si="96"/>
        <v/>
      </c>
      <c r="R259" s="2">
        <f t="shared" si="97"/>
        <v>1.2747095430730191</v>
      </c>
      <c r="S259">
        <f t="shared" si="98"/>
        <v>11</v>
      </c>
      <c r="T259" s="1">
        <f t="shared" si="99"/>
        <v>40501</v>
      </c>
      <c r="U259" t="str">
        <f t="shared" si="100"/>
        <v>可交易</v>
      </c>
      <c r="V259" s="2" t="str">
        <f t="shared" si="101"/>
        <v/>
      </c>
      <c r="W259" s="2" t="str">
        <f t="shared" si="102"/>
        <v/>
      </c>
      <c r="X259" s="2">
        <f t="shared" si="103"/>
        <v>1.2413249276459923</v>
      </c>
      <c r="Y259">
        <f t="shared" si="104"/>
        <v>11</v>
      </c>
    </row>
    <row r="260" spans="1:25" x14ac:dyDescent="0.3">
      <c r="A260" s="1">
        <v>40554</v>
      </c>
      <c r="B260">
        <v>1274.4799800000001</v>
      </c>
      <c r="C260">
        <v>16.89</v>
      </c>
      <c r="D260">
        <v>17.798217999999999</v>
      </c>
      <c r="E260">
        <f t="shared" si="84"/>
        <v>-0.90821799999999797</v>
      </c>
      <c r="F260" t="str">
        <f t="shared" si="85"/>
        <v/>
      </c>
      <c r="G260" t="str">
        <f t="shared" si="86"/>
        <v/>
      </c>
      <c r="H260">
        <f t="shared" si="87"/>
        <v>-0.64999999999999858</v>
      </c>
      <c r="I260">
        <f t="shared" si="88"/>
        <v>4.7299800000000687</v>
      </c>
      <c r="J260">
        <f t="shared" si="89"/>
        <v>-7.276892307692429</v>
      </c>
      <c r="K260" t="str">
        <f t="shared" si="90"/>
        <v/>
      </c>
      <c r="L260" s="2" t="str">
        <f t="shared" si="91"/>
        <v/>
      </c>
      <c r="M260" t="str">
        <f t="shared" si="92"/>
        <v/>
      </c>
      <c r="N260" s="1">
        <f t="shared" si="93"/>
        <v>40512</v>
      </c>
      <c r="O260" t="str">
        <f t="shared" si="94"/>
        <v>可交易</v>
      </c>
      <c r="P260" s="2" t="str">
        <f t="shared" si="95"/>
        <v/>
      </c>
      <c r="Q260" s="2" t="str">
        <f t="shared" si="96"/>
        <v/>
      </c>
      <c r="R260" s="2">
        <f t="shared" si="97"/>
        <v>1.2747095430730191</v>
      </c>
      <c r="S260">
        <f t="shared" si="98"/>
        <v>11</v>
      </c>
      <c r="T260" s="1">
        <f t="shared" si="99"/>
        <v>40501</v>
      </c>
      <c r="U260" t="str">
        <f t="shared" si="100"/>
        <v>可交易</v>
      </c>
      <c r="V260" s="2" t="str">
        <f t="shared" si="101"/>
        <v/>
      </c>
      <c r="W260" s="2" t="str">
        <f t="shared" si="102"/>
        <v/>
      </c>
      <c r="X260" s="2">
        <f t="shared" si="103"/>
        <v>1.2413249276459923</v>
      </c>
      <c r="Y260">
        <f t="shared" si="104"/>
        <v>11</v>
      </c>
    </row>
    <row r="261" spans="1:25" x14ac:dyDescent="0.3">
      <c r="A261" s="1">
        <v>40555</v>
      </c>
      <c r="B261">
        <v>1285.959961</v>
      </c>
      <c r="C261">
        <v>16.239999999999998</v>
      </c>
      <c r="D261">
        <v>17.258099000000001</v>
      </c>
      <c r="E261">
        <f t="shared" si="84"/>
        <v>-1.018099000000003</v>
      </c>
      <c r="F261" t="str">
        <f t="shared" si="85"/>
        <v>PUT</v>
      </c>
      <c r="G261">
        <f t="shared" si="86"/>
        <v>1281.920044</v>
      </c>
      <c r="H261">
        <f t="shared" si="87"/>
        <v>-0.65000000000000213</v>
      </c>
      <c r="I261">
        <f t="shared" si="88"/>
        <v>11.479980999999952</v>
      </c>
      <c r="J261">
        <f t="shared" si="89"/>
        <v>-17.661509230769099</v>
      </c>
      <c r="K261">
        <f t="shared" si="90"/>
        <v>1280.959961</v>
      </c>
      <c r="L261" s="2" t="str">
        <f t="shared" si="91"/>
        <v/>
      </c>
      <c r="M261" t="str">
        <f t="shared" si="92"/>
        <v/>
      </c>
      <c r="N261" s="1">
        <f t="shared" si="93"/>
        <v>40512</v>
      </c>
      <c r="O261" t="str">
        <f t="shared" si="94"/>
        <v>可交易</v>
      </c>
      <c r="P261" s="2" t="str">
        <f t="shared" si="95"/>
        <v/>
      </c>
      <c r="Q261" s="2" t="str">
        <f t="shared" si="96"/>
        <v/>
      </c>
      <c r="R261" s="2">
        <f t="shared" si="97"/>
        <v>1.2747095430730191</v>
      </c>
      <c r="S261">
        <f t="shared" si="98"/>
        <v>11</v>
      </c>
      <c r="T261" s="1">
        <f t="shared" si="99"/>
        <v>40501</v>
      </c>
      <c r="U261" t="str">
        <f t="shared" si="100"/>
        <v>可交易</v>
      </c>
      <c r="V261" s="2" t="str">
        <f t="shared" si="101"/>
        <v/>
      </c>
      <c r="W261" s="2" t="str">
        <f t="shared" si="102"/>
        <v/>
      </c>
      <c r="X261" s="2">
        <f t="shared" si="103"/>
        <v>1.2413249276459923</v>
      </c>
      <c r="Y261">
        <f t="shared" si="104"/>
        <v>11</v>
      </c>
    </row>
    <row r="262" spans="1:25" x14ac:dyDescent="0.3">
      <c r="A262" s="1">
        <v>40556</v>
      </c>
      <c r="B262">
        <v>1283.76001</v>
      </c>
      <c r="C262">
        <v>16.39</v>
      </c>
      <c r="D262">
        <v>16.551894999999998</v>
      </c>
      <c r="E262">
        <f t="shared" si="84"/>
        <v>-0.16189499999999768</v>
      </c>
      <c r="F262" t="str">
        <f t="shared" si="85"/>
        <v/>
      </c>
      <c r="G262" t="str">
        <f t="shared" si="86"/>
        <v/>
      </c>
      <c r="H262">
        <f t="shared" si="87"/>
        <v>0.15000000000000213</v>
      </c>
      <c r="I262">
        <f t="shared" si="88"/>
        <v>-2.1999510000000555</v>
      </c>
      <c r="J262">
        <f t="shared" si="89"/>
        <v>-14.666340000000162</v>
      </c>
      <c r="K262" t="str">
        <f t="shared" si="90"/>
        <v/>
      </c>
      <c r="L262" s="2" t="str">
        <f t="shared" si="91"/>
        <v/>
      </c>
      <c r="M262" t="str">
        <f t="shared" si="92"/>
        <v/>
      </c>
      <c r="N262" s="1">
        <f t="shared" si="93"/>
        <v>40512</v>
      </c>
      <c r="O262" t="str">
        <f t="shared" si="94"/>
        <v>可交易</v>
      </c>
      <c r="P262" s="2" t="str">
        <f t="shared" si="95"/>
        <v/>
      </c>
      <c r="Q262" s="2" t="str">
        <f t="shared" si="96"/>
        <v/>
      </c>
      <c r="R262" s="2">
        <f t="shared" si="97"/>
        <v>1.2747095430730191</v>
      </c>
      <c r="S262">
        <f t="shared" si="98"/>
        <v>11</v>
      </c>
      <c r="T262" s="1">
        <f t="shared" si="99"/>
        <v>40501</v>
      </c>
      <c r="U262" t="str">
        <f t="shared" si="100"/>
        <v>可交易</v>
      </c>
      <c r="V262" s="2" t="str">
        <f t="shared" si="101"/>
        <v/>
      </c>
      <c r="W262" s="2" t="str">
        <f t="shared" si="102"/>
        <v/>
      </c>
      <c r="X262" s="2">
        <f t="shared" si="103"/>
        <v>1.2413249276459923</v>
      </c>
      <c r="Y262">
        <f t="shared" si="104"/>
        <v>11</v>
      </c>
    </row>
    <row r="263" spans="1:25" x14ac:dyDescent="0.3">
      <c r="A263" s="1">
        <v>40557</v>
      </c>
      <c r="B263">
        <v>1293.23999</v>
      </c>
      <c r="C263">
        <v>15.46</v>
      </c>
      <c r="D263">
        <v>16.600061</v>
      </c>
      <c r="E263">
        <f t="shared" si="84"/>
        <v>-1.1400609999999993</v>
      </c>
      <c r="F263" t="str">
        <f t="shared" si="85"/>
        <v>PUT</v>
      </c>
      <c r="G263">
        <f t="shared" si="86"/>
        <v>1283.349976</v>
      </c>
      <c r="H263">
        <f t="shared" si="87"/>
        <v>-0.92999999999999972</v>
      </c>
      <c r="I263">
        <f t="shared" si="88"/>
        <v>9.4799800000000687</v>
      </c>
      <c r="J263">
        <f t="shared" si="89"/>
        <v>-10.193526881720507</v>
      </c>
      <c r="K263">
        <f t="shared" si="90"/>
        <v>1288.23999</v>
      </c>
      <c r="L263" s="2" t="str">
        <f t="shared" si="91"/>
        <v/>
      </c>
      <c r="M263">
        <f t="shared" si="92"/>
        <v>4.8900140000000647</v>
      </c>
      <c r="N263" s="1">
        <f t="shared" si="93"/>
        <v>40512</v>
      </c>
      <c r="O263" t="str">
        <f t="shared" si="94"/>
        <v>可交易</v>
      </c>
      <c r="P263" s="2" t="str">
        <f t="shared" si="95"/>
        <v/>
      </c>
      <c r="Q263" s="2" t="str">
        <f t="shared" si="96"/>
        <v/>
      </c>
      <c r="R263" s="2">
        <f t="shared" si="97"/>
        <v>1.2747095430730191</v>
      </c>
      <c r="S263">
        <f t="shared" si="98"/>
        <v>11</v>
      </c>
      <c r="T263" s="1">
        <f t="shared" si="99"/>
        <v>40557</v>
      </c>
      <c r="U263" t="str">
        <f t="shared" si="100"/>
        <v>可交易</v>
      </c>
      <c r="V263" s="2">
        <f t="shared" si="101"/>
        <v>4.8900140000000647</v>
      </c>
      <c r="W263" s="2">
        <f t="shared" si="102"/>
        <v>7.6474699796439671E-3</v>
      </c>
      <c r="X263" s="2">
        <f t="shared" si="103"/>
        <v>1.2413249276459923</v>
      </c>
      <c r="Y263">
        <f t="shared" si="104"/>
        <v>12</v>
      </c>
    </row>
    <row r="264" spans="1:25" x14ac:dyDescent="0.3">
      <c r="A264" s="1">
        <v>40561</v>
      </c>
      <c r="B264">
        <v>1295.0200199999999</v>
      </c>
      <c r="C264">
        <v>15.87</v>
      </c>
      <c r="D264">
        <v>15.928788000000001</v>
      </c>
      <c r="E264">
        <f t="shared" si="84"/>
        <v>-5.8788000000001617E-2</v>
      </c>
      <c r="F264" t="str">
        <f t="shared" si="85"/>
        <v/>
      </c>
      <c r="G264" t="str">
        <f t="shared" si="86"/>
        <v/>
      </c>
      <c r="H264">
        <f t="shared" si="87"/>
        <v>0.40999999999999837</v>
      </c>
      <c r="I264">
        <f t="shared" si="88"/>
        <v>1.780029999999897</v>
      </c>
      <c r="J264">
        <f t="shared" si="89"/>
        <v>4.3415365853656196</v>
      </c>
      <c r="K264" t="str">
        <f t="shared" si="90"/>
        <v/>
      </c>
      <c r="L264" s="2" t="str">
        <f t="shared" si="91"/>
        <v/>
      </c>
      <c r="M264" t="str">
        <f t="shared" si="92"/>
        <v/>
      </c>
      <c r="N264" s="1">
        <f t="shared" si="93"/>
        <v>40512</v>
      </c>
      <c r="O264" t="str">
        <f t="shared" si="94"/>
        <v>可交易</v>
      </c>
      <c r="P264" s="2" t="str">
        <f t="shared" si="95"/>
        <v/>
      </c>
      <c r="Q264" s="2" t="str">
        <f t="shared" si="96"/>
        <v/>
      </c>
      <c r="R264" s="2">
        <f t="shared" si="97"/>
        <v>1.2747095430730191</v>
      </c>
      <c r="S264">
        <f t="shared" si="98"/>
        <v>11</v>
      </c>
      <c r="T264" s="1">
        <f t="shared" si="99"/>
        <v>40557</v>
      </c>
      <c r="U264" t="str">
        <f t="shared" si="100"/>
        <v>不可交易</v>
      </c>
      <c r="V264" s="2" t="str">
        <f t="shared" si="101"/>
        <v/>
      </c>
      <c r="W264" s="2" t="str">
        <f t="shared" si="102"/>
        <v/>
      </c>
      <c r="X264" s="2">
        <f t="shared" si="103"/>
        <v>1.2508179227651488</v>
      </c>
      <c r="Y264">
        <f t="shared" si="104"/>
        <v>12</v>
      </c>
    </row>
    <row r="265" spans="1:25" x14ac:dyDescent="0.3">
      <c r="A265" s="1">
        <v>40562</v>
      </c>
      <c r="B265">
        <v>1281.920044</v>
      </c>
      <c r="C265">
        <v>17.309999999999999</v>
      </c>
      <c r="D265">
        <v>16.144918000000001</v>
      </c>
      <c r="E265">
        <f t="shared" si="84"/>
        <v>1.1650819999999982</v>
      </c>
      <c r="F265" t="str">
        <f t="shared" si="85"/>
        <v>CAll</v>
      </c>
      <c r="G265">
        <f t="shared" si="86"/>
        <v>1296.630005</v>
      </c>
      <c r="H265">
        <f t="shared" si="87"/>
        <v>1.4399999999999995</v>
      </c>
      <c r="I265">
        <f t="shared" si="88"/>
        <v>-13.09997599999997</v>
      </c>
      <c r="J265">
        <f t="shared" si="89"/>
        <v>-9.0972055555555382</v>
      </c>
      <c r="K265">
        <f t="shared" si="90"/>
        <v>1286.920044</v>
      </c>
      <c r="L265" s="2">
        <f t="shared" si="91"/>
        <v>9.7099610000000212</v>
      </c>
      <c r="M265" t="str">
        <f t="shared" si="92"/>
        <v/>
      </c>
      <c r="N265" s="1">
        <f t="shared" si="93"/>
        <v>40562</v>
      </c>
      <c r="O265" t="str">
        <f t="shared" si="94"/>
        <v>可交易</v>
      </c>
      <c r="P265" s="2">
        <f t="shared" si="95"/>
        <v>9.7099610000000212</v>
      </c>
      <c r="Q265" s="2">
        <f t="shared" si="96"/>
        <v>1.1474944220468106E-2</v>
      </c>
      <c r="R265" s="2">
        <f t="shared" si="97"/>
        <v>1.2747095430730191</v>
      </c>
      <c r="S265">
        <f t="shared" si="98"/>
        <v>12</v>
      </c>
      <c r="T265" s="1">
        <f t="shared" si="99"/>
        <v>40557</v>
      </c>
      <c r="U265" t="str">
        <f t="shared" si="100"/>
        <v>不可交易</v>
      </c>
      <c r="V265" s="2" t="str">
        <f t="shared" si="101"/>
        <v/>
      </c>
      <c r="W265" s="2" t="str">
        <f t="shared" si="102"/>
        <v/>
      </c>
      <c r="X265" s="2">
        <f t="shared" si="103"/>
        <v>1.2508179227651488</v>
      </c>
      <c r="Y265">
        <f t="shared" si="104"/>
        <v>12</v>
      </c>
    </row>
    <row r="266" spans="1:25" x14ac:dyDescent="0.3">
      <c r="A266" s="1">
        <v>40563</v>
      </c>
      <c r="B266">
        <v>1280.26001</v>
      </c>
      <c r="C266">
        <v>17.989999999999998</v>
      </c>
      <c r="D266">
        <v>17.415141999999999</v>
      </c>
      <c r="E266">
        <f t="shared" si="84"/>
        <v>0.57485799999999898</v>
      </c>
      <c r="F266" t="str">
        <f t="shared" si="85"/>
        <v/>
      </c>
      <c r="G266" t="str">
        <f t="shared" si="86"/>
        <v/>
      </c>
      <c r="H266">
        <f t="shared" si="87"/>
        <v>0.67999999999999972</v>
      </c>
      <c r="I266">
        <f t="shared" si="88"/>
        <v>-1.660033999999996</v>
      </c>
      <c r="J266">
        <f t="shared" si="89"/>
        <v>-2.4412264705882305</v>
      </c>
      <c r="K266" t="str">
        <f t="shared" si="90"/>
        <v/>
      </c>
      <c r="L266" s="2" t="str">
        <f t="shared" si="91"/>
        <v/>
      </c>
      <c r="M266" t="str">
        <f t="shared" si="92"/>
        <v/>
      </c>
      <c r="N266" s="1">
        <f t="shared" si="93"/>
        <v>40562</v>
      </c>
      <c r="O266" t="str">
        <f t="shared" si="94"/>
        <v>不可交易</v>
      </c>
      <c r="P266" s="2" t="str">
        <f t="shared" si="95"/>
        <v/>
      </c>
      <c r="Q266" s="2" t="str">
        <f t="shared" si="96"/>
        <v/>
      </c>
      <c r="R266" s="2">
        <f t="shared" si="97"/>
        <v>1.2893367639770803</v>
      </c>
      <c r="S266">
        <f t="shared" si="98"/>
        <v>12</v>
      </c>
      <c r="T266" s="1">
        <f t="shared" si="99"/>
        <v>40557</v>
      </c>
      <c r="U266" t="str">
        <f t="shared" si="100"/>
        <v>不可交易</v>
      </c>
      <c r="V266" s="2" t="str">
        <f t="shared" si="101"/>
        <v/>
      </c>
      <c r="W266" s="2" t="str">
        <f t="shared" si="102"/>
        <v/>
      </c>
      <c r="X266" s="2">
        <f t="shared" si="103"/>
        <v>1.2508179227651488</v>
      </c>
      <c r="Y266">
        <f t="shared" si="104"/>
        <v>12</v>
      </c>
    </row>
    <row r="267" spans="1:25" x14ac:dyDescent="0.3">
      <c r="A267" s="1">
        <v>40564</v>
      </c>
      <c r="B267">
        <v>1283.349976</v>
      </c>
      <c r="C267">
        <v>18.47</v>
      </c>
      <c r="D267">
        <v>18.179549999999999</v>
      </c>
      <c r="E267">
        <f t="shared" si="84"/>
        <v>0.29044999999999987</v>
      </c>
      <c r="F267" t="str">
        <f t="shared" si="85"/>
        <v/>
      </c>
      <c r="G267" t="str">
        <f t="shared" si="86"/>
        <v/>
      </c>
      <c r="H267">
        <f t="shared" si="87"/>
        <v>0.48000000000000043</v>
      </c>
      <c r="I267">
        <f t="shared" si="88"/>
        <v>3.089966000000004</v>
      </c>
      <c r="J267">
        <f t="shared" si="89"/>
        <v>6.4374291666666696</v>
      </c>
      <c r="K267" t="str">
        <f t="shared" si="90"/>
        <v/>
      </c>
      <c r="L267" s="2" t="str">
        <f t="shared" si="91"/>
        <v/>
      </c>
      <c r="M267" t="str">
        <f t="shared" si="92"/>
        <v/>
      </c>
      <c r="N267" s="1">
        <f t="shared" si="93"/>
        <v>40562</v>
      </c>
      <c r="O267" t="str">
        <f t="shared" si="94"/>
        <v>不可交易</v>
      </c>
      <c r="P267" s="2" t="str">
        <f t="shared" si="95"/>
        <v/>
      </c>
      <c r="Q267" s="2" t="str">
        <f t="shared" si="96"/>
        <v/>
      </c>
      <c r="R267" s="2">
        <f t="shared" si="97"/>
        <v>1.2893367639770803</v>
      </c>
      <c r="S267">
        <f t="shared" si="98"/>
        <v>12</v>
      </c>
      <c r="T267" s="1">
        <f t="shared" si="99"/>
        <v>40557</v>
      </c>
      <c r="U267" t="str">
        <f t="shared" si="100"/>
        <v>可交易</v>
      </c>
      <c r="V267" s="2" t="str">
        <f t="shared" si="101"/>
        <v/>
      </c>
      <c r="W267" s="2" t="str">
        <f t="shared" si="102"/>
        <v/>
      </c>
      <c r="X267" s="2">
        <f t="shared" si="103"/>
        <v>1.2508179227651488</v>
      </c>
      <c r="Y267">
        <f t="shared" si="104"/>
        <v>12</v>
      </c>
    </row>
    <row r="268" spans="1:25" x14ac:dyDescent="0.3">
      <c r="A268" s="1">
        <v>40567</v>
      </c>
      <c r="B268">
        <v>1290.839966</v>
      </c>
      <c r="C268">
        <v>17.649999999999999</v>
      </c>
      <c r="D268">
        <v>18.369246</v>
      </c>
      <c r="E268">
        <f t="shared" si="84"/>
        <v>-0.71924600000000183</v>
      </c>
      <c r="F268" t="str">
        <f t="shared" si="85"/>
        <v/>
      </c>
      <c r="G268" t="str">
        <f t="shared" si="86"/>
        <v/>
      </c>
      <c r="H268">
        <f t="shared" si="87"/>
        <v>-0.82000000000000028</v>
      </c>
      <c r="I268">
        <f t="shared" si="88"/>
        <v>7.4899900000000343</v>
      </c>
      <c r="J268">
        <f t="shared" si="89"/>
        <v>-9.134134146341502</v>
      </c>
      <c r="K268" t="str">
        <f t="shared" si="90"/>
        <v/>
      </c>
      <c r="L268" s="2" t="str">
        <f t="shared" si="91"/>
        <v/>
      </c>
      <c r="M268" t="str">
        <f t="shared" si="92"/>
        <v/>
      </c>
      <c r="N268" s="1">
        <f t="shared" si="93"/>
        <v>40562</v>
      </c>
      <c r="O268" t="str">
        <f t="shared" si="94"/>
        <v>不可交易</v>
      </c>
      <c r="P268" s="2" t="str">
        <f t="shared" si="95"/>
        <v/>
      </c>
      <c r="Q268" s="2" t="str">
        <f t="shared" si="96"/>
        <v/>
      </c>
      <c r="R268" s="2">
        <f t="shared" si="97"/>
        <v>1.2893367639770803</v>
      </c>
      <c r="S268">
        <f t="shared" si="98"/>
        <v>12</v>
      </c>
      <c r="T268" s="1">
        <f t="shared" si="99"/>
        <v>40557</v>
      </c>
      <c r="U268" t="str">
        <f t="shared" si="100"/>
        <v>可交易</v>
      </c>
      <c r="V268" s="2" t="str">
        <f t="shared" si="101"/>
        <v/>
      </c>
      <c r="W268" s="2" t="str">
        <f t="shared" si="102"/>
        <v/>
      </c>
      <c r="X268" s="2">
        <f t="shared" si="103"/>
        <v>1.2508179227651488</v>
      </c>
      <c r="Y268">
        <f t="shared" si="104"/>
        <v>12</v>
      </c>
    </row>
    <row r="269" spans="1:25" x14ac:dyDescent="0.3">
      <c r="A269" s="1">
        <v>40568</v>
      </c>
      <c r="B269">
        <v>1291.1800539999999</v>
      </c>
      <c r="C269">
        <v>17.59</v>
      </c>
      <c r="D269">
        <v>17.803357999999999</v>
      </c>
      <c r="E269">
        <f t="shared" si="84"/>
        <v>-0.21335799999999949</v>
      </c>
      <c r="F269" t="str">
        <f t="shared" si="85"/>
        <v/>
      </c>
      <c r="G269" t="str">
        <f t="shared" si="86"/>
        <v/>
      </c>
      <c r="H269">
        <f t="shared" si="87"/>
        <v>-5.9999999999998721E-2</v>
      </c>
      <c r="I269">
        <f t="shared" si="88"/>
        <v>0.34008799999992334</v>
      </c>
      <c r="J269">
        <f t="shared" si="89"/>
        <v>-5.6681333333321762</v>
      </c>
      <c r="K269" t="str">
        <f t="shared" si="90"/>
        <v/>
      </c>
      <c r="L269" s="2" t="str">
        <f t="shared" si="91"/>
        <v/>
      </c>
      <c r="M269" t="str">
        <f t="shared" si="92"/>
        <v/>
      </c>
      <c r="N269" s="1">
        <f t="shared" si="93"/>
        <v>40562</v>
      </c>
      <c r="O269" t="str">
        <f t="shared" si="94"/>
        <v>不可交易</v>
      </c>
      <c r="P269" s="2" t="str">
        <f t="shared" si="95"/>
        <v/>
      </c>
      <c r="Q269" s="2" t="str">
        <f t="shared" si="96"/>
        <v/>
      </c>
      <c r="R269" s="2">
        <f t="shared" si="97"/>
        <v>1.2893367639770803</v>
      </c>
      <c r="S269">
        <f t="shared" si="98"/>
        <v>12</v>
      </c>
      <c r="T269" s="1">
        <f t="shared" si="99"/>
        <v>40557</v>
      </c>
      <c r="U269" t="str">
        <f t="shared" si="100"/>
        <v>可交易</v>
      </c>
      <c r="V269" s="2" t="str">
        <f t="shared" si="101"/>
        <v/>
      </c>
      <c r="W269" s="2" t="str">
        <f t="shared" si="102"/>
        <v/>
      </c>
      <c r="X269" s="2">
        <f t="shared" si="103"/>
        <v>1.2508179227651488</v>
      </c>
      <c r="Y269">
        <f t="shared" si="104"/>
        <v>12</v>
      </c>
    </row>
    <row r="270" spans="1:25" x14ac:dyDescent="0.3">
      <c r="A270" s="1">
        <v>40569</v>
      </c>
      <c r="B270">
        <v>1296.630005</v>
      </c>
      <c r="C270">
        <v>16.64</v>
      </c>
      <c r="D270">
        <v>17.777508000000001</v>
      </c>
      <c r="E270">
        <f t="shared" si="84"/>
        <v>-1.1375080000000004</v>
      </c>
      <c r="F270" t="str">
        <f t="shared" si="85"/>
        <v>PUT</v>
      </c>
      <c r="G270">
        <f t="shared" si="86"/>
        <v>1304.030029</v>
      </c>
      <c r="H270">
        <f t="shared" si="87"/>
        <v>-0.94999999999999929</v>
      </c>
      <c r="I270">
        <f t="shared" si="88"/>
        <v>5.4499510000000555</v>
      </c>
      <c r="J270">
        <f t="shared" si="89"/>
        <v>-5.7367905263158523</v>
      </c>
      <c r="K270">
        <f t="shared" si="90"/>
        <v>1291.630005</v>
      </c>
      <c r="L270" s="2" t="str">
        <f t="shared" si="91"/>
        <v/>
      </c>
      <c r="M270" t="str">
        <f t="shared" si="92"/>
        <v/>
      </c>
      <c r="N270" s="1">
        <f t="shared" si="93"/>
        <v>40562</v>
      </c>
      <c r="O270" t="str">
        <f t="shared" si="94"/>
        <v>可交易</v>
      </c>
      <c r="P270" s="2" t="str">
        <f t="shared" si="95"/>
        <v/>
      </c>
      <c r="Q270" s="2" t="str">
        <f t="shared" si="96"/>
        <v/>
      </c>
      <c r="R270" s="2">
        <f t="shared" si="97"/>
        <v>1.2893367639770803</v>
      </c>
      <c r="S270">
        <f t="shared" si="98"/>
        <v>12</v>
      </c>
      <c r="T270" s="1">
        <f t="shared" si="99"/>
        <v>40557</v>
      </c>
      <c r="U270" t="str">
        <f t="shared" si="100"/>
        <v>可交易</v>
      </c>
      <c r="V270" s="2" t="str">
        <f t="shared" si="101"/>
        <v/>
      </c>
      <c r="W270" s="2" t="str">
        <f t="shared" si="102"/>
        <v/>
      </c>
      <c r="X270" s="2">
        <f t="shared" si="103"/>
        <v>1.2508179227651488</v>
      </c>
      <c r="Y270">
        <f t="shared" si="104"/>
        <v>12</v>
      </c>
    </row>
    <row r="271" spans="1:25" x14ac:dyDescent="0.3">
      <c r="A271" s="1">
        <v>40570</v>
      </c>
      <c r="B271">
        <v>1299.540039</v>
      </c>
      <c r="C271">
        <v>16.149999999999999</v>
      </c>
      <c r="D271">
        <v>16.982637</v>
      </c>
      <c r="E271">
        <f t="shared" si="84"/>
        <v>-0.83263700000000185</v>
      </c>
      <c r="F271" t="str">
        <f t="shared" si="85"/>
        <v/>
      </c>
      <c r="G271" t="str">
        <f t="shared" si="86"/>
        <v/>
      </c>
      <c r="H271">
        <f t="shared" si="87"/>
        <v>-0.49000000000000199</v>
      </c>
      <c r="I271">
        <f t="shared" si="88"/>
        <v>2.910033999999996</v>
      </c>
      <c r="J271">
        <f t="shared" si="89"/>
        <v>-5.938844897959151</v>
      </c>
      <c r="K271" t="str">
        <f t="shared" si="90"/>
        <v/>
      </c>
      <c r="L271" s="2" t="str">
        <f t="shared" si="91"/>
        <v/>
      </c>
      <c r="M271" t="str">
        <f t="shared" si="92"/>
        <v/>
      </c>
      <c r="N271" s="1">
        <f t="shared" si="93"/>
        <v>40562</v>
      </c>
      <c r="O271" t="str">
        <f t="shared" si="94"/>
        <v>可交易</v>
      </c>
      <c r="P271" s="2" t="str">
        <f t="shared" si="95"/>
        <v/>
      </c>
      <c r="Q271" s="2" t="str">
        <f t="shared" si="96"/>
        <v/>
      </c>
      <c r="R271" s="2">
        <f t="shared" si="97"/>
        <v>1.2893367639770803</v>
      </c>
      <c r="S271">
        <f t="shared" si="98"/>
        <v>12</v>
      </c>
      <c r="T271" s="1">
        <f t="shared" si="99"/>
        <v>40557</v>
      </c>
      <c r="U271" t="str">
        <f t="shared" si="100"/>
        <v>可交易</v>
      </c>
      <c r="V271" s="2" t="str">
        <f t="shared" si="101"/>
        <v/>
      </c>
      <c r="W271" s="2" t="str">
        <f t="shared" si="102"/>
        <v/>
      </c>
      <c r="X271" s="2">
        <f t="shared" si="103"/>
        <v>1.2508179227651488</v>
      </c>
      <c r="Y271">
        <f t="shared" si="104"/>
        <v>12</v>
      </c>
    </row>
    <row r="272" spans="1:25" x14ac:dyDescent="0.3">
      <c r="A272" s="1">
        <v>40571</v>
      </c>
      <c r="B272">
        <v>1276.339966</v>
      </c>
      <c r="C272">
        <v>20.04</v>
      </c>
      <c r="D272">
        <v>16.413005999999999</v>
      </c>
      <c r="E272">
        <f t="shared" si="84"/>
        <v>3.6269939999999998</v>
      </c>
      <c r="F272" t="str">
        <f t="shared" si="85"/>
        <v>CAll</v>
      </c>
      <c r="G272">
        <f t="shared" si="86"/>
        <v>1310.869995</v>
      </c>
      <c r="H272">
        <f t="shared" si="87"/>
        <v>3.8900000000000006</v>
      </c>
      <c r="I272">
        <f t="shared" si="88"/>
        <v>-23.200072999999975</v>
      </c>
      <c r="J272">
        <f t="shared" si="89"/>
        <v>-5.9640290488431802</v>
      </c>
      <c r="K272">
        <f t="shared" si="90"/>
        <v>1281.339966</v>
      </c>
      <c r="L272" s="2">
        <f t="shared" si="91"/>
        <v>29.530029000000013</v>
      </c>
      <c r="M272" t="str">
        <f t="shared" si="92"/>
        <v/>
      </c>
      <c r="N272" s="1">
        <f t="shared" si="93"/>
        <v>40571</v>
      </c>
      <c r="O272" t="str">
        <f t="shared" si="94"/>
        <v>可交易</v>
      </c>
      <c r="P272" s="2">
        <f t="shared" si="95"/>
        <v>29.530029000000013</v>
      </c>
      <c r="Q272" s="2">
        <f t="shared" si="96"/>
        <v>2.7053943243833214E-2</v>
      </c>
      <c r="R272" s="2">
        <f t="shared" si="97"/>
        <v>1.2893367639770803</v>
      </c>
      <c r="S272">
        <f t="shared" si="98"/>
        <v>13</v>
      </c>
      <c r="T272" s="1">
        <f t="shared" si="99"/>
        <v>40557</v>
      </c>
      <c r="U272" t="str">
        <f t="shared" si="100"/>
        <v>可交易</v>
      </c>
      <c r="V272" s="2" t="str">
        <f t="shared" si="101"/>
        <v/>
      </c>
      <c r="W272" s="2" t="str">
        <f t="shared" si="102"/>
        <v/>
      </c>
      <c r="X272" s="2">
        <f t="shared" si="103"/>
        <v>1.2508179227651488</v>
      </c>
      <c r="Y272">
        <f t="shared" si="104"/>
        <v>12</v>
      </c>
    </row>
    <row r="273" spans="1:25" x14ac:dyDescent="0.3">
      <c r="A273" s="1">
        <v>40574</v>
      </c>
      <c r="B273">
        <v>1286.119995</v>
      </c>
      <c r="C273">
        <v>19.53</v>
      </c>
      <c r="D273">
        <v>19.607455999999999</v>
      </c>
      <c r="E273">
        <f t="shared" si="84"/>
        <v>-7.7455999999997971E-2</v>
      </c>
      <c r="F273" t="str">
        <f t="shared" si="85"/>
        <v/>
      </c>
      <c r="G273" t="str">
        <f t="shared" si="86"/>
        <v/>
      </c>
      <c r="H273">
        <f t="shared" si="87"/>
        <v>-0.50999999999999801</v>
      </c>
      <c r="I273">
        <f t="shared" si="88"/>
        <v>9.7800290000000132</v>
      </c>
      <c r="J273">
        <f t="shared" si="89"/>
        <v>-19.176527450980494</v>
      </c>
      <c r="K273" t="str">
        <f t="shared" si="90"/>
        <v/>
      </c>
      <c r="L273" s="2" t="str">
        <f t="shared" si="91"/>
        <v/>
      </c>
      <c r="M273" t="str">
        <f t="shared" si="92"/>
        <v/>
      </c>
      <c r="N273" s="1">
        <f t="shared" si="93"/>
        <v>40571</v>
      </c>
      <c r="O273" t="str">
        <f t="shared" si="94"/>
        <v>不可交易</v>
      </c>
      <c r="P273" s="2" t="str">
        <f t="shared" si="95"/>
        <v/>
      </c>
      <c r="Q273" s="2" t="str">
        <f t="shared" si="96"/>
        <v/>
      </c>
      <c r="R273" s="2">
        <f t="shared" si="97"/>
        <v>1.3242184076119039</v>
      </c>
      <c r="S273">
        <f t="shared" si="98"/>
        <v>13</v>
      </c>
      <c r="T273" s="1">
        <f t="shared" si="99"/>
        <v>40557</v>
      </c>
      <c r="U273" t="str">
        <f t="shared" si="100"/>
        <v>可交易</v>
      </c>
      <c r="V273" s="2" t="str">
        <f t="shared" si="101"/>
        <v/>
      </c>
      <c r="W273" s="2" t="str">
        <f t="shared" si="102"/>
        <v/>
      </c>
      <c r="X273" s="2">
        <f t="shared" si="103"/>
        <v>1.2508179227651488</v>
      </c>
      <c r="Y273">
        <f t="shared" si="104"/>
        <v>12</v>
      </c>
    </row>
    <row r="274" spans="1:25" x14ac:dyDescent="0.3">
      <c r="A274" s="1">
        <v>40575</v>
      </c>
      <c r="B274">
        <v>1307.589966</v>
      </c>
      <c r="C274">
        <v>17.63</v>
      </c>
      <c r="D274">
        <v>19.440311000000001</v>
      </c>
      <c r="E274">
        <f t="shared" si="84"/>
        <v>-1.8103110000000022</v>
      </c>
      <c r="F274" t="str">
        <f t="shared" si="85"/>
        <v>PUT</v>
      </c>
      <c r="G274">
        <f t="shared" si="86"/>
        <v>1324.5699460000001</v>
      </c>
      <c r="H274">
        <f t="shared" si="87"/>
        <v>-1.9000000000000021</v>
      </c>
      <c r="I274">
        <f t="shared" si="88"/>
        <v>21.469970999999987</v>
      </c>
      <c r="J274">
        <f t="shared" si="89"/>
        <v>-11.299984736842086</v>
      </c>
      <c r="K274">
        <f t="shared" si="90"/>
        <v>1302.589966</v>
      </c>
      <c r="L274" s="2" t="str">
        <f t="shared" si="91"/>
        <v/>
      </c>
      <c r="M274" t="str">
        <f t="shared" si="92"/>
        <v/>
      </c>
      <c r="N274" s="1">
        <f t="shared" si="93"/>
        <v>40571</v>
      </c>
      <c r="O274" t="str">
        <f t="shared" si="94"/>
        <v>不可交易</v>
      </c>
      <c r="P274" s="2" t="str">
        <f t="shared" si="95"/>
        <v/>
      </c>
      <c r="Q274" s="2" t="str">
        <f t="shared" si="96"/>
        <v/>
      </c>
      <c r="R274" s="2">
        <f t="shared" si="97"/>
        <v>1.3242184076119039</v>
      </c>
      <c r="S274">
        <f t="shared" si="98"/>
        <v>13</v>
      </c>
      <c r="T274" s="1">
        <f t="shared" si="99"/>
        <v>40557</v>
      </c>
      <c r="U274" t="str">
        <f t="shared" si="100"/>
        <v>可交易</v>
      </c>
      <c r="V274" s="2" t="str">
        <f t="shared" si="101"/>
        <v/>
      </c>
      <c r="W274" s="2" t="str">
        <f t="shared" si="102"/>
        <v/>
      </c>
      <c r="X274" s="2">
        <f t="shared" si="103"/>
        <v>1.2508179227651488</v>
      </c>
      <c r="Y274">
        <f t="shared" si="104"/>
        <v>12</v>
      </c>
    </row>
    <row r="275" spans="1:25" x14ac:dyDescent="0.3">
      <c r="A275" s="1">
        <v>40576</v>
      </c>
      <c r="B275">
        <v>1304.030029</v>
      </c>
      <c r="C275">
        <v>17.3</v>
      </c>
      <c r="D275">
        <v>17.812301999999999</v>
      </c>
      <c r="E275">
        <f t="shared" si="84"/>
        <v>-0.51230199999999826</v>
      </c>
      <c r="F275" t="str">
        <f t="shared" si="85"/>
        <v/>
      </c>
      <c r="G275" t="str">
        <f t="shared" si="86"/>
        <v/>
      </c>
      <c r="H275">
        <f t="shared" si="87"/>
        <v>-0.32999999999999829</v>
      </c>
      <c r="I275">
        <f t="shared" si="88"/>
        <v>-3.5599369999999908</v>
      </c>
      <c r="J275">
        <f t="shared" si="89"/>
        <v>10.787687878787906</v>
      </c>
      <c r="K275" t="str">
        <f t="shared" si="90"/>
        <v/>
      </c>
      <c r="L275" s="2" t="str">
        <f t="shared" si="91"/>
        <v/>
      </c>
      <c r="M275" t="str">
        <f t="shared" si="92"/>
        <v/>
      </c>
      <c r="N275" s="1">
        <f t="shared" si="93"/>
        <v>40571</v>
      </c>
      <c r="O275" t="str">
        <f t="shared" si="94"/>
        <v>不可交易</v>
      </c>
      <c r="P275" s="2" t="str">
        <f t="shared" si="95"/>
        <v/>
      </c>
      <c r="Q275" s="2" t="str">
        <f t="shared" si="96"/>
        <v/>
      </c>
      <c r="R275" s="2">
        <f t="shared" si="97"/>
        <v>1.3242184076119039</v>
      </c>
      <c r="S275">
        <f t="shared" si="98"/>
        <v>13</v>
      </c>
      <c r="T275" s="1">
        <f t="shared" si="99"/>
        <v>40557</v>
      </c>
      <c r="U275" t="str">
        <f t="shared" si="100"/>
        <v>可交易</v>
      </c>
      <c r="V275" s="2" t="str">
        <f t="shared" si="101"/>
        <v/>
      </c>
      <c r="W275" s="2" t="str">
        <f t="shared" si="102"/>
        <v/>
      </c>
      <c r="X275" s="2">
        <f t="shared" si="103"/>
        <v>1.2508179227651488</v>
      </c>
      <c r="Y275">
        <f t="shared" si="104"/>
        <v>12</v>
      </c>
    </row>
    <row r="276" spans="1:25" x14ac:dyDescent="0.3">
      <c r="A276" s="1">
        <v>40577</v>
      </c>
      <c r="B276">
        <v>1307.099976</v>
      </c>
      <c r="C276">
        <v>16.690000000000001</v>
      </c>
      <c r="D276">
        <v>17.431913000000002</v>
      </c>
      <c r="E276">
        <f t="shared" si="84"/>
        <v>-0.74191300000000027</v>
      </c>
      <c r="F276" t="str">
        <f t="shared" si="85"/>
        <v/>
      </c>
      <c r="G276" t="str">
        <f t="shared" si="86"/>
        <v/>
      </c>
      <c r="H276">
        <f t="shared" si="87"/>
        <v>-0.60999999999999943</v>
      </c>
      <c r="I276">
        <f t="shared" si="88"/>
        <v>3.0699469999999565</v>
      </c>
      <c r="J276">
        <f t="shared" si="89"/>
        <v>-5.0326999999999336</v>
      </c>
      <c r="K276" t="str">
        <f t="shared" si="90"/>
        <v/>
      </c>
      <c r="L276" s="2" t="str">
        <f t="shared" si="91"/>
        <v/>
      </c>
      <c r="M276" t="str">
        <f t="shared" si="92"/>
        <v/>
      </c>
      <c r="N276" s="1">
        <f t="shared" si="93"/>
        <v>40571</v>
      </c>
      <c r="O276" t="str">
        <f t="shared" si="94"/>
        <v>不可交易</v>
      </c>
      <c r="P276" s="2" t="str">
        <f t="shared" si="95"/>
        <v/>
      </c>
      <c r="Q276" s="2" t="str">
        <f t="shared" si="96"/>
        <v/>
      </c>
      <c r="R276" s="2">
        <f t="shared" si="97"/>
        <v>1.3242184076119039</v>
      </c>
      <c r="S276">
        <f t="shared" si="98"/>
        <v>13</v>
      </c>
      <c r="T276" s="1">
        <f t="shared" si="99"/>
        <v>40557</v>
      </c>
      <c r="U276" t="str">
        <f t="shared" si="100"/>
        <v>可交易</v>
      </c>
      <c r="V276" s="2" t="str">
        <f t="shared" si="101"/>
        <v/>
      </c>
      <c r="W276" s="2" t="str">
        <f t="shared" si="102"/>
        <v/>
      </c>
      <c r="X276" s="2">
        <f t="shared" si="103"/>
        <v>1.2508179227651488</v>
      </c>
      <c r="Y276">
        <f t="shared" si="104"/>
        <v>12</v>
      </c>
    </row>
    <row r="277" spans="1:25" x14ac:dyDescent="0.3">
      <c r="A277" s="1">
        <v>40578</v>
      </c>
      <c r="B277">
        <v>1310.869995</v>
      </c>
      <c r="C277">
        <v>15.93</v>
      </c>
      <c r="D277">
        <v>17.017264999999998</v>
      </c>
      <c r="E277">
        <f t="shared" si="84"/>
        <v>-1.0872649999999986</v>
      </c>
      <c r="F277" t="str">
        <f t="shared" si="85"/>
        <v>PUT</v>
      </c>
      <c r="G277">
        <f t="shared" si="86"/>
        <v>1329.150024</v>
      </c>
      <c r="H277">
        <f t="shared" si="87"/>
        <v>-0.76000000000000156</v>
      </c>
      <c r="I277">
        <f t="shared" si="88"/>
        <v>3.7700190000000475</v>
      </c>
      <c r="J277">
        <f t="shared" si="89"/>
        <v>-4.9605513157895258</v>
      </c>
      <c r="K277">
        <f t="shared" si="90"/>
        <v>1305.869995</v>
      </c>
      <c r="L277" s="2" t="str">
        <f t="shared" si="91"/>
        <v/>
      </c>
      <c r="M277" t="str">
        <f t="shared" si="92"/>
        <v/>
      </c>
      <c r="N277" s="1">
        <f t="shared" si="93"/>
        <v>40571</v>
      </c>
      <c r="O277" t="str">
        <f t="shared" si="94"/>
        <v>可交易</v>
      </c>
      <c r="P277" s="2" t="str">
        <f t="shared" si="95"/>
        <v/>
      </c>
      <c r="Q277" s="2" t="str">
        <f t="shared" si="96"/>
        <v/>
      </c>
      <c r="R277" s="2">
        <f t="shared" si="97"/>
        <v>1.3242184076119039</v>
      </c>
      <c r="S277">
        <f t="shared" si="98"/>
        <v>13</v>
      </c>
      <c r="T277" s="1">
        <f t="shared" si="99"/>
        <v>40557</v>
      </c>
      <c r="U277" t="str">
        <f t="shared" si="100"/>
        <v>可交易</v>
      </c>
      <c r="V277" s="2" t="str">
        <f t="shared" si="101"/>
        <v/>
      </c>
      <c r="W277" s="2" t="str">
        <f t="shared" si="102"/>
        <v/>
      </c>
      <c r="X277" s="2">
        <f t="shared" si="103"/>
        <v>1.2508179227651488</v>
      </c>
      <c r="Y277">
        <f t="shared" si="104"/>
        <v>12</v>
      </c>
    </row>
    <row r="278" spans="1:25" x14ac:dyDescent="0.3">
      <c r="A278" s="1">
        <v>40581</v>
      </c>
      <c r="B278">
        <v>1319.0500489999999</v>
      </c>
      <c r="C278">
        <v>16.28</v>
      </c>
      <c r="D278">
        <v>16.349627000000002</v>
      </c>
      <c r="E278">
        <f t="shared" si="84"/>
        <v>-6.962700000000055E-2</v>
      </c>
      <c r="F278" t="str">
        <f t="shared" si="85"/>
        <v/>
      </c>
      <c r="G278" t="str">
        <f t="shared" si="86"/>
        <v/>
      </c>
      <c r="H278">
        <f t="shared" si="87"/>
        <v>0.35000000000000142</v>
      </c>
      <c r="I278">
        <f t="shared" si="88"/>
        <v>8.1800539999999273</v>
      </c>
      <c r="J278">
        <f t="shared" si="89"/>
        <v>23.371582857142556</v>
      </c>
      <c r="K278" t="str">
        <f t="shared" si="90"/>
        <v/>
      </c>
      <c r="L278" s="2" t="str">
        <f t="shared" si="91"/>
        <v/>
      </c>
      <c r="M278" t="str">
        <f t="shared" si="92"/>
        <v/>
      </c>
      <c r="N278" s="1">
        <f t="shared" si="93"/>
        <v>40571</v>
      </c>
      <c r="O278" t="str">
        <f t="shared" si="94"/>
        <v>可交易</v>
      </c>
      <c r="P278" s="2" t="str">
        <f t="shared" si="95"/>
        <v/>
      </c>
      <c r="Q278" s="2" t="str">
        <f t="shared" si="96"/>
        <v/>
      </c>
      <c r="R278" s="2">
        <f t="shared" si="97"/>
        <v>1.3242184076119039</v>
      </c>
      <c r="S278">
        <f t="shared" si="98"/>
        <v>13</v>
      </c>
      <c r="T278" s="1">
        <f t="shared" si="99"/>
        <v>40557</v>
      </c>
      <c r="U278" t="str">
        <f t="shared" si="100"/>
        <v>可交易</v>
      </c>
      <c r="V278" s="2" t="str">
        <f t="shared" si="101"/>
        <v/>
      </c>
      <c r="W278" s="2" t="str">
        <f t="shared" si="102"/>
        <v/>
      </c>
      <c r="X278" s="2">
        <f t="shared" si="103"/>
        <v>1.2508179227651488</v>
      </c>
      <c r="Y278">
        <f t="shared" si="104"/>
        <v>12</v>
      </c>
    </row>
    <row r="279" spans="1:25" x14ac:dyDescent="0.3">
      <c r="A279" s="1">
        <v>40582</v>
      </c>
      <c r="B279">
        <v>1324.5699460000001</v>
      </c>
      <c r="C279">
        <v>15.81</v>
      </c>
      <c r="D279">
        <v>16.537645000000001</v>
      </c>
      <c r="E279">
        <f t="shared" si="84"/>
        <v>-0.72764500000000076</v>
      </c>
      <c r="F279" t="str">
        <f t="shared" si="85"/>
        <v/>
      </c>
      <c r="G279" t="str">
        <f t="shared" si="86"/>
        <v/>
      </c>
      <c r="H279">
        <f t="shared" si="87"/>
        <v>-0.47000000000000064</v>
      </c>
      <c r="I279">
        <f t="shared" si="88"/>
        <v>5.5198970000001282</v>
      </c>
      <c r="J279">
        <f t="shared" si="89"/>
        <v>-11.744461702127916</v>
      </c>
      <c r="K279" t="str">
        <f t="shared" si="90"/>
        <v/>
      </c>
      <c r="L279" s="2" t="str">
        <f t="shared" si="91"/>
        <v/>
      </c>
      <c r="M279" t="str">
        <f t="shared" si="92"/>
        <v/>
      </c>
      <c r="N279" s="1">
        <f t="shared" si="93"/>
        <v>40571</v>
      </c>
      <c r="O279" t="str">
        <f t="shared" si="94"/>
        <v>可交易</v>
      </c>
      <c r="P279" s="2" t="str">
        <f t="shared" si="95"/>
        <v/>
      </c>
      <c r="Q279" s="2" t="str">
        <f t="shared" si="96"/>
        <v/>
      </c>
      <c r="R279" s="2">
        <f t="shared" si="97"/>
        <v>1.3242184076119039</v>
      </c>
      <c r="S279">
        <f t="shared" si="98"/>
        <v>13</v>
      </c>
      <c r="T279" s="1">
        <f t="shared" si="99"/>
        <v>40557</v>
      </c>
      <c r="U279" t="str">
        <f t="shared" si="100"/>
        <v>可交易</v>
      </c>
      <c r="V279" s="2" t="str">
        <f t="shared" si="101"/>
        <v/>
      </c>
      <c r="W279" s="2" t="str">
        <f t="shared" si="102"/>
        <v/>
      </c>
      <c r="X279" s="2">
        <f t="shared" si="103"/>
        <v>1.2508179227651488</v>
      </c>
      <c r="Y279">
        <f t="shared" si="104"/>
        <v>12</v>
      </c>
    </row>
    <row r="280" spans="1:25" x14ac:dyDescent="0.3">
      <c r="A280" s="1">
        <v>40583</v>
      </c>
      <c r="B280">
        <v>1320.880005</v>
      </c>
      <c r="C280">
        <v>15.87</v>
      </c>
      <c r="D280">
        <v>16.111709999999999</v>
      </c>
      <c r="E280">
        <f t="shared" si="84"/>
        <v>-0.24170999999999943</v>
      </c>
      <c r="F280" t="str">
        <f t="shared" si="85"/>
        <v/>
      </c>
      <c r="G280" t="str">
        <f t="shared" si="86"/>
        <v/>
      </c>
      <c r="H280">
        <f t="shared" si="87"/>
        <v>5.9999999999998721E-2</v>
      </c>
      <c r="I280">
        <f t="shared" si="88"/>
        <v>-3.6899410000000898</v>
      </c>
      <c r="J280">
        <f t="shared" si="89"/>
        <v>-61.499016666669476</v>
      </c>
      <c r="K280" t="str">
        <f t="shared" si="90"/>
        <v/>
      </c>
      <c r="L280" s="2" t="str">
        <f t="shared" si="91"/>
        <v/>
      </c>
      <c r="M280" t="str">
        <f t="shared" si="92"/>
        <v/>
      </c>
      <c r="N280" s="1">
        <f t="shared" si="93"/>
        <v>40571</v>
      </c>
      <c r="O280" t="str">
        <f t="shared" si="94"/>
        <v>可交易</v>
      </c>
      <c r="P280" s="2" t="str">
        <f t="shared" si="95"/>
        <v/>
      </c>
      <c r="Q280" s="2" t="str">
        <f t="shared" si="96"/>
        <v/>
      </c>
      <c r="R280" s="2">
        <f t="shared" si="97"/>
        <v>1.3242184076119039</v>
      </c>
      <c r="S280">
        <f t="shared" si="98"/>
        <v>13</v>
      </c>
      <c r="T280" s="1">
        <f t="shared" si="99"/>
        <v>40557</v>
      </c>
      <c r="U280" t="str">
        <f t="shared" si="100"/>
        <v>可交易</v>
      </c>
      <c r="V280" s="2" t="str">
        <f t="shared" si="101"/>
        <v/>
      </c>
      <c r="W280" s="2" t="str">
        <f t="shared" si="102"/>
        <v/>
      </c>
      <c r="X280" s="2">
        <f t="shared" si="103"/>
        <v>1.2508179227651488</v>
      </c>
      <c r="Y280">
        <f t="shared" si="104"/>
        <v>12</v>
      </c>
    </row>
    <row r="281" spans="1:25" x14ac:dyDescent="0.3">
      <c r="A281" s="1">
        <v>40584</v>
      </c>
      <c r="B281">
        <v>1321.869995</v>
      </c>
      <c r="C281">
        <v>16.09</v>
      </c>
      <c r="D281">
        <v>16.254097000000002</v>
      </c>
      <c r="E281">
        <f t="shared" si="84"/>
        <v>-0.16409700000000171</v>
      </c>
      <c r="F281" t="str">
        <f t="shared" si="85"/>
        <v/>
      </c>
      <c r="G281" t="str">
        <f t="shared" si="86"/>
        <v/>
      </c>
      <c r="H281">
        <f t="shared" si="87"/>
        <v>0.22000000000000064</v>
      </c>
      <c r="I281">
        <f t="shared" si="88"/>
        <v>0.98999000000003434</v>
      </c>
      <c r="J281">
        <f t="shared" si="89"/>
        <v>4.4999545454546883</v>
      </c>
      <c r="K281" t="str">
        <f t="shared" si="90"/>
        <v/>
      </c>
      <c r="L281" s="2" t="str">
        <f t="shared" si="91"/>
        <v/>
      </c>
      <c r="M281" t="str">
        <f t="shared" si="92"/>
        <v/>
      </c>
      <c r="N281" s="1">
        <f t="shared" si="93"/>
        <v>40571</v>
      </c>
      <c r="O281" t="str">
        <f t="shared" si="94"/>
        <v>可交易</v>
      </c>
      <c r="P281" s="2" t="str">
        <f t="shared" si="95"/>
        <v/>
      </c>
      <c r="Q281" s="2" t="str">
        <f t="shared" si="96"/>
        <v/>
      </c>
      <c r="R281" s="2">
        <f t="shared" si="97"/>
        <v>1.3242184076119039</v>
      </c>
      <c r="S281">
        <f t="shared" si="98"/>
        <v>13</v>
      </c>
      <c r="T281" s="1">
        <f t="shared" si="99"/>
        <v>40557</v>
      </c>
      <c r="U281" t="str">
        <f t="shared" si="100"/>
        <v>可交易</v>
      </c>
      <c r="V281" s="2" t="str">
        <f t="shared" si="101"/>
        <v/>
      </c>
      <c r="W281" s="2" t="str">
        <f t="shared" si="102"/>
        <v/>
      </c>
      <c r="X281" s="2">
        <f t="shared" si="103"/>
        <v>1.2508179227651488</v>
      </c>
      <c r="Y281">
        <f t="shared" si="104"/>
        <v>12</v>
      </c>
    </row>
    <row r="282" spans="1:25" x14ac:dyDescent="0.3">
      <c r="A282" s="1">
        <v>40585</v>
      </c>
      <c r="B282">
        <v>1329.150024</v>
      </c>
      <c r="C282">
        <v>15.69</v>
      </c>
      <c r="D282">
        <v>16.482175999999999</v>
      </c>
      <c r="E282">
        <f t="shared" si="84"/>
        <v>-0.79217599999999955</v>
      </c>
      <c r="F282" t="str">
        <f t="shared" si="85"/>
        <v/>
      </c>
      <c r="G282" t="str">
        <f t="shared" si="86"/>
        <v/>
      </c>
      <c r="H282">
        <f t="shared" si="87"/>
        <v>-0.40000000000000036</v>
      </c>
      <c r="I282">
        <f t="shared" si="88"/>
        <v>7.2800290000000132</v>
      </c>
      <c r="J282">
        <f t="shared" si="89"/>
        <v>-18.200072500000015</v>
      </c>
      <c r="K282" t="str">
        <f t="shared" si="90"/>
        <v/>
      </c>
      <c r="L282" s="2" t="str">
        <f t="shared" si="91"/>
        <v/>
      </c>
      <c r="M282" t="str">
        <f t="shared" si="92"/>
        <v/>
      </c>
      <c r="N282" s="1">
        <f t="shared" si="93"/>
        <v>40571</v>
      </c>
      <c r="O282" t="str">
        <f t="shared" si="94"/>
        <v>可交易</v>
      </c>
      <c r="P282" s="2" t="str">
        <f t="shared" si="95"/>
        <v/>
      </c>
      <c r="Q282" s="2" t="str">
        <f t="shared" si="96"/>
        <v/>
      </c>
      <c r="R282" s="2">
        <f t="shared" si="97"/>
        <v>1.3242184076119039</v>
      </c>
      <c r="S282">
        <f t="shared" si="98"/>
        <v>13</v>
      </c>
      <c r="T282" s="1">
        <f t="shared" si="99"/>
        <v>40557</v>
      </c>
      <c r="U282" t="str">
        <f t="shared" si="100"/>
        <v>可交易</v>
      </c>
      <c r="V282" s="2" t="str">
        <f t="shared" si="101"/>
        <v/>
      </c>
      <c r="W282" s="2" t="str">
        <f t="shared" si="102"/>
        <v/>
      </c>
      <c r="X282" s="2">
        <f t="shared" si="103"/>
        <v>1.2508179227651488</v>
      </c>
      <c r="Y282">
        <f t="shared" si="104"/>
        <v>12</v>
      </c>
    </row>
    <row r="283" spans="1:25" x14ac:dyDescent="0.3">
      <c r="A283" s="1">
        <v>40588</v>
      </c>
      <c r="B283">
        <v>1332.3199460000001</v>
      </c>
      <c r="C283">
        <v>15.95</v>
      </c>
      <c r="D283">
        <v>16.099572999999999</v>
      </c>
      <c r="E283">
        <f t="shared" si="84"/>
        <v>-0.14957300000000018</v>
      </c>
      <c r="F283" t="str">
        <f t="shared" si="85"/>
        <v/>
      </c>
      <c r="G283" t="str">
        <f t="shared" si="86"/>
        <v/>
      </c>
      <c r="H283">
        <f t="shared" si="87"/>
        <v>0.25999999999999979</v>
      </c>
      <c r="I283">
        <f t="shared" si="88"/>
        <v>3.1699220000000423</v>
      </c>
      <c r="J283">
        <f t="shared" si="89"/>
        <v>12.192007692307865</v>
      </c>
      <c r="K283" t="str">
        <f t="shared" si="90"/>
        <v/>
      </c>
      <c r="L283" s="2" t="str">
        <f t="shared" si="91"/>
        <v/>
      </c>
      <c r="M283" t="str">
        <f t="shared" si="92"/>
        <v/>
      </c>
      <c r="N283" s="1">
        <f t="shared" si="93"/>
        <v>40571</v>
      </c>
      <c r="O283" t="str">
        <f t="shared" si="94"/>
        <v>可交易</v>
      </c>
      <c r="P283" s="2" t="str">
        <f t="shared" si="95"/>
        <v/>
      </c>
      <c r="Q283" s="2" t="str">
        <f t="shared" si="96"/>
        <v/>
      </c>
      <c r="R283" s="2">
        <f t="shared" si="97"/>
        <v>1.3242184076119039</v>
      </c>
      <c r="S283">
        <f t="shared" si="98"/>
        <v>13</v>
      </c>
      <c r="T283" s="1">
        <f t="shared" si="99"/>
        <v>40557</v>
      </c>
      <c r="U283" t="str">
        <f t="shared" si="100"/>
        <v>可交易</v>
      </c>
      <c r="V283" s="2" t="str">
        <f t="shared" si="101"/>
        <v/>
      </c>
      <c r="W283" s="2" t="str">
        <f t="shared" si="102"/>
        <v/>
      </c>
      <c r="X283" s="2">
        <f t="shared" si="103"/>
        <v>1.2508179227651488</v>
      </c>
      <c r="Y283">
        <f t="shared" si="104"/>
        <v>12</v>
      </c>
    </row>
    <row r="284" spans="1:25" x14ac:dyDescent="0.3">
      <c r="A284" s="1">
        <v>40589</v>
      </c>
      <c r="B284">
        <v>1328.01001</v>
      </c>
      <c r="C284">
        <v>16.37</v>
      </c>
      <c r="D284">
        <v>16.144434</v>
      </c>
      <c r="E284">
        <f t="shared" si="84"/>
        <v>0.2255660000000006</v>
      </c>
      <c r="F284" t="str">
        <f t="shared" si="85"/>
        <v/>
      </c>
      <c r="G284" t="str">
        <f t="shared" si="86"/>
        <v/>
      </c>
      <c r="H284">
        <f t="shared" si="87"/>
        <v>0.42000000000000171</v>
      </c>
      <c r="I284">
        <f t="shared" si="88"/>
        <v>-4.309936000000107</v>
      </c>
      <c r="J284">
        <f t="shared" si="89"/>
        <v>-10.261752380952593</v>
      </c>
      <c r="K284" t="str">
        <f t="shared" si="90"/>
        <v/>
      </c>
      <c r="L284" s="2" t="str">
        <f t="shared" si="91"/>
        <v/>
      </c>
      <c r="M284" t="str">
        <f t="shared" si="92"/>
        <v/>
      </c>
      <c r="N284" s="1">
        <f t="shared" si="93"/>
        <v>40571</v>
      </c>
      <c r="O284" t="str">
        <f t="shared" si="94"/>
        <v>可交易</v>
      </c>
      <c r="P284" s="2" t="str">
        <f t="shared" si="95"/>
        <v/>
      </c>
      <c r="Q284" s="2" t="str">
        <f t="shared" si="96"/>
        <v/>
      </c>
      <c r="R284" s="2">
        <f t="shared" si="97"/>
        <v>1.3242184076119039</v>
      </c>
      <c r="S284">
        <f t="shared" si="98"/>
        <v>13</v>
      </c>
      <c r="T284" s="1">
        <f t="shared" si="99"/>
        <v>40557</v>
      </c>
      <c r="U284" t="str">
        <f t="shared" si="100"/>
        <v>可交易</v>
      </c>
      <c r="V284" s="2" t="str">
        <f t="shared" si="101"/>
        <v/>
      </c>
      <c r="W284" s="2" t="str">
        <f t="shared" si="102"/>
        <v/>
      </c>
      <c r="X284" s="2">
        <f t="shared" si="103"/>
        <v>1.2508179227651488</v>
      </c>
      <c r="Y284">
        <f t="shared" si="104"/>
        <v>12</v>
      </c>
    </row>
    <row r="285" spans="1:25" x14ac:dyDescent="0.3">
      <c r="A285" s="1">
        <v>40590</v>
      </c>
      <c r="B285">
        <v>1336.3199460000001</v>
      </c>
      <c r="C285">
        <v>16.72</v>
      </c>
      <c r="D285">
        <v>16.618186999999999</v>
      </c>
      <c r="E285">
        <f t="shared" si="84"/>
        <v>0.10181299999999993</v>
      </c>
      <c r="F285" t="str">
        <f t="shared" si="85"/>
        <v/>
      </c>
      <c r="G285" t="str">
        <f t="shared" si="86"/>
        <v/>
      </c>
      <c r="H285">
        <f t="shared" si="87"/>
        <v>0.34999999999999787</v>
      </c>
      <c r="I285">
        <f t="shared" si="88"/>
        <v>8.309936000000107</v>
      </c>
      <c r="J285">
        <f t="shared" si="89"/>
        <v>23.742674285714735</v>
      </c>
      <c r="K285" t="str">
        <f t="shared" si="90"/>
        <v/>
      </c>
      <c r="L285" s="2" t="str">
        <f t="shared" si="91"/>
        <v/>
      </c>
      <c r="M285" t="str">
        <f t="shared" si="92"/>
        <v/>
      </c>
      <c r="N285" s="1">
        <f t="shared" si="93"/>
        <v>40571</v>
      </c>
      <c r="O285" t="str">
        <f t="shared" si="94"/>
        <v>可交易</v>
      </c>
      <c r="P285" s="2" t="str">
        <f t="shared" si="95"/>
        <v/>
      </c>
      <c r="Q285" s="2" t="str">
        <f t="shared" si="96"/>
        <v/>
      </c>
      <c r="R285" s="2">
        <f t="shared" si="97"/>
        <v>1.3242184076119039</v>
      </c>
      <c r="S285">
        <f t="shared" si="98"/>
        <v>13</v>
      </c>
      <c r="T285" s="1">
        <f t="shared" si="99"/>
        <v>40557</v>
      </c>
      <c r="U285" t="str">
        <f t="shared" si="100"/>
        <v>可交易</v>
      </c>
      <c r="V285" s="2" t="str">
        <f t="shared" si="101"/>
        <v/>
      </c>
      <c r="W285" s="2" t="str">
        <f t="shared" si="102"/>
        <v/>
      </c>
      <c r="X285" s="2">
        <f t="shared" si="103"/>
        <v>1.2508179227651488</v>
      </c>
      <c r="Y285">
        <f t="shared" si="104"/>
        <v>12</v>
      </c>
    </row>
    <row r="286" spans="1:25" x14ac:dyDescent="0.3">
      <c r="A286" s="1">
        <v>40591</v>
      </c>
      <c r="B286">
        <v>1340.4300539999999</v>
      </c>
      <c r="C286">
        <v>16.59</v>
      </c>
      <c r="D286">
        <v>16.766249999999999</v>
      </c>
      <c r="E286">
        <f t="shared" si="84"/>
        <v>-0.17624999999999957</v>
      </c>
      <c r="F286" t="str">
        <f t="shared" si="85"/>
        <v/>
      </c>
      <c r="G286" t="str">
        <f t="shared" si="86"/>
        <v/>
      </c>
      <c r="H286">
        <f t="shared" si="87"/>
        <v>-0.12999999999999901</v>
      </c>
      <c r="I286">
        <f t="shared" si="88"/>
        <v>4.1101079999998547</v>
      </c>
      <c r="J286">
        <f t="shared" si="89"/>
        <v>-31.61621538461451</v>
      </c>
      <c r="K286" t="str">
        <f t="shared" si="90"/>
        <v/>
      </c>
      <c r="L286" s="2" t="str">
        <f t="shared" si="91"/>
        <v/>
      </c>
      <c r="M286" t="str">
        <f t="shared" si="92"/>
        <v/>
      </c>
      <c r="N286" s="1">
        <f t="shared" si="93"/>
        <v>40571</v>
      </c>
      <c r="O286" t="str">
        <f t="shared" si="94"/>
        <v>可交易</v>
      </c>
      <c r="P286" s="2" t="str">
        <f t="shared" si="95"/>
        <v/>
      </c>
      <c r="Q286" s="2" t="str">
        <f t="shared" si="96"/>
        <v/>
      </c>
      <c r="R286" s="2">
        <f t="shared" si="97"/>
        <v>1.3242184076119039</v>
      </c>
      <c r="S286">
        <f t="shared" si="98"/>
        <v>13</v>
      </c>
      <c r="T286" s="1">
        <f t="shared" si="99"/>
        <v>40557</v>
      </c>
      <c r="U286" t="str">
        <f t="shared" si="100"/>
        <v>可交易</v>
      </c>
      <c r="V286" s="2" t="str">
        <f t="shared" si="101"/>
        <v/>
      </c>
      <c r="W286" s="2" t="str">
        <f t="shared" si="102"/>
        <v/>
      </c>
      <c r="X286" s="2">
        <f t="shared" si="103"/>
        <v>1.2508179227651488</v>
      </c>
      <c r="Y286">
        <f t="shared" si="104"/>
        <v>12</v>
      </c>
    </row>
    <row r="287" spans="1:25" x14ac:dyDescent="0.3">
      <c r="A287" s="1">
        <v>40592</v>
      </c>
      <c r="B287">
        <v>1343.01001</v>
      </c>
      <c r="C287">
        <v>16.43</v>
      </c>
      <c r="D287">
        <v>16.709859999999999</v>
      </c>
      <c r="E287">
        <f t="shared" si="84"/>
        <v>-0.27985999999999933</v>
      </c>
      <c r="F287" t="str">
        <f t="shared" si="85"/>
        <v/>
      </c>
      <c r="G287" t="str">
        <f t="shared" si="86"/>
        <v/>
      </c>
      <c r="H287">
        <f t="shared" si="87"/>
        <v>-0.16000000000000014</v>
      </c>
      <c r="I287">
        <f t="shared" si="88"/>
        <v>2.5799560000000383</v>
      </c>
      <c r="J287">
        <f t="shared" si="89"/>
        <v>-16.124725000000225</v>
      </c>
      <c r="K287" t="str">
        <f t="shared" si="90"/>
        <v/>
      </c>
      <c r="L287" s="2" t="str">
        <f t="shared" si="91"/>
        <v/>
      </c>
      <c r="M287" t="str">
        <f t="shared" si="92"/>
        <v/>
      </c>
      <c r="N287" s="1">
        <f t="shared" si="93"/>
        <v>40571</v>
      </c>
      <c r="O287" t="str">
        <f t="shared" si="94"/>
        <v>可交易</v>
      </c>
      <c r="P287" s="2" t="str">
        <f t="shared" si="95"/>
        <v/>
      </c>
      <c r="Q287" s="2" t="str">
        <f t="shared" si="96"/>
        <v/>
      </c>
      <c r="R287" s="2">
        <f t="shared" si="97"/>
        <v>1.3242184076119039</v>
      </c>
      <c r="S287">
        <f t="shared" si="98"/>
        <v>13</v>
      </c>
      <c r="T287" s="1">
        <f t="shared" si="99"/>
        <v>40557</v>
      </c>
      <c r="U287" t="str">
        <f t="shared" si="100"/>
        <v>可交易</v>
      </c>
      <c r="V287" s="2" t="str">
        <f t="shared" si="101"/>
        <v/>
      </c>
      <c r="W287" s="2" t="str">
        <f t="shared" si="102"/>
        <v/>
      </c>
      <c r="X287" s="2">
        <f t="shared" si="103"/>
        <v>1.2508179227651488</v>
      </c>
      <c r="Y287">
        <f t="shared" si="104"/>
        <v>12</v>
      </c>
    </row>
    <row r="288" spans="1:25" x14ac:dyDescent="0.3">
      <c r="A288" s="1">
        <v>40596</v>
      </c>
      <c r="B288">
        <v>1315.4399410000001</v>
      </c>
      <c r="C288">
        <v>20.8</v>
      </c>
      <c r="D288">
        <v>16.528335999999999</v>
      </c>
      <c r="E288">
        <f t="shared" si="84"/>
        <v>4.2716640000000012</v>
      </c>
      <c r="F288" t="str">
        <f t="shared" si="85"/>
        <v>CAll</v>
      </c>
      <c r="G288">
        <f t="shared" si="86"/>
        <v>1306.329956</v>
      </c>
      <c r="H288">
        <f t="shared" si="87"/>
        <v>4.370000000000001</v>
      </c>
      <c r="I288">
        <f t="shared" si="88"/>
        <v>-27.570068999999876</v>
      </c>
      <c r="J288">
        <f t="shared" si="89"/>
        <v>-6.3089402745995127</v>
      </c>
      <c r="K288">
        <f t="shared" si="90"/>
        <v>1320.4399410000001</v>
      </c>
      <c r="L288" s="2" t="str">
        <f t="shared" si="91"/>
        <v/>
      </c>
      <c r="M288" t="str">
        <f t="shared" si="92"/>
        <v/>
      </c>
      <c r="N288" s="1">
        <f t="shared" si="93"/>
        <v>40571</v>
      </c>
      <c r="O288" t="str">
        <f t="shared" si="94"/>
        <v>可交易</v>
      </c>
      <c r="P288" s="2" t="str">
        <f t="shared" si="95"/>
        <v/>
      </c>
      <c r="Q288" s="2" t="str">
        <f t="shared" si="96"/>
        <v/>
      </c>
      <c r="R288" s="2">
        <f t="shared" si="97"/>
        <v>1.3242184076119039</v>
      </c>
      <c r="S288">
        <f t="shared" si="98"/>
        <v>13</v>
      </c>
      <c r="T288" s="1">
        <f t="shared" si="99"/>
        <v>40557</v>
      </c>
      <c r="U288" t="str">
        <f t="shared" si="100"/>
        <v>可交易</v>
      </c>
      <c r="V288" s="2" t="str">
        <f t="shared" si="101"/>
        <v/>
      </c>
      <c r="W288" s="2" t="str">
        <f t="shared" si="102"/>
        <v/>
      </c>
      <c r="X288" s="2">
        <f t="shared" si="103"/>
        <v>1.2508179227651488</v>
      </c>
      <c r="Y288">
        <f t="shared" si="104"/>
        <v>12</v>
      </c>
    </row>
    <row r="289" spans="1:25" x14ac:dyDescent="0.3">
      <c r="A289" s="1">
        <v>40597</v>
      </c>
      <c r="B289">
        <v>1307.400024</v>
      </c>
      <c r="C289">
        <v>22.13</v>
      </c>
      <c r="D289">
        <v>20.264089999999999</v>
      </c>
      <c r="E289">
        <f t="shared" si="84"/>
        <v>1.8659099999999995</v>
      </c>
      <c r="F289" t="str">
        <f t="shared" si="85"/>
        <v>CAll</v>
      </c>
      <c r="G289">
        <f t="shared" si="86"/>
        <v>1308.4399410000001</v>
      </c>
      <c r="H289">
        <f t="shared" si="87"/>
        <v>1.3299999999999983</v>
      </c>
      <c r="I289">
        <f t="shared" si="88"/>
        <v>-8.0399170000000595</v>
      </c>
      <c r="J289">
        <f t="shared" si="89"/>
        <v>-6.0450503759399021</v>
      </c>
      <c r="K289">
        <f t="shared" si="90"/>
        <v>1312.400024</v>
      </c>
      <c r="L289" s="2" t="str">
        <f t="shared" si="91"/>
        <v/>
      </c>
      <c r="M289" t="str">
        <f t="shared" si="92"/>
        <v/>
      </c>
      <c r="N289" s="1">
        <f t="shared" si="93"/>
        <v>40571</v>
      </c>
      <c r="O289" t="str">
        <f t="shared" si="94"/>
        <v>可交易</v>
      </c>
      <c r="P289" s="2" t="str">
        <f t="shared" si="95"/>
        <v/>
      </c>
      <c r="Q289" s="2" t="str">
        <f t="shared" si="96"/>
        <v/>
      </c>
      <c r="R289" s="2">
        <f t="shared" si="97"/>
        <v>1.3242184076119039</v>
      </c>
      <c r="S289">
        <f t="shared" si="98"/>
        <v>13</v>
      </c>
      <c r="T289" s="1">
        <f t="shared" si="99"/>
        <v>40557</v>
      </c>
      <c r="U289" t="str">
        <f t="shared" si="100"/>
        <v>可交易</v>
      </c>
      <c r="V289" s="2" t="str">
        <f t="shared" si="101"/>
        <v/>
      </c>
      <c r="W289" s="2" t="str">
        <f t="shared" si="102"/>
        <v/>
      </c>
      <c r="X289" s="2">
        <f t="shared" si="103"/>
        <v>1.2508179227651488</v>
      </c>
      <c r="Y289">
        <f t="shared" si="104"/>
        <v>12</v>
      </c>
    </row>
    <row r="290" spans="1:25" x14ac:dyDescent="0.3">
      <c r="A290" s="1">
        <v>40598</v>
      </c>
      <c r="B290">
        <v>1306.099976</v>
      </c>
      <c r="C290">
        <v>21.32</v>
      </c>
      <c r="D290">
        <v>21.938658</v>
      </c>
      <c r="E290">
        <f t="shared" si="84"/>
        <v>-0.61865799999999993</v>
      </c>
      <c r="F290" t="str">
        <f t="shared" si="85"/>
        <v/>
      </c>
      <c r="G290" t="str">
        <f t="shared" si="86"/>
        <v/>
      </c>
      <c r="H290">
        <f t="shared" si="87"/>
        <v>-0.80999999999999872</v>
      </c>
      <c r="I290">
        <f t="shared" si="88"/>
        <v>-1.3000480000000607</v>
      </c>
      <c r="J290">
        <f t="shared" si="89"/>
        <v>1.604997530864275</v>
      </c>
      <c r="K290" t="str">
        <f t="shared" si="90"/>
        <v/>
      </c>
      <c r="L290" s="2" t="str">
        <f t="shared" si="91"/>
        <v/>
      </c>
      <c r="M290" t="str">
        <f t="shared" si="92"/>
        <v/>
      </c>
      <c r="N290" s="1">
        <f t="shared" si="93"/>
        <v>40571</v>
      </c>
      <c r="O290" t="str">
        <f t="shared" si="94"/>
        <v>可交易</v>
      </c>
      <c r="P290" s="2" t="str">
        <f t="shared" si="95"/>
        <v/>
      </c>
      <c r="Q290" s="2" t="str">
        <f t="shared" si="96"/>
        <v/>
      </c>
      <c r="R290" s="2">
        <f t="shared" si="97"/>
        <v>1.3242184076119039</v>
      </c>
      <c r="S290">
        <f t="shared" si="98"/>
        <v>13</v>
      </c>
      <c r="T290" s="1">
        <f t="shared" si="99"/>
        <v>40557</v>
      </c>
      <c r="U290" t="str">
        <f t="shared" si="100"/>
        <v>可交易</v>
      </c>
      <c r="V290" s="2" t="str">
        <f t="shared" si="101"/>
        <v/>
      </c>
      <c r="W290" s="2" t="str">
        <f t="shared" si="102"/>
        <v/>
      </c>
      <c r="X290" s="2">
        <f t="shared" si="103"/>
        <v>1.2508179227651488</v>
      </c>
      <c r="Y290">
        <f t="shared" si="104"/>
        <v>12</v>
      </c>
    </row>
    <row r="291" spans="1:25" x14ac:dyDescent="0.3">
      <c r="A291" s="1">
        <v>40599</v>
      </c>
      <c r="B291">
        <v>1319.880005</v>
      </c>
      <c r="C291">
        <v>19.22</v>
      </c>
      <c r="D291">
        <v>21.182708999999999</v>
      </c>
      <c r="E291">
        <f t="shared" si="84"/>
        <v>-1.9627090000000003</v>
      </c>
      <c r="F291" t="str">
        <f t="shared" si="85"/>
        <v>PUT</v>
      </c>
      <c r="G291">
        <f t="shared" si="86"/>
        <v>1321.150024</v>
      </c>
      <c r="H291">
        <f t="shared" si="87"/>
        <v>-2.1000000000000014</v>
      </c>
      <c r="I291">
        <f t="shared" si="88"/>
        <v>13.780029000000013</v>
      </c>
      <c r="J291">
        <f t="shared" si="89"/>
        <v>-6.5619185714285733</v>
      </c>
      <c r="K291">
        <f t="shared" si="90"/>
        <v>1314.880005</v>
      </c>
      <c r="L291" s="2" t="str">
        <f t="shared" si="91"/>
        <v/>
      </c>
      <c r="M291" t="str">
        <f t="shared" si="92"/>
        <v/>
      </c>
      <c r="N291" s="1">
        <f t="shared" si="93"/>
        <v>40571</v>
      </c>
      <c r="O291" t="str">
        <f t="shared" si="94"/>
        <v>可交易</v>
      </c>
      <c r="P291" s="2" t="str">
        <f t="shared" si="95"/>
        <v/>
      </c>
      <c r="Q291" s="2" t="str">
        <f t="shared" si="96"/>
        <v/>
      </c>
      <c r="R291" s="2">
        <f t="shared" si="97"/>
        <v>1.3242184076119039</v>
      </c>
      <c r="S291">
        <f t="shared" si="98"/>
        <v>13</v>
      </c>
      <c r="T291" s="1">
        <f t="shared" si="99"/>
        <v>40557</v>
      </c>
      <c r="U291" t="str">
        <f t="shared" si="100"/>
        <v>可交易</v>
      </c>
      <c r="V291" s="2" t="str">
        <f t="shared" si="101"/>
        <v/>
      </c>
      <c r="W291" s="2" t="str">
        <f t="shared" si="102"/>
        <v/>
      </c>
      <c r="X291" s="2">
        <f t="shared" si="103"/>
        <v>1.2508179227651488</v>
      </c>
      <c r="Y291">
        <f t="shared" si="104"/>
        <v>12</v>
      </c>
    </row>
    <row r="292" spans="1:25" x14ac:dyDescent="0.3">
      <c r="A292" s="1">
        <v>40602</v>
      </c>
      <c r="B292">
        <v>1327.219971</v>
      </c>
      <c r="C292">
        <v>18.350000000000001</v>
      </c>
      <c r="D292">
        <v>19.269532999999999</v>
      </c>
      <c r="E292">
        <f t="shared" si="84"/>
        <v>-0.91953299999999771</v>
      </c>
      <c r="F292" t="str">
        <f t="shared" si="85"/>
        <v/>
      </c>
      <c r="G292" t="str">
        <f t="shared" si="86"/>
        <v/>
      </c>
      <c r="H292">
        <f t="shared" si="87"/>
        <v>-0.86999999999999744</v>
      </c>
      <c r="I292">
        <f t="shared" si="88"/>
        <v>7.339966000000004</v>
      </c>
      <c r="J292">
        <f t="shared" si="89"/>
        <v>-8.4367425287356621</v>
      </c>
      <c r="K292" t="str">
        <f t="shared" si="90"/>
        <v/>
      </c>
      <c r="L292" s="2" t="str">
        <f t="shared" si="91"/>
        <v/>
      </c>
      <c r="M292" t="str">
        <f t="shared" si="92"/>
        <v/>
      </c>
      <c r="N292" s="1">
        <f t="shared" si="93"/>
        <v>40571</v>
      </c>
      <c r="O292" t="str">
        <f t="shared" si="94"/>
        <v>可交易</v>
      </c>
      <c r="P292" s="2" t="str">
        <f t="shared" si="95"/>
        <v/>
      </c>
      <c r="Q292" s="2" t="str">
        <f t="shared" si="96"/>
        <v/>
      </c>
      <c r="R292" s="2">
        <f t="shared" si="97"/>
        <v>1.3242184076119039</v>
      </c>
      <c r="S292">
        <f t="shared" si="98"/>
        <v>13</v>
      </c>
      <c r="T292" s="1">
        <f t="shared" si="99"/>
        <v>40557</v>
      </c>
      <c r="U292" t="str">
        <f t="shared" si="100"/>
        <v>可交易</v>
      </c>
      <c r="V292" s="2" t="str">
        <f t="shared" si="101"/>
        <v/>
      </c>
      <c r="W292" s="2" t="str">
        <f t="shared" si="102"/>
        <v/>
      </c>
      <c r="X292" s="2">
        <f t="shared" si="103"/>
        <v>1.2508179227651488</v>
      </c>
      <c r="Y292">
        <f t="shared" si="104"/>
        <v>12</v>
      </c>
    </row>
    <row r="293" spans="1:25" x14ac:dyDescent="0.3">
      <c r="A293" s="1">
        <v>40603</v>
      </c>
      <c r="B293">
        <v>1306.329956</v>
      </c>
      <c r="C293">
        <v>21.01</v>
      </c>
      <c r="D293">
        <v>18.489557000000001</v>
      </c>
      <c r="E293">
        <f t="shared" si="84"/>
        <v>2.5204430000000002</v>
      </c>
      <c r="F293" t="str">
        <f t="shared" si="85"/>
        <v>CAll</v>
      </c>
      <c r="G293">
        <f t="shared" si="86"/>
        <v>1321.8199460000001</v>
      </c>
      <c r="H293">
        <f t="shared" si="87"/>
        <v>2.66</v>
      </c>
      <c r="I293">
        <f t="shared" si="88"/>
        <v>-20.890014999999948</v>
      </c>
      <c r="J293">
        <f t="shared" si="89"/>
        <v>-7.8533890977443415</v>
      </c>
      <c r="K293">
        <f t="shared" si="90"/>
        <v>1311.329956</v>
      </c>
      <c r="L293" s="2">
        <f t="shared" si="91"/>
        <v>10.489990000000034</v>
      </c>
      <c r="M293" t="str">
        <f t="shared" si="92"/>
        <v/>
      </c>
      <c r="N293" s="1">
        <f t="shared" si="93"/>
        <v>40603</v>
      </c>
      <c r="O293" t="str">
        <f t="shared" si="94"/>
        <v>可交易</v>
      </c>
      <c r="P293" s="2">
        <f t="shared" si="95"/>
        <v>10.489990000000034</v>
      </c>
      <c r="Q293" s="2">
        <f t="shared" si="96"/>
        <v>1.1857639740139309E-2</v>
      </c>
      <c r="R293" s="2">
        <f t="shared" si="97"/>
        <v>1.3242184076119039</v>
      </c>
      <c r="S293">
        <f t="shared" si="98"/>
        <v>14</v>
      </c>
      <c r="T293" s="1">
        <f t="shared" si="99"/>
        <v>40557</v>
      </c>
      <c r="U293" t="str">
        <f t="shared" si="100"/>
        <v>可交易</v>
      </c>
      <c r="V293" s="2" t="str">
        <f t="shared" si="101"/>
        <v/>
      </c>
      <c r="W293" s="2" t="str">
        <f t="shared" si="102"/>
        <v/>
      </c>
      <c r="X293" s="2">
        <f t="shared" si="103"/>
        <v>1.2508179227651488</v>
      </c>
      <c r="Y293">
        <f t="shared" si="104"/>
        <v>12</v>
      </c>
    </row>
    <row r="294" spans="1:25" x14ac:dyDescent="0.3">
      <c r="A294" s="1">
        <v>40604</v>
      </c>
      <c r="B294">
        <v>1308.4399410000001</v>
      </c>
      <c r="C294">
        <v>20.7</v>
      </c>
      <c r="D294">
        <v>20.712482000000001</v>
      </c>
      <c r="E294">
        <f t="shared" si="84"/>
        <v>-1.2482000000002103E-2</v>
      </c>
      <c r="F294" t="str">
        <f t="shared" si="85"/>
        <v/>
      </c>
      <c r="G294" t="str">
        <f t="shared" si="86"/>
        <v/>
      </c>
      <c r="H294">
        <f t="shared" si="87"/>
        <v>-0.31000000000000227</v>
      </c>
      <c r="I294">
        <f t="shared" si="88"/>
        <v>2.1099850000000515</v>
      </c>
      <c r="J294">
        <f t="shared" si="89"/>
        <v>-6.8064032258065676</v>
      </c>
      <c r="K294" t="str">
        <f t="shared" si="90"/>
        <v/>
      </c>
      <c r="L294" s="2" t="str">
        <f t="shared" si="91"/>
        <v/>
      </c>
      <c r="M294" t="str">
        <f t="shared" si="92"/>
        <v/>
      </c>
      <c r="N294" s="1">
        <f t="shared" si="93"/>
        <v>40603</v>
      </c>
      <c r="O294" t="str">
        <f t="shared" si="94"/>
        <v>不可交易</v>
      </c>
      <c r="P294" s="2" t="str">
        <f t="shared" si="95"/>
        <v/>
      </c>
      <c r="Q294" s="2" t="str">
        <f t="shared" si="96"/>
        <v/>
      </c>
      <c r="R294" s="2">
        <f t="shared" si="97"/>
        <v>1.3399205124266269</v>
      </c>
      <c r="S294">
        <f t="shared" si="98"/>
        <v>14</v>
      </c>
      <c r="T294" s="1">
        <f t="shared" si="99"/>
        <v>40557</v>
      </c>
      <c r="U294" t="str">
        <f t="shared" si="100"/>
        <v>可交易</v>
      </c>
      <c r="V294" s="2" t="str">
        <f t="shared" si="101"/>
        <v/>
      </c>
      <c r="W294" s="2" t="str">
        <f t="shared" si="102"/>
        <v/>
      </c>
      <c r="X294" s="2">
        <f t="shared" si="103"/>
        <v>1.2508179227651488</v>
      </c>
      <c r="Y294">
        <f t="shared" si="104"/>
        <v>12</v>
      </c>
    </row>
    <row r="295" spans="1:25" x14ac:dyDescent="0.3">
      <c r="A295" s="1">
        <v>40605</v>
      </c>
      <c r="B295">
        <v>1330.969971</v>
      </c>
      <c r="C295">
        <v>18.600000000000001</v>
      </c>
      <c r="D295">
        <v>20.454405000000001</v>
      </c>
      <c r="E295">
        <f t="shared" si="84"/>
        <v>-1.8544049999999999</v>
      </c>
      <c r="F295" t="str">
        <f t="shared" si="85"/>
        <v>PUT</v>
      </c>
      <c r="G295">
        <f t="shared" si="86"/>
        <v>1295.1099850000001</v>
      </c>
      <c r="H295">
        <f t="shared" si="87"/>
        <v>-2.0999999999999979</v>
      </c>
      <c r="I295">
        <f t="shared" si="88"/>
        <v>22.530029999999897</v>
      </c>
      <c r="J295">
        <f t="shared" si="89"/>
        <v>-10.728585714285677</v>
      </c>
      <c r="K295">
        <f t="shared" si="90"/>
        <v>1325.969971</v>
      </c>
      <c r="L295" s="2" t="str">
        <f t="shared" si="91"/>
        <v/>
      </c>
      <c r="M295">
        <f t="shared" si="92"/>
        <v>30.859985999999935</v>
      </c>
      <c r="N295" s="1">
        <f t="shared" si="93"/>
        <v>40603</v>
      </c>
      <c r="O295" t="str">
        <f t="shared" si="94"/>
        <v>不可交易</v>
      </c>
      <c r="P295" s="2" t="str">
        <f t="shared" si="95"/>
        <v/>
      </c>
      <c r="Q295" s="2" t="str">
        <f t="shared" si="96"/>
        <v/>
      </c>
      <c r="R295" s="2">
        <f t="shared" si="97"/>
        <v>1.3399205124266269</v>
      </c>
      <c r="S295">
        <f t="shared" si="98"/>
        <v>14</v>
      </c>
      <c r="T295" s="1">
        <f t="shared" si="99"/>
        <v>40605</v>
      </c>
      <c r="U295" t="str">
        <f t="shared" si="100"/>
        <v>可交易</v>
      </c>
      <c r="V295" s="2">
        <f t="shared" si="101"/>
        <v>30.859985999999935</v>
      </c>
      <c r="W295" s="2">
        <f t="shared" si="102"/>
        <v>2.6942746103473084E-2</v>
      </c>
      <c r="X295" s="2">
        <f t="shared" si="103"/>
        <v>1.2508179227651488</v>
      </c>
      <c r="Y295">
        <f t="shared" si="104"/>
        <v>13</v>
      </c>
    </row>
    <row r="296" spans="1:25" x14ac:dyDescent="0.3">
      <c r="A296" s="1">
        <v>40606</v>
      </c>
      <c r="B296">
        <v>1321.150024</v>
      </c>
      <c r="C296">
        <v>19.059999999999999</v>
      </c>
      <c r="D296">
        <v>18.731268</v>
      </c>
      <c r="E296">
        <f t="shared" si="84"/>
        <v>0.32873199999999869</v>
      </c>
      <c r="F296" t="str">
        <f t="shared" si="85"/>
        <v/>
      </c>
      <c r="G296" t="str">
        <f t="shared" si="86"/>
        <v/>
      </c>
      <c r="H296">
        <f t="shared" si="87"/>
        <v>0.4599999999999973</v>
      </c>
      <c r="I296">
        <f t="shared" si="88"/>
        <v>-9.8199469999999565</v>
      </c>
      <c r="J296">
        <f t="shared" si="89"/>
        <v>-21.347710869565248</v>
      </c>
      <c r="K296" t="str">
        <f t="shared" si="90"/>
        <v/>
      </c>
      <c r="L296" s="2" t="str">
        <f t="shared" si="91"/>
        <v/>
      </c>
      <c r="M296" t="str">
        <f t="shared" si="92"/>
        <v/>
      </c>
      <c r="N296" s="1">
        <f t="shared" si="93"/>
        <v>40603</v>
      </c>
      <c r="O296" t="str">
        <f t="shared" si="94"/>
        <v>不可交易</v>
      </c>
      <c r="P296" s="2" t="str">
        <f t="shared" si="95"/>
        <v/>
      </c>
      <c r="Q296" s="2" t="str">
        <f t="shared" si="96"/>
        <v/>
      </c>
      <c r="R296" s="2">
        <f t="shared" si="97"/>
        <v>1.3399205124266269</v>
      </c>
      <c r="S296">
        <f t="shared" si="98"/>
        <v>14</v>
      </c>
      <c r="T296" s="1">
        <f t="shared" si="99"/>
        <v>40605</v>
      </c>
      <c r="U296" t="str">
        <f t="shared" si="100"/>
        <v>不可交易</v>
      </c>
      <c r="V296" s="2" t="str">
        <f t="shared" si="101"/>
        <v/>
      </c>
      <c r="W296" s="2" t="str">
        <f t="shared" si="102"/>
        <v/>
      </c>
      <c r="X296" s="2">
        <f t="shared" si="103"/>
        <v>1.2845183924798838</v>
      </c>
      <c r="Y296">
        <f t="shared" si="104"/>
        <v>13</v>
      </c>
    </row>
    <row r="297" spans="1:25" x14ac:dyDescent="0.3">
      <c r="A297" s="1">
        <v>40609</v>
      </c>
      <c r="B297">
        <v>1310.130005</v>
      </c>
      <c r="C297">
        <v>20.66</v>
      </c>
      <c r="D297">
        <v>19.347334</v>
      </c>
      <c r="E297">
        <f t="shared" si="84"/>
        <v>1.3126660000000001</v>
      </c>
      <c r="F297" t="str">
        <f t="shared" si="85"/>
        <v>CAll</v>
      </c>
      <c r="G297">
        <f t="shared" si="86"/>
        <v>1296.3900149999999</v>
      </c>
      <c r="H297">
        <f t="shared" si="87"/>
        <v>1.6000000000000014</v>
      </c>
      <c r="I297">
        <f t="shared" si="88"/>
        <v>-11.020019000000048</v>
      </c>
      <c r="J297">
        <f t="shared" si="89"/>
        <v>-6.8875118750000235</v>
      </c>
      <c r="K297">
        <f t="shared" si="90"/>
        <v>1315.130005</v>
      </c>
      <c r="L297" s="2" t="str">
        <f t="shared" si="91"/>
        <v/>
      </c>
      <c r="M297" t="str">
        <f t="shared" si="92"/>
        <v/>
      </c>
      <c r="N297" s="1">
        <f t="shared" si="93"/>
        <v>40603</v>
      </c>
      <c r="O297" t="str">
        <f t="shared" si="94"/>
        <v>不可交易</v>
      </c>
      <c r="P297" s="2" t="str">
        <f t="shared" si="95"/>
        <v/>
      </c>
      <c r="Q297" s="2" t="str">
        <f t="shared" si="96"/>
        <v/>
      </c>
      <c r="R297" s="2">
        <f t="shared" si="97"/>
        <v>1.3399205124266269</v>
      </c>
      <c r="S297">
        <f t="shared" si="98"/>
        <v>14</v>
      </c>
      <c r="T297" s="1">
        <f t="shared" si="99"/>
        <v>40605</v>
      </c>
      <c r="U297" t="str">
        <f t="shared" si="100"/>
        <v>不可交易</v>
      </c>
      <c r="V297" s="2" t="str">
        <f t="shared" si="101"/>
        <v/>
      </c>
      <c r="W297" s="2" t="str">
        <f t="shared" si="102"/>
        <v/>
      </c>
      <c r="X297" s="2">
        <f t="shared" si="103"/>
        <v>1.2845183924798838</v>
      </c>
      <c r="Y297">
        <f t="shared" si="104"/>
        <v>13</v>
      </c>
    </row>
    <row r="298" spans="1:25" x14ac:dyDescent="0.3">
      <c r="A298" s="1">
        <v>40610</v>
      </c>
      <c r="B298">
        <v>1321.8199460000001</v>
      </c>
      <c r="C298">
        <v>19.82</v>
      </c>
      <c r="D298">
        <v>20.718993999999999</v>
      </c>
      <c r="E298">
        <f t="shared" si="84"/>
        <v>-0.89899399999999829</v>
      </c>
      <c r="F298" t="str">
        <f t="shared" si="85"/>
        <v/>
      </c>
      <c r="G298" t="str">
        <f t="shared" si="86"/>
        <v/>
      </c>
      <c r="H298">
        <f t="shared" si="87"/>
        <v>-0.83999999999999986</v>
      </c>
      <c r="I298">
        <f t="shared" si="88"/>
        <v>11.68994100000009</v>
      </c>
      <c r="J298">
        <f t="shared" si="89"/>
        <v>-13.916596428571538</v>
      </c>
      <c r="K298" t="str">
        <f t="shared" si="90"/>
        <v/>
      </c>
      <c r="L298" s="2" t="str">
        <f t="shared" si="91"/>
        <v/>
      </c>
      <c r="M298" t="str">
        <f t="shared" si="92"/>
        <v/>
      </c>
      <c r="N298" s="1">
        <f t="shared" si="93"/>
        <v>40603</v>
      </c>
      <c r="O298" t="str">
        <f t="shared" si="94"/>
        <v>可交易</v>
      </c>
      <c r="P298" s="2" t="str">
        <f t="shared" si="95"/>
        <v/>
      </c>
      <c r="Q298" s="2" t="str">
        <f t="shared" si="96"/>
        <v/>
      </c>
      <c r="R298" s="2">
        <f t="shared" si="97"/>
        <v>1.3399205124266269</v>
      </c>
      <c r="S298">
        <f t="shared" si="98"/>
        <v>14</v>
      </c>
      <c r="T298" s="1">
        <f t="shared" si="99"/>
        <v>40605</v>
      </c>
      <c r="U298" t="str">
        <f t="shared" si="100"/>
        <v>不可交易</v>
      </c>
      <c r="V298" s="2" t="str">
        <f t="shared" si="101"/>
        <v/>
      </c>
      <c r="W298" s="2" t="str">
        <f t="shared" si="102"/>
        <v/>
      </c>
      <c r="X298" s="2">
        <f t="shared" si="103"/>
        <v>1.2845183924798838</v>
      </c>
      <c r="Y298">
        <f t="shared" si="104"/>
        <v>13</v>
      </c>
    </row>
    <row r="299" spans="1:25" x14ac:dyDescent="0.3">
      <c r="A299" s="1">
        <v>40611</v>
      </c>
      <c r="B299">
        <v>1320.0200199999999</v>
      </c>
      <c r="C299">
        <v>20.22</v>
      </c>
      <c r="D299">
        <v>19.922276</v>
      </c>
      <c r="E299">
        <f t="shared" si="84"/>
        <v>0.29772399999999877</v>
      </c>
      <c r="F299" t="str">
        <f t="shared" si="85"/>
        <v/>
      </c>
      <c r="G299" t="str">
        <f t="shared" si="86"/>
        <v/>
      </c>
      <c r="H299">
        <f t="shared" si="87"/>
        <v>0.39999999999999858</v>
      </c>
      <c r="I299">
        <f t="shared" si="88"/>
        <v>-1.7999260000001414</v>
      </c>
      <c r="J299">
        <f t="shared" si="89"/>
        <v>-4.4998150000003694</v>
      </c>
      <c r="K299" t="str">
        <f t="shared" si="90"/>
        <v/>
      </c>
      <c r="L299" s="2" t="str">
        <f t="shared" si="91"/>
        <v/>
      </c>
      <c r="M299" t="str">
        <f t="shared" si="92"/>
        <v/>
      </c>
      <c r="N299" s="1">
        <f t="shared" si="93"/>
        <v>40603</v>
      </c>
      <c r="O299" t="str">
        <f t="shared" si="94"/>
        <v>可交易</v>
      </c>
      <c r="P299" s="2" t="str">
        <f t="shared" si="95"/>
        <v/>
      </c>
      <c r="Q299" s="2" t="str">
        <f t="shared" si="96"/>
        <v/>
      </c>
      <c r="R299" s="2">
        <f t="shared" si="97"/>
        <v>1.3399205124266269</v>
      </c>
      <c r="S299">
        <f t="shared" si="98"/>
        <v>14</v>
      </c>
      <c r="T299" s="1">
        <f t="shared" si="99"/>
        <v>40605</v>
      </c>
      <c r="U299" t="str">
        <f t="shared" si="100"/>
        <v>不可交易</v>
      </c>
      <c r="V299" s="2" t="str">
        <f t="shared" si="101"/>
        <v/>
      </c>
      <c r="W299" s="2" t="str">
        <f t="shared" si="102"/>
        <v/>
      </c>
      <c r="X299" s="2">
        <f t="shared" si="103"/>
        <v>1.2845183924798838</v>
      </c>
      <c r="Y299">
        <f t="shared" si="104"/>
        <v>13</v>
      </c>
    </row>
    <row r="300" spans="1:25" x14ac:dyDescent="0.3">
      <c r="A300" s="1">
        <v>40612</v>
      </c>
      <c r="B300">
        <v>1295.1099850000001</v>
      </c>
      <c r="C300">
        <v>21.88</v>
      </c>
      <c r="D300">
        <v>20.274039999999999</v>
      </c>
      <c r="E300">
        <f t="shared" si="84"/>
        <v>1.6059599999999996</v>
      </c>
      <c r="F300" t="str">
        <f t="shared" si="85"/>
        <v>CAll</v>
      </c>
      <c r="G300">
        <f t="shared" si="86"/>
        <v>1273.719971</v>
      </c>
      <c r="H300">
        <f t="shared" si="87"/>
        <v>1.6600000000000001</v>
      </c>
      <c r="I300">
        <f t="shared" si="88"/>
        <v>-24.91003499999988</v>
      </c>
      <c r="J300">
        <f t="shared" si="89"/>
        <v>-15.006045180722818</v>
      </c>
      <c r="K300">
        <f t="shared" si="90"/>
        <v>1300.1099850000001</v>
      </c>
      <c r="L300" s="2" t="str">
        <f t="shared" si="91"/>
        <v/>
      </c>
      <c r="M300" t="str">
        <f t="shared" si="92"/>
        <v/>
      </c>
      <c r="N300" s="1">
        <f t="shared" si="93"/>
        <v>40603</v>
      </c>
      <c r="O300" t="str">
        <f t="shared" si="94"/>
        <v>可交易</v>
      </c>
      <c r="P300" s="2" t="str">
        <f t="shared" si="95"/>
        <v/>
      </c>
      <c r="Q300" s="2" t="str">
        <f t="shared" si="96"/>
        <v/>
      </c>
      <c r="R300" s="2">
        <f t="shared" si="97"/>
        <v>1.3399205124266269</v>
      </c>
      <c r="S300">
        <f t="shared" si="98"/>
        <v>14</v>
      </c>
      <c r="T300" s="1">
        <f t="shared" si="99"/>
        <v>40605</v>
      </c>
      <c r="U300" t="str">
        <f t="shared" si="100"/>
        <v>可交易</v>
      </c>
      <c r="V300" s="2" t="str">
        <f t="shared" si="101"/>
        <v/>
      </c>
      <c r="W300" s="2" t="str">
        <f t="shared" si="102"/>
        <v/>
      </c>
      <c r="X300" s="2">
        <f t="shared" si="103"/>
        <v>1.2845183924798838</v>
      </c>
      <c r="Y300">
        <f t="shared" si="104"/>
        <v>13</v>
      </c>
    </row>
    <row r="301" spans="1:25" x14ac:dyDescent="0.3">
      <c r="A301" s="1">
        <v>40613</v>
      </c>
      <c r="B301">
        <v>1304.280029</v>
      </c>
      <c r="C301">
        <v>20.079999999999998</v>
      </c>
      <c r="D301">
        <v>21.600355</v>
      </c>
      <c r="E301">
        <f t="shared" si="84"/>
        <v>-1.5203550000000021</v>
      </c>
      <c r="F301" t="str">
        <f t="shared" si="85"/>
        <v>PUT</v>
      </c>
      <c r="G301">
        <f t="shared" si="86"/>
        <v>1279.209961</v>
      </c>
      <c r="H301">
        <f t="shared" si="87"/>
        <v>-1.8000000000000007</v>
      </c>
      <c r="I301">
        <f t="shared" si="88"/>
        <v>9.1700439999999617</v>
      </c>
      <c r="J301">
        <f t="shared" si="89"/>
        <v>-5.0944688888888656</v>
      </c>
      <c r="K301">
        <f t="shared" si="90"/>
        <v>1299.280029</v>
      </c>
      <c r="L301" s="2" t="str">
        <f t="shared" si="91"/>
        <v/>
      </c>
      <c r="M301">
        <f t="shared" si="92"/>
        <v>20.070067999999992</v>
      </c>
      <c r="N301" s="1">
        <f t="shared" si="93"/>
        <v>40603</v>
      </c>
      <c r="O301" t="str">
        <f t="shared" si="94"/>
        <v>可交易</v>
      </c>
      <c r="P301" s="2" t="str">
        <f t="shared" si="95"/>
        <v/>
      </c>
      <c r="Q301" s="2" t="str">
        <f t="shared" si="96"/>
        <v/>
      </c>
      <c r="R301" s="2">
        <f t="shared" si="97"/>
        <v>1.3399205124266269</v>
      </c>
      <c r="S301">
        <f t="shared" si="98"/>
        <v>14</v>
      </c>
      <c r="T301" s="1">
        <f t="shared" si="99"/>
        <v>40613</v>
      </c>
      <c r="U301" t="str">
        <f t="shared" si="100"/>
        <v>可交易</v>
      </c>
      <c r="V301" s="2">
        <f t="shared" si="101"/>
        <v>20.070067999999992</v>
      </c>
      <c r="W301" s="2">
        <f t="shared" si="102"/>
        <v>1.9221384551307879E-2</v>
      </c>
      <c r="X301" s="2">
        <f t="shared" si="103"/>
        <v>1.2845183924798838</v>
      </c>
      <c r="Y301">
        <f t="shared" si="104"/>
        <v>14</v>
      </c>
    </row>
    <row r="302" spans="1:25" x14ac:dyDescent="0.3">
      <c r="A302" s="1">
        <v>40616</v>
      </c>
      <c r="B302">
        <v>1296.3900149999999</v>
      </c>
      <c r="C302">
        <v>21.13</v>
      </c>
      <c r="D302">
        <v>20.290441999999999</v>
      </c>
      <c r="E302">
        <f t="shared" si="84"/>
        <v>0.83955800000000025</v>
      </c>
      <c r="F302" t="str">
        <f t="shared" si="85"/>
        <v/>
      </c>
      <c r="G302" t="str">
        <f t="shared" si="86"/>
        <v/>
      </c>
      <c r="H302">
        <f t="shared" si="87"/>
        <v>1.0500000000000007</v>
      </c>
      <c r="I302">
        <f t="shared" si="88"/>
        <v>-7.8900140000000647</v>
      </c>
      <c r="J302">
        <f t="shared" si="89"/>
        <v>-7.5142990476191045</v>
      </c>
      <c r="K302" t="str">
        <f t="shared" si="90"/>
        <v/>
      </c>
      <c r="L302" s="2" t="str">
        <f t="shared" si="91"/>
        <v/>
      </c>
      <c r="M302" t="str">
        <f t="shared" si="92"/>
        <v/>
      </c>
      <c r="N302" s="1">
        <f t="shared" si="93"/>
        <v>40603</v>
      </c>
      <c r="O302" t="str">
        <f t="shared" si="94"/>
        <v>可交易</v>
      </c>
      <c r="P302" s="2" t="str">
        <f t="shared" si="95"/>
        <v/>
      </c>
      <c r="Q302" s="2" t="str">
        <f t="shared" si="96"/>
        <v/>
      </c>
      <c r="R302" s="2">
        <f t="shared" si="97"/>
        <v>1.3399205124266269</v>
      </c>
      <c r="S302">
        <f t="shared" si="98"/>
        <v>14</v>
      </c>
      <c r="T302" s="1">
        <f t="shared" si="99"/>
        <v>40613</v>
      </c>
      <c r="U302" t="str">
        <f t="shared" si="100"/>
        <v>不可交易</v>
      </c>
      <c r="V302" s="2" t="str">
        <f t="shared" si="101"/>
        <v/>
      </c>
      <c r="W302" s="2" t="str">
        <f t="shared" si="102"/>
        <v/>
      </c>
      <c r="X302" s="2">
        <f t="shared" si="103"/>
        <v>1.3092086144649673</v>
      </c>
      <c r="Y302">
        <f t="shared" si="104"/>
        <v>14</v>
      </c>
    </row>
    <row r="303" spans="1:25" x14ac:dyDescent="0.3">
      <c r="A303" s="1">
        <v>40617</v>
      </c>
      <c r="B303">
        <v>1281.869995</v>
      </c>
      <c r="C303">
        <v>24.32</v>
      </c>
      <c r="D303">
        <v>21.390675999999999</v>
      </c>
      <c r="E303">
        <f t="shared" si="84"/>
        <v>2.9293240000000011</v>
      </c>
      <c r="F303" t="str">
        <f t="shared" si="85"/>
        <v>CAll</v>
      </c>
      <c r="G303">
        <f t="shared" si="86"/>
        <v>1293.7700199999999</v>
      </c>
      <c r="H303">
        <f t="shared" si="87"/>
        <v>3.1900000000000013</v>
      </c>
      <c r="I303">
        <f t="shared" si="88"/>
        <v>-14.520019999999931</v>
      </c>
      <c r="J303">
        <f t="shared" si="89"/>
        <v>-4.5517304075234879</v>
      </c>
      <c r="K303">
        <f t="shared" si="90"/>
        <v>1286.869995</v>
      </c>
      <c r="L303" s="2">
        <f t="shared" si="91"/>
        <v>6.9000249999999141</v>
      </c>
      <c r="M303" t="str">
        <f t="shared" si="92"/>
        <v/>
      </c>
      <c r="N303" s="1">
        <f t="shared" si="93"/>
        <v>40617</v>
      </c>
      <c r="O303" t="str">
        <f t="shared" si="94"/>
        <v>可交易</v>
      </c>
      <c r="P303" s="2">
        <f t="shared" si="95"/>
        <v>6.9000249999999141</v>
      </c>
      <c r="Q303" s="2">
        <f t="shared" si="96"/>
        <v>9.2833321993779205E-3</v>
      </c>
      <c r="R303" s="2">
        <f t="shared" si="97"/>
        <v>1.3399205124266269</v>
      </c>
      <c r="S303">
        <f t="shared" si="98"/>
        <v>15</v>
      </c>
      <c r="T303" s="1">
        <f t="shared" si="99"/>
        <v>40613</v>
      </c>
      <c r="U303" t="str">
        <f t="shared" si="100"/>
        <v>不可交易</v>
      </c>
      <c r="V303" s="2" t="str">
        <f t="shared" si="101"/>
        <v/>
      </c>
      <c r="W303" s="2" t="str">
        <f t="shared" si="102"/>
        <v/>
      </c>
      <c r="X303" s="2">
        <f t="shared" si="103"/>
        <v>1.3092086144649673</v>
      </c>
      <c r="Y303">
        <f t="shared" si="104"/>
        <v>14</v>
      </c>
    </row>
    <row r="304" spans="1:25" x14ac:dyDescent="0.3">
      <c r="A304" s="1">
        <v>40618</v>
      </c>
      <c r="B304">
        <v>1256.880005</v>
      </c>
      <c r="C304">
        <v>29.4</v>
      </c>
      <c r="D304">
        <v>24.07555</v>
      </c>
      <c r="E304">
        <f t="shared" si="84"/>
        <v>5.3244499999999988</v>
      </c>
      <c r="F304" t="str">
        <f t="shared" si="85"/>
        <v>CAll</v>
      </c>
      <c r="G304">
        <f t="shared" si="86"/>
        <v>1297.540039</v>
      </c>
      <c r="H304">
        <f t="shared" si="87"/>
        <v>5.0799999999999983</v>
      </c>
      <c r="I304">
        <f t="shared" si="88"/>
        <v>-24.989990000000034</v>
      </c>
      <c r="J304">
        <f t="shared" si="89"/>
        <v>-4.919289370078749</v>
      </c>
      <c r="K304">
        <f t="shared" si="90"/>
        <v>1261.880005</v>
      </c>
      <c r="L304" s="2">
        <f t="shared" si="91"/>
        <v>35.660033999999996</v>
      </c>
      <c r="M304" t="str">
        <f t="shared" si="92"/>
        <v/>
      </c>
      <c r="N304" s="1">
        <f t="shared" si="93"/>
        <v>40617</v>
      </c>
      <c r="O304" t="str">
        <f t="shared" si="94"/>
        <v>不可交易</v>
      </c>
      <c r="P304" s="2" t="str">
        <f t="shared" si="95"/>
        <v/>
      </c>
      <c r="Q304" s="2" t="str">
        <f t="shared" si="96"/>
        <v/>
      </c>
      <c r="R304" s="2">
        <f t="shared" si="97"/>
        <v>1.352359439664244</v>
      </c>
      <c r="S304">
        <f t="shared" si="98"/>
        <v>15</v>
      </c>
      <c r="T304" s="1">
        <f t="shared" si="99"/>
        <v>40613</v>
      </c>
      <c r="U304" t="str">
        <f t="shared" si="100"/>
        <v>不可交易</v>
      </c>
      <c r="V304" s="2" t="str">
        <f t="shared" si="101"/>
        <v/>
      </c>
      <c r="W304" s="2" t="str">
        <f t="shared" si="102"/>
        <v/>
      </c>
      <c r="X304" s="2">
        <f t="shared" si="103"/>
        <v>1.3092086144649673</v>
      </c>
      <c r="Y304">
        <f t="shared" si="104"/>
        <v>14</v>
      </c>
    </row>
    <row r="305" spans="1:25" x14ac:dyDescent="0.3">
      <c r="A305" s="1">
        <v>40619</v>
      </c>
      <c r="B305">
        <v>1273.719971</v>
      </c>
      <c r="C305">
        <v>26.37</v>
      </c>
      <c r="D305">
        <v>29.069765</v>
      </c>
      <c r="E305">
        <f t="shared" si="84"/>
        <v>-2.6997649999999993</v>
      </c>
      <c r="F305" t="str">
        <f t="shared" si="85"/>
        <v>PUT</v>
      </c>
      <c r="G305">
        <f t="shared" si="86"/>
        <v>1309.660034</v>
      </c>
      <c r="H305">
        <f t="shared" si="87"/>
        <v>-3.0299999999999976</v>
      </c>
      <c r="I305">
        <f t="shared" si="88"/>
        <v>16.839966000000004</v>
      </c>
      <c r="J305">
        <f t="shared" si="89"/>
        <v>-5.5577445544554509</v>
      </c>
      <c r="K305">
        <f t="shared" si="90"/>
        <v>1268.719971</v>
      </c>
      <c r="L305" s="2" t="str">
        <f t="shared" si="91"/>
        <v/>
      </c>
      <c r="M305" t="str">
        <f t="shared" si="92"/>
        <v/>
      </c>
      <c r="N305" s="1">
        <f t="shared" si="93"/>
        <v>40617</v>
      </c>
      <c r="O305" t="str">
        <f t="shared" si="94"/>
        <v>不可交易</v>
      </c>
      <c r="P305" s="2" t="str">
        <f t="shared" si="95"/>
        <v/>
      </c>
      <c r="Q305" s="2" t="str">
        <f t="shared" si="96"/>
        <v/>
      </c>
      <c r="R305" s="2">
        <f t="shared" si="97"/>
        <v>1.352359439664244</v>
      </c>
      <c r="S305">
        <f t="shared" si="98"/>
        <v>15</v>
      </c>
      <c r="T305" s="1">
        <f t="shared" si="99"/>
        <v>40613</v>
      </c>
      <c r="U305" t="str">
        <f t="shared" si="100"/>
        <v>不可交易</v>
      </c>
      <c r="V305" s="2" t="str">
        <f t="shared" si="101"/>
        <v/>
      </c>
      <c r="W305" s="2" t="str">
        <f t="shared" si="102"/>
        <v/>
      </c>
      <c r="X305" s="2">
        <f t="shared" si="103"/>
        <v>1.3092086144649673</v>
      </c>
      <c r="Y305">
        <f t="shared" si="104"/>
        <v>14</v>
      </c>
    </row>
    <row r="306" spans="1:25" x14ac:dyDescent="0.3">
      <c r="A306" s="1">
        <v>40620</v>
      </c>
      <c r="B306">
        <v>1279.209961</v>
      </c>
      <c r="C306">
        <v>24.44</v>
      </c>
      <c r="D306">
        <v>25.803332999999999</v>
      </c>
      <c r="E306">
        <f t="shared" si="84"/>
        <v>-1.3633329999999972</v>
      </c>
      <c r="F306" t="str">
        <f t="shared" si="85"/>
        <v>PUT</v>
      </c>
      <c r="G306">
        <f t="shared" si="86"/>
        <v>1313.8000489999999</v>
      </c>
      <c r="H306">
        <f t="shared" si="87"/>
        <v>-1.9299999999999997</v>
      </c>
      <c r="I306">
        <f t="shared" si="88"/>
        <v>5.4899900000000343</v>
      </c>
      <c r="J306">
        <f t="shared" si="89"/>
        <v>-2.8445544041450961</v>
      </c>
      <c r="K306">
        <f t="shared" si="90"/>
        <v>1274.209961</v>
      </c>
      <c r="L306" s="2" t="str">
        <f t="shared" si="91"/>
        <v/>
      </c>
      <c r="M306" t="str">
        <f t="shared" si="92"/>
        <v/>
      </c>
      <c r="N306" s="1">
        <f t="shared" si="93"/>
        <v>40617</v>
      </c>
      <c r="O306" t="str">
        <f t="shared" si="94"/>
        <v>不可交易</v>
      </c>
      <c r="P306" s="2" t="str">
        <f t="shared" si="95"/>
        <v/>
      </c>
      <c r="Q306" s="2" t="str">
        <f t="shared" si="96"/>
        <v/>
      </c>
      <c r="R306" s="2">
        <f t="shared" si="97"/>
        <v>1.352359439664244</v>
      </c>
      <c r="S306">
        <f t="shared" si="98"/>
        <v>15</v>
      </c>
      <c r="T306" s="1">
        <f t="shared" si="99"/>
        <v>40613</v>
      </c>
      <c r="U306" t="str">
        <f t="shared" si="100"/>
        <v>可交易</v>
      </c>
      <c r="V306" s="2" t="str">
        <f t="shared" si="101"/>
        <v/>
      </c>
      <c r="W306" s="2" t="str">
        <f t="shared" si="102"/>
        <v/>
      </c>
      <c r="X306" s="2">
        <f t="shared" si="103"/>
        <v>1.3092086144649673</v>
      </c>
      <c r="Y306">
        <f t="shared" si="104"/>
        <v>14</v>
      </c>
    </row>
    <row r="307" spans="1:25" x14ac:dyDescent="0.3">
      <c r="A307" s="1">
        <v>40623</v>
      </c>
      <c r="B307">
        <v>1298.380005</v>
      </c>
      <c r="C307">
        <v>20.61</v>
      </c>
      <c r="D307">
        <v>24.0672</v>
      </c>
      <c r="E307">
        <f t="shared" si="84"/>
        <v>-3.4572000000000003</v>
      </c>
      <c r="F307" t="str">
        <f t="shared" si="85"/>
        <v>PUT</v>
      </c>
      <c r="G307">
        <f t="shared" si="86"/>
        <v>1310.1899410000001</v>
      </c>
      <c r="H307">
        <f t="shared" si="87"/>
        <v>-3.8300000000000018</v>
      </c>
      <c r="I307">
        <f t="shared" si="88"/>
        <v>19.170043999999962</v>
      </c>
      <c r="J307">
        <f t="shared" si="89"/>
        <v>-5.0052334203655224</v>
      </c>
      <c r="K307">
        <f t="shared" si="90"/>
        <v>1293.380005</v>
      </c>
      <c r="L307" s="2" t="str">
        <f t="shared" si="91"/>
        <v/>
      </c>
      <c r="M307" t="str">
        <f t="shared" si="92"/>
        <v/>
      </c>
      <c r="N307" s="1">
        <f t="shared" si="93"/>
        <v>40617</v>
      </c>
      <c r="O307" t="str">
        <f t="shared" si="94"/>
        <v>不可交易</v>
      </c>
      <c r="P307" s="2" t="str">
        <f t="shared" si="95"/>
        <v/>
      </c>
      <c r="Q307" s="2" t="str">
        <f t="shared" si="96"/>
        <v/>
      </c>
      <c r="R307" s="2">
        <f t="shared" si="97"/>
        <v>1.352359439664244</v>
      </c>
      <c r="S307">
        <f t="shared" si="98"/>
        <v>15</v>
      </c>
      <c r="T307" s="1">
        <f t="shared" si="99"/>
        <v>40613</v>
      </c>
      <c r="U307" t="str">
        <f t="shared" si="100"/>
        <v>可交易</v>
      </c>
      <c r="V307" s="2" t="str">
        <f t="shared" si="101"/>
        <v/>
      </c>
      <c r="W307" s="2" t="str">
        <f t="shared" si="102"/>
        <v/>
      </c>
      <c r="X307" s="2">
        <f t="shared" si="103"/>
        <v>1.3092086144649673</v>
      </c>
      <c r="Y307">
        <f t="shared" si="104"/>
        <v>14</v>
      </c>
    </row>
    <row r="308" spans="1:25" x14ac:dyDescent="0.3">
      <c r="A308" s="1">
        <v>40624</v>
      </c>
      <c r="B308">
        <v>1293.7700199999999</v>
      </c>
      <c r="C308">
        <v>20.21</v>
      </c>
      <c r="D308">
        <v>20.646694</v>
      </c>
      <c r="E308">
        <f t="shared" si="84"/>
        <v>-0.43669399999999925</v>
      </c>
      <c r="F308" t="str">
        <f t="shared" si="85"/>
        <v/>
      </c>
      <c r="G308" t="str">
        <f t="shared" si="86"/>
        <v/>
      </c>
      <c r="H308">
        <f t="shared" si="87"/>
        <v>-0.39999999999999858</v>
      </c>
      <c r="I308">
        <f t="shared" si="88"/>
        <v>-4.6099850000000515</v>
      </c>
      <c r="J308">
        <f t="shared" si="89"/>
        <v>11.52496250000017</v>
      </c>
      <c r="K308" t="str">
        <f t="shared" si="90"/>
        <v/>
      </c>
      <c r="L308" s="2" t="str">
        <f t="shared" si="91"/>
        <v/>
      </c>
      <c r="M308" t="str">
        <f t="shared" si="92"/>
        <v/>
      </c>
      <c r="N308" s="1">
        <f t="shared" si="93"/>
        <v>40617</v>
      </c>
      <c r="O308" t="str">
        <f t="shared" si="94"/>
        <v>可交易</v>
      </c>
      <c r="P308" s="2" t="str">
        <f t="shared" si="95"/>
        <v/>
      </c>
      <c r="Q308" s="2" t="str">
        <f t="shared" si="96"/>
        <v/>
      </c>
      <c r="R308" s="2">
        <f t="shared" si="97"/>
        <v>1.352359439664244</v>
      </c>
      <c r="S308">
        <f t="shared" si="98"/>
        <v>15</v>
      </c>
      <c r="T308" s="1">
        <f t="shared" si="99"/>
        <v>40613</v>
      </c>
      <c r="U308" t="str">
        <f t="shared" si="100"/>
        <v>可交易</v>
      </c>
      <c r="V308" s="2" t="str">
        <f t="shared" si="101"/>
        <v/>
      </c>
      <c r="W308" s="2" t="str">
        <f t="shared" si="102"/>
        <v/>
      </c>
      <c r="X308" s="2">
        <f t="shared" si="103"/>
        <v>1.3092086144649673</v>
      </c>
      <c r="Y308">
        <f t="shared" si="104"/>
        <v>14</v>
      </c>
    </row>
    <row r="309" spans="1:25" x14ac:dyDescent="0.3">
      <c r="A309" s="1">
        <v>40625</v>
      </c>
      <c r="B309">
        <v>1297.540039</v>
      </c>
      <c r="C309">
        <v>19.170000000000002</v>
      </c>
      <c r="D309">
        <v>20.387326999999999</v>
      </c>
      <c r="E309">
        <f t="shared" si="84"/>
        <v>-1.2173269999999974</v>
      </c>
      <c r="F309" t="str">
        <f t="shared" si="85"/>
        <v>PUT</v>
      </c>
      <c r="G309">
        <f t="shared" si="86"/>
        <v>1328.26001</v>
      </c>
      <c r="H309">
        <f t="shared" si="87"/>
        <v>-1.0399999999999991</v>
      </c>
      <c r="I309">
        <f t="shared" si="88"/>
        <v>3.7700190000000475</v>
      </c>
      <c r="J309">
        <f t="shared" si="89"/>
        <v>-3.6250182692308179</v>
      </c>
      <c r="K309">
        <f t="shared" si="90"/>
        <v>1292.540039</v>
      </c>
      <c r="L309" s="2" t="str">
        <f t="shared" si="91"/>
        <v/>
      </c>
      <c r="M309" t="str">
        <f t="shared" si="92"/>
        <v/>
      </c>
      <c r="N309" s="1">
        <f t="shared" si="93"/>
        <v>40617</v>
      </c>
      <c r="O309" t="str">
        <f t="shared" si="94"/>
        <v>可交易</v>
      </c>
      <c r="P309" s="2" t="str">
        <f t="shared" si="95"/>
        <v/>
      </c>
      <c r="Q309" s="2" t="str">
        <f t="shared" si="96"/>
        <v/>
      </c>
      <c r="R309" s="2">
        <f t="shared" si="97"/>
        <v>1.352359439664244</v>
      </c>
      <c r="S309">
        <f t="shared" si="98"/>
        <v>15</v>
      </c>
      <c r="T309" s="1">
        <f t="shared" si="99"/>
        <v>40613</v>
      </c>
      <c r="U309" t="str">
        <f t="shared" si="100"/>
        <v>可交易</v>
      </c>
      <c r="V309" s="2" t="str">
        <f t="shared" si="101"/>
        <v/>
      </c>
      <c r="W309" s="2" t="str">
        <f t="shared" si="102"/>
        <v/>
      </c>
      <c r="X309" s="2">
        <f t="shared" si="103"/>
        <v>1.3092086144649673</v>
      </c>
      <c r="Y309">
        <f t="shared" si="104"/>
        <v>14</v>
      </c>
    </row>
    <row r="310" spans="1:25" x14ac:dyDescent="0.3">
      <c r="A310" s="1">
        <v>40626</v>
      </c>
      <c r="B310">
        <v>1309.660034</v>
      </c>
      <c r="C310">
        <v>18</v>
      </c>
      <c r="D310">
        <v>19.587558999999999</v>
      </c>
      <c r="E310">
        <f t="shared" si="84"/>
        <v>-1.5875589999999988</v>
      </c>
      <c r="F310" t="str">
        <f t="shared" si="85"/>
        <v>PUT</v>
      </c>
      <c r="G310">
        <f t="shared" si="86"/>
        <v>1325.829956</v>
      </c>
      <c r="H310">
        <f t="shared" si="87"/>
        <v>-1.1700000000000017</v>
      </c>
      <c r="I310">
        <f t="shared" si="88"/>
        <v>12.119995000000017</v>
      </c>
      <c r="J310">
        <f t="shared" si="89"/>
        <v>-10.358970085470085</v>
      </c>
      <c r="K310">
        <f t="shared" si="90"/>
        <v>1304.660034</v>
      </c>
      <c r="L310" s="2" t="str">
        <f t="shared" si="91"/>
        <v/>
      </c>
      <c r="M310" t="str">
        <f t="shared" si="92"/>
        <v/>
      </c>
      <c r="N310" s="1">
        <f t="shared" si="93"/>
        <v>40617</v>
      </c>
      <c r="O310" t="str">
        <f t="shared" si="94"/>
        <v>可交易</v>
      </c>
      <c r="P310" s="2" t="str">
        <f t="shared" si="95"/>
        <v/>
      </c>
      <c r="Q310" s="2" t="str">
        <f t="shared" si="96"/>
        <v/>
      </c>
      <c r="R310" s="2">
        <f t="shared" si="97"/>
        <v>1.352359439664244</v>
      </c>
      <c r="S310">
        <f t="shared" si="98"/>
        <v>15</v>
      </c>
      <c r="T310" s="1">
        <f t="shared" si="99"/>
        <v>40613</v>
      </c>
      <c r="U310" t="str">
        <f t="shared" si="100"/>
        <v>可交易</v>
      </c>
      <c r="V310" s="2" t="str">
        <f t="shared" si="101"/>
        <v/>
      </c>
      <c r="W310" s="2" t="str">
        <f t="shared" si="102"/>
        <v/>
      </c>
      <c r="X310" s="2">
        <f t="shared" si="103"/>
        <v>1.3092086144649673</v>
      </c>
      <c r="Y310">
        <f t="shared" si="104"/>
        <v>14</v>
      </c>
    </row>
    <row r="311" spans="1:25" x14ac:dyDescent="0.3">
      <c r="A311" s="1">
        <v>40627</v>
      </c>
      <c r="B311">
        <v>1313.8000489999999</v>
      </c>
      <c r="C311">
        <v>17.91</v>
      </c>
      <c r="D311">
        <v>18.688320000000001</v>
      </c>
      <c r="E311">
        <f t="shared" si="84"/>
        <v>-0.77832000000000079</v>
      </c>
      <c r="F311" t="str">
        <f t="shared" si="85"/>
        <v/>
      </c>
      <c r="G311" t="str">
        <f t="shared" si="86"/>
        <v/>
      </c>
      <c r="H311">
        <f t="shared" si="87"/>
        <v>-8.9999999999999858E-2</v>
      </c>
      <c r="I311">
        <f t="shared" si="88"/>
        <v>4.1400149999999485</v>
      </c>
      <c r="J311">
        <f t="shared" si="89"/>
        <v>-46.000166666666168</v>
      </c>
      <c r="K311" t="str">
        <f t="shared" si="90"/>
        <v/>
      </c>
      <c r="L311" s="2" t="str">
        <f t="shared" si="91"/>
        <v/>
      </c>
      <c r="M311" t="str">
        <f t="shared" si="92"/>
        <v/>
      </c>
      <c r="N311" s="1">
        <f t="shared" si="93"/>
        <v>40617</v>
      </c>
      <c r="O311" t="str">
        <f t="shared" si="94"/>
        <v>可交易</v>
      </c>
      <c r="P311" s="2" t="str">
        <f t="shared" si="95"/>
        <v/>
      </c>
      <c r="Q311" s="2" t="str">
        <f t="shared" si="96"/>
        <v/>
      </c>
      <c r="R311" s="2">
        <f t="shared" si="97"/>
        <v>1.352359439664244</v>
      </c>
      <c r="S311">
        <f t="shared" si="98"/>
        <v>15</v>
      </c>
      <c r="T311" s="1">
        <f t="shared" si="99"/>
        <v>40613</v>
      </c>
      <c r="U311" t="str">
        <f t="shared" si="100"/>
        <v>可交易</v>
      </c>
      <c r="V311" s="2" t="str">
        <f t="shared" si="101"/>
        <v/>
      </c>
      <c r="W311" s="2" t="str">
        <f t="shared" si="102"/>
        <v/>
      </c>
      <c r="X311" s="2">
        <f t="shared" si="103"/>
        <v>1.3092086144649673</v>
      </c>
      <c r="Y311">
        <f t="shared" si="104"/>
        <v>14</v>
      </c>
    </row>
    <row r="312" spans="1:25" x14ac:dyDescent="0.3">
      <c r="A312" s="1">
        <v>40630</v>
      </c>
      <c r="B312">
        <v>1310.1899410000001</v>
      </c>
      <c r="C312">
        <v>19.440000000000001</v>
      </c>
      <c r="D312">
        <v>18.285558999999999</v>
      </c>
      <c r="E312">
        <f t="shared" si="84"/>
        <v>1.154441000000002</v>
      </c>
      <c r="F312" t="str">
        <f t="shared" si="85"/>
        <v>CAll</v>
      </c>
      <c r="G312">
        <f t="shared" si="86"/>
        <v>1332.869995</v>
      </c>
      <c r="H312">
        <f t="shared" si="87"/>
        <v>1.5300000000000011</v>
      </c>
      <c r="I312">
        <f t="shared" si="88"/>
        <v>-3.6101079999998547</v>
      </c>
      <c r="J312">
        <f t="shared" si="89"/>
        <v>-2.359547712418204</v>
      </c>
      <c r="K312">
        <f t="shared" si="90"/>
        <v>1315.1899410000001</v>
      </c>
      <c r="L312" s="2">
        <f t="shared" si="91"/>
        <v>17.680053999999927</v>
      </c>
      <c r="M312" t="str">
        <f t="shared" si="92"/>
        <v/>
      </c>
      <c r="N312" s="1">
        <f t="shared" si="93"/>
        <v>40630</v>
      </c>
      <c r="O312" t="str">
        <f t="shared" si="94"/>
        <v>可交易</v>
      </c>
      <c r="P312" s="2">
        <f t="shared" si="95"/>
        <v>17.680053999999927</v>
      </c>
      <c r="Q312" s="2">
        <f t="shared" si="96"/>
        <v>1.7310508415817494E-2</v>
      </c>
      <c r="R312" s="2">
        <f t="shared" si="97"/>
        <v>1.352359439664244</v>
      </c>
      <c r="S312">
        <f t="shared" si="98"/>
        <v>16</v>
      </c>
      <c r="T312" s="1">
        <f t="shared" si="99"/>
        <v>40613</v>
      </c>
      <c r="U312" t="str">
        <f t="shared" si="100"/>
        <v>可交易</v>
      </c>
      <c r="V312" s="2" t="str">
        <f t="shared" si="101"/>
        <v/>
      </c>
      <c r="W312" s="2" t="str">
        <f t="shared" si="102"/>
        <v/>
      </c>
      <c r="X312" s="2">
        <f t="shared" si="103"/>
        <v>1.3092086144649673</v>
      </c>
      <c r="Y312">
        <f t="shared" si="104"/>
        <v>14</v>
      </c>
    </row>
    <row r="313" spans="1:25" x14ac:dyDescent="0.3">
      <c r="A313" s="1">
        <v>40631</v>
      </c>
      <c r="B313">
        <v>1319.4399410000001</v>
      </c>
      <c r="C313">
        <v>18.16</v>
      </c>
      <c r="D313">
        <v>19.579080000000001</v>
      </c>
      <c r="E313">
        <f t="shared" si="84"/>
        <v>-1.419080000000001</v>
      </c>
      <c r="F313" t="str">
        <f t="shared" si="85"/>
        <v>PUT</v>
      </c>
      <c r="G313">
        <f t="shared" si="86"/>
        <v>1332.630005</v>
      </c>
      <c r="H313">
        <f t="shared" si="87"/>
        <v>-1.2800000000000011</v>
      </c>
      <c r="I313">
        <f t="shared" si="88"/>
        <v>9.25</v>
      </c>
      <c r="J313">
        <f t="shared" si="89"/>
        <v>-7.2265624999999938</v>
      </c>
      <c r="K313">
        <f t="shared" si="90"/>
        <v>1314.4399410000001</v>
      </c>
      <c r="L313" s="2" t="str">
        <f t="shared" si="91"/>
        <v/>
      </c>
      <c r="M313" t="str">
        <f t="shared" si="92"/>
        <v/>
      </c>
      <c r="N313" s="1">
        <f t="shared" si="93"/>
        <v>40630</v>
      </c>
      <c r="O313" t="str">
        <f t="shared" si="94"/>
        <v>不可交易</v>
      </c>
      <c r="P313" s="2" t="str">
        <f t="shared" si="95"/>
        <v/>
      </c>
      <c r="Q313" s="2" t="str">
        <f t="shared" si="96"/>
        <v/>
      </c>
      <c r="R313" s="2">
        <f t="shared" si="97"/>
        <v>1.3757694691257623</v>
      </c>
      <c r="S313">
        <f t="shared" si="98"/>
        <v>16</v>
      </c>
      <c r="T313" s="1">
        <f t="shared" si="99"/>
        <v>40613</v>
      </c>
      <c r="U313" t="str">
        <f t="shared" si="100"/>
        <v>可交易</v>
      </c>
      <c r="V313" s="2" t="str">
        <f t="shared" si="101"/>
        <v/>
      </c>
      <c r="W313" s="2" t="str">
        <f t="shared" si="102"/>
        <v/>
      </c>
      <c r="X313" s="2">
        <f t="shared" si="103"/>
        <v>1.3092086144649673</v>
      </c>
      <c r="Y313">
        <f t="shared" si="104"/>
        <v>14</v>
      </c>
    </row>
    <row r="314" spans="1:25" x14ac:dyDescent="0.3">
      <c r="A314" s="1">
        <v>40632</v>
      </c>
      <c r="B314">
        <v>1328.26001</v>
      </c>
      <c r="C314">
        <v>17.71</v>
      </c>
      <c r="D314">
        <v>18.727007</v>
      </c>
      <c r="E314">
        <f t="shared" si="84"/>
        <v>-1.0170069999999996</v>
      </c>
      <c r="F314" t="str">
        <f t="shared" si="85"/>
        <v>PUT</v>
      </c>
      <c r="G314">
        <f t="shared" si="86"/>
        <v>1335.540039</v>
      </c>
      <c r="H314">
        <f t="shared" si="87"/>
        <v>-0.44999999999999929</v>
      </c>
      <c r="I314">
        <f t="shared" si="88"/>
        <v>8.8200689999998758</v>
      </c>
      <c r="J314">
        <f t="shared" si="89"/>
        <v>-19.60015333333309</v>
      </c>
      <c r="K314">
        <f t="shared" si="90"/>
        <v>1323.26001</v>
      </c>
      <c r="L314" s="2" t="str">
        <f t="shared" si="91"/>
        <v/>
      </c>
      <c r="M314" t="str">
        <f t="shared" si="92"/>
        <v/>
      </c>
      <c r="N314" s="1">
        <f t="shared" si="93"/>
        <v>40630</v>
      </c>
      <c r="O314" t="str">
        <f t="shared" si="94"/>
        <v>不可交易</v>
      </c>
      <c r="P314" s="2" t="str">
        <f t="shared" si="95"/>
        <v/>
      </c>
      <c r="Q314" s="2" t="str">
        <f t="shared" si="96"/>
        <v/>
      </c>
      <c r="R314" s="2">
        <f t="shared" si="97"/>
        <v>1.3757694691257623</v>
      </c>
      <c r="S314">
        <f t="shared" si="98"/>
        <v>16</v>
      </c>
      <c r="T314" s="1">
        <f t="shared" si="99"/>
        <v>40613</v>
      </c>
      <c r="U314" t="str">
        <f t="shared" si="100"/>
        <v>可交易</v>
      </c>
      <c r="V314" s="2" t="str">
        <f t="shared" si="101"/>
        <v/>
      </c>
      <c r="W314" s="2" t="str">
        <f t="shared" si="102"/>
        <v/>
      </c>
      <c r="X314" s="2">
        <f t="shared" si="103"/>
        <v>1.3092086144649673</v>
      </c>
      <c r="Y314">
        <f t="shared" si="104"/>
        <v>14</v>
      </c>
    </row>
    <row r="315" spans="1:25" x14ac:dyDescent="0.3">
      <c r="A315" s="1">
        <v>40633</v>
      </c>
      <c r="B315">
        <v>1325.829956</v>
      </c>
      <c r="C315">
        <v>17.739999999999998</v>
      </c>
      <c r="D315">
        <v>17.983953</v>
      </c>
      <c r="E315">
        <f t="shared" si="84"/>
        <v>-0.2439530000000012</v>
      </c>
      <c r="F315" t="str">
        <f t="shared" si="85"/>
        <v/>
      </c>
      <c r="G315" t="str">
        <f t="shared" si="86"/>
        <v/>
      </c>
      <c r="H315">
        <f t="shared" si="87"/>
        <v>2.9999999999997584E-2</v>
      </c>
      <c r="I315">
        <f t="shared" si="88"/>
        <v>-2.4300539999999273</v>
      </c>
      <c r="J315">
        <f t="shared" si="89"/>
        <v>-81.001800000004096</v>
      </c>
      <c r="K315" t="str">
        <f t="shared" si="90"/>
        <v/>
      </c>
      <c r="L315" s="2" t="str">
        <f t="shared" si="91"/>
        <v/>
      </c>
      <c r="M315" t="str">
        <f t="shared" si="92"/>
        <v/>
      </c>
      <c r="N315" s="1">
        <f t="shared" si="93"/>
        <v>40630</v>
      </c>
      <c r="O315" t="str">
        <f t="shared" si="94"/>
        <v>不可交易</v>
      </c>
      <c r="P315" s="2" t="str">
        <f t="shared" si="95"/>
        <v/>
      </c>
      <c r="Q315" s="2" t="str">
        <f t="shared" si="96"/>
        <v/>
      </c>
      <c r="R315" s="2">
        <f t="shared" si="97"/>
        <v>1.3757694691257623</v>
      </c>
      <c r="S315">
        <f t="shared" si="98"/>
        <v>16</v>
      </c>
      <c r="T315" s="1">
        <f t="shared" si="99"/>
        <v>40613</v>
      </c>
      <c r="U315" t="str">
        <f t="shared" si="100"/>
        <v>可交易</v>
      </c>
      <c r="V315" s="2" t="str">
        <f t="shared" si="101"/>
        <v/>
      </c>
      <c r="W315" s="2" t="str">
        <f t="shared" si="102"/>
        <v/>
      </c>
      <c r="X315" s="2">
        <f t="shared" si="103"/>
        <v>1.3092086144649673</v>
      </c>
      <c r="Y315">
        <f t="shared" si="104"/>
        <v>14</v>
      </c>
    </row>
    <row r="316" spans="1:25" x14ac:dyDescent="0.3">
      <c r="A316" s="1">
        <v>40634</v>
      </c>
      <c r="B316">
        <v>1332.410034</v>
      </c>
      <c r="C316">
        <v>17.399999999999999</v>
      </c>
      <c r="D316">
        <v>17.919191000000001</v>
      </c>
      <c r="E316">
        <f t="shared" si="84"/>
        <v>-0.51919100000000284</v>
      </c>
      <c r="F316" t="str">
        <f t="shared" si="85"/>
        <v/>
      </c>
      <c r="G316" t="str">
        <f t="shared" si="86"/>
        <v/>
      </c>
      <c r="H316">
        <f t="shared" si="87"/>
        <v>-0.33999999999999986</v>
      </c>
      <c r="I316">
        <f t="shared" si="88"/>
        <v>6.5800779999999577</v>
      </c>
      <c r="J316">
        <f t="shared" si="89"/>
        <v>-19.353170588235177</v>
      </c>
      <c r="K316" t="str">
        <f t="shared" si="90"/>
        <v/>
      </c>
      <c r="L316" s="2" t="str">
        <f t="shared" si="91"/>
        <v/>
      </c>
      <c r="M316" t="str">
        <f t="shared" si="92"/>
        <v/>
      </c>
      <c r="N316" s="1">
        <f t="shared" si="93"/>
        <v>40630</v>
      </c>
      <c r="O316" t="str">
        <f t="shared" si="94"/>
        <v>不可交易</v>
      </c>
      <c r="P316" s="2" t="str">
        <f t="shared" si="95"/>
        <v/>
      </c>
      <c r="Q316" s="2" t="str">
        <f t="shared" si="96"/>
        <v/>
      </c>
      <c r="R316" s="2">
        <f t="shared" si="97"/>
        <v>1.3757694691257623</v>
      </c>
      <c r="S316">
        <f t="shared" si="98"/>
        <v>16</v>
      </c>
      <c r="T316" s="1">
        <f t="shared" si="99"/>
        <v>40613</v>
      </c>
      <c r="U316" t="str">
        <f t="shared" si="100"/>
        <v>可交易</v>
      </c>
      <c r="V316" s="2" t="str">
        <f t="shared" si="101"/>
        <v/>
      </c>
      <c r="W316" s="2" t="str">
        <f t="shared" si="102"/>
        <v/>
      </c>
      <c r="X316" s="2">
        <f t="shared" si="103"/>
        <v>1.3092086144649673</v>
      </c>
      <c r="Y316">
        <f t="shared" si="104"/>
        <v>14</v>
      </c>
    </row>
    <row r="317" spans="1:25" x14ac:dyDescent="0.3">
      <c r="A317" s="1">
        <v>40637</v>
      </c>
      <c r="B317">
        <v>1332.869995</v>
      </c>
      <c r="C317">
        <v>17.5</v>
      </c>
      <c r="D317">
        <v>17.614453999999999</v>
      </c>
      <c r="E317">
        <f t="shared" si="84"/>
        <v>-0.1144539999999985</v>
      </c>
      <c r="F317" t="str">
        <f t="shared" si="85"/>
        <v/>
      </c>
      <c r="G317" t="str">
        <f t="shared" si="86"/>
        <v/>
      </c>
      <c r="H317">
        <f t="shared" si="87"/>
        <v>0.10000000000000142</v>
      </c>
      <c r="I317">
        <f t="shared" si="88"/>
        <v>0.45996100000002116</v>
      </c>
      <c r="J317">
        <f t="shared" si="89"/>
        <v>4.5996100000001459</v>
      </c>
      <c r="K317" t="str">
        <f t="shared" si="90"/>
        <v/>
      </c>
      <c r="L317" s="2" t="str">
        <f t="shared" si="91"/>
        <v/>
      </c>
      <c r="M317" t="str">
        <f t="shared" si="92"/>
        <v/>
      </c>
      <c r="N317" s="1">
        <f t="shared" si="93"/>
        <v>40630</v>
      </c>
      <c r="O317" t="str">
        <f t="shared" si="94"/>
        <v>可交易</v>
      </c>
      <c r="P317" s="2" t="str">
        <f t="shared" si="95"/>
        <v/>
      </c>
      <c r="Q317" s="2" t="str">
        <f t="shared" si="96"/>
        <v/>
      </c>
      <c r="R317" s="2">
        <f t="shared" si="97"/>
        <v>1.3757694691257623</v>
      </c>
      <c r="S317">
        <f t="shared" si="98"/>
        <v>16</v>
      </c>
      <c r="T317" s="1">
        <f t="shared" si="99"/>
        <v>40613</v>
      </c>
      <c r="U317" t="str">
        <f t="shared" si="100"/>
        <v>可交易</v>
      </c>
      <c r="V317" s="2" t="str">
        <f t="shared" si="101"/>
        <v/>
      </c>
      <c r="W317" s="2" t="str">
        <f t="shared" si="102"/>
        <v/>
      </c>
      <c r="X317" s="2">
        <f t="shared" si="103"/>
        <v>1.3092086144649673</v>
      </c>
      <c r="Y317">
        <f t="shared" si="104"/>
        <v>14</v>
      </c>
    </row>
    <row r="318" spans="1:25" x14ac:dyDescent="0.3">
      <c r="A318" s="1">
        <v>40638</v>
      </c>
      <c r="B318">
        <v>1332.630005</v>
      </c>
      <c r="C318">
        <v>17.25</v>
      </c>
      <c r="D318">
        <v>17.666222000000001</v>
      </c>
      <c r="E318">
        <f t="shared" si="84"/>
        <v>-0.4162220000000012</v>
      </c>
      <c r="F318" t="str">
        <f t="shared" si="85"/>
        <v/>
      </c>
      <c r="G318" t="str">
        <f t="shared" si="86"/>
        <v/>
      </c>
      <c r="H318">
        <f t="shared" si="87"/>
        <v>-0.25</v>
      </c>
      <c r="I318">
        <f t="shared" si="88"/>
        <v>-0.23999000000003434</v>
      </c>
      <c r="J318">
        <f t="shared" si="89"/>
        <v>0.95996000000013737</v>
      </c>
      <c r="K318" t="str">
        <f t="shared" si="90"/>
        <v/>
      </c>
      <c r="L318" s="2" t="str">
        <f t="shared" si="91"/>
        <v/>
      </c>
      <c r="M318" t="str">
        <f t="shared" si="92"/>
        <v/>
      </c>
      <c r="N318" s="1">
        <f t="shared" si="93"/>
        <v>40630</v>
      </c>
      <c r="O318" t="str">
        <f t="shared" si="94"/>
        <v>可交易</v>
      </c>
      <c r="P318" s="2" t="str">
        <f t="shared" si="95"/>
        <v/>
      </c>
      <c r="Q318" s="2" t="str">
        <f t="shared" si="96"/>
        <v/>
      </c>
      <c r="R318" s="2">
        <f t="shared" si="97"/>
        <v>1.3757694691257623</v>
      </c>
      <c r="S318">
        <f t="shared" si="98"/>
        <v>16</v>
      </c>
      <c r="T318" s="1">
        <f t="shared" si="99"/>
        <v>40613</v>
      </c>
      <c r="U318" t="str">
        <f t="shared" si="100"/>
        <v>可交易</v>
      </c>
      <c r="V318" s="2" t="str">
        <f t="shared" si="101"/>
        <v/>
      </c>
      <c r="W318" s="2" t="str">
        <f t="shared" si="102"/>
        <v/>
      </c>
      <c r="X318" s="2">
        <f t="shared" si="103"/>
        <v>1.3092086144649673</v>
      </c>
      <c r="Y318">
        <f t="shared" si="104"/>
        <v>14</v>
      </c>
    </row>
    <row r="319" spans="1:25" x14ac:dyDescent="0.3">
      <c r="A319" s="1">
        <v>40639</v>
      </c>
      <c r="B319">
        <v>1335.540039</v>
      </c>
      <c r="C319">
        <v>16.899999999999999</v>
      </c>
      <c r="D319">
        <v>17.356853000000001</v>
      </c>
      <c r="E319">
        <f t="shared" si="84"/>
        <v>-0.4568530000000024</v>
      </c>
      <c r="F319" t="str">
        <f t="shared" si="85"/>
        <v/>
      </c>
      <c r="G319" t="str">
        <f t="shared" si="86"/>
        <v/>
      </c>
      <c r="H319">
        <f t="shared" si="87"/>
        <v>-0.35000000000000142</v>
      </c>
      <c r="I319">
        <f t="shared" si="88"/>
        <v>2.910033999999996</v>
      </c>
      <c r="J319">
        <f t="shared" si="89"/>
        <v>-8.314382857142812</v>
      </c>
      <c r="K319" t="str">
        <f t="shared" si="90"/>
        <v/>
      </c>
      <c r="L319" s="2" t="str">
        <f t="shared" si="91"/>
        <v/>
      </c>
      <c r="M319" t="str">
        <f t="shared" si="92"/>
        <v/>
      </c>
      <c r="N319" s="1">
        <f t="shared" si="93"/>
        <v>40630</v>
      </c>
      <c r="O319" t="str">
        <f t="shared" si="94"/>
        <v>可交易</v>
      </c>
      <c r="P319" s="2" t="str">
        <f t="shared" si="95"/>
        <v/>
      </c>
      <c r="Q319" s="2" t="str">
        <f t="shared" si="96"/>
        <v/>
      </c>
      <c r="R319" s="2">
        <f t="shared" si="97"/>
        <v>1.3757694691257623</v>
      </c>
      <c r="S319">
        <f t="shared" si="98"/>
        <v>16</v>
      </c>
      <c r="T319" s="1">
        <f t="shared" si="99"/>
        <v>40613</v>
      </c>
      <c r="U319" t="str">
        <f t="shared" si="100"/>
        <v>可交易</v>
      </c>
      <c r="V319" s="2" t="str">
        <f t="shared" si="101"/>
        <v/>
      </c>
      <c r="W319" s="2" t="str">
        <f t="shared" si="102"/>
        <v/>
      </c>
      <c r="X319" s="2">
        <f t="shared" si="103"/>
        <v>1.3092086144649673</v>
      </c>
      <c r="Y319">
        <f t="shared" si="104"/>
        <v>14</v>
      </c>
    </row>
    <row r="320" spans="1:25" x14ac:dyDescent="0.3">
      <c r="A320" s="1">
        <v>40640</v>
      </c>
      <c r="B320">
        <v>1333.51001</v>
      </c>
      <c r="C320">
        <v>17.11</v>
      </c>
      <c r="D320">
        <v>17.122091000000001</v>
      </c>
      <c r="E320">
        <f t="shared" si="84"/>
        <v>-1.2091000000001628E-2</v>
      </c>
      <c r="F320" t="str">
        <f t="shared" si="85"/>
        <v/>
      </c>
      <c r="G320" t="str">
        <f t="shared" si="86"/>
        <v/>
      </c>
      <c r="H320">
        <f t="shared" si="87"/>
        <v>0.21000000000000085</v>
      </c>
      <c r="I320">
        <f t="shared" si="88"/>
        <v>-2.0300290000000132</v>
      </c>
      <c r="J320">
        <f t="shared" si="89"/>
        <v>-9.6668047619047854</v>
      </c>
      <c r="K320" t="str">
        <f t="shared" si="90"/>
        <v/>
      </c>
      <c r="L320" s="2" t="str">
        <f t="shared" si="91"/>
        <v/>
      </c>
      <c r="M320" t="str">
        <f t="shared" si="92"/>
        <v/>
      </c>
      <c r="N320" s="1">
        <f t="shared" si="93"/>
        <v>40630</v>
      </c>
      <c r="O320" t="str">
        <f t="shared" si="94"/>
        <v>可交易</v>
      </c>
      <c r="P320" s="2" t="str">
        <f t="shared" si="95"/>
        <v/>
      </c>
      <c r="Q320" s="2" t="str">
        <f t="shared" si="96"/>
        <v/>
      </c>
      <c r="R320" s="2">
        <f t="shared" si="97"/>
        <v>1.3757694691257623</v>
      </c>
      <c r="S320">
        <f t="shared" si="98"/>
        <v>16</v>
      </c>
      <c r="T320" s="1">
        <f t="shared" si="99"/>
        <v>40613</v>
      </c>
      <c r="U320" t="str">
        <f t="shared" si="100"/>
        <v>可交易</v>
      </c>
      <c r="V320" s="2" t="str">
        <f t="shared" si="101"/>
        <v/>
      </c>
      <c r="W320" s="2" t="str">
        <f t="shared" si="102"/>
        <v/>
      </c>
      <c r="X320" s="2">
        <f t="shared" si="103"/>
        <v>1.3092086144649673</v>
      </c>
      <c r="Y320">
        <f t="shared" si="104"/>
        <v>14</v>
      </c>
    </row>
    <row r="321" spans="1:25" x14ac:dyDescent="0.3">
      <c r="A321" s="1">
        <v>40641</v>
      </c>
      <c r="B321">
        <v>1328.170044</v>
      </c>
      <c r="C321">
        <v>17.87</v>
      </c>
      <c r="D321">
        <v>17.318562</v>
      </c>
      <c r="E321">
        <f t="shared" si="84"/>
        <v>0.55143800000000098</v>
      </c>
      <c r="F321" t="str">
        <f t="shared" si="85"/>
        <v/>
      </c>
      <c r="G321" t="str">
        <f t="shared" si="86"/>
        <v/>
      </c>
      <c r="H321">
        <f t="shared" si="87"/>
        <v>0.76000000000000156</v>
      </c>
      <c r="I321">
        <f t="shared" si="88"/>
        <v>-5.339966000000004</v>
      </c>
      <c r="J321">
        <f t="shared" si="89"/>
        <v>-7.0262710526315697</v>
      </c>
      <c r="K321" t="str">
        <f t="shared" si="90"/>
        <v/>
      </c>
      <c r="L321" s="2" t="str">
        <f t="shared" si="91"/>
        <v/>
      </c>
      <c r="M321" t="str">
        <f t="shared" si="92"/>
        <v/>
      </c>
      <c r="N321" s="1">
        <f t="shared" si="93"/>
        <v>40630</v>
      </c>
      <c r="O321" t="str">
        <f t="shared" si="94"/>
        <v>可交易</v>
      </c>
      <c r="P321" s="2" t="str">
        <f t="shared" si="95"/>
        <v/>
      </c>
      <c r="Q321" s="2" t="str">
        <f t="shared" si="96"/>
        <v/>
      </c>
      <c r="R321" s="2">
        <f t="shared" si="97"/>
        <v>1.3757694691257623</v>
      </c>
      <c r="S321">
        <f t="shared" si="98"/>
        <v>16</v>
      </c>
      <c r="T321" s="1">
        <f t="shared" si="99"/>
        <v>40613</v>
      </c>
      <c r="U321" t="str">
        <f t="shared" si="100"/>
        <v>可交易</v>
      </c>
      <c r="V321" s="2" t="str">
        <f t="shared" si="101"/>
        <v/>
      </c>
      <c r="W321" s="2" t="str">
        <f t="shared" si="102"/>
        <v/>
      </c>
      <c r="X321" s="2">
        <f t="shared" si="103"/>
        <v>1.3092086144649673</v>
      </c>
      <c r="Y321">
        <f t="shared" si="104"/>
        <v>14</v>
      </c>
    </row>
    <row r="322" spans="1:25" x14ac:dyDescent="0.3">
      <c r="A322" s="1">
        <v>40644</v>
      </c>
      <c r="B322">
        <v>1324.459961</v>
      </c>
      <c r="C322">
        <v>16.59</v>
      </c>
      <c r="D322">
        <v>17.962774</v>
      </c>
      <c r="E322">
        <f t="shared" ref="E322:E385" si="105">C322-D322</f>
        <v>-1.3727739999999997</v>
      </c>
      <c r="F322" t="str">
        <f t="shared" ref="F322:F385" si="106">_xlfn.IFS(E322&gt; 1, "CAll",E322&lt; -1, "PUT", TRUE,"")</f>
        <v>PUT</v>
      </c>
      <c r="G322">
        <f t="shared" ref="G322:G385" si="107">IF(F322="PUT", IFERROR(VLOOKUP(A322+7, A:B, 2, FALSE), 0), IF(F322="CALL", IFERROR(VLOOKUP(A322+7, A:B, 2, FALSE), 0), ""))</f>
        <v>1305.1400149999999</v>
      </c>
      <c r="H322">
        <f t="shared" ref="H322:H385" si="108">C322-C321</f>
        <v>-1.2800000000000011</v>
      </c>
      <c r="I322">
        <f t="shared" ref="I322:I385" si="109">B322-B321</f>
        <v>-3.7100829999999405</v>
      </c>
      <c r="J322">
        <f t="shared" ref="J322:J385" si="110">IF(H322=0, "", I322/H322)</f>
        <v>2.8985023437499509</v>
      </c>
      <c r="K322">
        <f t="shared" ref="K322:K385" si="111">_xlfn.IFS(F322="PUT",B322-5,F322="CALL",B322+5,TRUE,"")</f>
        <v>1319.459961</v>
      </c>
      <c r="L322" s="2" t="str">
        <f t="shared" ref="L322:L385" si="112">IF(F322="CALL",IF(AND(G322&gt;K322,G322&lt;&gt;0),G322-K322,""),"")</f>
        <v/>
      </c>
      <c r="M322">
        <f t="shared" ref="M322:M385" si="113">IF(F322="PUT",IF(AND(G322&lt;K322,G322&lt;&gt;0),K322-G322,""),"")</f>
        <v>14.319946000000073</v>
      </c>
      <c r="N322" s="1">
        <f t="shared" ref="N322:N385" si="114">IF(AND(F322="CALL",L322&lt;&gt;"",L321=""), A322, N321)</f>
        <v>40630</v>
      </c>
      <c r="O322" t="str">
        <f t="shared" ref="O322:O385" si="115">IF( A322 &gt;= N321 + 7, "可交易", "不可交易")</f>
        <v>可交易</v>
      </c>
      <c r="P322" s="2" t="str">
        <f t="shared" ref="P322:P385" si="116">IF(AND(F322="CALL",L322&lt;&gt;"",O322="可交易"),L322,"")</f>
        <v/>
      </c>
      <c r="Q322" s="2" t="str">
        <f t="shared" ref="Q322:Q385" si="117">IF(P322&lt;&gt;"",(G322-B322)/B322,"")</f>
        <v/>
      </c>
      <c r="R322" s="2">
        <f t="shared" ref="R322:R385" si="118">IF(Q321&lt;&gt;"", R321 * (1 + Q321), R321)</f>
        <v>1.3757694691257623</v>
      </c>
      <c r="S322">
        <f t="shared" ref="S322:S385" si="119">IF(P322&lt;&gt;"",S321+1,S321)</f>
        <v>16</v>
      </c>
      <c r="T322" s="1">
        <f t="shared" ref="T322:T385" si="120">IF(AND(F322="PUT",M322&lt;&gt;"",M321=""), A322, T321)</f>
        <v>40644</v>
      </c>
      <c r="U322" t="str">
        <f t="shared" ref="U322:U385" si="121">IF( A322 &gt;= T321 + 7, "可交易", "不可交易")</f>
        <v>可交易</v>
      </c>
      <c r="V322" s="2">
        <f t="shared" ref="V322:V385" si="122">IF(AND(F322="PUT",M322&lt;&gt;"",U322="可交易"),M322,"")</f>
        <v>14.319946000000073</v>
      </c>
      <c r="W322" s="2">
        <f t="shared" ref="W322:W385" si="123">IF(V322&lt;&gt;"",(B322-G322)/B322,"")</f>
        <v>1.4587036655613988E-2</v>
      </c>
      <c r="X322" s="2">
        <f t="shared" ref="X322:X385" si="124">IF(W321&lt;&gt;"", X321 * (1 + W321), X321)</f>
        <v>1.3092086144649673</v>
      </c>
      <c r="Y322">
        <f t="shared" ref="Y322:Y385" si="125">IF(V322&lt;&gt;"",Y321+1,Y321)</f>
        <v>15</v>
      </c>
    </row>
    <row r="323" spans="1:25" x14ac:dyDescent="0.3">
      <c r="A323" s="1">
        <v>40645</v>
      </c>
      <c r="B323">
        <v>1314.160034</v>
      </c>
      <c r="C323">
        <v>17.09</v>
      </c>
      <c r="D323">
        <v>16.815100000000001</v>
      </c>
      <c r="E323">
        <f t="shared" si="105"/>
        <v>0.27489999999999881</v>
      </c>
      <c r="F323" t="str">
        <f t="shared" si="106"/>
        <v/>
      </c>
      <c r="G323" t="str">
        <f t="shared" si="107"/>
        <v/>
      </c>
      <c r="H323">
        <f t="shared" si="108"/>
        <v>0.5</v>
      </c>
      <c r="I323">
        <f t="shared" si="109"/>
        <v>-10.299927000000025</v>
      </c>
      <c r="J323">
        <f t="shared" si="110"/>
        <v>-20.59985400000005</v>
      </c>
      <c r="K323" t="str">
        <f t="shared" si="111"/>
        <v/>
      </c>
      <c r="L323" s="2" t="str">
        <f t="shared" si="112"/>
        <v/>
      </c>
      <c r="M323" t="str">
        <f t="shared" si="113"/>
        <v/>
      </c>
      <c r="N323" s="1">
        <f t="shared" si="114"/>
        <v>40630</v>
      </c>
      <c r="O323" t="str">
        <f t="shared" si="115"/>
        <v>可交易</v>
      </c>
      <c r="P323" s="2" t="str">
        <f t="shared" si="116"/>
        <v/>
      </c>
      <c r="Q323" s="2" t="str">
        <f t="shared" si="117"/>
        <v/>
      </c>
      <c r="R323" s="2">
        <f t="shared" si="118"/>
        <v>1.3757694691257623</v>
      </c>
      <c r="S323">
        <f t="shared" si="119"/>
        <v>16</v>
      </c>
      <c r="T323" s="1">
        <f t="shared" si="120"/>
        <v>40644</v>
      </c>
      <c r="U323" t="str">
        <f t="shared" si="121"/>
        <v>不可交易</v>
      </c>
      <c r="V323" s="2" t="str">
        <f t="shared" si="122"/>
        <v/>
      </c>
      <c r="W323" s="2" t="str">
        <f t="shared" si="123"/>
        <v/>
      </c>
      <c r="X323" s="2">
        <f t="shared" si="124"/>
        <v>1.3283060885140134</v>
      </c>
      <c r="Y323">
        <f t="shared" si="125"/>
        <v>15</v>
      </c>
    </row>
    <row r="324" spans="1:25" x14ac:dyDescent="0.3">
      <c r="A324" s="1">
        <v>40646</v>
      </c>
      <c r="B324">
        <v>1314.410034</v>
      </c>
      <c r="C324">
        <v>16.920000000000002</v>
      </c>
      <c r="D324">
        <v>17.334978</v>
      </c>
      <c r="E324">
        <f t="shared" si="105"/>
        <v>-0.41497799999999785</v>
      </c>
      <c r="F324" t="str">
        <f t="shared" si="106"/>
        <v/>
      </c>
      <c r="G324" t="str">
        <f t="shared" si="107"/>
        <v/>
      </c>
      <c r="H324">
        <f t="shared" si="108"/>
        <v>-0.16999999999999815</v>
      </c>
      <c r="I324">
        <f t="shared" si="109"/>
        <v>0.25</v>
      </c>
      <c r="J324">
        <f t="shared" si="110"/>
        <v>-1.4705882352941337</v>
      </c>
      <c r="K324" t="str">
        <f t="shared" si="111"/>
        <v/>
      </c>
      <c r="L324" s="2" t="str">
        <f t="shared" si="112"/>
        <v/>
      </c>
      <c r="M324" t="str">
        <f t="shared" si="113"/>
        <v/>
      </c>
      <c r="N324" s="1">
        <f t="shared" si="114"/>
        <v>40630</v>
      </c>
      <c r="O324" t="str">
        <f t="shared" si="115"/>
        <v>可交易</v>
      </c>
      <c r="P324" s="2" t="str">
        <f t="shared" si="116"/>
        <v/>
      </c>
      <c r="Q324" s="2" t="str">
        <f t="shared" si="117"/>
        <v/>
      </c>
      <c r="R324" s="2">
        <f t="shared" si="118"/>
        <v>1.3757694691257623</v>
      </c>
      <c r="S324">
        <f t="shared" si="119"/>
        <v>16</v>
      </c>
      <c r="T324" s="1">
        <f t="shared" si="120"/>
        <v>40644</v>
      </c>
      <c r="U324" t="str">
        <f t="shared" si="121"/>
        <v>不可交易</v>
      </c>
      <c r="V324" s="2" t="str">
        <f t="shared" si="122"/>
        <v/>
      </c>
      <c r="W324" s="2" t="str">
        <f t="shared" si="123"/>
        <v/>
      </c>
      <c r="X324" s="2">
        <f t="shared" si="124"/>
        <v>1.3283060885140134</v>
      </c>
      <c r="Y324">
        <f t="shared" si="125"/>
        <v>15</v>
      </c>
    </row>
    <row r="325" spans="1:25" x14ac:dyDescent="0.3">
      <c r="A325" s="1">
        <v>40647</v>
      </c>
      <c r="B325">
        <v>1314.5200199999999</v>
      </c>
      <c r="C325">
        <v>16.27</v>
      </c>
      <c r="D325">
        <v>17.138577999999999</v>
      </c>
      <c r="E325">
        <f t="shared" si="105"/>
        <v>-0.86857799999999941</v>
      </c>
      <c r="F325" t="str">
        <f t="shared" si="106"/>
        <v/>
      </c>
      <c r="G325" t="str">
        <f t="shared" si="107"/>
        <v/>
      </c>
      <c r="H325">
        <f t="shared" si="108"/>
        <v>-0.65000000000000213</v>
      </c>
      <c r="I325">
        <f t="shared" si="109"/>
        <v>0.1099859999999353</v>
      </c>
      <c r="J325">
        <f t="shared" si="110"/>
        <v>-0.16920923076913069</v>
      </c>
      <c r="K325" t="str">
        <f t="shared" si="111"/>
        <v/>
      </c>
      <c r="L325" s="2" t="str">
        <f t="shared" si="112"/>
        <v/>
      </c>
      <c r="M325" t="str">
        <f t="shared" si="113"/>
        <v/>
      </c>
      <c r="N325" s="1">
        <f t="shared" si="114"/>
        <v>40630</v>
      </c>
      <c r="O325" t="str">
        <f t="shared" si="115"/>
        <v>可交易</v>
      </c>
      <c r="P325" s="2" t="str">
        <f t="shared" si="116"/>
        <v/>
      </c>
      <c r="Q325" s="2" t="str">
        <f t="shared" si="117"/>
        <v/>
      </c>
      <c r="R325" s="2">
        <f t="shared" si="118"/>
        <v>1.3757694691257623</v>
      </c>
      <c r="S325">
        <f t="shared" si="119"/>
        <v>16</v>
      </c>
      <c r="T325" s="1">
        <f t="shared" si="120"/>
        <v>40644</v>
      </c>
      <c r="U325" t="str">
        <f t="shared" si="121"/>
        <v>不可交易</v>
      </c>
      <c r="V325" s="2" t="str">
        <f t="shared" si="122"/>
        <v/>
      </c>
      <c r="W325" s="2" t="str">
        <f t="shared" si="123"/>
        <v/>
      </c>
      <c r="X325" s="2">
        <f t="shared" si="124"/>
        <v>1.3283060885140134</v>
      </c>
      <c r="Y325">
        <f t="shared" si="125"/>
        <v>15</v>
      </c>
    </row>
    <row r="326" spans="1:25" x14ac:dyDescent="0.3">
      <c r="A326" s="1">
        <v>40648</v>
      </c>
      <c r="B326">
        <v>1319.6800539999999</v>
      </c>
      <c r="C326">
        <v>15.32</v>
      </c>
      <c r="D326">
        <v>16.661728</v>
      </c>
      <c r="E326">
        <f t="shared" si="105"/>
        <v>-1.3417279999999998</v>
      </c>
      <c r="F326" t="str">
        <f t="shared" si="106"/>
        <v>PUT</v>
      </c>
      <c r="G326">
        <f t="shared" si="107"/>
        <v>0</v>
      </c>
      <c r="H326">
        <f t="shared" si="108"/>
        <v>-0.94999999999999929</v>
      </c>
      <c r="I326">
        <f t="shared" si="109"/>
        <v>5.160033999999996</v>
      </c>
      <c r="J326">
        <f t="shared" si="110"/>
        <v>-5.4316147368421053</v>
      </c>
      <c r="K326">
        <f t="shared" si="111"/>
        <v>1314.6800539999999</v>
      </c>
      <c r="L326" s="2" t="str">
        <f t="shared" si="112"/>
        <v/>
      </c>
      <c r="M326" t="str">
        <f t="shared" si="113"/>
        <v/>
      </c>
      <c r="N326" s="1">
        <f t="shared" si="114"/>
        <v>40630</v>
      </c>
      <c r="O326" t="str">
        <f t="shared" si="115"/>
        <v>可交易</v>
      </c>
      <c r="P326" s="2" t="str">
        <f t="shared" si="116"/>
        <v/>
      </c>
      <c r="Q326" s="2" t="str">
        <f t="shared" si="117"/>
        <v/>
      </c>
      <c r="R326" s="2">
        <f t="shared" si="118"/>
        <v>1.3757694691257623</v>
      </c>
      <c r="S326">
        <f t="shared" si="119"/>
        <v>16</v>
      </c>
      <c r="T326" s="1">
        <f t="shared" si="120"/>
        <v>40644</v>
      </c>
      <c r="U326" t="str">
        <f t="shared" si="121"/>
        <v>不可交易</v>
      </c>
      <c r="V326" s="2" t="str">
        <f t="shared" si="122"/>
        <v/>
      </c>
      <c r="W326" s="2" t="str">
        <f t="shared" si="123"/>
        <v/>
      </c>
      <c r="X326" s="2">
        <f t="shared" si="124"/>
        <v>1.3283060885140134</v>
      </c>
      <c r="Y326">
        <f t="shared" si="125"/>
        <v>15</v>
      </c>
    </row>
    <row r="327" spans="1:25" x14ac:dyDescent="0.3">
      <c r="A327" s="1">
        <v>40651</v>
      </c>
      <c r="B327">
        <v>1305.1400149999999</v>
      </c>
      <c r="C327">
        <v>16.96</v>
      </c>
      <c r="D327">
        <v>15.703732</v>
      </c>
      <c r="E327">
        <f t="shared" si="105"/>
        <v>1.2562680000000004</v>
      </c>
      <c r="F327" t="str">
        <f t="shared" si="106"/>
        <v>CAll</v>
      </c>
      <c r="G327">
        <f t="shared" si="107"/>
        <v>1335.25</v>
      </c>
      <c r="H327">
        <f t="shared" si="108"/>
        <v>1.6400000000000006</v>
      </c>
      <c r="I327">
        <f t="shared" si="109"/>
        <v>-14.540038999999979</v>
      </c>
      <c r="J327">
        <f t="shared" si="110"/>
        <v>-8.8658774390243735</v>
      </c>
      <c r="K327">
        <f t="shared" si="111"/>
        <v>1310.1400149999999</v>
      </c>
      <c r="L327" s="2">
        <f t="shared" si="112"/>
        <v>25.109985000000052</v>
      </c>
      <c r="M327" t="str">
        <f t="shared" si="113"/>
        <v/>
      </c>
      <c r="N327" s="1">
        <f t="shared" si="114"/>
        <v>40651</v>
      </c>
      <c r="O327" t="str">
        <f t="shared" si="115"/>
        <v>可交易</v>
      </c>
      <c r="P327" s="2">
        <f t="shared" si="116"/>
        <v>25.109985000000052</v>
      </c>
      <c r="Q327" s="2">
        <f t="shared" si="117"/>
        <v>2.3070310199630233E-2</v>
      </c>
      <c r="R327" s="2">
        <f t="shared" si="118"/>
        <v>1.3757694691257623</v>
      </c>
      <c r="S327">
        <f t="shared" si="119"/>
        <v>17</v>
      </c>
      <c r="T327" s="1">
        <f t="shared" si="120"/>
        <v>40644</v>
      </c>
      <c r="U327" t="str">
        <f t="shared" si="121"/>
        <v>可交易</v>
      </c>
      <c r="V327" s="2" t="str">
        <f t="shared" si="122"/>
        <v/>
      </c>
      <c r="W327" s="2" t="str">
        <f t="shared" si="123"/>
        <v/>
      </c>
      <c r="X327" s="2">
        <f t="shared" si="124"/>
        <v>1.3283060885140134</v>
      </c>
      <c r="Y327">
        <f t="shared" si="125"/>
        <v>15</v>
      </c>
    </row>
    <row r="328" spans="1:25" x14ac:dyDescent="0.3">
      <c r="A328" s="1">
        <v>40652</v>
      </c>
      <c r="B328">
        <v>1312.619995</v>
      </c>
      <c r="C328">
        <v>15.83</v>
      </c>
      <c r="D328">
        <v>17.307234000000001</v>
      </c>
      <c r="E328">
        <f t="shared" si="105"/>
        <v>-1.477234000000001</v>
      </c>
      <c r="F328" t="str">
        <f t="shared" si="106"/>
        <v>PUT</v>
      </c>
      <c r="G328">
        <f t="shared" si="107"/>
        <v>1347.23999</v>
      </c>
      <c r="H328">
        <f t="shared" si="108"/>
        <v>-1.1300000000000008</v>
      </c>
      <c r="I328">
        <f t="shared" si="109"/>
        <v>7.4799800000000687</v>
      </c>
      <c r="J328">
        <f t="shared" si="110"/>
        <v>-6.6194513274336844</v>
      </c>
      <c r="K328">
        <f t="shared" si="111"/>
        <v>1307.619995</v>
      </c>
      <c r="L328" s="2" t="str">
        <f t="shared" si="112"/>
        <v/>
      </c>
      <c r="M328" t="str">
        <f t="shared" si="113"/>
        <v/>
      </c>
      <c r="N328" s="1">
        <f t="shared" si="114"/>
        <v>40651</v>
      </c>
      <c r="O328" t="str">
        <f t="shared" si="115"/>
        <v>不可交易</v>
      </c>
      <c r="P328" s="2" t="str">
        <f t="shared" si="116"/>
        <v/>
      </c>
      <c r="Q328" s="2" t="str">
        <f t="shared" si="117"/>
        <v/>
      </c>
      <c r="R328" s="2">
        <f t="shared" si="118"/>
        <v>1.4075088975416741</v>
      </c>
      <c r="S328">
        <f t="shared" si="119"/>
        <v>17</v>
      </c>
      <c r="T328" s="1">
        <f t="shared" si="120"/>
        <v>40644</v>
      </c>
      <c r="U328" t="str">
        <f t="shared" si="121"/>
        <v>可交易</v>
      </c>
      <c r="V328" s="2" t="str">
        <f t="shared" si="122"/>
        <v/>
      </c>
      <c r="W328" s="2" t="str">
        <f t="shared" si="123"/>
        <v/>
      </c>
      <c r="X328" s="2">
        <f t="shared" si="124"/>
        <v>1.3283060885140134</v>
      </c>
      <c r="Y328">
        <f t="shared" si="125"/>
        <v>15</v>
      </c>
    </row>
    <row r="329" spans="1:25" x14ac:dyDescent="0.3">
      <c r="A329" s="1">
        <v>40653</v>
      </c>
      <c r="B329">
        <v>1330.3599850000001</v>
      </c>
      <c r="C329">
        <v>15.07</v>
      </c>
      <c r="D329">
        <v>16.372202000000001</v>
      </c>
      <c r="E329">
        <f t="shared" si="105"/>
        <v>-1.3022020000000012</v>
      </c>
      <c r="F329" t="str">
        <f t="shared" si="106"/>
        <v>PUT</v>
      </c>
      <c r="G329">
        <f t="shared" si="107"/>
        <v>1355.660034</v>
      </c>
      <c r="H329">
        <f t="shared" si="108"/>
        <v>-0.75999999999999979</v>
      </c>
      <c r="I329">
        <f t="shared" si="109"/>
        <v>17.739990000000034</v>
      </c>
      <c r="J329">
        <f t="shared" si="110"/>
        <v>-23.342092105263209</v>
      </c>
      <c r="K329">
        <f t="shared" si="111"/>
        <v>1325.3599850000001</v>
      </c>
      <c r="L329" s="2" t="str">
        <f t="shared" si="112"/>
        <v/>
      </c>
      <c r="M329" t="str">
        <f t="shared" si="113"/>
        <v/>
      </c>
      <c r="N329" s="1">
        <f t="shared" si="114"/>
        <v>40651</v>
      </c>
      <c r="O329" t="str">
        <f t="shared" si="115"/>
        <v>不可交易</v>
      </c>
      <c r="P329" s="2" t="str">
        <f t="shared" si="116"/>
        <v/>
      </c>
      <c r="Q329" s="2" t="str">
        <f t="shared" si="117"/>
        <v/>
      </c>
      <c r="R329" s="2">
        <f t="shared" si="118"/>
        <v>1.4075088975416741</v>
      </c>
      <c r="S329">
        <f t="shared" si="119"/>
        <v>17</v>
      </c>
      <c r="T329" s="1">
        <f t="shared" si="120"/>
        <v>40644</v>
      </c>
      <c r="U329" t="str">
        <f t="shared" si="121"/>
        <v>可交易</v>
      </c>
      <c r="V329" s="2" t="str">
        <f t="shared" si="122"/>
        <v/>
      </c>
      <c r="W329" s="2" t="str">
        <f t="shared" si="123"/>
        <v/>
      </c>
      <c r="X329" s="2">
        <f t="shared" si="124"/>
        <v>1.3283060885140134</v>
      </c>
      <c r="Y329">
        <f t="shared" si="125"/>
        <v>15</v>
      </c>
    </row>
    <row r="330" spans="1:25" x14ac:dyDescent="0.3">
      <c r="A330" s="1">
        <v>40654</v>
      </c>
      <c r="B330">
        <v>1337.380005</v>
      </c>
      <c r="C330">
        <v>14.69</v>
      </c>
      <c r="D330">
        <v>15.557689</v>
      </c>
      <c r="E330">
        <f t="shared" si="105"/>
        <v>-0.86768900000000038</v>
      </c>
      <c r="F330" t="str">
        <f t="shared" si="106"/>
        <v/>
      </c>
      <c r="G330" t="str">
        <f t="shared" si="107"/>
        <v/>
      </c>
      <c r="H330">
        <f t="shared" si="108"/>
        <v>-0.38000000000000078</v>
      </c>
      <c r="I330">
        <f t="shared" si="109"/>
        <v>7.0200199999999313</v>
      </c>
      <c r="J330">
        <f t="shared" si="110"/>
        <v>-18.473736842105044</v>
      </c>
      <c r="K330" t="str">
        <f t="shared" si="111"/>
        <v/>
      </c>
      <c r="L330" s="2" t="str">
        <f t="shared" si="112"/>
        <v/>
      </c>
      <c r="M330" t="str">
        <f t="shared" si="113"/>
        <v/>
      </c>
      <c r="N330" s="1">
        <f t="shared" si="114"/>
        <v>40651</v>
      </c>
      <c r="O330" t="str">
        <f t="shared" si="115"/>
        <v>不可交易</v>
      </c>
      <c r="P330" s="2" t="str">
        <f t="shared" si="116"/>
        <v/>
      </c>
      <c r="Q330" s="2" t="str">
        <f t="shared" si="117"/>
        <v/>
      </c>
      <c r="R330" s="2">
        <f t="shared" si="118"/>
        <v>1.4075088975416741</v>
      </c>
      <c r="S330">
        <f t="shared" si="119"/>
        <v>17</v>
      </c>
      <c r="T330" s="1">
        <f t="shared" si="120"/>
        <v>40644</v>
      </c>
      <c r="U330" t="str">
        <f t="shared" si="121"/>
        <v>可交易</v>
      </c>
      <c r="V330" s="2" t="str">
        <f t="shared" si="122"/>
        <v/>
      </c>
      <c r="W330" s="2" t="str">
        <f t="shared" si="123"/>
        <v/>
      </c>
      <c r="X330" s="2">
        <f t="shared" si="124"/>
        <v>1.3283060885140134</v>
      </c>
      <c r="Y330">
        <f t="shared" si="125"/>
        <v>15</v>
      </c>
    </row>
    <row r="331" spans="1:25" x14ac:dyDescent="0.3">
      <c r="A331" s="1">
        <v>40658</v>
      </c>
      <c r="B331">
        <v>1335.25</v>
      </c>
      <c r="C331">
        <v>15.77</v>
      </c>
      <c r="D331">
        <v>15.097464</v>
      </c>
      <c r="E331">
        <f t="shared" si="105"/>
        <v>0.67253599999999913</v>
      </c>
      <c r="F331" t="str">
        <f t="shared" si="106"/>
        <v/>
      </c>
      <c r="G331" t="str">
        <f t="shared" si="107"/>
        <v/>
      </c>
      <c r="H331">
        <f t="shared" si="108"/>
        <v>1.08</v>
      </c>
      <c r="I331">
        <f t="shared" si="109"/>
        <v>-2.1300049999999828</v>
      </c>
      <c r="J331">
        <f t="shared" si="110"/>
        <v>-1.9722268518518358</v>
      </c>
      <c r="K331" t="str">
        <f t="shared" si="111"/>
        <v/>
      </c>
      <c r="L331" s="2" t="str">
        <f t="shared" si="112"/>
        <v/>
      </c>
      <c r="M331" t="str">
        <f t="shared" si="113"/>
        <v/>
      </c>
      <c r="N331" s="1">
        <f t="shared" si="114"/>
        <v>40651</v>
      </c>
      <c r="O331" t="str">
        <f t="shared" si="115"/>
        <v>可交易</v>
      </c>
      <c r="P331" s="2" t="str">
        <f t="shared" si="116"/>
        <v/>
      </c>
      <c r="Q331" s="2" t="str">
        <f t="shared" si="117"/>
        <v/>
      </c>
      <c r="R331" s="2">
        <f t="shared" si="118"/>
        <v>1.4075088975416741</v>
      </c>
      <c r="S331">
        <f t="shared" si="119"/>
        <v>17</v>
      </c>
      <c r="T331" s="1">
        <f t="shared" si="120"/>
        <v>40644</v>
      </c>
      <c r="U331" t="str">
        <f t="shared" si="121"/>
        <v>可交易</v>
      </c>
      <c r="V331" s="2" t="str">
        <f t="shared" si="122"/>
        <v/>
      </c>
      <c r="W331" s="2" t="str">
        <f t="shared" si="123"/>
        <v/>
      </c>
      <c r="X331" s="2">
        <f t="shared" si="124"/>
        <v>1.3283060885140134</v>
      </c>
      <c r="Y331">
        <f t="shared" si="125"/>
        <v>15</v>
      </c>
    </row>
    <row r="332" spans="1:25" x14ac:dyDescent="0.3">
      <c r="A332" s="1">
        <v>40659</v>
      </c>
      <c r="B332">
        <v>1347.23999</v>
      </c>
      <c r="C332">
        <v>15.62</v>
      </c>
      <c r="D332">
        <v>15.912338999999999</v>
      </c>
      <c r="E332">
        <f t="shared" si="105"/>
        <v>-0.29233900000000013</v>
      </c>
      <c r="F332" t="str">
        <f t="shared" si="106"/>
        <v/>
      </c>
      <c r="G332" t="str">
        <f t="shared" si="107"/>
        <v/>
      </c>
      <c r="H332">
        <f t="shared" si="108"/>
        <v>-0.15000000000000036</v>
      </c>
      <c r="I332">
        <f t="shared" si="109"/>
        <v>11.989990000000034</v>
      </c>
      <c r="J332">
        <f t="shared" si="110"/>
        <v>-79.933266666666711</v>
      </c>
      <c r="K332" t="str">
        <f t="shared" si="111"/>
        <v/>
      </c>
      <c r="L332" s="2" t="str">
        <f t="shared" si="112"/>
        <v/>
      </c>
      <c r="M332" t="str">
        <f t="shared" si="113"/>
        <v/>
      </c>
      <c r="N332" s="1">
        <f t="shared" si="114"/>
        <v>40651</v>
      </c>
      <c r="O332" t="str">
        <f t="shared" si="115"/>
        <v>可交易</v>
      </c>
      <c r="P332" s="2" t="str">
        <f t="shared" si="116"/>
        <v/>
      </c>
      <c r="Q332" s="2" t="str">
        <f t="shared" si="117"/>
        <v/>
      </c>
      <c r="R332" s="2">
        <f t="shared" si="118"/>
        <v>1.4075088975416741</v>
      </c>
      <c r="S332">
        <f t="shared" si="119"/>
        <v>17</v>
      </c>
      <c r="T332" s="1">
        <f t="shared" si="120"/>
        <v>40644</v>
      </c>
      <c r="U332" t="str">
        <f t="shared" si="121"/>
        <v>可交易</v>
      </c>
      <c r="V332" s="2" t="str">
        <f t="shared" si="122"/>
        <v/>
      </c>
      <c r="W332" s="2" t="str">
        <f t="shared" si="123"/>
        <v/>
      </c>
      <c r="X332" s="2">
        <f t="shared" si="124"/>
        <v>1.3283060885140134</v>
      </c>
      <c r="Y332">
        <f t="shared" si="125"/>
        <v>15</v>
      </c>
    </row>
    <row r="333" spans="1:25" x14ac:dyDescent="0.3">
      <c r="A333" s="1">
        <v>40660</v>
      </c>
      <c r="B333">
        <v>1355.660034</v>
      </c>
      <c r="C333">
        <v>15.35</v>
      </c>
      <c r="D333">
        <v>15.806993</v>
      </c>
      <c r="E333">
        <f t="shared" si="105"/>
        <v>-0.45699300000000065</v>
      </c>
      <c r="F333" t="str">
        <f t="shared" si="106"/>
        <v/>
      </c>
      <c r="G333" t="str">
        <f t="shared" si="107"/>
        <v/>
      </c>
      <c r="H333">
        <f t="shared" si="108"/>
        <v>-0.26999999999999957</v>
      </c>
      <c r="I333">
        <f t="shared" si="109"/>
        <v>8.4200439999999617</v>
      </c>
      <c r="J333">
        <f t="shared" si="110"/>
        <v>-31.185348148148055</v>
      </c>
      <c r="K333" t="str">
        <f t="shared" si="111"/>
        <v/>
      </c>
      <c r="L333" s="2" t="str">
        <f t="shared" si="112"/>
        <v/>
      </c>
      <c r="M333" t="str">
        <f t="shared" si="113"/>
        <v/>
      </c>
      <c r="N333" s="1">
        <f t="shared" si="114"/>
        <v>40651</v>
      </c>
      <c r="O333" t="str">
        <f t="shared" si="115"/>
        <v>可交易</v>
      </c>
      <c r="P333" s="2" t="str">
        <f t="shared" si="116"/>
        <v/>
      </c>
      <c r="Q333" s="2" t="str">
        <f t="shared" si="117"/>
        <v/>
      </c>
      <c r="R333" s="2">
        <f t="shared" si="118"/>
        <v>1.4075088975416741</v>
      </c>
      <c r="S333">
        <f t="shared" si="119"/>
        <v>17</v>
      </c>
      <c r="T333" s="1">
        <f t="shared" si="120"/>
        <v>40644</v>
      </c>
      <c r="U333" t="str">
        <f t="shared" si="121"/>
        <v>可交易</v>
      </c>
      <c r="V333" s="2" t="str">
        <f t="shared" si="122"/>
        <v/>
      </c>
      <c r="W333" s="2" t="str">
        <f t="shared" si="123"/>
        <v/>
      </c>
      <c r="X333" s="2">
        <f t="shared" si="124"/>
        <v>1.3283060885140134</v>
      </c>
      <c r="Y333">
        <f t="shared" si="125"/>
        <v>15</v>
      </c>
    </row>
    <row r="334" spans="1:25" x14ac:dyDescent="0.3">
      <c r="A334" s="1">
        <v>40661</v>
      </c>
      <c r="B334">
        <v>1360.4799800000001</v>
      </c>
      <c r="C334">
        <v>14.62</v>
      </c>
      <c r="D334">
        <v>15.782946000000001</v>
      </c>
      <c r="E334">
        <f t="shared" si="105"/>
        <v>-1.1629460000000016</v>
      </c>
      <c r="F334" t="str">
        <f t="shared" si="106"/>
        <v>PUT</v>
      </c>
      <c r="G334">
        <f t="shared" si="107"/>
        <v>1335.099976</v>
      </c>
      <c r="H334">
        <f t="shared" si="108"/>
        <v>-0.73000000000000043</v>
      </c>
      <c r="I334">
        <f t="shared" si="109"/>
        <v>4.8199460000000727</v>
      </c>
      <c r="J334">
        <f t="shared" si="110"/>
        <v>-6.6026657534247528</v>
      </c>
      <c r="K334">
        <f t="shared" si="111"/>
        <v>1355.4799800000001</v>
      </c>
      <c r="L334" s="2" t="str">
        <f t="shared" si="112"/>
        <v/>
      </c>
      <c r="M334">
        <f t="shared" si="113"/>
        <v>20.380004000000099</v>
      </c>
      <c r="N334" s="1">
        <f t="shared" si="114"/>
        <v>40651</v>
      </c>
      <c r="O334" t="str">
        <f t="shared" si="115"/>
        <v>可交易</v>
      </c>
      <c r="P334" s="2" t="str">
        <f t="shared" si="116"/>
        <v/>
      </c>
      <c r="Q334" s="2" t="str">
        <f t="shared" si="117"/>
        <v/>
      </c>
      <c r="R334" s="2">
        <f t="shared" si="118"/>
        <v>1.4075088975416741</v>
      </c>
      <c r="S334">
        <f t="shared" si="119"/>
        <v>17</v>
      </c>
      <c r="T334" s="1">
        <f t="shared" si="120"/>
        <v>40661</v>
      </c>
      <c r="U334" t="str">
        <f t="shared" si="121"/>
        <v>可交易</v>
      </c>
      <c r="V334" s="2">
        <f t="shared" si="122"/>
        <v>20.380004000000099</v>
      </c>
      <c r="W334" s="2">
        <f t="shared" si="123"/>
        <v>1.8655183738903749E-2</v>
      </c>
      <c r="X334" s="2">
        <f t="shared" si="124"/>
        <v>1.3283060885140134</v>
      </c>
      <c r="Y334">
        <f t="shared" si="125"/>
        <v>16</v>
      </c>
    </row>
    <row r="335" spans="1:25" x14ac:dyDescent="0.3">
      <c r="A335" s="1">
        <v>40662</v>
      </c>
      <c r="B335">
        <v>1363.6099850000001</v>
      </c>
      <c r="C335">
        <v>14.75</v>
      </c>
      <c r="D335">
        <v>14.989184</v>
      </c>
      <c r="E335">
        <f t="shared" si="105"/>
        <v>-0.23918399999999984</v>
      </c>
      <c r="F335" t="str">
        <f t="shared" si="106"/>
        <v/>
      </c>
      <c r="G335" t="str">
        <f t="shared" si="107"/>
        <v/>
      </c>
      <c r="H335">
        <f t="shared" si="108"/>
        <v>0.13000000000000078</v>
      </c>
      <c r="I335">
        <f t="shared" si="109"/>
        <v>3.1300049999999828</v>
      </c>
      <c r="J335">
        <f t="shared" si="110"/>
        <v>24.076961538461262</v>
      </c>
      <c r="K335" t="str">
        <f t="shared" si="111"/>
        <v/>
      </c>
      <c r="L335" s="2" t="str">
        <f t="shared" si="112"/>
        <v/>
      </c>
      <c r="M335" t="str">
        <f t="shared" si="113"/>
        <v/>
      </c>
      <c r="N335" s="1">
        <f t="shared" si="114"/>
        <v>40651</v>
      </c>
      <c r="O335" t="str">
        <f t="shared" si="115"/>
        <v>可交易</v>
      </c>
      <c r="P335" s="2" t="str">
        <f t="shared" si="116"/>
        <v/>
      </c>
      <c r="Q335" s="2" t="str">
        <f t="shared" si="117"/>
        <v/>
      </c>
      <c r="R335" s="2">
        <f t="shared" si="118"/>
        <v>1.4075088975416741</v>
      </c>
      <c r="S335">
        <f t="shared" si="119"/>
        <v>17</v>
      </c>
      <c r="T335" s="1">
        <f t="shared" si="120"/>
        <v>40661</v>
      </c>
      <c r="U335" t="str">
        <f t="shared" si="121"/>
        <v>不可交易</v>
      </c>
      <c r="V335" s="2" t="str">
        <f t="shared" si="122"/>
        <v/>
      </c>
      <c r="W335" s="2" t="str">
        <f t="shared" si="123"/>
        <v/>
      </c>
      <c r="X335" s="2">
        <f t="shared" si="124"/>
        <v>1.3530858826567469</v>
      </c>
      <c r="Y335">
        <f t="shared" si="125"/>
        <v>16</v>
      </c>
    </row>
    <row r="336" spans="1:25" x14ac:dyDescent="0.3">
      <c r="A336" s="1">
        <v>40665</v>
      </c>
      <c r="B336">
        <v>1361.219971</v>
      </c>
      <c r="C336">
        <v>15.99</v>
      </c>
      <c r="D336">
        <v>15.020968999999999</v>
      </c>
      <c r="E336">
        <f t="shared" si="105"/>
        <v>0.96903100000000109</v>
      </c>
      <c r="F336" t="str">
        <f t="shared" si="106"/>
        <v/>
      </c>
      <c r="G336" t="str">
        <f t="shared" si="107"/>
        <v/>
      </c>
      <c r="H336">
        <f t="shared" si="108"/>
        <v>1.2400000000000002</v>
      </c>
      <c r="I336">
        <f t="shared" si="109"/>
        <v>-2.3900140000000647</v>
      </c>
      <c r="J336">
        <f t="shared" si="110"/>
        <v>-1.9274306451613421</v>
      </c>
      <c r="K336" t="str">
        <f t="shared" si="111"/>
        <v/>
      </c>
      <c r="L336" s="2" t="str">
        <f t="shared" si="112"/>
        <v/>
      </c>
      <c r="M336" t="str">
        <f t="shared" si="113"/>
        <v/>
      </c>
      <c r="N336" s="1">
        <f t="shared" si="114"/>
        <v>40651</v>
      </c>
      <c r="O336" t="str">
        <f t="shared" si="115"/>
        <v>可交易</v>
      </c>
      <c r="P336" s="2" t="str">
        <f t="shared" si="116"/>
        <v/>
      </c>
      <c r="Q336" s="2" t="str">
        <f t="shared" si="117"/>
        <v/>
      </c>
      <c r="R336" s="2">
        <f t="shared" si="118"/>
        <v>1.4075088975416741</v>
      </c>
      <c r="S336">
        <f t="shared" si="119"/>
        <v>17</v>
      </c>
      <c r="T336" s="1">
        <f t="shared" si="120"/>
        <v>40661</v>
      </c>
      <c r="U336" t="str">
        <f t="shared" si="121"/>
        <v>不可交易</v>
      </c>
      <c r="V336" s="2" t="str">
        <f t="shared" si="122"/>
        <v/>
      </c>
      <c r="W336" s="2" t="str">
        <f t="shared" si="123"/>
        <v/>
      </c>
      <c r="X336" s="2">
        <f t="shared" si="124"/>
        <v>1.3530858826567469</v>
      </c>
      <c r="Y336">
        <f t="shared" si="125"/>
        <v>16</v>
      </c>
    </row>
    <row r="337" spans="1:25" x14ac:dyDescent="0.3">
      <c r="A337" s="1">
        <v>40666</v>
      </c>
      <c r="B337">
        <v>1356.619995</v>
      </c>
      <c r="C337">
        <v>16.7</v>
      </c>
      <c r="D337">
        <v>16.003509999999999</v>
      </c>
      <c r="E337">
        <f t="shared" si="105"/>
        <v>0.69649000000000072</v>
      </c>
      <c r="F337" t="str">
        <f t="shared" si="106"/>
        <v/>
      </c>
      <c r="G337" t="str">
        <f t="shared" si="107"/>
        <v/>
      </c>
      <c r="H337">
        <f t="shared" si="108"/>
        <v>0.70999999999999908</v>
      </c>
      <c r="I337">
        <f t="shared" si="109"/>
        <v>-4.5999759999999696</v>
      </c>
      <c r="J337">
        <f t="shared" si="110"/>
        <v>-6.4788394366196842</v>
      </c>
      <c r="K337" t="str">
        <f t="shared" si="111"/>
        <v/>
      </c>
      <c r="L337" s="2" t="str">
        <f t="shared" si="112"/>
        <v/>
      </c>
      <c r="M337" t="str">
        <f t="shared" si="113"/>
        <v/>
      </c>
      <c r="N337" s="1">
        <f t="shared" si="114"/>
        <v>40651</v>
      </c>
      <c r="O337" t="str">
        <f t="shared" si="115"/>
        <v>可交易</v>
      </c>
      <c r="P337" s="2" t="str">
        <f t="shared" si="116"/>
        <v/>
      </c>
      <c r="Q337" s="2" t="str">
        <f t="shared" si="117"/>
        <v/>
      </c>
      <c r="R337" s="2">
        <f t="shared" si="118"/>
        <v>1.4075088975416741</v>
      </c>
      <c r="S337">
        <f t="shared" si="119"/>
        <v>17</v>
      </c>
      <c r="T337" s="1">
        <f t="shared" si="120"/>
        <v>40661</v>
      </c>
      <c r="U337" t="str">
        <f t="shared" si="121"/>
        <v>不可交易</v>
      </c>
      <c r="V337" s="2" t="str">
        <f t="shared" si="122"/>
        <v/>
      </c>
      <c r="W337" s="2" t="str">
        <f t="shared" si="123"/>
        <v/>
      </c>
      <c r="X337" s="2">
        <f t="shared" si="124"/>
        <v>1.3530858826567469</v>
      </c>
      <c r="Y337">
        <f t="shared" si="125"/>
        <v>16</v>
      </c>
    </row>
    <row r="338" spans="1:25" x14ac:dyDescent="0.3">
      <c r="A338" s="1">
        <v>40667</v>
      </c>
      <c r="B338">
        <v>1347.3199460000001</v>
      </c>
      <c r="C338">
        <v>17.079999999999998</v>
      </c>
      <c r="D338">
        <v>16.776812</v>
      </c>
      <c r="E338">
        <f t="shared" si="105"/>
        <v>0.30318799999999868</v>
      </c>
      <c r="F338" t="str">
        <f t="shared" si="106"/>
        <v/>
      </c>
      <c r="G338" t="str">
        <f t="shared" si="107"/>
        <v/>
      </c>
      <c r="H338">
        <f t="shared" si="108"/>
        <v>0.37999999999999901</v>
      </c>
      <c r="I338">
        <f t="shared" si="109"/>
        <v>-9.3000489999999445</v>
      </c>
      <c r="J338">
        <f t="shared" si="110"/>
        <v>-24.473813157894654</v>
      </c>
      <c r="K338" t="str">
        <f t="shared" si="111"/>
        <v/>
      </c>
      <c r="L338" s="2" t="str">
        <f t="shared" si="112"/>
        <v/>
      </c>
      <c r="M338" t="str">
        <f t="shared" si="113"/>
        <v/>
      </c>
      <c r="N338" s="1">
        <f t="shared" si="114"/>
        <v>40651</v>
      </c>
      <c r="O338" t="str">
        <f t="shared" si="115"/>
        <v>可交易</v>
      </c>
      <c r="P338" s="2" t="str">
        <f t="shared" si="116"/>
        <v/>
      </c>
      <c r="Q338" s="2" t="str">
        <f t="shared" si="117"/>
        <v/>
      </c>
      <c r="R338" s="2">
        <f t="shared" si="118"/>
        <v>1.4075088975416741</v>
      </c>
      <c r="S338">
        <f t="shared" si="119"/>
        <v>17</v>
      </c>
      <c r="T338" s="1">
        <f t="shared" si="120"/>
        <v>40661</v>
      </c>
      <c r="U338" t="str">
        <f t="shared" si="121"/>
        <v>不可交易</v>
      </c>
      <c r="V338" s="2" t="str">
        <f t="shared" si="122"/>
        <v/>
      </c>
      <c r="W338" s="2" t="str">
        <f t="shared" si="123"/>
        <v/>
      </c>
      <c r="X338" s="2">
        <f t="shared" si="124"/>
        <v>1.3530858826567469</v>
      </c>
      <c r="Y338">
        <f t="shared" si="125"/>
        <v>16</v>
      </c>
    </row>
    <row r="339" spans="1:25" x14ac:dyDescent="0.3">
      <c r="A339" s="1">
        <v>40668</v>
      </c>
      <c r="B339">
        <v>1335.099976</v>
      </c>
      <c r="C339">
        <v>18.2</v>
      </c>
      <c r="D339">
        <v>17.20795</v>
      </c>
      <c r="E339">
        <f t="shared" si="105"/>
        <v>0.99204999999999899</v>
      </c>
      <c r="F339" t="str">
        <f t="shared" si="106"/>
        <v/>
      </c>
      <c r="G339" t="str">
        <f t="shared" si="107"/>
        <v/>
      </c>
      <c r="H339">
        <f t="shared" si="108"/>
        <v>1.120000000000001</v>
      </c>
      <c r="I339">
        <f t="shared" si="109"/>
        <v>-12.219970000000103</v>
      </c>
      <c r="J339">
        <f t="shared" si="110"/>
        <v>-10.910687500000082</v>
      </c>
      <c r="K339" t="str">
        <f t="shared" si="111"/>
        <v/>
      </c>
      <c r="L339" s="2" t="str">
        <f t="shared" si="112"/>
        <v/>
      </c>
      <c r="M339" t="str">
        <f t="shared" si="113"/>
        <v/>
      </c>
      <c r="N339" s="1">
        <f t="shared" si="114"/>
        <v>40651</v>
      </c>
      <c r="O339" t="str">
        <f t="shared" si="115"/>
        <v>可交易</v>
      </c>
      <c r="P339" s="2" t="str">
        <f t="shared" si="116"/>
        <v/>
      </c>
      <c r="Q339" s="2" t="str">
        <f t="shared" si="117"/>
        <v/>
      </c>
      <c r="R339" s="2">
        <f t="shared" si="118"/>
        <v>1.4075088975416741</v>
      </c>
      <c r="S339">
        <f t="shared" si="119"/>
        <v>17</v>
      </c>
      <c r="T339" s="1">
        <f t="shared" si="120"/>
        <v>40661</v>
      </c>
      <c r="U339" t="str">
        <f t="shared" si="121"/>
        <v>可交易</v>
      </c>
      <c r="V339" s="2" t="str">
        <f t="shared" si="122"/>
        <v/>
      </c>
      <c r="W339" s="2" t="str">
        <f t="shared" si="123"/>
        <v/>
      </c>
      <c r="X339" s="2">
        <f t="shared" si="124"/>
        <v>1.3530858826567469</v>
      </c>
      <c r="Y339">
        <f t="shared" si="125"/>
        <v>16</v>
      </c>
    </row>
    <row r="340" spans="1:25" x14ac:dyDescent="0.3">
      <c r="A340" s="1">
        <v>40669</v>
      </c>
      <c r="B340">
        <v>1340.1999510000001</v>
      </c>
      <c r="C340">
        <v>18.399999999999999</v>
      </c>
      <c r="D340">
        <v>18.08494</v>
      </c>
      <c r="E340">
        <f t="shared" si="105"/>
        <v>0.31505999999999901</v>
      </c>
      <c r="F340" t="str">
        <f t="shared" si="106"/>
        <v/>
      </c>
      <c r="G340" t="str">
        <f t="shared" si="107"/>
        <v/>
      </c>
      <c r="H340">
        <f t="shared" si="108"/>
        <v>0.19999999999999929</v>
      </c>
      <c r="I340">
        <f t="shared" si="109"/>
        <v>5.0999750000000859</v>
      </c>
      <c r="J340">
        <f t="shared" si="110"/>
        <v>25.499875000000522</v>
      </c>
      <c r="K340" t="str">
        <f t="shared" si="111"/>
        <v/>
      </c>
      <c r="L340" s="2" t="str">
        <f t="shared" si="112"/>
        <v/>
      </c>
      <c r="M340" t="str">
        <f t="shared" si="113"/>
        <v/>
      </c>
      <c r="N340" s="1">
        <f t="shared" si="114"/>
        <v>40651</v>
      </c>
      <c r="O340" t="str">
        <f t="shared" si="115"/>
        <v>可交易</v>
      </c>
      <c r="P340" s="2" t="str">
        <f t="shared" si="116"/>
        <v/>
      </c>
      <c r="Q340" s="2" t="str">
        <f t="shared" si="117"/>
        <v/>
      </c>
      <c r="R340" s="2">
        <f t="shared" si="118"/>
        <v>1.4075088975416741</v>
      </c>
      <c r="S340">
        <f t="shared" si="119"/>
        <v>17</v>
      </c>
      <c r="T340" s="1">
        <f t="shared" si="120"/>
        <v>40661</v>
      </c>
      <c r="U340" t="str">
        <f t="shared" si="121"/>
        <v>可交易</v>
      </c>
      <c r="V340" s="2" t="str">
        <f t="shared" si="122"/>
        <v/>
      </c>
      <c r="W340" s="2" t="str">
        <f t="shared" si="123"/>
        <v/>
      </c>
      <c r="X340" s="2">
        <f t="shared" si="124"/>
        <v>1.3530858826567469</v>
      </c>
      <c r="Y340">
        <f t="shared" si="125"/>
        <v>16</v>
      </c>
    </row>
    <row r="341" spans="1:25" x14ac:dyDescent="0.3">
      <c r="A341" s="1">
        <v>40672</v>
      </c>
      <c r="B341">
        <v>1346.290039</v>
      </c>
      <c r="C341">
        <v>17.16</v>
      </c>
      <c r="D341">
        <v>18.279555999999999</v>
      </c>
      <c r="E341">
        <f t="shared" si="105"/>
        <v>-1.1195559999999993</v>
      </c>
      <c r="F341" t="str">
        <f t="shared" si="106"/>
        <v>PUT</v>
      </c>
      <c r="G341">
        <f t="shared" si="107"/>
        <v>1329.469971</v>
      </c>
      <c r="H341">
        <f t="shared" si="108"/>
        <v>-1.2399999999999984</v>
      </c>
      <c r="I341">
        <f t="shared" si="109"/>
        <v>6.0900879999999233</v>
      </c>
      <c r="J341">
        <f t="shared" si="110"/>
        <v>-4.9113612903225254</v>
      </c>
      <c r="K341">
        <f t="shared" si="111"/>
        <v>1341.290039</v>
      </c>
      <c r="L341" s="2" t="str">
        <f t="shared" si="112"/>
        <v/>
      </c>
      <c r="M341">
        <f t="shared" si="113"/>
        <v>11.820067999999992</v>
      </c>
      <c r="N341" s="1">
        <f t="shared" si="114"/>
        <v>40651</v>
      </c>
      <c r="O341" t="str">
        <f t="shared" si="115"/>
        <v>可交易</v>
      </c>
      <c r="P341" s="2" t="str">
        <f t="shared" si="116"/>
        <v/>
      </c>
      <c r="Q341" s="2" t="str">
        <f t="shared" si="117"/>
        <v/>
      </c>
      <c r="R341" s="2">
        <f t="shared" si="118"/>
        <v>1.4075088975416741</v>
      </c>
      <c r="S341">
        <f t="shared" si="119"/>
        <v>17</v>
      </c>
      <c r="T341" s="1">
        <f t="shared" si="120"/>
        <v>40672</v>
      </c>
      <c r="U341" t="str">
        <f t="shared" si="121"/>
        <v>可交易</v>
      </c>
      <c r="V341" s="2">
        <f t="shared" si="122"/>
        <v>11.820067999999992</v>
      </c>
      <c r="W341" s="2">
        <f t="shared" si="123"/>
        <v>1.2493643652369022E-2</v>
      </c>
      <c r="X341" s="2">
        <f t="shared" si="124"/>
        <v>1.3530858826567469</v>
      </c>
      <c r="Y341">
        <f t="shared" si="125"/>
        <v>17</v>
      </c>
    </row>
    <row r="342" spans="1:25" x14ac:dyDescent="0.3">
      <c r="A342" s="1">
        <v>40673</v>
      </c>
      <c r="B342">
        <v>1357.160034</v>
      </c>
      <c r="C342">
        <v>15.91</v>
      </c>
      <c r="D342">
        <v>17.300529999999998</v>
      </c>
      <c r="E342">
        <f t="shared" si="105"/>
        <v>-1.3905299999999983</v>
      </c>
      <c r="F342" t="str">
        <f t="shared" si="106"/>
        <v>PUT</v>
      </c>
      <c r="G342">
        <f t="shared" si="107"/>
        <v>1328.9799800000001</v>
      </c>
      <c r="H342">
        <f t="shared" si="108"/>
        <v>-1.25</v>
      </c>
      <c r="I342">
        <f t="shared" si="109"/>
        <v>10.869995000000017</v>
      </c>
      <c r="J342">
        <f t="shared" si="110"/>
        <v>-8.6959960000000134</v>
      </c>
      <c r="K342">
        <f t="shared" si="111"/>
        <v>1352.160034</v>
      </c>
      <c r="L342" s="2" t="str">
        <f t="shared" si="112"/>
        <v/>
      </c>
      <c r="M342">
        <f t="shared" si="113"/>
        <v>23.180053999999927</v>
      </c>
      <c r="N342" s="1">
        <f t="shared" si="114"/>
        <v>40651</v>
      </c>
      <c r="O342" t="str">
        <f t="shared" si="115"/>
        <v>可交易</v>
      </c>
      <c r="P342" s="2" t="str">
        <f t="shared" si="116"/>
        <v/>
      </c>
      <c r="Q342" s="2" t="str">
        <f t="shared" si="117"/>
        <v/>
      </c>
      <c r="R342" s="2">
        <f t="shared" si="118"/>
        <v>1.4075088975416741</v>
      </c>
      <c r="S342">
        <f t="shared" si="119"/>
        <v>17</v>
      </c>
      <c r="T342" s="1">
        <f t="shared" si="120"/>
        <v>40672</v>
      </c>
      <c r="U342" t="str">
        <f t="shared" si="121"/>
        <v>不可交易</v>
      </c>
      <c r="V342" s="2" t="str">
        <f t="shared" si="122"/>
        <v/>
      </c>
      <c r="W342" s="2" t="str">
        <f t="shared" si="123"/>
        <v/>
      </c>
      <c r="X342" s="2">
        <f t="shared" si="124"/>
        <v>1.3699908555057114</v>
      </c>
      <c r="Y342">
        <f t="shared" si="125"/>
        <v>17</v>
      </c>
    </row>
    <row r="343" spans="1:25" x14ac:dyDescent="0.3">
      <c r="A343" s="1">
        <v>40674</v>
      </c>
      <c r="B343">
        <v>1342.079956</v>
      </c>
      <c r="C343">
        <v>16.95</v>
      </c>
      <c r="D343">
        <v>16.205603</v>
      </c>
      <c r="E343">
        <f t="shared" si="105"/>
        <v>0.74439699999999931</v>
      </c>
      <c r="F343" t="str">
        <f t="shared" si="106"/>
        <v/>
      </c>
      <c r="G343" t="str">
        <f t="shared" si="107"/>
        <v/>
      </c>
      <c r="H343">
        <f t="shared" si="108"/>
        <v>1.0399999999999991</v>
      </c>
      <c r="I343">
        <f t="shared" si="109"/>
        <v>-15.080077999999958</v>
      </c>
      <c r="J343">
        <f t="shared" si="110"/>
        <v>-14.500074999999971</v>
      </c>
      <c r="K343" t="str">
        <f t="shared" si="111"/>
        <v/>
      </c>
      <c r="L343" s="2" t="str">
        <f t="shared" si="112"/>
        <v/>
      </c>
      <c r="M343" t="str">
        <f t="shared" si="113"/>
        <v/>
      </c>
      <c r="N343" s="1">
        <f t="shared" si="114"/>
        <v>40651</v>
      </c>
      <c r="O343" t="str">
        <f t="shared" si="115"/>
        <v>可交易</v>
      </c>
      <c r="P343" s="2" t="str">
        <f t="shared" si="116"/>
        <v/>
      </c>
      <c r="Q343" s="2" t="str">
        <f t="shared" si="117"/>
        <v/>
      </c>
      <c r="R343" s="2">
        <f t="shared" si="118"/>
        <v>1.4075088975416741</v>
      </c>
      <c r="S343">
        <f t="shared" si="119"/>
        <v>17</v>
      </c>
      <c r="T343" s="1">
        <f t="shared" si="120"/>
        <v>40672</v>
      </c>
      <c r="U343" t="str">
        <f t="shared" si="121"/>
        <v>不可交易</v>
      </c>
      <c r="V343" s="2" t="str">
        <f t="shared" si="122"/>
        <v/>
      </c>
      <c r="W343" s="2" t="str">
        <f t="shared" si="123"/>
        <v/>
      </c>
      <c r="X343" s="2">
        <f t="shared" si="124"/>
        <v>1.3699908555057114</v>
      </c>
      <c r="Y343">
        <f t="shared" si="125"/>
        <v>17</v>
      </c>
    </row>
    <row r="344" spans="1:25" x14ac:dyDescent="0.3">
      <c r="A344" s="1">
        <v>40675</v>
      </c>
      <c r="B344">
        <v>1348.650024</v>
      </c>
      <c r="C344">
        <v>16.03</v>
      </c>
      <c r="D344">
        <v>17.060210999999999</v>
      </c>
      <c r="E344">
        <f t="shared" si="105"/>
        <v>-1.0302109999999978</v>
      </c>
      <c r="F344" t="str">
        <f t="shared" si="106"/>
        <v>PUT</v>
      </c>
      <c r="G344">
        <f t="shared" si="107"/>
        <v>1343.599976</v>
      </c>
      <c r="H344">
        <f t="shared" si="108"/>
        <v>-0.91999999999999815</v>
      </c>
      <c r="I344">
        <f t="shared" si="109"/>
        <v>6.570067999999992</v>
      </c>
      <c r="J344">
        <f t="shared" si="110"/>
        <v>-7.1413782608695708</v>
      </c>
      <c r="K344">
        <f t="shared" si="111"/>
        <v>1343.650024</v>
      </c>
      <c r="L344" s="2" t="str">
        <f t="shared" si="112"/>
        <v/>
      </c>
      <c r="M344">
        <f t="shared" si="113"/>
        <v>5.0048000000060711E-2</v>
      </c>
      <c r="N344" s="1">
        <f t="shared" si="114"/>
        <v>40651</v>
      </c>
      <c r="O344" t="str">
        <f t="shared" si="115"/>
        <v>可交易</v>
      </c>
      <c r="P344" s="2" t="str">
        <f t="shared" si="116"/>
        <v/>
      </c>
      <c r="Q344" s="2" t="str">
        <f t="shared" si="117"/>
        <v/>
      </c>
      <c r="R344" s="2">
        <f t="shared" si="118"/>
        <v>1.4075088975416741</v>
      </c>
      <c r="S344">
        <f t="shared" si="119"/>
        <v>17</v>
      </c>
      <c r="T344" s="1">
        <f t="shared" si="120"/>
        <v>40675</v>
      </c>
      <c r="U344" t="str">
        <f t="shared" si="121"/>
        <v>不可交易</v>
      </c>
      <c r="V344" s="2" t="str">
        <f t="shared" si="122"/>
        <v/>
      </c>
      <c r="W344" s="2" t="str">
        <f t="shared" si="123"/>
        <v/>
      </c>
      <c r="X344" s="2">
        <f t="shared" si="124"/>
        <v>1.3699908555057114</v>
      </c>
      <c r="Y344">
        <f t="shared" si="125"/>
        <v>17</v>
      </c>
    </row>
    <row r="345" spans="1:25" x14ac:dyDescent="0.3">
      <c r="A345" s="1">
        <v>40676</v>
      </c>
      <c r="B345">
        <v>1337.7700199999999</v>
      </c>
      <c r="C345">
        <v>17.07</v>
      </c>
      <c r="D345">
        <v>16.547812</v>
      </c>
      <c r="E345">
        <f t="shared" si="105"/>
        <v>0.52218799999999987</v>
      </c>
      <c r="F345" t="str">
        <f t="shared" si="106"/>
        <v/>
      </c>
      <c r="G345" t="str">
        <f t="shared" si="107"/>
        <v/>
      </c>
      <c r="H345">
        <f t="shared" si="108"/>
        <v>1.0399999999999991</v>
      </c>
      <c r="I345">
        <f t="shared" si="109"/>
        <v>-10.880004000000099</v>
      </c>
      <c r="J345">
        <f t="shared" si="110"/>
        <v>-10.461542307692412</v>
      </c>
      <c r="K345" t="str">
        <f t="shared" si="111"/>
        <v/>
      </c>
      <c r="L345" s="2" t="str">
        <f t="shared" si="112"/>
        <v/>
      </c>
      <c r="M345" t="str">
        <f t="shared" si="113"/>
        <v/>
      </c>
      <c r="N345" s="1">
        <f t="shared" si="114"/>
        <v>40651</v>
      </c>
      <c r="O345" t="str">
        <f t="shared" si="115"/>
        <v>可交易</v>
      </c>
      <c r="P345" s="2" t="str">
        <f t="shared" si="116"/>
        <v/>
      </c>
      <c r="Q345" s="2" t="str">
        <f t="shared" si="117"/>
        <v/>
      </c>
      <c r="R345" s="2">
        <f t="shared" si="118"/>
        <v>1.4075088975416741</v>
      </c>
      <c r="S345">
        <f t="shared" si="119"/>
        <v>17</v>
      </c>
      <c r="T345" s="1">
        <f t="shared" si="120"/>
        <v>40675</v>
      </c>
      <c r="U345" t="str">
        <f t="shared" si="121"/>
        <v>不可交易</v>
      </c>
      <c r="V345" s="2" t="str">
        <f t="shared" si="122"/>
        <v/>
      </c>
      <c r="W345" s="2" t="str">
        <f t="shared" si="123"/>
        <v/>
      </c>
      <c r="X345" s="2">
        <f t="shared" si="124"/>
        <v>1.3699908555057114</v>
      </c>
      <c r="Y345">
        <f t="shared" si="125"/>
        <v>17</v>
      </c>
    </row>
    <row r="346" spans="1:25" x14ac:dyDescent="0.3">
      <c r="A346" s="1">
        <v>40679</v>
      </c>
      <c r="B346">
        <v>1329.469971</v>
      </c>
      <c r="C346">
        <v>18.239999999999998</v>
      </c>
      <c r="D346">
        <v>17.251570000000001</v>
      </c>
      <c r="E346">
        <f t="shared" si="105"/>
        <v>0.98842999999999748</v>
      </c>
      <c r="F346" t="str">
        <f t="shared" si="106"/>
        <v/>
      </c>
      <c r="G346" t="str">
        <f t="shared" si="107"/>
        <v/>
      </c>
      <c r="H346">
        <f t="shared" si="108"/>
        <v>1.1699999999999982</v>
      </c>
      <c r="I346">
        <f t="shared" si="109"/>
        <v>-8.3000489999999445</v>
      </c>
      <c r="J346">
        <f t="shared" si="110"/>
        <v>-7.094058974358938</v>
      </c>
      <c r="K346" t="str">
        <f t="shared" si="111"/>
        <v/>
      </c>
      <c r="L346" s="2" t="str">
        <f t="shared" si="112"/>
        <v/>
      </c>
      <c r="M346" t="str">
        <f t="shared" si="113"/>
        <v/>
      </c>
      <c r="N346" s="1">
        <f t="shared" si="114"/>
        <v>40651</v>
      </c>
      <c r="O346" t="str">
        <f t="shared" si="115"/>
        <v>可交易</v>
      </c>
      <c r="P346" s="2" t="str">
        <f t="shared" si="116"/>
        <v/>
      </c>
      <c r="Q346" s="2" t="str">
        <f t="shared" si="117"/>
        <v/>
      </c>
      <c r="R346" s="2">
        <f t="shared" si="118"/>
        <v>1.4075088975416741</v>
      </c>
      <c r="S346">
        <f t="shared" si="119"/>
        <v>17</v>
      </c>
      <c r="T346" s="1">
        <f t="shared" si="120"/>
        <v>40675</v>
      </c>
      <c r="U346" t="str">
        <f t="shared" si="121"/>
        <v>不可交易</v>
      </c>
      <c r="V346" s="2" t="str">
        <f t="shared" si="122"/>
        <v/>
      </c>
      <c r="W346" s="2" t="str">
        <f t="shared" si="123"/>
        <v/>
      </c>
      <c r="X346" s="2">
        <f t="shared" si="124"/>
        <v>1.3699908555057114</v>
      </c>
      <c r="Y346">
        <f t="shared" si="125"/>
        <v>17</v>
      </c>
    </row>
    <row r="347" spans="1:25" x14ac:dyDescent="0.3">
      <c r="A347" s="1">
        <v>40680</v>
      </c>
      <c r="B347">
        <v>1328.9799800000001</v>
      </c>
      <c r="C347">
        <v>17.55</v>
      </c>
      <c r="D347">
        <v>17.977802000000001</v>
      </c>
      <c r="E347">
        <f t="shared" si="105"/>
        <v>-0.42780199999999979</v>
      </c>
      <c r="F347" t="str">
        <f t="shared" si="106"/>
        <v/>
      </c>
      <c r="G347" t="str">
        <f t="shared" si="107"/>
        <v/>
      </c>
      <c r="H347">
        <f t="shared" si="108"/>
        <v>-0.68999999999999773</v>
      </c>
      <c r="I347">
        <f t="shared" si="109"/>
        <v>-0.48999099999991813</v>
      </c>
      <c r="J347">
        <f t="shared" si="110"/>
        <v>0.71013188405785466</v>
      </c>
      <c r="K347" t="str">
        <f t="shared" si="111"/>
        <v/>
      </c>
      <c r="L347" s="2" t="str">
        <f t="shared" si="112"/>
        <v/>
      </c>
      <c r="M347" t="str">
        <f t="shared" si="113"/>
        <v/>
      </c>
      <c r="N347" s="1">
        <f t="shared" si="114"/>
        <v>40651</v>
      </c>
      <c r="O347" t="str">
        <f t="shared" si="115"/>
        <v>可交易</v>
      </c>
      <c r="P347" s="2" t="str">
        <f t="shared" si="116"/>
        <v/>
      </c>
      <c r="Q347" s="2" t="str">
        <f t="shared" si="117"/>
        <v/>
      </c>
      <c r="R347" s="2">
        <f t="shared" si="118"/>
        <v>1.4075088975416741</v>
      </c>
      <c r="S347">
        <f t="shared" si="119"/>
        <v>17</v>
      </c>
      <c r="T347" s="1">
        <f t="shared" si="120"/>
        <v>40675</v>
      </c>
      <c r="U347" t="str">
        <f t="shared" si="121"/>
        <v>不可交易</v>
      </c>
      <c r="V347" s="2" t="str">
        <f t="shared" si="122"/>
        <v/>
      </c>
      <c r="W347" s="2" t="str">
        <f t="shared" si="123"/>
        <v/>
      </c>
      <c r="X347" s="2">
        <f t="shared" si="124"/>
        <v>1.3699908555057114</v>
      </c>
      <c r="Y347">
        <f t="shared" si="125"/>
        <v>17</v>
      </c>
    </row>
    <row r="348" spans="1:25" x14ac:dyDescent="0.3">
      <c r="A348" s="1">
        <v>40681</v>
      </c>
      <c r="B348">
        <v>1340.6800539999999</v>
      </c>
      <c r="C348">
        <v>16.23</v>
      </c>
      <c r="D348">
        <v>17.880285000000001</v>
      </c>
      <c r="E348">
        <f t="shared" si="105"/>
        <v>-1.6502850000000002</v>
      </c>
      <c r="F348" t="str">
        <f t="shared" si="106"/>
        <v>PUT</v>
      </c>
      <c r="G348">
        <f t="shared" si="107"/>
        <v>1320.469971</v>
      </c>
      <c r="H348">
        <f t="shared" si="108"/>
        <v>-1.3200000000000003</v>
      </c>
      <c r="I348">
        <f t="shared" si="109"/>
        <v>11.700073999999859</v>
      </c>
      <c r="J348">
        <f t="shared" si="110"/>
        <v>-8.8636924242423145</v>
      </c>
      <c r="K348">
        <f t="shared" si="111"/>
        <v>1335.6800539999999</v>
      </c>
      <c r="L348" s="2" t="str">
        <f t="shared" si="112"/>
        <v/>
      </c>
      <c r="M348">
        <f t="shared" si="113"/>
        <v>15.210082999999941</v>
      </c>
      <c r="N348" s="1">
        <f t="shared" si="114"/>
        <v>40651</v>
      </c>
      <c r="O348" t="str">
        <f t="shared" si="115"/>
        <v>可交易</v>
      </c>
      <c r="P348" s="2" t="str">
        <f t="shared" si="116"/>
        <v/>
      </c>
      <c r="Q348" s="2" t="str">
        <f t="shared" si="117"/>
        <v/>
      </c>
      <c r="R348" s="2">
        <f t="shared" si="118"/>
        <v>1.4075088975416741</v>
      </c>
      <c r="S348">
        <f t="shared" si="119"/>
        <v>17</v>
      </c>
      <c r="T348" s="1">
        <f t="shared" si="120"/>
        <v>40681</v>
      </c>
      <c r="U348" t="str">
        <f t="shared" si="121"/>
        <v>不可交易</v>
      </c>
      <c r="V348" s="2" t="str">
        <f t="shared" si="122"/>
        <v/>
      </c>
      <c r="W348" s="2" t="str">
        <f t="shared" si="123"/>
        <v/>
      </c>
      <c r="X348" s="2">
        <f t="shared" si="124"/>
        <v>1.3699908555057114</v>
      </c>
      <c r="Y348">
        <f t="shared" si="125"/>
        <v>17</v>
      </c>
    </row>
    <row r="349" spans="1:25" x14ac:dyDescent="0.3">
      <c r="A349" s="1">
        <v>40682</v>
      </c>
      <c r="B349">
        <v>1343.599976</v>
      </c>
      <c r="C349">
        <v>15.52</v>
      </c>
      <c r="D349">
        <v>16.675267999999999</v>
      </c>
      <c r="E349">
        <f t="shared" si="105"/>
        <v>-1.1552679999999995</v>
      </c>
      <c r="F349" t="str">
        <f t="shared" si="106"/>
        <v>PUT</v>
      </c>
      <c r="G349">
        <f t="shared" si="107"/>
        <v>1325.6899410000001</v>
      </c>
      <c r="H349">
        <f t="shared" si="108"/>
        <v>-0.71000000000000085</v>
      </c>
      <c r="I349">
        <f t="shared" si="109"/>
        <v>2.9199220000000423</v>
      </c>
      <c r="J349">
        <f t="shared" si="110"/>
        <v>-4.1125661971831535</v>
      </c>
      <c r="K349">
        <f t="shared" si="111"/>
        <v>1338.599976</v>
      </c>
      <c r="L349" s="2" t="str">
        <f t="shared" si="112"/>
        <v/>
      </c>
      <c r="M349">
        <f t="shared" si="113"/>
        <v>12.91003499999988</v>
      </c>
      <c r="N349" s="1">
        <f t="shared" si="114"/>
        <v>40651</v>
      </c>
      <c r="O349" t="str">
        <f t="shared" si="115"/>
        <v>可交易</v>
      </c>
      <c r="P349" s="2" t="str">
        <f t="shared" si="116"/>
        <v/>
      </c>
      <c r="Q349" s="2" t="str">
        <f t="shared" si="117"/>
        <v/>
      </c>
      <c r="R349" s="2">
        <f t="shared" si="118"/>
        <v>1.4075088975416741</v>
      </c>
      <c r="S349">
        <f t="shared" si="119"/>
        <v>17</v>
      </c>
      <c r="T349" s="1">
        <f t="shared" si="120"/>
        <v>40681</v>
      </c>
      <c r="U349" t="str">
        <f t="shared" si="121"/>
        <v>不可交易</v>
      </c>
      <c r="V349" s="2" t="str">
        <f t="shared" si="122"/>
        <v/>
      </c>
      <c r="W349" s="2" t="str">
        <f t="shared" si="123"/>
        <v/>
      </c>
      <c r="X349" s="2">
        <f t="shared" si="124"/>
        <v>1.3699908555057114</v>
      </c>
      <c r="Y349">
        <f t="shared" si="125"/>
        <v>17</v>
      </c>
    </row>
    <row r="350" spans="1:25" x14ac:dyDescent="0.3">
      <c r="A350" s="1">
        <v>40683</v>
      </c>
      <c r="B350">
        <v>1333.2700199999999</v>
      </c>
      <c r="C350">
        <v>17.43</v>
      </c>
      <c r="D350">
        <v>16.055239</v>
      </c>
      <c r="E350">
        <f t="shared" si="105"/>
        <v>1.3747609999999995</v>
      </c>
      <c r="F350" t="str">
        <f t="shared" si="106"/>
        <v>CAll</v>
      </c>
      <c r="G350">
        <f t="shared" si="107"/>
        <v>1331.099976</v>
      </c>
      <c r="H350">
        <f t="shared" si="108"/>
        <v>1.9100000000000001</v>
      </c>
      <c r="I350">
        <f t="shared" si="109"/>
        <v>-10.329956000000038</v>
      </c>
      <c r="J350">
        <f t="shared" si="110"/>
        <v>-5.4083539267015901</v>
      </c>
      <c r="K350">
        <f t="shared" si="111"/>
        <v>1338.2700199999999</v>
      </c>
      <c r="L350" s="2" t="str">
        <f t="shared" si="112"/>
        <v/>
      </c>
      <c r="M350" t="str">
        <f t="shared" si="113"/>
        <v/>
      </c>
      <c r="N350" s="1">
        <f t="shared" si="114"/>
        <v>40651</v>
      </c>
      <c r="O350" t="str">
        <f t="shared" si="115"/>
        <v>可交易</v>
      </c>
      <c r="P350" s="2" t="str">
        <f t="shared" si="116"/>
        <v/>
      </c>
      <c r="Q350" s="2" t="str">
        <f t="shared" si="117"/>
        <v/>
      </c>
      <c r="R350" s="2">
        <f t="shared" si="118"/>
        <v>1.4075088975416741</v>
      </c>
      <c r="S350">
        <f t="shared" si="119"/>
        <v>17</v>
      </c>
      <c r="T350" s="1">
        <f t="shared" si="120"/>
        <v>40681</v>
      </c>
      <c r="U350" t="str">
        <f t="shared" si="121"/>
        <v>不可交易</v>
      </c>
      <c r="V350" s="2" t="str">
        <f t="shared" si="122"/>
        <v/>
      </c>
      <c r="W350" s="2" t="str">
        <f t="shared" si="123"/>
        <v/>
      </c>
      <c r="X350" s="2">
        <f t="shared" si="124"/>
        <v>1.3699908555057114</v>
      </c>
      <c r="Y350">
        <f t="shared" si="125"/>
        <v>17</v>
      </c>
    </row>
    <row r="351" spans="1:25" x14ac:dyDescent="0.3">
      <c r="A351" s="1">
        <v>40686</v>
      </c>
      <c r="B351">
        <v>1317.369995</v>
      </c>
      <c r="C351">
        <v>18.27</v>
      </c>
      <c r="D351">
        <v>17.353891000000001</v>
      </c>
      <c r="E351">
        <f t="shared" si="105"/>
        <v>0.91610899999999873</v>
      </c>
      <c r="F351" t="str">
        <f t="shared" si="106"/>
        <v/>
      </c>
      <c r="G351" t="str">
        <f t="shared" si="107"/>
        <v/>
      </c>
      <c r="H351">
        <f t="shared" si="108"/>
        <v>0.83999999999999986</v>
      </c>
      <c r="I351">
        <f t="shared" si="109"/>
        <v>-15.900024999999914</v>
      </c>
      <c r="J351">
        <f t="shared" si="110"/>
        <v>-18.92860119047609</v>
      </c>
      <c r="K351" t="str">
        <f t="shared" si="111"/>
        <v/>
      </c>
      <c r="L351" s="2" t="str">
        <f t="shared" si="112"/>
        <v/>
      </c>
      <c r="M351" t="str">
        <f t="shared" si="113"/>
        <v/>
      </c>
      <c r="N351" s="1">
        <f t="shared" si="114"/>
        <v>40651</v>
      </c>
      <c r="O351" t="str">
        <f t="shared" si="115"/>
        <v>可交易</v>
      </c>
      <c r="P351" s="2" t="str">
        <f t="shared" si="116"/>
        <v/>
      </c>
      <c r="Q351" s="2" t="str">
        <f t="shared" si="117"/>
        <v/>
      </c>
      <c r="R351" s="2">
        <f t="shared" si="118"/>
        <v>1.4075088975416741</v>
      </c>
      <c r="S351">
        <f t="shared" si="119"/>
        <v>17</v>
      </c>
      <c r="T351" s="1">
        <f t="shared" si="120"/>
        <v>40681</v>
      </c>
      <c r="U351" t="str">
        <f t="shared" si="121"/>
        <v>不可交易</v>
      </c>
      <c r="V351" s="2" t="str">
        <f t="shared" si="122"/>
        <v/>
      </c>
      <c r="W351" s="2" t="str">
        <f t="shared" si="123"/>
        <v/>
      </c>
      <c r="X351" s="2">
        <f t="shared" si="124"/>
        <v>1.3699908555057114</v>
      </c>
      <c r="Y351">
        <f t="shared" si="125"/>
        <v>17</v>
      </c>
    </row>
    <row r="352" spans="1:25" x14ac:dyDescent="0.3">
      <c r="A352" s="1">
        <v>40687</v>
      </c>
      <c r="B352">
        <v>1316.280029</v>
      </c>
      <c r="C352">
        <v>17.82</v>
      </c>
      <c r="D352">
        <v>18.294965999999999</v>
      </c>
      <c r="E352">
        <f t="shared" si="105"/>
        <v>-0.47496599999999844</v>
      </c>
      <c r="F352" t="str">
        <f t="shared" si="106"/>
        <v/>
      </c>
      <c r="G352" t="str">
        <f t="shared" si="107"/>
        <v/>
      </c>
      <c r="H352">
        <f t="shared" si="108"/>
        <v>-0.44999999999999929</v>
      </c>
      <c r="I352">
        <f t="shared" si="109"/>
        <v>-1.089966000000004</v>
      </c>
      <c r="J352">
        <f t="shared" si="110"/>
        <v>2.4221466666666793</v>
      </c>
      <c r="K352" t="str">
        <f t="shared" si="111"/>
        <v/>
      </c>
      <c r="L352" s="2" t="str">
        <f t="shared" si="112"/>
        <v/>
      </c>
      <c r="M352" t="str">
        <f t="shared" si="113"/>
        <v/>
      </c>
      <c r="N352" s="1">
        <f t="shared" si="114"/>
        <v>40651</v>
      </c>
      <c r="O352" t="str">
        <f t="shared" si="115"/>
        <v>可交易</v>
      </c>
      <c r="P352" s="2" t="str">
        <f t="shared" si="116"/>
        <v/>
      </c>
      <c r="Q352" s="2" t="str">
        <f t="shared" si="117"/>
        <v/>
      </c>
      <c r="R352" s="2">
        <f t="shared" si="118"/>
        <v>1.4075088975416741</v>
      </c>
      <c r="S352">
        <f t="shared" si="119"/>
        <v>17</v>
      </c>
      <c r="T352" s="1">
        <f t="shared" si="120"/>
        <v>40681</v>
      </c>
      <c r="U352" t="str">
        <f t="shared" si="121"/>
        <v>不可交易</v>
      </c>
      <c r="V352" s="2" t="str">
        <f t="shared" si="122"/>
        <v/>
      </c>
      <c r="W352" s="2" t="str">
        <f t="shared" si="123"/>
        <v/>
      </c>
      <c r="X352" s="2">
        <f t="shared" si="124"/>
        <v>1.3699908555057114</v>
      </c>
      <c r="Y352">
        <f t="shared" si="125"/>
        <v>17</v>
      </c>
    </row>
    <row r="353" spans="1:25" x14ac:dyDescent="0.3">
      <c r="A353" s="1">
        <v>40688</v>
      </c>
      <c r="B353">
        <v>1320.469971</v>
      </c>
      <c r="C353">
        <v>17.07</v>
      </c>
      <c r="D353">
        <v>17.942723999999998</v>
      </c>
      <c r="E353">
        <f t="shared" si="105"/>
        <v>-0.87272399999999806</v>
      </c>
      <c r="F353" t="str">
        <f t="shared" si="106"/>
        <v/>
      </c>
      <c r="G353" t="str">
        <f t="shared" si="107"/>
        <v/>
      </c>
      <c r="H353">
        <f t="shared" si="108"/>
        <v>-0.75</v>
      </c>
      <c r="I353">
        <f t="shared" si="109"/>
        <v>4.1899419999999736</v>
      </c>
      <c r="J353">
        <f t="shared" si="110"/>
        <v>-5.5865893333332979</v>
      </c>
      <c r="K353" t="str">
        <f t="shared" si="111"/>
        <v/>
      </c>
      <c r="L353" s="2" t="str">
        <f t="shared" si="112"/>
        <v/>
      </c>
      <c r="M353" t="str">
        <f t="shared" si="113"/>
        <v/>
      </c>
      <c r="N353" s="1">
        <f t="shared" si="114"/>
        <v>40651</v>
      </c>
      <c r="O353" t="str">
        <f t="shared" si="115"/>
        <v>可交易</v>
      </c>
      <c r="P353" s="2" t="str">
        <f t="shared" si="116"/>
        <v/>
      </c>
      <c r="Q353" s="2" t="str">
        <f t="shared" si="117"/>
        <v/>
      </c>
      <c r="R353" s="2">
        <f t="shared" si="118"/>
        <v>1.4075088975416741</v>
      </c>
      <c r="S353">
        <f t="shared" si="119"/>
        <v>17</v>
      </c>
      <c r="T353" s="1">
        <f t="shared" si="120"/>
        <v>40681</v>
      </c>
      <c r="U353" t="str">
        <f t="shared" si="121"/>
        <v>可交易</v>
      </c>
      <c r="V353" s="2" t="str">
        <f t="shared" si="122"/>
        <v/>
      </c>
      <c r="W353" s="2" t="str">
        <f t="shared" si="123"/>
        <v/>
      </c>
      <c r="X353" s="2">
        <f t="shared" si="124"/>
        <v>1.3699908555057114</v>
      </c>
      <c r="Y353">
        <f t="shared" si="125"/>
        <v>17</v>
      </c>
    </row>
    <row r="354" spans="1:25" x14ac:dyDescent="0.3">
      <c r="A354" s="1">
        <v>40689</v>
      </c>
      <c r="B354">
        <v>1325.6899410000001</v>
      </c>
      <c r="C354">
        <v>16.09</v>
      </c>
      <c r="D354">
        <v>17.350014000000002</v>
      </c>
      <c r="E354">
        <f t="shared" si="105"/>
        <v>-1.2600140000000017</v>
      </c>
      <c r="F354" t="str">
        <f t="shared" si="106"/>
        <v>PUT</v>
      </c>
      <c r="G354">
        <f t="shared" si="107"/>
        <v>1312.9399410000001</v>
      </c>
      <c r="H354">
        <f t="shared" si="108"/>
        <v>-0.98000000000000043</v>
      </c>
      <c r="I354">
        <f t="shared" si="109"/>
        <v>5.219970000000103</v>
      </c>
      <c r="J354">
        <f t="shared" si="110"/>
        <v>-5.3265000000001024</v>
      </c>
      <c r="K354">
        <f t="shared" si="111"/>
        <v>1320.6899410000001</v>
      </c>
      <c r="L354" s="2" t="str">
        <f t="shared" si="112"/>
        <v/>
      </c>
      <c r="M354">
        <f t="shared" si="113"/>
        <v>7.75</v>
      </c>
      <c r="N354" s="1">
        <f t="shared" si="114"/>
        <v>40651</v>
      </c>
      <c r="O354" t="str">
        <f t="shared" si="115"/>
        <v>可交易</v>
      </c>
      <c r="P354" s="2" t="str">
        <f t="shared" si="116"/>
        <v/>
      </c>
      <c r="Q354" s="2" t="str">
        <f t="shared" si="117"/>
        <v/>
      </c>
      <c r="R354" s="2">
        <f t="shared" si="118"/>
        <v>1.4075088975416741</v>
      </c>
      <c r="S354">
        <f t="shared" si="119"/>
        <v>17</v>
      </c>
      <c r="T354" s="1">
        <f t="shared" si="120"/>
        <v>40689</v>
      </c>
      <c r="U354" t="str">
        <f t="shared" si="121"/>
        <v>可交易</v>
      </c>
      <c r="V354" s="2">
        <f t="shared" si="122"/>
        <v>7.75</v>
      </c>
      <c r="W354" s="2">
        <f t="shared" si="123"/>
        <v>9.6176335096744905E-3</v>
      </c>
      <c r="X354" s="2">
        <f t="shared" si="124"/>
        <v>1.3699908555057114</v>
      </c>
      <c r="Y354">
        <f t="shared" si="125"/>
        <v>18</v>
      </c>
    </row>
    <row r="355" spans="1:25" x14ac:dyDescent="0.3">
      <c r="A355" s="1">
        <v>40690</v>
      </c>
      <c r="B355">
        <v>1331.099976</v>
      </c>
      <c r="C355">
        <v>15.98</v>
      </c>
      <c r="D355">
        <v>16.574124999999999</v>
      </c>
      <c r="E355">
        <f t="shared" si="105"/>
        <v>-0.59412499999999824</v>
      </c>
      <c r="F355" t="str">
        <f t="shared" si="106"/>
        <v/>
      </c>
      <c r="G355" t="str">
        <f t="shared" si="107"/>
        <v/>
      </c>
      <c r="H355">
        <f t="shared" si="108"/>
        <v>-0.10999999999999943</v>
      </c>
      <c r="I355">
        <f t="shared" si="109"/>
        <v>5.4100349999998798</v>
      </c>
      <c r="J355">
        <f t="shared" si="110"/>
        <v>-49.182136363635522</v>
      </c>
      <c r="K355" t="str">
        <f t="shared" si="111"/>
        <v/>
      </c>
      <c r="L355" s="2" t="str">
        <f t="shared" si="112"/>
        <v/>
      </c>
      <c r="M355" t="str">
        <f t="shared" si="113"/>
        <v/>
      </c>
      <c r="N355" s="1">
        <f t="shared" si="114"/>
        <v>40651</v>
      </c>
      <c r="O355" t="str">
        <f t="shared" si="115"/>
        <v>可交易</v>
      </c>
      <c r="P355" s="2" t="str">
        <f t="shared" si="116"/>
        <v/>
      </c>
      <c r="Q355" s="2" t="str">
        <f t="shared" si="117"/>
        <v/>
      </c>
      <c r="R355" s="2">
        <f t="shared" si="118"/>
        <v>1.4075088975416741</v>
      </c>
      <c r="S355">
        <f t="shared" si="119"/>
        <v>17</v>
      </c>
      <c r="T355" s="1">
        <f t="shared" si="120"/>
        <v>40689</v>
      </c>
      <c r="U355" t="str">
        <f t="shared" si="121"/>
        <v>不可交易</v>
      </c>
      <c r="V355" s="2" t="str">
        <f t="shared" si="122"/>
        <v/>
      </c>
      <c r="W355" s="2" t="str">
        <f t="shared" si="123"/>
        <v/>
      </c>
      <c r="X355" s="2">
        <f t="shared" si="124"/>
        <v>1.3831669254655707</v>
      </c>
      <c r="Y355">
        <f t="shared" si="125"/>
        <v>18</v>
      </c>
    </row>
    <row r="356" spans="1:25" x14ac:dyDescent="0.3">
      <c r="A356" s="1">
        <v>40694</v>
      </c>
      <c r="B356">
        <v>1345.1999510000001</v>
      </c>
      <c r="C356">
        <v>15.45</v>
      </c>
      <c r="D356">
        <v>16.235678</v>
      </c>
      <c r="E356">
        <f t="shared" si="105"/>
        <v>-0.78567800000000076</v>
      </c>
      <c r="F356" t="str">
        <f t="shared" si="106"/>
        <v/>
      </c>
      <c r="G356" t="str">
        <f t="shared" si="107"/>
        <v/>
      </c>
      <c r="H356">
        <f t="shared" si="108"/>
        <v>-0.53000000000000114</v>
      </c>
      <c r="I356">
        <f t="shared" si="109"/>
        <v>14.099975000000086</v>
      </c>
      <c r="J356">
        <f t="shared" si="110"/>
        <v>-26.603726415094446</v>
      </c>
      <c r="K356" t="str">
        <f t="shared" si="111"/>
        <v/>
      </c>
      <c r="L356" s="2" t="str">
        <f t="shared" si="112"/>
        <v/>
      </c>
      <c r="M356" t="str">
        <f t="shared" si="113"/>
        <v/>
      </c>
      <c r="N356" s="1">
        <f t="shared" si="114"/>
        <v>40651</v>
      </c>
      <c r="O356" t="str">
        <f t="shared" si="115"/>
        <v>可交易</v>
      </c>
      <c r="P356" s="2" t="str">
        <f t="shared" si="116"/>
        <v/>
      </c>
      <c r="Q356" s="2" t="str">
        <f t="shared" si="117"/>
        <v/>
      </c>
      <c r="R356" s="2">
        <f t="shared" si="118"/>
        <v>1.4075088975416741</v>
      </c>
      <c r="S356">
        <f t="shared" si="119"/>
        <v>17</v>
      </c>
      <c r="T356" s="1">
        <f t="shared" si="120"/>
        <v>40689</v>
      </c>
      <c r="U356" t="str">
        <f t="shared" si="121"/>
        <v>不可交易</v>
      </c>
      <c r="V356" s="2" t="str">
        <f t="shared" si="122"/>
        <v/>
      </c>
      <c r="W356" s="2" t="str">
        <f t="shared" si="123"/>
        <v/>
      </c>
      <c r="X356" s="2">
        <f t="shared" si="124"/>
        <v>1.3831669254655707</v>
      </c>
      <c r="Y356">
        <f t="shared" si="125"/>
        <v>18</v>
      </c>
    </row>
    <row r="357" spans="1:25" x14ac:dyDescent="0.3">
      <c r="A357" s="1">
        <v>40695</v>
      </c>
      <c r="B357">
        <v>1314.5500489999999</v>
      </c>
      <c r="C357">
        <v>18.3</v>
      </c>
      <c r="D357">
        <v>15.940683</v>
      </c>
      <c r="E357">
        <f t="shared" si="105"/>
        <v>2.3593170000000008</v>
      </c>
      <c r="F357" t="str">
        <f t="shared" si="106"/>
        <v>CAll</v>
      </c>
      <c r="G357">
        <f t="shared" si="107"/>
        <v>1279.5600589999999</v>
      </c>
      <c r="H357">
        <f t="shared" si="108"/>
        <v>2.8500000000000014</v>
      </c>
      <c r="I357">
        <f t="shared" si="109"/>
        <v>-30.649902000000111</v>
      </c>
      <c r="J357">
        <f t="shared" si="110"/>
        <v>-10.754351578947402</v>
      </c>
      <c r="K357">
        <f t="shared" si="111"/>
        <v>1319.5500489999999</v>
      </c>
      <c r="L357" s="2" t="str">
        <f t="shared" si="112"/>
        <v/>
      </c>
      <c r="M357" t="str">
        <f t="shared" si="113"/>
        <v/>
      </c>
      <c r="N357" s="1">
        <f t="shared" si="114"/>
        <v>40651</v>
      </c>
      <c r="O357" t="str">
        <f t="shared" si="115"/>
        <v>可交易</v>
      </c>
      <c r="P357" s="2" t="str">
        <f t="shared" si="116"/>
        <v/>
      </c>
      <c r="Q357" s="2" t="str">
        <f t="shared" si="117"/>
        <v/>
      </c>
      <c r="R357" s="2">
        <f t="shared" si="118"/>
        <v>1.4075088975416741</v>
      </c>
      <c r="S357">
        <f t="shared" si="119"/>
        <v>17</v>
      </c>
      <c r="T357" s="1">
        <f t="shared" si="120"/>
        <v>40689</v>
      </c>
      <c r="U357" t="str">
        <f t="shared" si="121"/>
        <v>不可交易</v>
      </c>
      <c r="V357" s="2" t="str">
        <f t="shared" si="122"/>
        <v/>
      </c>
      <c r="W357" s="2" t="str">
        <f t="shared" si="123"/>
        <v/>
      </c>
      <c r="X357" s="2">
        <f t="shared" si="124"/>
        <v>1.3831669254655707</v>
      </c>
      <c r="Y357">
        <f t="shared" si="125"/>
        <v>18</v>
      </c>
    </row>
    <row r="358" spans="1:25" x14ac:dyDescent="0.3">
      <c r="A358" s="1">
        <v>40696</v>
      </c>
      <c r="B358">
        <v>1312.9399410000001</v>
      </c>
      <c r="C358">
        <v>18.09</v>
      </c>
      <c r="D358">
        <v>18.169699000000001</v>
      </c>
      <c r="E358">
        <f t="shared" si="105"/>
        <v>-7.9699000000001519E-2</v>
      </c>
      <c r="F358" t="str">
        <f t="shared" si="106"/>
        <v/>
      </c>
      <c r="G358" t="str">
        <f t="shared" si="107"/>
        <v/>
      </c>
      <c r="H358">
        <f t="shared" si="108"/>
        <v>-0.21000000000000085</v>
      </c>
      <c r="I358">
        <f t="shared" si="109"/>
        <v>-1.6101079999998547</v>
      </c>
      <c r="J358">
        <f t="shared" si="110"/>
        <v>7.667180952380229</v>
      </c>
      <c r="K358" t="str">
        <f t="shared" si="111"/>
        <v/>
      </c>
      <c r="L358" s="2" t="str">
        <f t="shared" si="112"/>
        <v/>
      </c>
      <c r="M358" t="str">
        <f t="shared" si="113"/>
        <v/>
      </c>
      <c r="N358" s="1">
        <f t="shared" si="114"/>
        <v>40651</v>
      </c>
      <c r="O358" t="str">
        <f t="shared" si="115"/>
        <v>可交易</v>
      </c>
      <c r="P358" s="2" t="str">
        <f t="shared" si="116"/>
        <v/>
      </c>
      <c r="Q358" s="2" t="str">
        <f t="shared" si="117"/>
        <v/>
      </c>
      <c r="R358" s="2">
        <f t="shared" si="118"/>
        <v>1.4075088975416741</v>
      </c>
      <c r="S358">
        <f t="shared" si="119"/>
        <v>17</v>
      </c>
      <c r="T358" s="1">
        <f t="shared" si="120"/>
        <v>40689</v>
      </c>
      <c r="U358" t="str">
        <f t="shared" si="121"/>
        <v>可交易</v>
      </c>
      <c r="V358" s="2" t="str">
        <f t="shared" si="122"/>
        <v/>
      </c>
      <c r="W358" s="2" t="str">
        <f t="shared" si="123"/>
        <v/>
      </c>
      <c r="X358" s="2">
        <f t="shared" si="124"/>
        <v>1.3831669254655707</v>
      </c>
      <c r="Y358">
        <f t="shared" si="125"/>
        <v>18</v>
      </c>
    </row>
    <row r="359" spans="1:25" x14ac:dyDescent="0.3">
      <c r="A359" s="1">
        <v>40697</v>
      </c>
      <c r="B359">
        <v>1300.160034</v>
      </c>
      <c r="C359">
        <v>17.95</v>
      </c>
      <c r="D359">
        <v>18.188517000000001</v>
      </c>
      <c r="E359">
        <f t="shared" si="105"/>
        <v>-0.23851700000000164</v>
      </c>
      <c r="F359" t="str">
        <f t="shared" si="106"/>
        <v/>
      </c>
      <c r="G359" t="str">
        <f t="shared" si="107"/>
        <v/>
      </c>
      <c r="H359">
        <f t="shared" si="108"/>
        <v>-0.14000000000000057</v>
      </c>
      <c r="I359">
        <f t="shared" si="109"/>
        <v>-12.779907000000094</v>
      </c>
      <c r="J359">
        <f t="shared" si="110"/>
        <v>91.285050000000297</v>
      </c>
      <c r="K359" t="str">
        <f t="shared" si="111"/>
        <v/>
      </c>
      <c r="L359" s="2" t="str">
        <f t="shared" si="112"/>
        <v/>
      </c>
      <c r="M359" t="str">
        <f t="shared" si="113"/>
        <v/>
      </c>
      <c r="N359" s="1">
        <f t="shared" si="114"/>
        <v>40651</v>
      </c>
      <c r="O359" t="str">
        <f t="shared" si="115"/>
        <v>可交易</v>
      </c>
      <c r="P359" s="2" t="str">
        <f t="shared" si="116"/>
        <v/>
      </c>
      <c r="Q359" s="2" t="str">
        <f t="shared" si="117"/>
        <v/>
      </c>
      <c r="R359" s="2">
        <f t="shared" si="118"/>
        <v>1.4075088975416741</v>
      </c>
      <c r="S359">
        <f t="shared" si="119"/>
        <v>17</v>
      </c>
      <c r="T359" s="1">
        <f t="shared" si="120"/>
        <v>40689</v>
      </c>
      <c r="U359" t="str">
        <f t="shared" si="121"/>
        <v>可交易</v>
      </c>
      <c r="V359" s="2" t="str">
        <f t="shared" si="122"/>
        <v/>
      </c>
      <c r="W359" s="2" t="str">
        <f t="shared" si="123"/>
        <v/>
      </c>
      <c r="X359" s="2">
        <f t="shared" si="124"/>
        <v>1.3831669254655707</v>
      </c>
      <c r="Y359">
        <f t="shared" si="125"/>
        <v>18</v>
      </c>
    </row>
    <row r="360" spans="1:25" x14ac:dyDescent="0.3">
      <c r="A360" s="1">
        <v>40700</v>
      </c>
      <c r="B360">
        <v>1286.170044</v>
      </c>
      <c r="C360">
        <v>18.489999999999998</v>
      </c>
      <c r="D360">
        <v>18.258379999999999</v>
      </c>
      <c r="E360">
        <f t="shared" si="105"/>
        <v>0.23161999999999949</v>
      </c>
      <c r="F360" t="str">
        <f t="shared" si="106"/>
        <v/>
      </c>
      <c r="G360" t="str">
        <f t="shared" si="107"/>
        <v/>
      </c>
      <c r="H360">
        <f t="shared" si="108"/>
        <v>0.53999999999999915</v>
      </c>
      <c r="I360">
        <f t="shared" si="109"/>
        <v>-13.989990000000034</v>
      </c>
      <c r="J360">
        <f t="shared" si="110"/>
        <v>-25.907388888888992</v>
      </c>
      <c r="K360" t="str">
        <f t="shared" si="111"/>
        <v/>
      </c>
      <c r="L360" s="2" t="str">
        <f t="shared" si="112"/>
        <v/>
      </c>
      <c r="M360" t="str">
        <f t="shared" si="113"/>
        <v/>
      </c>
      <c r="N360" s="1">
        <f t="shared" si="114"/>
        <v>40651</v>
      </c>
      <c r="O360" t="str">
        <f t="shared" si="115"/>
        <v>可交易</v>
      </c>
      <c r="P360" s="2" t="str">
        <f t="shared" si="116"/>
        <v/>
      </c>
      <c r="Q360" s="2" t="str">
        <f t="shared" si="117"/>
        <v/>
      </c>
      <c r="R360" s="2">
        <f t="shared" si="118"/>
        <v>1.4075088975416741</v>
      </c>
      <c r="S360">
        <f t="shared" si="119"/>
        <v>17</v>
      </c>
      <c r="T360" s="1">
        <f t="shared" si="120"/>
        <v>40689</v>
      </c>
      <c r="U360" t="str">
        <f t="shared" si="121"/>
        <v>可交易</v>
      </c>
      <c r="V360" s="2" t="str">
        <f t="shared" si="122"/>
        <v/>
      </c>
      <c r="W360" s="2" t="str">
        <f t="shared" si="123"/>
        <v/>
      </c>
      <c r="X360" s="2">
        <f t="shared" si="124"/>
        <v>1.3831669254655707</v>
      </c>
      <c r="Y360">
        <f t="shared" si="125"/>
        <v>18</v>
      </c>
    </row>
    <row r="361" spans="1:25" x14ac:dyDescent="0.3">
      <c r="A361" s="1">
        <v>40701</v>
      </c>
      <c r="B361">
        <v>1284.9399410000001</v>
      </c>
      <c r="C361">
        <v>18.07</v>
      </c>
      <c r="D361">
        <v>18.349758000000001</v>
      </c>
      <c r="E361">
        <f t="shared" si="105"/>
        <v>-0.27975800000000106</v>
      </c>
      <c r="F361" t="str">
        <f t="shared" si="106"/>
        <v/>
      </c>
      <c r="G361" t="str">
        <f t="shared" si="107"/>
        <v/>
      </c>
      <c r="H361">
        <f t="shared" si="108"/>
        <v>-0.41999999999999815</v>
      </c>
      <c r="I361">
        <f t="shared" si="109"/>
        <v>-1.2301029999998718</v>
      </c>
      <c r="J361">
        <f t="shared" si="110"/>
        <v>2.9288166666663744</v>
      </c>
      <c r="K361" t="str">
        <f t="shared" si="111"/>
        <v/>
      </c>
      <c r="L361" s="2" t="str">
        <f t="shared" si="112"/>
        <v/>
      </c>
      <c r="M361" t="str">
        <f t="shared" si="113"/>
        <v/>
      </c>
      <c r="N361" s="1">
        <f t="shared" si="114"/>
        <v>40651</v>
      </c>
      <c r="O361" t="str">
        <f t="shared" si="115"/>
        <v>可交易</v>
      </c>
      <c r="P361" s="2" t="str">
        <f t="shared" si="116"/>
        <v/>
      </c>
      <c r="Q361" s="2" t="str">
        <f t="shared" si="117"/>
        <v/>
      </c>
      <c r="R361" s="2">
        <f t="shared" si="118"/>
        <v>1.4075088975416741</v>
      </c>
      <c r="S361">
        <f t="shared" si="119"/>
        <v>17</v>
      </c>
      <c r="T361" s="1">
        <f t="shared" si="120"/>
        <v>40689</v>
      </c>
      <c r="U361" t="str">
        <f t="shared" si="121"/>
        <v>可交易</v>
      </c>
      <c r="V361" s="2" t="str">
        <f t="shared" si="122"/>
        <v/>
      </c>
      <c r="W361" s="2" t="str">
        <f t="shared" si="123"/>
        <v/>
      </c>
      <c r="X361" s="2">
        <f t="shared" si="124"/>
        <v>1.3831669254655707</v>
      </c>
      <c r="Y361">
        <f t="shared" si="125"/>
        <v>18</v>
      </c>
    </row>
    <row r="362" spans="1:25" x14ac:dyDescent="0.3">
      <c r="A362" s="1">
        <v>40702</v>
      </c>
      <c r="B362">
        <v>1279.5600589999999</v>
      </c>
      <c r="C362">
        <v>18.79</v>
      </c>
      <c r="D362">
        <v>18.057241000000001</v>
      </c>
      <c r="E362">
        <f t="shared" si="105"/>
        <v>0.73275899999999794</v>
      </c>
      <c r="F362" t="str">
        <f t="shared" si="106"/>
        <v/>
      </c>
      <c r="G362" t="str">
        <f t="shared" si="107"/>
        <v/>
      </c>
      <c r="H362">
        <f t="shared" si="108"/>
        <v>0.71999999999999886</v>
      </c>
      <c r="I362">
        <f t="shared" si="109"/>
        <v>-5.3798820000001797</v>
      </c>
      <c r="J362">
        <f t="shared" si="110"/>
        <v>-7.472058333333595</v>
      </c>
      <c r="K362" t="str">
        <f t="shared" si="111"/>
        <v/>
      </c>
      <c r="L362" s="2" t="str">
        <f t="shared" si="112"/>
        <v/>
      </c>
      <c r="M362" t="str">
        <f t="shared" si="113"/>
        <v/>
      </c>
      <c r="N362" s="1">
        <f t="shared" si="114"/>
        <v>40651</v>
      </c>
      <c r="O362" t="str">
        <f t="shared" si="115"/>
        <v>可交易</v>
      </c>
      <c r="P362" s="2" t="str">
        <f t="shared" si="116"/>
        <v/>
      </c>
      <c r="Q362" s="2" t="str">
        <f t="shared" si="117"/>
        <v/>
      </c>
      <c r="R362" s="2">
        <f t="shared" si="118"/>
        <v>1.4075088975416741</v>
      </c>
      <c r="S362">
        <f t="shared" si="119"/>
        <v>17</v>
      </c>
      <c r="T362" s="1">
        <f t="shared" si="120"/>
        <v>40689</v>
      </c>
      <c r="U362" t="str">
        <f t="shared" si="121"/>
        <v>可交易</v>
      </c>
      <c r="V362" s="2" t="str">
        <f t="shared" si="122"/>
        <v/>
      </c>
      <c r="W362" s="2" t="str">
        <f t="shared" si="123"/>
        <v/>
      </c>
      <c r="X362" s="2">
        <f t="shared" si="124"/>
        <v>1.3831669254655707</v>
      </c>
      <c r="Y362">
        <f t="shared" si="125"/>
        <v>18</v>
      </c>
    </row>
    <row r="363" spans="1:25" x14ac:dyDescent="0.3">
      <c r="A363" s="1">
        <v>40703</v>
      </c>
      <c r="B363">
        <v>1289</v>
      </c>
      <c r="C363">
        <v>17.77</v>
      </c>
      <c r="D363">
        <v>18.611704</v>
      </c>
      <c r="E363">
        <f t="shared" si="105"/>
        <v>-0.84170400000000001</v>
      </c>
      <c r="F363" t="str">
        <f t="shared" si="106"/>
        <v/>
      </c>
      <c r="G363" t="str">
        <f t="shared" si="107"/>
        <v/>
      </c>
      <c r="H363">
        <f t="shared" si="108"/>
        <v>-1.0199999999999996</v>
      </c>
      <c r="I363">
        <f t="shared" si="109"/>
        <v>9.4399410000000898</v>
      </c>
      <c r="J363">
        <f t="shared" si="110"/>
        <v>-9.254844117647151</v>
      </c>
      <c r="K363" t="str">
        <f t="shared" si="111"/>
        <v/>
      </c>
      <c r="L363" s="2" t="str">
        <f t="shared" si="112"/>
        <v/>
      </c>
      <c r="M363" t="str">
        <f t="shared" si="113"/>
        <v/>
      </c>
      <c r="N363" s="1">
        <f t="shared" si="114"/>
        <v>40651</v>
      </c>
      <c r="O363" t="str">
        <f t="shared" si="115"/>
        <v>可交易</v>
      </c>
      <c r="P363" s="2" t="str">
        <f t="shared" si="116"/>
        <v/>
      </c>
      <c r="Q363" s="2" t="str">
        <f t="shared" si="117"/>
        <v/>
      </c>
      <c r="R363" s="2">
        <f t="shared" si="118"/>
        <v>1.4075088975416741</v>
      </c>
      <c r="S363">
        <f t="shared" si="119"/>
        <v>17</v>
      </c>
      <c r="T363" s="1">
        <f t="shared" si="120"/>
        <v>40689</v>
      </c>
      <c r="U363" t="str">
        <f t="shared" si="121"/>
        <v>可交易</v>
      </c>
      <c r="V363" s="2" t="str">
        <f t="shared" si="122"/>
        <v/>
      </c>
      <c r="W363" s="2" t="str">
        <f t="shared" si="123"/>
        <v/>
      </c>
      <c r="X363" s="2">
        <f t="shared" si="124"/>
        <v>1.3831669254655707</v>
      </c>
      <c r="Y363">
        <f t="shared" si="125"/>
        <v>18</v>
      </c>
    </row>
    <row r="364" spans="1:25" x14ac:dyDescent="0.3">
      <c r="A364" s="1">
        <v>40704</v>
      </c>
      <c r="B364">
        <v>1270.9799800000001</v>
      </c>
      <c r="C364">
        <v>18.86</v>
      </c>
      <c r="D364">
        <v>17.831797000000002</v>
      </c>
      <c r="E364">
        <f t="shared" si="105"/>
        <v>1.0282029999999978</v>
      </c>
      <c r="F364" t="str">
        <f t="shared" si="106"/>
        <v>CAll</v>
      </c>
      <c r="G364">
        <f t="shared" si="107"/>
        <v>1271.5</v>
      </c>
      <c r="H364">
        <f t="shared" si="108"/>
        <v>1.0899999999999999</v>
      </c>
      <c r="I364">
        <f t="shared" si="109"/>
        <v>-18.020019999999931</v>
      </c>
      <c r="J364">
        <f t="shared" si="110"/>
        <v>-16.532128440366911</v>
      </c>
      <c r="K364">
        <f t="shared" si="111"/>
        <v>1275.9799800000001</v>
      </c>
      <c r="L364" s="2" t="str">
        <f t="shared" si="112"/>
        <v/>
      </c>
      <c r="M364" t="str">
        <f t="shared" si="113"/>
        <v/>
      </c>
      <c r="N364" s="1">
        <f t="shared" si="114"/>
        <v>40651</v>
      </c>
      <c r="O364" t="str">
        <f t="shared" si="115"/>
        <v>可交易</v>
      </c>
      <c r="P364" s="2" t="str">
        <f t="shared" si="116"/>
        <v/>
      </c>
      <c r="Q364" s="2" t="str">
        <f t="shared" si="117"/>
        <v/>
      </c>
      <c r="R364" s="2">
        <f t="shared" si="118"/>
        <v>1.4075088975416741</v>
      </c>
      <c r="S364">
        <f t="shared" si="119"/>
        <v>17</v>
      </c>
      <c r="T364" s="1">
        <f t="shared" si="120"/>
        <v>40689</v>
      </c>
      <c r="U364" t="str">
        <f t="shared" si="121"/>
        <v>可交易</v>
      </c>
      <c r="V364" s="2" t="str">
        <f t="shared" si="122"/>
        <v/>
      </c>
      <c r="W364" s="2" t="str">
        <f t="shared" si="123"/>
        <v/>
      </c>
      <c r="X364" s="2">
        <f t="shared" si="124"/>
        <v>1.3831669254655707</v>
      </c>
      <c r="Y364">
        <f t="shared" si="125"/>
        <v>18</v>
      </c>
    </row>
    <row r="365" spans="1:25" x14ac:dyDescent="0.3">
      <c r="A365" s="1">
        <v>40707</v>
      </c>
      <c r="B365">
        <v>1271.829956</v>
      </c>
      <c r="C365">
        <v>19.61</v>
      </c>
      <c r="D365">
        <v>18.81579</v>
      </c>
      <c r="E365">
        <f t="shared" si="105"/>
        <v>0.79420999999999964</v>
      </c>
      <c r="F365" t="str">
        <f t="shared" si="106"/>
        <v/>
      </c>
      <c r="G365" t="str">
        <f t="shared" si="107"/>
        <v/>
      </c>
      <c r="H365">
        <f t="shared" si="108"/>
        <v>0.75</v>
      </c>
      <c r="I365">
        <f t="shared" si="109"/>
        <v>0.84997599999996964</v>
      </c>
      <c r="J365">
        <f t="shared" si="110"/>
        <v>1.1333013333332929</v>
      </c>
      <c r="K365" t="str">
        <f t="shared" si="111"/>
        <v/>
      </c>
      <c r="L365" s="2" t="str">
        <f t="shared" si="112"/>
        <v/>
      </c>
      <c r="M365" t="str">
        <f t="shared" si="113"/>
        <v/>
      </c>
      <c r="N365" s="1">
        <f t="shared" si="114"/>
        <v>40651</v>
      </c>
      <c r="O365" t="str">
        <f t="shared" si="115"/>
        <v>可交易</v>
      </c>
      <c r="P365" s="2" t="str">
        <f t="shared" si="116"/>
        <v/>
      </c>
      <c r="Q365" s="2" t="str">
        <f t="shared" si="117"/>
        <v/>
      </c>
      <c r="R365" s="2">
        <f t="shared" si="118"/>
        <v>1.4075088975416741</v>
      </c>
      <c r="S365">
        <f t="shared" si="119"/>
        <v>17</v>
      </c>
      <c r="T365" s="1">
        <f t="shared" si="120"/>
        <v>40689</v>
      </c>
      <c r="U365" t="str">
        <f t="shared" si="121"/>
        <v>可交易</v>
      </c>
      <c r="V365" s="2" t="str">
        <f t="shared" si="122"/>
        <v/>
      </c>
      <c r="W365" s="2" t="str">
        <f t="shared" si="123"/>
        <v/>
      </c>
      <c r="X365" s="2">
        <f t="shared" si="124"/>
        <v>1.3831669254655707</v>
      </c>
      <c r="Y365">
        <f t="shared" si="125"/>
        <v>18</v>
      </c>
    </row>
    <row r="366" spans="1:25" x14ac:dyDescent="0.3">
      <c r="A366" s="1">
        <v>40708</v>
      </c>
      <c r="B366">
        <v>1287.869995</v>
      </c>
      <c r="C366">
        <v>18.260000000000002</v>
      </c>
      <c r="D366">
        <v>19.455155999999999</v>
      </c>
      <c r="E366">
        <f t="shared" si="105"/>
        <v>-1.1951559999999972</v>
      </c>
      <c r="F366" t="str">
        <f t="shared" si="106"/>
        <v>PUT</v>
      </c>
      <c r="G366">
        <f t="shared" si="107"/>
        <v>1295.5200199999999</v>
      </c>
      <c r="H366">
        <f t="shared" si="108"/>
        <v>-1.3499999999999979</v>
      </c>
      <c r="I366">
        <f t="shared" si="109"/>
        <v>16.040038999999979</v>
      </c>
      <c r="J366">
        <f t="shared" si="110"/>
        <v>-11.881510370370373</v>
      </c>
      <c r="K366">
        <f t="shared" si="111"/>
        <v>1282.869995</v>
      </c>
      <c r="L366" s="2" t="str">
        <f t="shared" si="112"/>
        <v/>
      </c>
      <c r="M366" t="str">
        <f t="shared" si="113"/>
        <v/>
      </c>
      <c r="N366" s="1">
        <f t="shared" si="114"/>
        <v>40651</v>
      </c>
      <c r="O366" t="str">
        <f t="shared" si="115"/>
        <v>可交易</v>
      </c>
      <c r="P366" s="2" t="str">
        <f t="shared" si="116"/>
        <v/>
      </c>
      <c r="Q366" s="2" t="str">
        <f t="shared" si="117"/>
        <v/>
      </c>
      <c r="R366" s="2">
        <f t="shared" si="118"/>
        <v>1.4075088975416741</v>
      </c>
      <c r="S366">
        <f t="shared" si="119"/>
        <v>17</v>
      </c>
      <c r="T366" s="1">
        <f t="shared" si="120"/>
        <v>40689</v>
      </c>
      <c r="U366" t="str">
        <f t="shared" si="121"/>
        <v>可交易</v>
      </c>
      <c r="V366" s="2" t="str">
        <f t="shared" si="122"/>
        <v/>
      </c>
      <c r="W366" s="2" t="str">
        <f t="shared" si="123"/>
        <v/>
      </c>
      <c r="X366" s="2">
        <f t="shared" si="124"/>
        <v>1.3831669254655707</v>
      </c>
      <c r="Y366">
        <f t="shared" si="125"/>
        <v>18</v>
      </c>
    </row>
    <row r="367" spans="1:25" x14ac:dyDescent="0.3">
      <c r="A367" s="1">
        <v>40709</v>
      </c>
      <c r="B367">
        <v>1265.420044</v>
      </c>
      <c r="C367">
        <v>21.32</v>
      </c>
      <c r="D367">
        <v>18.299289999999999</v>
      </c>
      <c r="E367">
        <f t="shared" si="105"/>
        <v>3.0207100000000011</v>
      </c>
      <c r="F367" t="str">
        <f t="shared" si="106"/>
        <v>CAll</v>
      </c>
      <c r="G367">
        <f t="shared" si="107"/>
        <v>1287.1400149999999</v>
      </c>
      <c r="H367">
        <f t="shared" si="108"/>
        <v>3.0599999999999987</v>
      </c>
      <c r="I367">
        <f t="shared" si="109"/>
        <v>-22.449951000000056</v>
      </c>
      <c r="J367">
        <f t="shared" si="110"/>
        <v>-7.3365852941176684</v>
      </c>
      <c r="K367">
        <f t="shared" si="111"/>
        <v>1270.420044</v>
      </c>
      <c r="L367" s="2">
        <f t="shared" si="112"/>
        <v>16.719970999999987</v>
      </c>
      <c r="M367" t="str">
        <f t="shared" si="113"/>
        <v/>
      </c>
      <c r="N367" s="1">
        <f t="shared" si="114"/>
        <v>40709</v>
      </c>
      <c r="O367" t="str">
        <f t="shared" si="115"/>
        <v>可交易</v>
      </c>
      <c r="P367" s="2">
        <f t="shared" si="116"/>
        <v>16.719970999999987</v>
      </c>
      <c r="Q367" s="2">
        <f t="shared" si="117"/>
        <v>1.7164238153951659E-2</v>
      </c>
      <c r="R367" s="2">
        <f t="shared" si="118"/>
        <v>1.4075088975416741</v>
      </c>
      <c r="S367">
        <f t="shared" si="119"/>
        <v>18</v>
      </c>
      <c r="T367" s="1">
        <f t="shared" si="120"/>
        <v>40689</v>
      </c>
      <c r="U367" t="str">
        <f t="shared" si="121"/>
        <v>可交易</v>
      </c>
      <c r="V367" s="2" t="str">
        <f t="shared" si="122"/>
        <v/>
      </c>
      <c r="W367" s="2" t="str">
        <f t="shared" si="123"/>
        <v/>
      </c>
      <c r="X367" s="2">
        <f t="shared" si="124"/>
        <v>1.3831669254655707</v>
      </c>
      <c r="Y367">
        <f t="shared" si="125"/>
        <v>18</v>
      </c>
    </row>
    <row r="368" spans="1:25" x14ac:dyDescent="0.3">
      <c r="A368" s="1">
        <v>40710</v>
      </c>
      <c r="B368">
        <v>1267.6400149999999</v>
      </c>
      <c r="C368">
        <v>22.73</v>
      </c>
      <c r="D368">
        <v>20.952245999999999</v>
      </c>
      <c r="E368">
        <f t="shared" si="105"/>
        <v>1.7777540000000016</v>
      </c>
      <c r="F368" t="str">
        <f t="shared" si="106"/>
        <v>CAll</v>
      </c>
      <c r="G368">
        <f t="shared" si="107"/>
        <v>1283.5</v>
      </c>
      <c r="H368">
        <f t="shared" si="108"/>
        <v>1.4100000000000001</v>
      </c>
      <c r="I368">
        <f t="shared" si="109"/>
        <v>2.2199709999999868</v>
      </c>
      <c r="J368">
        <f t="shared" si="110"/>
        <v>1.5744475177304869</v>
      </c>
      <c r="K368">
        <f t="shared" si="111"/>
        <v>1272.6400149999999</v>
      </c>
      <c r="L368" s="2">
        <f t="shared" si="112"/>
        <v>10.859985000000052</v>
      </c>
      <c r="M368" t="str">
        <f t="shared" si="113"/>
        <v/>
      </c>
      <c r="N368" s="1">
        <f t="shared" si="114"/>
        <v>40709</v>
      </c>
      <c r="O368" t="str">
        <f t="shared" si="115"/>
        <v>不可交易</v>
      </c>
      <c r="P368" s="2" t="str">
        <f t="shared" si="116"/>
        <v/>
      </c>
      <c r="Q368" s="2" t="str">
        <f t="shared" si="117"/>
        <v/>
      </c>
      <c r="R368" s="2">
        <f t="shared" si="118"/>
        <v>1.4316677154628852</v>
      </c>
      <c r="S368">
        <f t="shared" si="119"/>
        <v>18</v>
      </c>
      <c r="T368" s="1">
        <f t="shared" si="120"/>
        <v>40689</v>
      </c>
      <c r="U368" t="str">
        <f t="shared" si="121"/>
        <v>可交易</v>
      </c>
      <c r="V368" s="2" t="str">
        <f t="shared" si="122"/>
        <v/>
      </c>
      <c r="W368" s="2" t="str">
        <f t="shared" si="123"/>
        <v/>
      </c>
      <c r="X368" s="2">
        <f t="shared" si="124"/>
        <v>1.3831669254655707</v>
      </c>
      <c r="Y368">
        <f t="shared" si="125"/>
        <v>18</v>
      </c>
    </row>
    <row r="369" spans="1:25" x14ac:dyDescent="0.3">
      <c r="A369" s="1">
        <v>40711</v>
      </c>
      <c r="B369">
        <v>1271.5</v>
      </c>
      <c r="C369">
        <v>21.85</v>
      </c>
      <c r="D369">
        <v>22.690939</v>
      </c>
      <c r="E369">
        <f t="shared" si="105"/>
        <v>-0.84093899999999877</v>
      </c>
      <c r="F369" t="str">
        <f t="shared" si="106"/>
        <v/>
      </c>
      <c r="G369" t="str">
        <f t="shared" si="107"/>
        <v/>
      </c>
      <c r="H369">
        <f t="shared" si="108"/>
        <v>-0.87999999999999901</v>
      </c>
      <c r="I369">
        <f t="shared" si="109"/>
        <v>3.8599850000000515</v>
      </c>
      <c r="J369">
        <f t="shared" si="110"/>
        <v>-4.3863465909091541</v>
      </c>
      <c r="K369" t="str">
        <f t="shared" si="111"/>
        <v/>
      </c>
      <c r="L369" s="2" t="str">
        <f t="shared" si="112"/>
        <v/>
      </c>
      <c r="M369" t="str">
        <f t="shared" si="113"/>
        <v/>
      </c>
      <c r="N369" s="1">
        <f t="shared" si="114"/>
        <v>40709</v>
      </c>
      <c r="O369" t="str">
        <f t="shared" si="115"/>
        <v>不可交易</v>
      </c>
      <c r="P369" s="2" t="str">
        <f t="shared" si="116"/>
        <v/>
      </c>
      <c r="Q369" s="2" t="str">
        <f t="shared" si="117"/>
        <v/>
      </c>
      <c r="R369" s="2">
        <f t="shared" si="118"/>
        <v>1.4316677154628852</v>
      </c>
      <c r="S369">
        <f t="shared" si="119"/>
        <v>18</v>
      </c>
      <c r="T369" s="1">
        <f t="shared" si="120"/>
        <v>40689</v>
      </c>
      <c r="U369" t="str">
        <f t="shared" si="121"/>
        <v>可交易</v>
      </c>
      <c r="V369" s="2" t="str">
        <f t="shared" si="122"/>
        <v/>
      </c>
      <c r="W369" s="2" t="str">
        <f t="shared" si="123"/>
        <v/>
      </c>
      <c r="X369" s="2">
        <f t="shared" si="124"/>
        <v>1.3831669254655707</v>
      </c>
      <c r="Y369">
        <f t="shared" si="125"/>
        <v>18</v>
      </c>
    </row>
    <row r="370" spans="1:25" x14ac:dyDescent="0.3">
      <c r="A370" s="1">
        <v>40714</v>
      </c>
      <c r="B370">
        <v>1278.3599850000001</v>
      </c>
      <c r="C370">
        <v>19.989999999999998</v>
      </c>
      <c r="D370">
        <v>21.507059999999999</v>
      </c>
      <c r="E370">
        <f t="shared" si="105"/>
        <v>-1.5170600000000007</v>
      </c>
      <c r="F370" t="str">
        <f t="shared" si="106"/>
        <v>PUT</v>
      </c>
      <c r="G370">
        <f t="shared" si="107"/>
        <v>1280.099976</v>
      </c>
      <c r="H370">
        <f t="shared" si="108"/>
        <v>-1.860000000000003</v>
      </c>
      <c r="I370">
        <f t="shared" si="109"/>
        <v>6.8599850000000515</v>
      </c>
      <c r="J370">
        <f t="shared" si="110"/>
        <v>-3.6881639784946456</v>
      </c>
      <c r="K370">
        <f t="shared" si="111"/>
        <v>1273.3599850000001</v>
      </c>
      <c r="L370" s="2" t="str">
        <f t="shared" si="112"/>
        <v/>
      </c>
      <c r="M370" t="str">
        <f t="shared" si="113"/>
        <v/>
      </c>
      <c r="N370" s="1">
        <f t="shared" si="114"/>
        <v>40709</v>
      </c>
      <c r="O370" t="str">
        <f t="shared" si="115"/>
        <v>不可交易</v>
      </c>
      <c r="P370" s="2" t="str">
        <f t="shared" si="116"/>
        <v/>
      </c>
      <c r="Q370" s="2" t="str">
        <f t="shared" si="117"/>
        <v/>
      </c>
      <c r="R370" s="2">
        <f t="shared" si="118"/>
        <v>1.4316677154628852</v>
      </c>
      <c r="S370">
        <f t="shared" si="119"/>
        <v>18</v>
      </c>
      <c r="T370" s="1">
        <f t="shared" si="120"/>
        <v>40689</v>
      </c>
      <c r="U370" t="str">
        <f t="shared" si="121"/>
        <v>可交易</v>
      </c>
      <c r="V370" s="2" t="str">
        <f t="shared" si="122"/>
        <v/>
      </c>
      <c r="W370" s="2" t="str">
        <f t="shared" si="123"/>
        <v/>
      </c>
      <c r="X370" s="2">
        <f t="shared" si="124"/>
        <v>1.3831669254655707</v>
      </c>
      <c r="Y370">
        <f t="shared" si="125"/>
        <v>18</v>
      </c>
    </row>
    <row r="371" spans="1:25" x14ac:dyDescent="0.3">
      <c r="A371" s="1">
        <v>40715</v>
      </c>
      <c r="B371">
        <v>1295.5200199999999</v>
      </c>
      <c r="C371">
        <v>18.86</v>
      </c>
      <c r="D371">
        <v>20.226347000000001</v>
      </c>
      <c r="E371">
        <f t="shared" si="105"/>
        <v>-1.3663470000000011</v>
      </c>
      <c r="F371" t="str">
        <f t="shared" si="106"/>
        <v>PUT</v>
      </c>
      <c r="G371">
        <f t="shared" si="107"/>
        <v>1296.670044</v>
      </c>
      <c r="H371">
        <f t="shared" si="108"/>
        <v>-1.129999999999999</v>
      </c>
      <c r="I371">
        <f t="shared" si="109"/>
        <v>17.16003499999988</v>
      </c>
      <c r="J371">
        <f t="shared" si="110"/>
        <v>-15.185871681415836</v>
      </c>
      <c r="K371">
        <f t="shared" si="111"/>
        <v>1290.5200199999999</v>
      </c>
      <c r="L371" s="2" t="str">
        <f t="shared" si="112"/>
        <v/>
      </c>
      <c r="M371" t="str">
        <f t="shared" si="113"/>
        <v/>
      </c>
      <c r="N371" s="1">
        <f t="shared" si="114"/>
        <v>40709</v>
      </c>
      <c r="O371" t="str">
        <f t="shared" si="115"/>
        <v>不可交易</v>
      </c>
      <c r="P371" s="2" t="str">
        <f t="shared" si="116"/>
        <v/>
      </c>
      <c r="Q371" s="2" t="str">
        <f t="shared" si="117"/>
        <v/>
      </c>
      <c r="R371" s="2">
        <f t="shared" si="118"/>
        <v>1.4316677154628852</v>
      </c>
      <c r="S371">
        <f t="shared" si="119"/>
        <v>18</v>
      </c>
      <c r="T371" s="1">
        <f t="shared" si="120"/>
        <v>40689</v>
      </c>
      <c r="U371" t="str">
        <f t="shared" si="121"/>
        <v>可交易</v>
      </c>
      <c r="V371" s="2" t="str">
        <f t="shared" si="122"/>
        <v/>
      </c>
      <c r="W371" s="2" t="str">
        <f t="shared" si="123"/>
        <v/>
      </c>
      <c r="X371" s="2">
        <f t="shared" si="124"/>
        <v>1.3831669254655707</v>
      </c>
      <c r="Y371">
        <f t="shared" si="125"/>
        <v>18</v>
      </c>
    </row>
    <row r="372" spans="1:25" x14ac:dyDescent="0.3">
      <c r="A372" s="1">
        <v>40716</v>
      </c>
      <c r="B372">
        <v>1287.1400149999999</v>
      </c>
      <c r="C372">
        <v>18.52</v>
      </c>
      <c r="D372">
        <v>18.915261999999998</v>
      </c>
      <c r="E372">
        <f t="shared" si="105"/>
        <v>-0.39526199999999889</v>
      </c>
      <c r="F372" t="str">
        <f t="shared" si="106"/>
        <v/>
      </c>
      <c r="G372" t="str">
        <f t="shared" si="107"/>
        <v/>
      </c>
      <c r="H372">
        <f t="shared" si="108"/>
        <v>-0.33999999999999986</v>
      </c>
      <c r="I372">
        <f t="shared" si="109"/>
        <v>-8.3800049999999828</v>
      </c>
      <c r="J372">
        <f t="shared" si="110"/>
        <v>24.647073529411724</v>
      </c>
      <c r="K372" t="str">
        <f t="shared" si="111"/>
        <v/>
      </c>
      <c r="L372" s="2" t="str">
        <f t="shared" si="112"/>
        <v/>
      </c>
      <c r="M372" t="str">
        <f t="shared" si="113"/>
        <v/>
      </c>
      <c r="N372" s="1">
        <f t="shared" si="114"/>
        <v>40709</v>
      </c>
      <c r="O372" t="str">
        <f t="shared" si="115"/>
        <v>可交易</v>
      </c>
      <c r="P372" s="2" t="str">
        <f t="shared" si="116"/>
        <v/>
      </c>
      <c r="Q372" s="2" t="str">
        <f t="shared" si="117"/>
        <v/>
      </c>
      <c r="R372" s="2">
        <f t="shared" si="118"/>
        <v>1.4316677154628852</v>
      </c>
      <c r="S372">
        <f t="shared" si="119"/>
        <v>18</v>
      </c>
      <c r="T372" s="1">
        <f t="shared" si="120"/>
        <v>40689</v>
      </c>
      <c r="U372" t="str">
        <f t="shared" si="121"/>
        <v>可交易</v>
      </c>
      <c r="V372" s="2" t="str">
        <f t="shared" si="122"/>
        <v/>
      </c>
      <c r="W372" s="2" t="str">
        <f t="shared" si="123"/>
        <v/>
      </c>
      <c r="X372" s="2">
        <f t="shared" si="124"/>
        <v>1.3831669254655707</v>
      </c>
      <c r="Y372">
        <f t="shared" si="125"/>
        <v>18</v>
      </c>
    </row>
    <row r="373" spans="1:25" x14ac:dyDescent="0.3">
      <c r="A373" s="1">
        <v>40717</v>
      </c>
      <c r="B373">
        <v>1283.5</v>
      </c>
      <c r="C373">
        <v>19.29</v>
      </c>
      <c r="D373">
        <v>18.622710000000001</v>
      </c>
      <c r="E373">
        <f t="shared" si="105"/>
        <v>0.66728999999999772</v>
      </c>
      <c r="F373" t="str">
        <f t="shared" si="106"/>
        <v/>
      </c>
      <c r="G373" t="str">
        <f t="shared" si="107"/>
        <v/>
      </c>
      <c r="H373">
        <f t="shared" si="108"/>
        <v>0.76999999999999957</v>
      </c>
      <c r="I373">
        <f t="shared" si="109"/>
        <v>-3.6400149999999485</v>
      </c>
      <c r="J373">
        <f t="shared" si="110"/>
        <v>-4.7272922077921438</v>
      </c>
      <c r="K373" t="str">
        <f t="shared" si="111"/>
        <v/>
      </c>
      <c r="L373" s="2" t="str">
        <f t="shared" si="112"/>
        <v/>
      </c>
      <c r="M373" t="str">
        <f t="shared" si="113"/>
        <v/>
      </c>
      <c r="N373" s="1">
        <f t="shared" si="114"/>
        <v>40709</v>
      </c>
      <c r="O373" t="str">
        <f t="shared" si="115"/>
        <v>可交易</v>
      </c>
      <c r="P373" s="2" t="str">
        <f t="shared" si="116"/>
        <v/>
      </c>
      <c r="Q373" s="2" t="str">
        <f t="shared" si="117"/>
        <v/>
      </c>
      <c r="R373" s="2">
        <f t="shared" si="118"/>
        <v>1.4316677154628852</v>
      </c>
      <c r="S373">
        <f t="shared" si="119"/>
        <v>18</v>
      </c>
      <c r="T373" s="1">
        <f t="shared" si="120"/>
        <v>40689</v>
      </c>
      <c r="U373" t="str">
        <f t="shared" si="121"/>
        <v>可交易</v>
      </c>
      <c r="V373" s="2" t="str">
        <f t="shared" si="122"/>
        <v/>
      </c>
      <c r="W373" s="2" t="str">
        <f t="shared" si="123"/>
        <v/>
      </c>
      <c r="X373" s="2">
        <f t="shared" si="124"/>
        <v>1.3831669254655707</v>
      </c>
      <c r="Y373">
        <f t="shared" si="125"/>
        <v>18</v>
      </c>
    </row>
    <row r="374" spans="1:25" x14ac:dyDescent="0.3">
      <c r="A374" s="1">
        <v>40718</v>
      </c>
      <c r="B374">
        <v>1268.4499510000001</v>
      </c>
      <c r="C374">
        <v>21.1</v>
      </c>
      <c r="D374">
        <v>19.83813</v>
      </c>
      <c r="E374">
        <f t="shared" si="105"/>
        <v>1.2618700000000018</v>
      </c>
      <c r="F374" t="str">
        <f t="shared" si="106"/>
        <v>CAll</v>
      </c>
      <c r="G374">
        <f t="shared" si="107"/>
        <v>1339.670044</v>
      </c>
      <c r="H374">
        <f t="shared" si="108"/>
        <v>1.8100000000000023</v>
      </c>
      <c r="I374">
        <f t="shared" si="109"/>
        <v>-15.050048999999944</v>
      </c>
      <c r="J374">
        <f t="shared" si="110"/>
        <v>-8.3149441988949864</v>
      </c>
      <c r="K374">
        <f t="shared" si="111"/>
        <v>1273.4499510000001</v>
      </c>
      <c r="L374" s="2">
        <f t="shared" si="112"/>
        <v>66.220092999999906</v>
      </c>
      <c r="M374" t="str">
        <f t="shared" si="113"/>
        <v/>
      </c>
      <c r="N374" s="1">
        <f t="shared" si="114"/>
        <v>40718</v>
      </c>
      <c r="O374" t="str">
        <f t="shared" si="115"/>
        <v>可交易</v>
      </c>
      <c r="P374" s="2">
        <f t="shared" si="116"/>
        <v>66.220092999999906</v>
      </c>
      <c r="Q374" s="2">
        <f t="shared" si="117"/>
        <v>5.6147341835483977E-2</v>
      </c>
      <c r="R374" s="2">
        <f t="shared" si="118"/>
        <v>1.4316677154628852</v>
      </c>
      <c r="S374">
        <f t="shared" si="119"/>
        <v>19</v>
      </c>
      <c r="T374" s="1">
        <f t="shared" si="120"/>
        <v>40689</v>
      </c>
      <c r="U374" t="str">
        <f t="shared" si="121"/>
        <v>可交易</v>
      </c>
      <c r="V374" s="2" t="str">
        <f t="shared" si="122"/>
        <v/>
      </c>
      <c r="W374" s="2" t="str">
        <f t="shared" si="123"/>
        <v/>
      </c>
      <c r="X374" s="2">
        <f t="shared" si="124"/>
        <v>1.3831669254655707</v>
      </c>
      <c r="Y374">
        <f t="shared" si="125"/>
        <v>18</v>
      </c>
    </row>
    <row r="375" spans="1:25" x14ac:dyDescent="0.3">
      <c r="A375" s="1">
        <v>40721</v>
      </c>
      <c r="B375">
        <v>1280.099976</v>
      </c>
      <c r="C375">
        <v>20.56</v>
      </c>
      <c r="D375">
        <v>21.145212000000001</v>
      </c>
      <c r="E375">
        <f t="shared" si="105"/>
        <v>-0.58521200000000206</v>
      </c>
      <c r="F375" t="str">
        <f t="shared" si="106"/>
        <v/>
      </c>
      <c r="G375" t="str">
        <f t="shared" si="107"/>
        <v/>
      </c>
      <c r="H375">
        <f t="shared" si="108"/>
        <v>-0.5400000000000027</v>
      </c>
      <c r="I375">
        <f t="shared" si="109"/>
        <v>11.650024999999914</v>
      </c>
      <c r="J375">
        <f t="shared" si="110"/>
        <v>-21.574120370370103</v>
      </c>
      <c r="K375" t="str">
        <f t="shared" si="111"/>
        <v/>
      </c>
      <c r="L375" s="2" t="str">
        <f t="shared" si="112"/>
        <v/>
      </c>
      <c r="M375" t="str">
        <f t="shared" si="113"/>
        <v/>
      </c>
      <c r="N375" s="1">
        <f t="shared" si="114"/>
        <v>40718</v>
      </c>
      <c r="O375" t="str">
        <f t="shared" si="115"/>
        <v>不可交易</v>
      </c>
      <c r="P375" s="2" t="str">
        <f t="shared" si="116"/>
        <v/>
      </c>
      <c r="Q375" s="2" t="str">
        <f t="shared" si="117"/>
        <v/>
      </c>
      <c r="R375" s="2">
        <f t="shared" si="118"/>
        <v>1.5120520520778065</v>
      </c>
      <c r="S375">
        <f t="shared" si="119"/>
        <v>19</v>
      </c>
      <c r="T375" s="1">
        <f t="shared" si="120"/>
        <v>40689</v>
      </c>
      <c r="U375" t="str">
        <f t="shared" si="121"/>
        <v>可交易</v>
      </c>
      <c r="V375" s="2" t="str">
        <f t="shared" si="122"/>
        <v/>
      </c>
      <c r="W375" s="2" t="str">
        <f t="shared" si="123"/>
        <v/>
      </c>
      <c r="X375" s="2">
        <f t="shared" si="124"/>
        <v>1.3831669254655707</v>
      </c>
      <c r="Y375">
        <f t="shared" si="125"/>
        <v>18</v>
      </c>
    </row>
    <row r="376" spans="1:25" x14ac:dyDescent="0.3">
      <c r="A376" s="1">
        <v>40722</v>
      </c>
      <c r="B376">
        <v>1296.670044</v>
      </c>
      <c r="C376">
        <v>19.170000000000002</v>
      </c>
      <c r="D376">
        <v>20.709057000000001</v>
      </c>
      <c r="E376">
        <f t="shared" si="105"/>
        <v>-1.5390569999999997</v>
      </c>
      <c r="F376" t="str">
        <f t="shared" si="106"/>
        <v>PUT</v>
      </c>
      <c r="G376">
        <f t="shared" si="107"/>
        <v>1337.880005</v>
      </c>
      <c r="H376">
        <f t="shared" si="108"/>
        <v>-1.389999999999997</v>
      </c>
      <c r="I376">
        <f t="shared" si="109"/>
        <v>16.570067999999992</v>
      </c>
      <c r="J376">
        <f t="shared" si="110"/>
        <v>-11.920912230215848</v>
      </c>
      <c r="K376">
        <f t="shared" si="111"/>
        <v>1291.670044</v>
      </c>
      <c r="L376" s="2" t="str">
        <f t="shared" si="112"/>
        <v/>
      </c>
      <c r="M376" t="str">
        <f t="shared" si="113"/>
        <v/>
      </c>
      <c r="N376" s="1">
        <f t="shared" si="114"/>
        <v>40718</v>
      </c>
      <c r="O376" t="str">
        <f t="shared" si="115"/>
        <v>不可交易</v>
      </c>
      <c r="P376" s="2" t="str">
        <f t="shared" si="116"/>
        <v/>
      </c>
      <c r="Q376" s="2" t="str">
        <f t="shared" si="117"/>
        <v/>
      </c>
      <c r="R376" s="2">
        <f t="shared" si="118"/>
        <v>1.5120520520778065</v>
      </c>
      <c r="S376">
        <f t="shared" si="119"/>
        <v>19</v>
      </c>
      <c r="T376" s="1">
        <f t="shared" si="120"/>
        <v>40689</v>
      </c>
      <c r="U376" t="str">
        <f t="shared" si="121"/>
        <v>可交易</v>
      </c>
      <c r="V376" s="2" t="str">
        <f t="shared" si="122"/>
        <v/>
      </c>
      <c r="W376" s="2" t="str">
        <f t="shared" si="123"/>
        <v/>
      </c>
      <c r="X376" s="2">
        <f t="shared" si="124"/>
        <v>1.3831669254655707</v>
      </c>
      <c r="Y376">
        <f t="shared" si="125"/>
        <v>18</v>
      </c>
    </row>
    <row r="377" spans="1:25" x14ac:dyDescent="0.3">
      <c r="A377" s="1">
        <v>40723</v>
      </c>
      <c r="B377">
        <v>1307.410034</v>
      </c>
      <c r="C377">
        <v>17.27</v>
      </c>
      <c r="D377">
        <v>19.524108999999999</v>
      </c>
      <c r="E377">
        <f t="shared" si="105"/>
        <v>-2.2541089999999997</v>
      </c>
      <c r="F377" t="str">
        <f t="shared" si="106"/>
        <v>PUT</v>
      </c>
      <c r="G377">
        <f t="shared" si="107"/>
        <v>1339.219971</v>
      </c>
      <c r="H377">
        <f t="shared" si="108"/>
        <v>-1.9000000000000021</v>
      </c>
      <c r="I377">
        <f t="shared" si="109"/>
        <v>10.739990000000034</v>
      </c>
      <c r="J377">
        <f t="shared" si="110"/>
        <v>-5.6526263157894858</v>
      </c>
      <c r="K377">
        <f t="shared" si="111"/>
        <v>1302.410034</v>
      </c>
      <c r="L377" s="2" t="str">
        <f t="shared" si="112"/>
        <v/>
      </c>
      <c r="M377" t="str">
        <f t="shared" si="113"/>
        <v/>
      </c>
      <c r="N377" s="1">
        <f t="shared" si="114"/>
        <v>40718</v>
      </c>
      <c r="O377" t="str">
        <f t="shared" si="115"/>
        <v>不可交易</v>
      </c>
      <c r="P377" s="2" t="str">
        <f t="shared" si="116"/>
        <v/>
      </c>
      <c r="Q377" s="2" t="str">
        <f t="shared" si="117"/>
        <v/>
      </c>
      <c r="R377" s="2">
        <f t="shared" si="118"/>
        <v>1.5120520520778065</v>
      </c>
      <c r="S377">
        <f t="shared" si="119"/>
        <v>19</v>
      </c>
      <c r="T377" s="1">
        <f t="shared" si="120"/>
        <v>40689</v>
      </c>
      <c r="U377" t="str">
        <f t="shared" si="121"/>
        <v>可交易</v>
      </c>
      <c r="V377" s="2" t="str">
        <f t="shared" si="122"/>
        <v/>
      </c>
      <c r="W377" s="2" t="str">
        <f t="shared" si="123"/>
        <v/>
      </c>
      <c r="X377" s="2">
        <f t="shared" si="124"/>
        <v>1.3831669254655707</v>
      </c>
      <c r="Y377">
        <f t="shared" si="125"/>
        <v>18</v>
      </c>
    </row>
    <row r="378" spans="1:25" x14ac:dyDescent="0.3">
      <c r="A378" s="1">
        <v>40724</v>
      </c>
      <c r="B378">
        <v>1320.6400149999999</v>
      </c>
      <c r="C378">
        <v>16.52</v>
      </c>
      <c r="D378">
        <v>17.684704</v>
      </c>
      <c r="E378">
        <f t="shared" si="105"/>
        <v>-1.1647040000000004</v>
      </c>
      <c r="F378" t="str">
        <f t="shared" si="106"/>
        <v>PUT</v>
      </c>
      <c r="G378">
        <f t="shared" si="107"/>
        <v>1353.219971</v>
      </c>
      <c r="H378">
        <f t="shared" si="108"/>
        <v>-0.75</v>
      </c>
      <c r="I378">
        <f t="shared" si="109"/>
        <v>13.229980999999952</v>
      </c>
      <c r="J378">
        <f t="shared" si="110"/>
        <v>-17.639974666666603</v>
      </c>
      <c r="K378">
        <f t="shared" si="111"/>
        <v>1315.6400149999999</v>
      </c>
      <c r="L378" s="2" t="str">
        <f t="shared" si="112"/>
        <v/>
      </c>
      <c r="M378" t="str">
        <f t="shared" si="113"/>
        <v/>
      </c>
      <c r="N378" s="1">
        <f t="shared" si="114"/>
        <v>40718</v>
      </c>
      <c r="O378" t="str">
        <f t="shared" si="115"/>
        <v>不可交易</v>
      </c>
      <c r="P378" s="2" t="str">
        <f t="shared" si="116"/>
        <v/>
      </c>
      <c r="Q378" s="2" t="str">
        <f t="shared" si="117"/>
        <v/>
      </c>
      <c r="R378" s="2">
        <f t="shared" si="118"/>
        <v>1.5120520520778065</v>
      </c>
      <c r="S378">
        <f t="shared" si="119"/>
        <v>19</v>
      </c>
      <c r="T378" s="1">
        <f t="shared" si="120"/>
        <v>40689</v>
      </c>
      <c r="U378" t="str">
        <f t="shared" si="121"/>
        <v>可交易</v>
      </c>
      <c r="V378" s="2" t="str">
        <f t="shared" si="122"/>
        <v/>
      </c>
      <c r="W378" s="2" t="str">
        <f t="shared" si="123"/>
        <v/>
      </c>
      <c r="X378" s="2">
        <f t="shared" si="124"/>
        <v>1.3831669254655707</v>
      </c>
      <c r="Y378">
        <f t="shared" si="125"/>
        <v>18</v>
      </c>
    </row>
    <row r="379" spans="1:25" x14ac:dyDescent="0.3">
      <c r="A379" s="1">
        <v>40725</v>
      </c>
      <c r="B379">
        <v>1339.670044</v>
      </c>
      <c r="C379">
        <v>15.87</v>
      </c>
      <c r="D379">
        <v>16.872602000000001</v>
      </c>
      <c r="E379">
        <f t="shared" si="105"/>
        <v>-1.0026020000000013</v>
      </c>
      <c r="F379" t="str">
        <f t="shared" si="106"/>
        <v>PUT</v>
      </c>
      <c r="G379">
        <f t="shared" si="107"/>
        <v>1343.8000489999999</v>
      </c>
      <c r="H379">
        <f t="shared" si="108"/>
        <v>-0.65000000000000036</v>
      </c>
      <c r="I379">
        <f t="shared" si="109"/>
        <v>19.030029000000013</v>
      </c>
      <c r="J379">
        <f t="shared" si="110"/>
        <v>-29.276967692307696</v>
      </c>
      <c r="K379">
        <f t="shared" si="111"/>
        <v>1334.670044</v>
      </c>
      <c r="L379" s="2" t="str">
        <f t="shared" si="112"/>
        <v/>
      </c>
      <c r="M379" t="str">
        <f t="shared" si="113"/>
        <v/>
      </c>
      <c r="N379" s="1">
        <f t="shared" si="114"/>
        <v>40718</v>
      </c>
      <c r="O379" t="str">
        <f t="shared" si="115"/>
        <v>可交易</v>
      </c>
      <c r="P379" s="2" t="str">
        <f t="shared" si="116"/>
        <v/>
      </c>
      <c r="Q379" s="2" t="str">
        <f t="shared" si="117"/>
        <v/>
      </c>
      <c r="R379" s="2">
        <f t="shared" si="118"/>
        <v>1.5120520520778065</v>
      </c>
      <c r="S379">
        <f t="shared" si="119"/>
        <v>19</v>
      </c>
      <c r="T379" s="1">
        <f t="shared" si="120"/>
        <v>40689</v>
      </c>
      <c r="U379" t="str">
        <f t="shared" si="121"/>
        <v>可交易</v>
      </c>
      <c r="V379" s="2" t="str">
        <f t="shared" si="122"/>
        <v/>
      </c>
      <c r="W379" s="2" t="str">
        <f t="shared" si="123"/>
        <v/>
      </c>
      <c r="X379" s="2">
        <f t="shared" si="124"/>
        <v>1.3831669254655707</v>
      </c>
      <c r="Y379">
        <f t="shared" si="125"/>
        <v>18</v>
      </c>
    </row>
    <row r="380" spans="1:25" x14ac:dyDescent="0.3">
      <c r="A380" s="1">
        <v>40729</v>
      </c>
      <c r="B380">
        <v>1337.880005</v>
      </c>
      <c r="C380">
        <v>16.059999999999999</v>
      </c>
      <c r="D380">
        <v>16.257401999999999</v>
      </c>
      <c r="E380">
        <f t="shared" si="105"/>
        <v>-0.1974020000000003</v>
      </c>
      <c r="F380" t="str">
        <f t="shared" si="106"/>
        <v/>
      </c>
      <c r="G380" t="str">
        <f t="shared" si="107"/>
        <v/>
      </c>
      <c r="H380">
        <f t="shared" si="108"/>
        <v>0.1899999999999995</v>
      </c>
      <c r="I380">
        <f t="shared" si="109"/>
        <v>-1.7900389999999788</v>
      </c>
      <c r="J380">
        <f t="shared" si="110"/>
        <v>-9.4212578947367547</v>
      </c>
      <c r="K380" t="str">
        <f t="shared" si="111"/>
        <v/>
      </c>
      <c r="L380" s="2" t="str">
        <f t="shared" si="112"/>
        <v/>
      </c>
      <c r="M380" t="str">
        <f t="shared" si="113"/>
        <v/>
      </c>
      <c r="N380" s="1">
        <f t="shared" si="114"/>
        <v>40718</v>
      </c>
      <c r="O380" t="str">
        <f t="shared" si="115"/>
        <v>可交易</v>
      </c>
      <c r="P380" s="2" t="str">
        <f t="shared" si="116"/>
        <v/>
      </c>
      <c r="Q380" s="2" t="str">
        <f t="shared" si="117"/>
        <v/>
      </c>
      <c r="R380" s="2">
        <f t="shared" si="118"/>
        <v>1.5120520520778065</v>
      </c>
      <c r="S380">
        <f t="shared" si="119"/>
        <v>19</v>
      </c>
      <c r="T380" s="1">
        <f t="shared" si="120"/>
        <v>40689</v>
      </c>
      <c r="U380" t="str">
        <f t="shared" si="121"/>
        <v>可交易</v>
      </c>
      <c r="V380" s="2" t="str">
        <f t="shared" si="122"/>
        <v/>
      </c>
      <c r="W380" s="2" t="str">
        <f t="shared" si="123"/>
        <v/>
      </c>
      <c r="X380" s="2">
        <f t="shared" si="124"/>
        <v>1.3831669254655707</v>
      </c>
      <c r="Y380">
        <f t="shared" si="125"/>
        <v>18</v>
      </c>
    </row>
    <row r="381" spans="1:25" x14ac:dyDescent="0.3">
      <c r="A381" s="1">
        <v>40730</v>
      </c>
      <c r="B381">
        <v>1339.219971</v>
      </c>
      <c r="C381">
        <v>16.34</v>
      </c>
      <c r="D381">
        <v>16.458275</v>
      </c>
      <c r="E381">
        <f t="shared" si="105"/>
        <v>-0.11827500000000057</v>
      </c>
      <c r="F381" t="str">
        <f t="shared" si="106"/>
        <v/>
      </c>
      <c r="G381" t="str">
        <f t="shared" si="107"/>
        <v/>
      </c>
      <c r="H381">
        <f t="shared" si="108"/>
        <v>0.28000000000000114</v>
      </c>
      <c r="I381">
        <f t="shared" si="109"/>
        <v>1.339966000000004</v>
      </c>
      <c r="J381">
        <f t="shared" si="110"/>
        <v>4.7855928571428521</v>
      </c>
      <c r="K381" t="str">
        <f t="shared" si="111"/>
        <v/>
      </c>
      <c r="L381" s="2" t="str">
        <f t="shared" si="112"/>
        <v/>
      </c>
      <c r="M381" t="str">
        <f t="shared" si="113"/>
        <v/>
      </c>
      <c r="N381" s="1">
        <f t="shared" si="114"/>
        <v>40718</v>
      </c>
      <c r="O381" t="str">
        <f t="shared" si="115"/>
        <v>可交易</v>
      </c>
      <c r="P381" s="2" t="str">
        <f t="shared" si="116"/>
        <v/>
      </c>
      <c r="Q381" s="2" t="str">
        <f t="shared" si="117"/>
        <v/>
      </c>
      <c r="R381" s="2">
        <f t="shared" si="118"/>
        <v>1.5120520520778065</v>
      </c>
      <c r="S381">
        <f t="shared" si="119"/>
        <v>19</v>
      </c>
      <c r="T381" s="1">
        <f t="shared" si="120"/>
        <v>40689</v>
      </c>
      <c r="U381" t="str">
        <f t="shared" si="121"/>
        <v>可交易</v>
      </c>
      <c r="V381" s="2" t="str">
        <f t="shared" si="122"/>
        <v/>
      </c>
      <c r="W381" s="2" t="str">
        <f t="shared" si="123"/>
        <v/>
      </c>
      <c r="X381" s="2">
        <f t="shared" si="124"/>
        <v>1.3831669254655707</v>
      </c>
      <c r="Y381">
        <f t="shared" si="125"/>
        <v>18</v>
      </c>
    </row>
    <row r="382" spans="1:25" x14ac:dyDescent="0.3">
      <c r="A382" s="1">
        <v>40731</v>
      </c>
      <c r="B382">
        <v>1353.219971</v>
      </c>
      <c r="C382">
        <v>15.95</v>
      </c>
      <c r="D382">
        <v>16.825592</v>
      </c>
      <c r="E382">
        <f t="shared" si="105"/>
        <v>-0.87559200000000104</v>
      </c>
      <c r="F382" t="str">
        <f t="shared" si="106"/>
        <v/>
      </c>
      <c r="G382" t="str">
        <f t="shared" si="107"/>
        <v/>
      </c>
      <c r="H382">
        <f t="shared" si="108"/>
        <v>-0.39000000000000057</v>
      </c>
      <c r="I382">
        <f t="shared" si="109"/>
        <v>14</v>
      </c>
      <c r="J382">
        <f t="shared" si="110"/>
        <v>-35.897435897435848</v>
      </c>
      <c r="K382" t="str">
        <f t="shared" si="111"/>
        <v/>
      </c>
      <c r="L382" s="2" t="str">
        <f t="shared" si="112"/>
        <v/>
      </c>
      <c r="M382" t="str">
        <f t="shared" si="113"/>
        <v/>
      </c>
      <c r="N382" s="1">
        <f t="shared" si="114"/>
        <v>40718</v>
      </c>
      <c r="O382" t="str">
        <f t="shared" si="115"/>
        <v>可交易</v>
      </c>
      <c r="P382" s="2" t="str">
        <f t="shared" si="116"/>
        <v/>
      </c>
      <c r="Q382" s="2" t="str">
        <f t="shared" si="117"/>
        <v/>
      </c>
      <c r="R382" s="2">
        <f t="shared" si="118"/>
        <v>1.5120520520778065</v>
      </c>
      <c r="S382">
        <f t="shared" si="119"/>
        <v>19</v>
      </c>
      <c r="T382" s="1">
        <f t="shared" si="120"/>
        <v>40689</v>
      </c>
      <c r="U382" t="str">
        <f t="shared" si="121"/>
        <v>可交易</v>
      </c>
      <c r="V382" s="2" t="str">
        <f t="shared" si="122"/>
        <v/>
      </c>
      <c r="W382" s="2" t="str">
        <f t="shared" si="123"/>
        <v/>
      </c>
      <c r="X382" s="2">
        <f t="shared" si="124"/>
        <v>1.3831669254655707</v>
      </c>
      <c r="Y382">
        <f t="shared" si="125"/>
        <v>18</v>
      </c>
    </row>
    <row r="383" spans="1:25" x14ac:dyDescent="0.3">
      <c r="A383" s="1">
        <v>40732</v>
      </c>
      <c r="B383">
        <v>1343.8000489999999</v>
      </c>
      <c r="C383">
        <v>15.95</v>
      </c>
      <c r="D383">
        <v>16.353187999999999</v>
      </c>
      <c r="E383">
        <f t="shared" si="105"/>
        <v>-0.4031880000000001</v>
      </c>
      <c r="F383" t="str">
        <f t="shared" si="106"/>
        <v/>
      </c>
      <c r="G383" t="str">
        <f t="shared" si="107"/>
        <v/>
      </c>
      <c r="H383">
        <f t="shared" si="108"/>
        <v>0</v>
      </c>
      <c r="I383">
        <f t="shared" si="109"/>
        <v>-9.4199220000000423</v>
      </c>
      <c r="J383" t="str">
        <f t="shared" si="110"/>
        <v/>
      </c>
      <c r="K383" t="str">
        <f t="shared" si="111"/>
        <v/>
      </c>
      <c r="L383" s="2" t="str">
        <f t="shared" si="112"/>
        <v/>
      </c>
      <c r="M383" t="str">
        <f t="shared" si="113"/>
        <v/>
      </c>
      <c r="N383" s="1">
        <f t="shared" si="114"/>
        <v>40718</v>
      </c>
      <c r="O383" t="str">
        <f t="shared" si="115"/>
        <v>可交易</v>
      </c>
      <c r="P383" s="2" t="str">
        <f t="shared" si="116"/>
        <v/>
      </c>
      <c r="Q383" s="2" t="str">
        <f t="shared" si="117"/>
        <v/>
      </c>
      <c r="R383" s="2">
        <f t="shared" si="118"/>
        <v>1.5120520520778065</v>
      </c>
      <c r="S383">
        <f t="shared" si="119"/>
        <v>19</v>
      </c>
      <c r="T383" s="1">
        <f t="shared" si="120"/>
        <v>40689</v>
      </c>
      <c r="U383" t="str">
        <f t="shared" si="121"/>
        <v>可交易</v>
      </c>
      <c r="V383" s="2" t="str">
        <f t="shared" si="122"/>
        <v/>
      </c>
      <c r="W383" s="2" t="str">
        <f t="shared" si="123"/>
        <v/>
      </c>
      <c r="X383" s="2">
        <f t="shared" si="124"/>
        <v>1.3831669254655707</v>
      </c>
      <c r="Y383">
        <f t="shared" si="125"/>
        <v>18</v>
      </c>
    </row>
    <row r="384" spans="1:25" x14ac:dyDescent="0.3">
      <c r="A384" s="1">
        <v>40735</v>
      </c>
      <c r="B384">
        <v>1319.48999</v>
      </c>
      <c r="C384">
        <v>18.39</v>
      </c>
      <c r="D384">
        <v>16.318736999999999</v>
      </c>
      <c r="E384">
        <f t="shared" si="105"/>
        <v>2.0712630000000019</v>
      </c>
      <c r="F384" t="str">
        <f t="shared" si="106"/>
        <v>CAll</v>
      </c>
      <c r="G384">
        <f t="shared" si="107"/>
        <v>1305.4399410000001</v>
      </c>
      <c r="H384">
        <f t="shared" si="108"/>
        <v>2.4400000000000013</v>
      </c>
      <c r="I384">
        <f t="shared" si="109"/>
        <v>-24.31005899999991</v>
      </c>
      <c r="J384">
        <f t="shared" si="110"/>
        <v>-9.9631389344261869</v>
      </c>
      <c r="K384">
        <f t="shared" si="111"/>
        <v>1324.48999</v>
      </c>
      <c r="L384" s="2" t="str">
        <f t="shared" si="112"/>
        <v/>
      </c>
      <c r="M384" t="str">
        <f t="shared" si="113"/>
        <v/>
      </c>
      <c r="N384" s="1">
        <f t="shared" si="114"/>
        <v>40718</v>
      </c>
      <c r="O384" t="str">
        <f t="shared" si="115"/>
        <v>可交易</v>
      </c>
      <c r="P384" s="2" t="str">
        <f t="shared" si="116"/>
        <v/>
      </c>
      <c r="Q384" s="2" t="str">
        <f t="shared" si="117"/>
        <v/>
      </c>
      <c r="R384" s="2">
        <f t="shared" si="118"/>
        <v>1.5120520520778065</v>
      </c>
      <c r="S384">
        <f t="shared" si="119"/>
        <v>19</v>
      </c>
      <c r="T384" s="1">
        <f t="shared" si="120"/>
        <v>40689</v>
      </c>
      <c r="U384" t="str">
        <f t="shared" si="121"/>
        <v>可交易</v>
      </c>
      <c r="V384" s="2" t="str">
        <f t="shared" si="122"/>
        <v/>
      </c>
      <c r="W384" s="2" t="str">
        <f t="shared" si="123"/>
        <v/>
      </c>
      <c r="X384" s="2">
        <f t="shared" si="124"/>
        <v>1.3831669254655707</v>
      </c>
      <c r="Y384">
        <f t="shared" si="125"/>
        <v>18</v>
      </c>
    </row>
    <row r="385" spans="1:25" x14ac:dyDescent="0.3">
      <c r="A385" s="1">
        <v>40736</v>
      </c>
      <c r="B385">
        <v>1313.6400149999999</v>
      </c>
      <c r="C385">
        <v>19.87</v>
      </c>
      <c r="D385">
        <v>18.403517000000001</v>
      </c>
      <c r="E385">
        <f t="shared" si="105"/>
        <v>1.4664830000000002</v>
      </c>
      <c r="F385" t="str">
        <f t="shared" si="106"/>
        <v>CAll</v>
      </c>
      <c r="G385">
        <f t="shared" si="107"/>
        <v>1326.7299800000001</v>
      </c>
      <c r="H385">
        <f t="shared" si="108"/>
        <v>1.4800000000000004</v>
      </c>
      <c r="I385">
        <f t="shared" si="109"/>
        <v>-5.8499750000000859</v>
      </c>
      <c r="J385">
        <f t="shared" si="110"/>
        <v>-3.9526858108108676</v>
      </c>
      <c r="K385">
        <f t="shared" si="111"/>
        <v>1318.6400149999999</v>
      </c>
      <c r="L385" s="2">
        <f t="shared" si="112"/>
        <v>8.0899650000001202</v>
      </c>
      <c r="M385" t="str">
        <f t="shared" si="113"/>
        <v/>
      </c>
      <c r="N385" s="1">
        <f t="shared" si="114"/>
        <v>40736</v>
      </c>
      <c r="O385" t="str">
        <f t="shared" si="115"/>
        <v>可交易</v>
      </c>
      <c r="P385" s="2">
        <f t="shared" si="116"/>
        <v>8.0899650000001202</v>
      </c>
      <c r="Q385" s="2">
        <f t="shared" si="117"/>
        <v>9.9646515411607045E-3</v>
      </c>
      <c r="R385" s="2">
        <f t="shared" si="118"/>
        <v>1.5120520520778065</v>
      </c>
      <c r="S385">
        <f t="shared" si="119"/>
        <v>20</v>
      </c>
      <c r="T385" s="1">
        <f t="shared" si="120"/>
        <v>40689</v>
      </c>
      <c r="U385" t="str">
        <f t="shared" si="121"/>
        <v>可交易</v>
      </c>
      <c r="V385" s="2" t="str">
        <f t="shared" si="122"/>
        <v/>
      </c>
      <c r="W385" s="2" t="str">
        <f t="shared" si="123"/>
        <v/>
      </c>
      <c r="X385" s="2">
        <f t="shared" si="124"/>
        <v>1.3831669254655707</v>
      </c>
      <c r="Y385">
        <f t="shared" si="125"/>
        <v>18</v>
      </c>
    </row>
    <row r="386" spans="1:25" x14ac:dyDescent="0.3">
      <c r="A386" s="1">
        <v>40737</v>
      </c>
      <c r="B386">
        <v>1317.719971</v>
      </c>
      <c r="C386">
        <v>19.91</v>
      </c>
      <c r="D386">
        <v>19.575240999999998</v>
      </c>
      <c r="E386">
        <f t="shared" ref="E386:E449" si="126">C386-D386</f>
        <v>0.33475900000000181</v>
      </c>
      <c r="F386" t="str">
        <f t="shared" ref="F386:F449" si="127">_xlfn.IFS(E386&gt; 1, "CAll",E386&lt; -1, "PUT", TRUE,"")</f>
        <v/>
      </c>
      <c r="G386" t="str">
        <f t="shared" ref="G386:G449" si="128">IF(F386="PUT", IFERROR(VLOOKUP(A386+7, A:B, 2, FALSE), 0), IF(F386="CALL", IFERROR(VLOOKUP(A386+7, A:B, 2, FALSE), 0), ""))</f>
        <v/>
      </c>
      <c r="H386">
        <f t="shared" ref="H386:H449" si="129">C386-C385</f>
        <v>3.9999999999999147E-2</v>
      </c>
      <c r="I386">
        <f t="shared" ref="I386:I449" si="130">B386-B385</f>
        <v>4.0799560000000383</v>
      </c>
      <c r="J386">
        <f t="shared" ref="J386:J449" si="131">IF(H386=0, "", I386/H386)</f>
        <v>101.99890000000313</v>
      </c>
      <c r="K386" t="str">
        <f t="shared" ref="K386:K449" si="132">_xlfn.IFS(F386="PUT",B386-5,F386="CALL",B386+5,TRUE,"")</f>
        <v/>
      </c>
      <c r="L386" s="2" t="str">
        <f t="shared" ref="L386:L449" si="133">IF(F386="CALL",IF(AND(G386&gt;K386,G386&lt;&gt;0),G386-K386,""),"")</f>
        <v/>
      </c>
      <c r="M386" t="str">
        <f t="shared" ref="M386:M449" si="134">IF(F386="PUT",IF(AND(G386&lt;K386,G386&lt;&gt;0),K386-G386,""),"")</f>
        <v/>
      </c>
      <c r="N386" s="1">
        <f t="shared" ref="N386:N449" si="135">IF(AND(F386="CALL",L386&lt;&gt;"",L385=""), A386, N385)</f>
        <v>40736</v>
      </c>
      <c r="O386" t="str">
        <f t="shared" ref="O386:O449" si="136">IF( A386 &gt;= N385 + 7, "可交易", "不可交易")</f>
        <v>不可交易</v>
      </c>
      <c r="P386" s="2" t="str">
        <f t="shared" ref="P386:P449" si="137">IF(AND(F386="CALL",L386&lt;&gt;"",O386="可交易"),L386,"")</f>
        <v/>
      </c>
      <c r="Q386" s="2" t="str">
        <f t="shared" ref="Q386:Q449" si="138">IF(P386&lt;&gt;"",(G386-B386)/B386,"")</f>
        <v/>
      </c>
      <c r="R386" s="2">
        <f t="shared" ref="R386:R449" si="139">IF(Q385&lt;&gt;"", R385 * (1 + Q385), R385)</f>
        <v>1.5271191238888586</v>
      </c>
      <c r="S386">
        <f t="shared" ref="S386:S449" si="140">IF(P386&lt;&gt;"",S385+1,S385)</f>
        <v>20</v>
      </c>
      <c r="T386" s="1">
        <f t="shared" ref="T386:T449" si="141">IF(AND(F386="PUT",M386&lt;&gt;"",M385=""), A386, T385)</f>
        <v>40689</v>
      </c>
      <c r="U386" t="str">
        <f t="shared" ref="U386:U449" si="142">IF( A386 &gt;= T385 + 7, "可交易", "不可交易")</f>
        <v>可交易</v>
      </c>
      <c r="V386" s="2" t="str">
        <f t="shared" ref="V386:V449" si="143">IF(AND(F386="PUT",M386&lt;&gt;"",U386="可交易"),M386,"")</f>
        <v/>
      </c>
      <c r="W386" s="2" t="str">
        <f t="shared" ref="W386:W449" si="144">IF(V386&lt;&gt;"",(B386-G386)/B386,"")</f>
        <v/>
      </c>
      <c r="X386" s="2">
        <f t="shared" ref="X386:X449" si="145">IF(W385&lt;&gt;"", X385 * (1 + W385), X385)</f>
        <v>1.3831669254655707</v>
      </c>
      <c r="Y386">
        <f t="shared" ref="Y386:Y449" si="146">IF(V386&lt;&gt;"",Y385+1,Y385)</f>
        <v>18</v>
      </c>
    </row>
    <row r="387" spans="1:25" x14ac:dyDescent="0.3">
      <c r="A387" s="1">
        <v>40738</v>
      </c>
      <c r="B387">
        <v>1308.869995</v>
      </c>
      <c r="C387">
        <v>20.8</v>
      </c>
      <c r="D387">
        <v>19.674175000000002</v>
      </c>
      <c r="E387">
        <f t="shared" si="126"/>
        <v>1.125824999999999</v>
      </c>
      <c r="F387" t="str">
        <f t="shared" si="127"/>
        <v>CAll</v>
      </c>
      <c r="G387">
        <f t="shared" si="128"/>
        <v>1343.8000489999999</v>
      </c>
      <c r="H387">
        <f t="shared" si="129"/>
        <v>0.89000000000000057</v>
      </c>
      <c r="I387">
        <f t="shared" si="130"/>
        <v>-8.8499759999999696</v>
      </c>
      <c r="J387">
        <f t="shared" si="131"/>
        <v>-9.9437932584269255</v>
      </c>
      <c r="K387">
        <f t="shared" si="132"/>
        <v>1313.869995</v>
      </c>
      <c r="L387" s="2">
        <f t="shared" si="133"/>
        <v>29.930053999999927</v>
      </c>
      <c r="M387" t="str">
        <f t="shared" si="134"/>
        <v/>
      </c>
      <c r="N387" s="1">
        <f t="shared" si="135"/>
        <v>40738</v>
      </c>
      <c r="O387" t="str">
        <f t="shared" si="136"/>
        <v>不可交易</v>
      </c>
      <c r="P387" s="2" t="str">
        <f t="shared" si="137"/>
        <v/>
      </c>
      <c r="Q387" s="2" t="str">
        <f t="shared" si="138"/>
        <v/>
      </c>
      <c r="R387" s="2">
        <f t="shared" si="139"/>
        <v>1.5271191238888586</v>
      </c>
      <c r="S387">
        <f t="shared" si="140"/>
        <v>20</v>
      </c>
      <c r="T387" s="1">
        <f t="shared" si="141"/>
        <v>40689</v>
      </c>
      <c r="U387" t="str">
        <f t="shared" si="142"/>
        <v>可交易</v>
      </c>
      <c r="V387" s="2" t="str">
        <f t="shared" si="143"/>
        <v/>
      </c>
      <c r="W387" s="2" t="str">
        <f t="shared" si="144"/>
        <v/>
      </c>
      <c r="X387" s="2">
        <f t="shared" si="145"/>
        <v>1.3831669254655707</v>
      </c>
      <c r="Y387">
        <f t="shared" si="146"/>
        <v>18</v>
      </c>
    </row>
    <row r="388" spans="1:25" x14ac:dyDescent="0.3">
      <c r="A388" s="1">
        <v>40739</v>
      </c>
      <c r="B388">
        <v>1316.1400149999999</v>
      </c>
      <c r="C388">
        <v>19.53</v>
      </c>
      <c r="D388">
        <v>20.551226</v>
      </c>
      <c r="E388">
        <f t="shared" si="126"/>
        <v>-1.0212259999999986</v>
      </c>
      <c r="F388" t="str">
        <f t="shared" si="127"/>
        <v>PUT</v>
      </c>
      <c r="G388">
        <f t="shared" si="128"/>
        <v>1345.0200199999999</v>
      </c>
      <c r="H388">
        <f t="shared" si="129"/>
        <v>-1.2699999999999996</v>
      </c>
      <c r="I388">
        <f t="shared" si="130"/>
        <v>7.2700199999999313</v>
      </c>
      <c r="J388">
        <f t="shared" si="131"/>
        <v>-5.7244251968503415</v>
      </c>
      <c r="K388">
        <f t="shared" si="132"/>
        <v>1311.1400149999999</v>
      </c>
      <c r="L388" s="2" t="str">
        <f t="shared" si="133"/>
        <v/>
      </c>
      <c r="M388" t="str">
        <f t="shared" si="134"/>
        <v/>
      </c>
      <c r="N388" s="1">
        <f t="shared" si="135"/>
        <v>40738</v>
      </c>
      <c r="O388" t="str">
        <f t="shared" si="136"/>
        <v>不可交易</v>
      </c>
      <c r="P388" s="2" t="str">
        <f t="shared" si="137"/>
        <v/>
      </c>
      <c r="Q388" s="2" t="str">
        <f t="shared" si="138"/>
        <v/>
      </c>
      <c r="R388" s="2">
        <f t="shared" si="139"/>
        <v>1.5271191238888586</v>
      </c>
      <c r="S388">
        <f t="shared" si="140"/>
        <v>20</v>
      </c>
      <c r="T388" s="1">
        <f t="shared" si="141"/>
        <v>40689</v>
      </c>
      <c r="U388" t="str">
        <f t="shared" si="142"/>
        <v>可交易</v>
      </c>
      <c r="V388" s="2" t="str">
        <f t="shared" si="143"/>
        <v/>
      </c>
      <c r="W388" s="2" t="str">
        <f t="shared" si="144"/>
        <v/>
      </c>
      <c r="X388" s="2">
        <f t="shared" si="145"/>
        <v>1.3831669254655707</v>
      </c>
      <c r="Y388">
        <f t="shared" si="146"/>
        <v>18</v>
      </c>
    </row>
    <row r="389" spans="1:25" x14ac:dyDescent="0.3">
      <c r="A389" s="1">
        <v>40742</v>
      </c>
      <c r="B389">
        <v>1305.4399410000001</v>
      </c>
      <c r="C389">
        <v>20.95</v>
      </c>
      <c r="D389">
        <v>19.842424000000001</v>
      </c>
      <c r="E389">
        <f t="shared" si="126"/>
        <v>1.1075759999999981</v>
      </c>
      <c r="F389" t="str">
        <f t="shared" si="127"/>
        <v>CAll</v>
      </c>
      <c r="G389">
        <f t="shared" si="128"/>
        <v>1337.4300539999999</v>
      </c>
      <c r="H389">
        <f t="shared" si="129"/>
        <v>1.4199999999999982</v>
      </c>
      <c r="I389">
        <f t="shared" si="130"/>
        <v>-10.700073999999859</v>
      </c>
      <c r="J389">
        <f t="shared" si="131"/>
        <v>-7.5352633802816005</v>
      </c>
      <c r="K389">
        <f t="shared" si="132"/>
        <v>1310.4399410000001</v>
      </c>
      <c r="L389" s="2">
        <f t="shared" si="133"/>
        <v>26.990112999999837</v>
      </c>
      <c r="M389" t="str">
        <f t="shared" si="134"/>
        <v/>
      </c>
      <c r="N389" s="1">
        <f t="shared" si="135"/>
        <v>40742</v>
      </c>
      <c r="O389" t="str">
        <f t="shared" si="136"/>
        <v>不可交易</v>
      </c>
      <c r="P389" s="2" t="str">
        <f t="shared" si="137"/>
        <v/>
      </c>
      <c r="Q389" s="2" t="str">
        <f t="shared" si="138"/>
        <v/>
      </c>
      <c r="R389" s="2">
        <f t="shared" si="139"/>
        <v>1.5271191238888586</v>
      </c>
      <c r="S389">
        <f t="shared" si="140"/>
        <v>20</v>
      </c>
      <c r="T389" s="1">
        <f t="shared" si="141"/>
        <v>40689</v>
      </c>
      <c r="U389" t="str">
        <f t="shared" si="142"/>
        <v>可交易</v>
      </c>
      <c r="V389" s="2" t="str">
        <f t="shared" si="143"/>
        <v/>
      </c>
      <c r="W389" s="2" t="str">
        <f t="shared" si="144"/>
        <v/>
      </c>
      <c r="X389" s="2">
        <f t="shared" si="145"/>
        <v>1.3831669254655707</v>
      </c>
      <c r="Y389">
        <f t="shared" si="146"/>
        <v>18</v>
      </c>
    </row>
    <row r="390" spans="1:25" x14ac:dyDescent="0.3">
      <c r="A390" s="1">
        <v>40743</v>
      </c>
      <c r="B390">
        <v>1326.7299800000001</v>
      </c>
      <c r="C390">
        <v>19.21</v>
      </c>
      <c r="D390">
        <v>20.883617000000001</v>
      </c>
      <c r="E390">
        <f t="shared" si="126"/>
        <v>-1.6736170000000001</v>
      </c>
      <c r="F390" t="str">
        <f t="shared" si="127"/>
        <v>PUT</v>
      </c>
      <c r="G390">
        <f t="shared" si="128"/>
        <v>1331.9399410000001</v>
      </c>
      <c r="H390">
        <f t="shared" si="129"/>
        <v>-1.7399999999999984</v>
      </c>
      <c r="I390">
        <f t="shared" si="130"/>
        <v>21.290038999999979</v>
      </c>
      <c r="J390">
        <f t="shared" si="131"/>
        <v>-12.235654597701147</v>
      </c>
      <c r="K390">
        <f t="shared" si="132"/>
        <v>1321.7299800000001</v>
      </c>
      <c r="L390" s="2" t="str">
        <f t="shared" si="133"/>
        <v/>
      </c>
      <c r="M390" t="str">
        <f t="shared" si="134"/>
        <v/>
      </c>
      <c r="N390" s="1">
        <f t="shared" si="135"/>
        <v>40742</v>
      </c>
      <c r="O390" t="str">
        <f t="shared" si="136"/>
        <v>不可交易</v>
      </c>
      <c r="P390" s="2" t="str">
        <f t="shared" si="137"/>
        <v/>
      </c>
      <c r="Q390" s="2" t="str">
        <f t="shared" si="138"/>
        <v/>
      </c>
      <c r="R390" s="2">
        <f t="shared" si="139"/>
        <v>1.5271191238888586</v>
      </c>
      <c r="S390">
        <f t="shared" si="140"/>
        <v>20</v>
      </c>
      <c r="T390" s="1">
        <f t="shared" si="141"/>
        <v>40689</v>
      </c>
      <c r="U390" t="str">
        <f t="shared" si="142"/>
        <v>可交易</v>
      </c>
      <c r="V390" s="2" t="str">
        <f t="shared" si="143"/>
        <v/>
      </c>
      <c r="W390" s="2" t="str">
        <f t="shared" si="144"/>
        <v/>
      </c>
      <c r="X390" s="2">
        <f t="shared" si="145"/>
        <v>1.3831669254655707</v>
      </c>
      <c r="Y390">
        <f t="shared" si="146"/>
        <v>18</v>
      </c>
    </row>
    <row r="391" spans="1:25" x14ac:dyDescent="0.3">
      <c r="A391" s="1">
        <v>40744</v>
      </c>
      <c r="B391">
        <v>1325.839966</v>
      </c>
      <c r="C391">
        <v>19.09</v>
      </c>
      <c r="D391">
        <v>19.412918000000001</v>
      </c>
      <c r="E391">
        <f t="shared" si="126"/>
        <v>-0.32291800000000137</v>
      </c>
      <c r="F391" t="str">
        <f t="shared" si="127"/>
        <v/>
      </c>
      <c r="G391" t="str">
        <f t="shared" si="128"/>
        <v/>
      </c>
      <c r="H391">
        <f t="shared" si="129"/>
        <v>-0.12000000000000099</v>
      </c>
      <c r="I391">
        <f t="shared" si="130"/>
        <v>-0.8900140000000647</v>
      </c>
      <c r="J391">
        <f t="shared" si="131"/>
        <v>7.4167833333338109</v>
      </c>
      <c r="K391" t="str">
        <f t="shared" si="132"/>
        <v/>
      </c>
      <c r="L391" s="2" t="str">
        <f t="shared" si="133"/>
        <v/>
      </c>
      <c r="M391" t="str">
        <f t="shared" si="134"/>
        <v/>
      </c>
      <c r="N391" s="1">
        <f t="shared" si="135"/>
        <v>40742</v>
      </c>
      <c r="O391" t="str">
        <f t="shared" si="136"/>
        <v>不可交易</v>
      </c>
      <c r="P391" s="2" t="str">
        <f t="shared" si="137"/>
        <v/>
      </c>
      <c r="Q391" s="2" t="str">
        <f t="shared" si="138"/>
        <v/>
      </c>
      <c r="R391" s="2">
        <f t="shared" si="139"/>
        <v>1.5271191238888586</v>
      </c>
      <c r="S391">
        <f t="shared" si="140"/>
        <v>20</v>
      </c>
      <c r="T391" s="1">
        <f t="shared" si="141"/>
        <v>40689</v>
      </c>
      <c r="U391" t="str">
        <f t="shared" si="142"/>
        <v>可交易</v>
      </c>
      <c r="V391" s="2" t="str">
        <f t="shared" si="143"/>
        <v/>
      </c>
      <c r="W391" s="2" t="str">
        <f t="shared" si="144"/>
        <v/>
      </c>
      <c r="X391" s="2">
        <f t="shared" si="145"/>
        <v>1.3831669254655707</v>
      </c>
      <c r="Y391">
        <f t="shared" si="146"/>
        <v>18</v>
      </c>
    </row>
    <row r="392" spans="1:25" x14ac:dyDescent="0.3">
      <c r="A392" s="1">
        <v>40745</v>
      </c>
      <c r="B392">
        <v>1343.8000489999999</v>
      </c>
      <c r="C392">
        <v>17.559999999999999</v>
      </c>
      <c r="D392">
        <v>19.249544</v>
      </c>
      <c r="E392">
        <f t="shared" si="126"/>
        <v>-1.6895440000000015</v>
      </c>
      <c r="F392" t="str">
        <f t="shared" si="127"/>
        <v>PUT</v>
      </c>
      <c r="G392">
        <f t="shared" si="128"/>
        <v>1300.670044</v>
      </c>
      <c r="H392">
        <f t="shared" si="129"/>
        <v>-1.5300000000000011</v>
      </c>
      <c r="I392">
        <f t="shared" si="130"/>
        <v>17.960082999999941</v>
      </c>
      <c r="J392">
        <f t="shared" si="131"/>
        <v>-11.738616339869234</v>
      </c>
      <c r="K392">
        <f t="shared" si="132"/>
        <v>1338.8000489999999</v>
      </c>
      <c r="L392" s="2" t="str">
        <f t="shared" si="133"/>
        <v/>
      </c>
      <c r="M392">
        <f t="shared" si="134"/>
        <v>38.130004999999983</v>
      </c>
      <c r="N392" s="1">
        <f t="shared" si="135"/>
        <v>40742</v>
      </c>
      <c r="O392" t="str">
        <f t="shared" si="136"/>
        <v>不可交易</v>
      </c>
      <c r="P392" s="2" t="str">
        <f t="shared" si="137"/>
        <v/>
      </c>
      <c r="Q392" s="2" t="str">
        <f t="shared" si="138"/>
        <v/>
      </c>
      <c r="R392" s="2">
        <f t="shared" si="139"/>
        <v>1.5271191238888586</v>
      </c>
      <c r="S392">
        <f t="shared" si="140"/>
        <v>20</v>
      </c>
      <c r="T392" s="1">
        <f t="shared" si="141"/>
        <v>40745</v>
      </c>
      <c r="U392" t="str">
        <f t="shared" si="142"/>
        <v>可交易</v>
      </c>
      <c r="V392" s="2">
        <f t="shared" si="143"/>
        <v>38.130004999999983</v>
      </c>
      <c r="W392" s="2">
        <f t="shared" si="144"/>
        <v>3.2095552483493016E-2</v>
      </c>
      <c r="X392" s="2">
        <f t="shared" si="145"/>
        <v>1.3831669254655707</v>
      </c>
      <c r="Y392">
        <f t="shared" si="146"/>
        <v>19</v>
      </c>
    </row>
    <row r="393" spans="1:25" x14ac:dyDescent="0.3">
      <c r="A393" s="1">
        <v>40746</v>
      </c>
      <c r="B393">
        <v>1345.0200199999999</v>
      </c>
      <c r="C393">
        <v>17.52</v>
      </c>
      <c r="D393">
        <v>17.852373</v>
      </c>
      <c r="E393">
        <f t="shared" si="126"/>
        <v>-0.33237300000000047</v>
      </c>
      <c r="F393" t="str">
        <f t="shared" si="127"/>
        <v/>
      </c>
      <c r="G393" t="str">
        <f t="shared" si="128"/>
        <v/>
      </c>
      <c r="H393">
        <f t="shared" si="129"/>
        <v>-3.9999999999999147E-2</v>
      </c>
      <c r="I393">
        <f t="shared" si="130"/>
        <v>1.2199709999999868</v>
      </c>
      <c r="J393">
        <f t="shared" si="131"/>
        <v>-30.499275000000321</v>
      </c>
      <c r="K393" t="str">
        <f t="shared" si="132"/>
        <v/>
      </c>
      <c r="L393" s="2" t="str">
        <f t="shared" si="133"/>
        <v/>
      </c>
      <c r="M393" t="str">
        <f t="shared" si="134"/>
        <v/>
      </c>
      <c r="N393" s="1">
        <f t="shared" si="135"/>
        <v>40742</v>
      </c>
      <c r="O393" t="str">
        <f t="shared" si="136"/>
        <v>不可交易</v>
      </c>
      <c r="P393" s="2" t="str">
        <f t="shared" si="137"/>
        <v/>
      </c>
      <c r="Q393" s="2" t="str">
        <f t="shared" si="138"/>
        <v/>
      </c>
      <c r="R393" s="2">
        <f t="shared" si="139"/>
        <v>1.5271191238888586</v>
      </c>
      <c r="S393">
        <f t="shared" si="140"/>
        <v>20</v>
      </c>
      <c r="T393" s="1">
        <f t="shared" si="141"/>
        <v>40745</v>
      </c>
      <c r="U393" t="str">
        <f t="shared" si="142"/>
        <v>不可交易</v>
      </c>
      <c r="V393" s="2" t="str">
        <f t="shared" si="143"/>
        <v/>
      </c>
      <c r="W393" s="2" t="str">
        <f t="shared" si="144"/>
        <v/>
      </c>
      <c r="X393" s="2">
        <f t="shared" si="145"/>
        <v>1.4275604321152826</v>
      </c>
      <c r="Y393">
        <f t="shared" si="146"/>
        <v>19</v>
      </c>
    </row>
    <row r="394" spans="1:25" x14ac:dyDescent="0.3">
      <c r="A394" s="1">
        <v>40749</v>
      </c>
      <c r="B394">
        <v>1337.4300539999999</v>
      </c>
      <c r="C394">
        <v>19.350000000000001</v>
      </c>
      <c r="D394">
        <v>17.857332</v>
      </c>
      <c r="E394">
        <f t="shared" si="126"/>
        <v>1.4926680000000019</v>
      </c>
      <c r="F394" t="str">
        <f t="shared" si="127"/>
        <v>CAll</v>
      </c>
      <c r="G394">
        <f t="shared" si="128"/>
        <v>1286.9399410000001</v>
      </c>
      <c r="H394">
        <f t="shared" si="129"/>
        <v>1.8300000000000018</v>
      </c>
      <c r="I394">
        <f t="shared" si="130"/>
        <v>-7.589966000000004</v>
      </c>
      <c r="J394">
        <f t="shared" si="131"/>
        <v>-4.1475224043715828</v>
      </c>
      <c r="K394">
        <f t="shared" si="132"/>
        <v>1342.4300539999999</v>
      </c>
      <c r="L394" s="2" t="str">
        <f t="shared" si="133"/>
        <v/>
      </c>
      <c r="M394" t="str">
        <f t="shared" si="134"/>
        <v/>
      </c>
      <c r="N394" s="1">
        <f t="shared" si="135"/>
        <v>40742</v>
      </c>
      <c r="O394" t="str">
        <f t="shared" si="136"/>
        <v>可交易</v>
      </c>
      <c r="P394" s="2" t="str">
        <f t="shared" si="137"/>
        <v/>
      </c>
      <c r="Q394" s="2" t="str">
        <f t="shared" si="138"/>
        <v/>
      </c>
      <c r="R394" s="2">
        <f t="shared" si="139"/>
        <v>1.5271191238888586</v>
      </c>
      <c r="S394">
        <f t="shared" si="140"/>
        <v>20</v>
      </c>
      <c r="T394" s="1">
        <f t="shared" si="141"/>
        <v>40745</v>
      </c>
      <c r="U394" t="str">
        <f t="shared" si="142"/>
        <v>不可交易</v>
      </c>
      <c r="V394" s="2" t="str">
        <f t="shared" si="143"/>
        <v/>
      </c>
      <c r="W394" s="2" t="str">
        <f t="shared" si="144"/>
        <v/>
      </c>
      <c r="X394" s="2">
        <f t="shared" si="145"/>
        <v>1.4275604321152826</v>
      </c>
      <c r="Y394">
        <f t="shared" si="146"/>
        <v>19</v>
      </c>
    </row>
    <row r="395" spans="1:25" x14ac:dyDescent="0.3">
      <c r="A395" s="1">
        <v>40750</v>
      </c>
      <c r="B395">
        <v>1331.9399410000001</v>
      </c>
      <c r="C395">
        <v>20.23</v>
      </c>
      <c r="D395">
        <v>19.3231</v>
      </c>
      <c r="E395">
        <f t="shared" si="126"/>
        <v>0.90690000000000026</v>
      </c>
      <c r="F395" t="str">
        <f t="shared" si="127"/>
        <v/>
      </c>
      <c r="G395" t="str">
        <f t="shared" si="128"/>
        <v/>
      </c>
      <c r="H395">
        <f t="shared" si="129"/>
        <v>0.87999999999999901</v>
      </c>
      <c r="I395">
        <f t="shared" si="130"/>
        <v>-5.4901129999998375</v>
      </c>
      <c r="J395">
        <f t="shared" si="131"/>
        <v>-6.2387647727270954</v>
      </c>
      <c r="K395" t="str">
        <f t="shared" si="132"/>
        <v/>
      </c>
      <c r="L395" s="2" t="str">
        <f t="shared" si="133"/>
        <v/>
      </c>
      <c r="M395" t="str">
        <f t="shared" si="134"/>
        <v/>
      </c>
      <c r="N395" s="1">
        <f t="shared" si="135"/>
        <v>40742</v>
      </c>
      <c r="O395" t="str">
        <f t="shared" si="136"/>
        <v>可交易</v>
      </c>
      <c r="P395" s="2" t="str">
        <f t="shared" si="137"/>
        <v/>
      </c>
      <c r="Q395" s="2" t="str">
        <f t="shared" si="138"/>
        <v/>
      </c>
      <c r="R395" s="2">
        <f t="shared" si="139"/>
        <v>1.5271191238888586</v>
      </c>
      <c r="S395">
        <f t="shared" si="140"/>
        <v>20</v>
      </c>
      <c r="T395" s="1">
        <f t="shared" si="141"/>
        <v>40745</v>
      </c>
      <c r="U395" t="str">
        <f t="shared" si="142"/>
        <v>不可交易</v>
      </c>
      <c r="V395" s="2" t="str">
        <f t="shared" si="143"/>
        <v/>
      </c>
      <c r="W395" s="2" t="str">
        <f t="shared" si="144"/>
        <v/>
      </c>
      <c r="X395" s="2">
        <f t="shared" si="145"/>
        <v>1.4275604321152826</v>
      </c>
      <c r="Y395">
        <f t="shared" si="146"/>
        <v>19</v>
      </c>
    </row>
    <row r="396" spans="1:25" x14ac:dyDescent="0.3">
      <c r="A396" s="1">
        <v>40751</v>
      </c>
      <c r="B396">
        <v>1304.8900149999999</v>
      </c>
      <c r="C396">
        <v>22.98</v>
      </c>
      <c r="D396">
        <v>20.29102</v>
      </c>
      <c r="E396">
        <f t="shared" si="126"/>
        <v>2.6889800000000008</v>
      </c>
      <c r="F396" t="str">
        <f t="shared" si="127"/>
        <v>CAll</v>
      </c>
      <c r="G396">
        <f t="shared" si="128"/>
        <v>1260.339966</v>
      </c>
      <c r="H396">
        <f t="shared" si="129"/>
        <v>2.75</v>
      </c>
      <c r="I396">
        <f t="shared" si="130"/>
        <v>-27.049926000000141</v>
      </c>
      <c r="J396">
        <f t="shared" si="131"/>
        <v>-9.8363367272727782</v>
      </c>
      <c r="K396">
        <f t="shared" si="132"/>
        <v>1309.8900149999999</v>
      </c>
      <c r="L396" s="2" t="str">
        <f t="shared" si="133"/>
        <v/>
      </c>
      <c r="M396" t="str">
        <f t="shared" si="134"/>
        <v/>
      </c>
      <c r="N396" s="1">
        <f t="shared" si="135"/>
        <v>40742</v>
      </c>
      <c r="O396" t="str">
        <f t="shared" si="136"/>
        <v>可交易</v>
      </c>
      <c r="P396" s="2" t="str">
        <f t="shared" si="137"/>
        <v/>
      </c>
      <c r="Q396" s="2" t="str">
        <f t="shared" si="138"/>
        <v/>
      </c>
      <c r="R396" s="2">
        <f t="shared" si="139"/>
        <v>1.5271191238888586</v>
      </c>
      <c r="S396">
        <f t="shared" si="140"/>
        <v>20</v>
      </c>
      <c r="T396" s="1">
        <f t="shared" si="141"/>
        <v>40745</v>
      </c>
      <c r="U396" t="str">
        <f t="shared" si="142"/>
        <v>不可交易</v>
      </c>
      <c r="V396" s="2" t="str">
        <f t="shared" si="143"/>
        <v/>
      </c>
      <c r="W396" s="2" t="str">
        <f t="shared" si="144"/>
        <v/>
      </c>
      <c r="X396" s="2">
        <f t="shared" si="145"/>
        <v>1.4275604321152826</v>
      </c>
      <c r="Y396">
        <f t="shared" si="146"/>
        <v>19</v>
      </c>
    </row>
    <row r="397" spans="1:25" x14ac:dyDescent="0.3">
      <c r="A397" s="1">
        <v>40752</v>
      </c>
      <c r="B397">
        <v>1300.670044</v>
      </c>
      <c r="C397">
        <v>23.74</v>
      </c>
      <c r="D397">
        <v>22.709862000000001</v>
      </c>
      <c r="E397">
        <f t="shared" si="126"/>
        <v>1.0301379999999973</v>
      </c>
      <c r="F397" t="str">
        <f t="shared" si="127"/>
        <v>CAll</v>
      </c>
      <c r="G397">
        <f t="shared" si="128"/>
        <v>1200.0699460000001</v>
      </c>
      <c r="H397">
        <f t="shared" si="129"/>
        <v>0.75999999999999801</v>
      </c>
      <c r="I397">
        <f t="shared" si="130"/>
        <v>-4.2199709999999868</v>
      </c>
      <c r="J397">
        <f t="shared" si="131"/>
        <v>-5.5525934210526291</v>
      </c>
      <c r="K397">
        <f t="shared" si="132"/>
        <v>1305.670044</v>
      </c>
      <c r="L397" s="2" t="str">
        <f t="shared" si="133"/>
        <v/>
      </c>
      <c r="M397" t="str">
        <f t="shared" si="134"/>
        <v/>
      </c>
      <c r="N397" s="1">
        <f t="shared" si="135"/>
        <v>40742</v>
      </c>
      <c r="O397" t="str">
        <f t="shared" si="136"/>
        <v>可交易</v>
      </c>
      <c r="P397" s="2" t="str">
        <f t="shared" si="137"/>
        <v/>
      </c>
      <c r="Q397" s="2" t="str">
        <f t="shared" si="138"/>
        <v/>
      </c>
      <c r="R397" s="2">
        <f t="shared" si="139"/>
        <v>1.5271191238888586</v>
      </c>
      <c r="S397">
        <f t="shared" si="140"/>
        <v>20</v>
      </c>
      <c r="T397" s="1">
        <f t="shared" si="141"/>
        <v>40745</v>
      </c>
      <c r="U397" t="str">
        <f t="shared" si="142"/>
        <v>可交易</v>
      </c>
      <c r="V397" s="2" t="str">
        <f t="shared" si="143"/>
        <v/>
      </c>
      <c r="W397" s="2" t="str">
        <f t="shared" si="144"/>
        <v/>
      </c>
      <c r="X397" s="2">
        <f t="shared" si="145"/>
        <v>1.4275604321152826</v>
      </c>
      <c r="Y397">
        <f t="shared" si="146"/>
        <v>19</v>
      </c>
    </row>
    <row r="398" spans="1:25" x14ac:dyDescent="0.3">
      <c r="A398" s="1">
        <v>40753</v>
      </c>
      <c r="B398">
        <v>1292.280029</v>
      </c>
      <c r="C398">
        <v>25.25</v>
      </c>
      <c r="D398">
        <v>23.131471999999999</v>
      </c>
      <c r="E398">
        <f t="shared" si="126"/>
        <v>2.1185280000000013</v>
      </c>
      <c r="F398" t="str">
        <f t="shared" si="127"/>
        <v>CAll</v>
      </c>
      <c r="G398">
        <f t="shared" si="128"/>
        <v>1199.380005</v>
      </c>
      <c r="H398">
        <f t="shared" si="129"/>
        <v>1.5100000000000016</v>
      </c>
      <c r="I398">
        <f t="shared" si="130"/>
        <v>-8.3900149999999485</v>
      </c>
      <c r="J398">
        <f t="shared" si="131"/>
        <v>-5.5563013245032717</v>
      </c>
      <c r="K398">
        <f t="shared" si="132"/>
        <v>1297.280029</v>
      </c>
      <c r="L398" s="2" t="str">
        <f t="shared" si="133"/>
        <v/>
      </c>
      <c r="M398" t="str">
        <f t="shared" si="134"/>
        <v/>
      </c>
      <c r="N398" s="1">
        <f t="shared" si="135"/>
        <v>40742</v>
      </c>
      <c r="O398" t="str">
        <f t="shared" si="136"/>
        <v>可交易</v>
      </c>
      <c r="P398" s="2" t="str">
        <f t="shared" si="137"/>
        <v/>
      </c>
      <c r="Q398" s="2" t="str">
        <f t="shared" si="138"/>
        <v/>
      </c>
      <c r="R398" s="2">
        <f t="shared" si="139"/>
        <v>1.5271191238888586</v>
      </c>
      <c r="S398">
        <f t="shared" si="140"/>
        <v>20</v>
      </c>
      <c r="T398" s="1">
        <f t="shared" si="141"/>
        <v>40745</v>
      </c>
      <c r="U398" t="str">
        <f t="shared" si="142"/>
        <v>可交易</v>
      </c>
      <c r="V398" s="2" t="str">
        <f t="shared" si="143"/>
        <v/>
      </c>
      <c r="W398" s="2" t="str">
        <f t="shared" si="144"/>
        <v/>
      </c>
      <c r="X398" s="2">
        <f t="shared" si="145"/>
        <v>1.4275604321152826</v>
      </c>
      <c r="Y398">
        <f t="shared" si="146"/>
        <v>19</v>
      </c>
    </row>
    <row r="399" spans="1:25" x14ac:dyDescent="0.3">
      <c r="A399" s="1">
        <v>40756</v>
      </c>
      <c r="B399">
        <v>1286.9399410000001</v>
      </c>
      <c r="C399">
        <v>23.66</v>
      </c>
      <c r="D399">
        <v>24.604244000000001</v>
      </c>
      <c r="E399">
        <f t="shared" si="126"/>
        <v>-0.94424400000000119</v>
      </c>
      <c r="F399" t="str">
        <f t="shared" si="127"/>
        <v/>
      </c>
      <c r="G399" t="str">
        <f t="shared" si="128"/>
        <v/>
      </c>
      <c r="H399">
        <f t="shared" si="129"/>
        <v>-1.5899999999999999</v>
      </c>
      <c r="I399">
        <f t="shared" si="130"/>
        <v>-5.3400879999999233</v>
      </c>
      <c r="J399">
        <f t="shared" si="131"/>
        <v>3.3585459119496375</v>
      </c>
      <c r="K399" t="str">
        <f t="shared" si="132"/>
        <v/>
      </c>
      <c r="L399" s="2" t="str">
        <f t="shared" si="133"/>
        <v/>
      </c>
      <c r="M399" t="str">
        <f t="shared" si="134"/>
        <v/>
      </c>
      <c r="N399" s="1">
        <f t="shared" si="135"/>
        <v>40742</v>
      </c>
      <c r="O399" t="str">
        <f t="shared" si="136"/>
        <v>可交易</v>
      </c>
      <c r="P399" s="2" t="str">
        <f t="shared" si="137"/>
        <v/>
      </c>
      <c r="Q399" s="2" t="str">
        <f t="shared" si="138"/>
        <v/>
      </c>
      <c r="R399" s="2">
        <f t="shared" si="139"/>
        <v>1.5271191238888586</v>
      </c>
      <c r="S399">
        <f t="shared" si="140"/>
        <v>20</v>
      </c>
      <c r="T399" s="1">
        <f t="shared" si="141"/>
        <v>40745</v>
      </c>
      <c r="U399" t="str">
        <f t="shared" si="142"/>
        <v>可交易</v>
      </c>
      <c r="V399" s="2" t="str">
        <f t="shared" si="143"/>
        <v/>
      </c>
      <c r="W399" s="2" t="str">
        <f t="shared" si="144"/>
        <v/>
      </c>
      <c r="X399" s="2">
        <f t="shared" si="145"/>
        <v>1.4275604321152826</v>
      </c>
      <c r="Y399">
        <f t="shared" si="146"/>
        <v>19</v>
      </c>
    </row>
    <row r="400" spans="1:25" x14ac:dyDescent="0.3">
      <c r="A400" s="1">
        <v>40757</v>
      </c>
      <c r="B400">
        <v>1254.0500489999999</v>
      </c>
      <c r="C400">
        <v>24.79</v>
      </c>
      <c r="D400">
        <v>23.787838000000001</v>
      </c>
      <c r="E400">
        <f t="shared" si="126"/>
        <v>1.0021619999999984</v>
      </c>
      <c r="F400" t="str">
        <f t="shared" si="127"/>
        <v>CAll</v>
      </c>
      <c r="G400">
        <f t="shared" si="128"/>
        <v>1172.530029</v>
      </c>
      <c r="H400">
        <f t="shared" si="129"/>
        <v>1.129999999999999</v>
      </c>
      <c r="I400">
        <f t="shared" si="130"/>
        <v>-32.889892000000145</v>
      </c>
      <c r="J400">
        <f t="shared" si="131"/>
        <v>-29.106099115044401</v>
      </c>
      <c r="K400">
        <f t="shared" si="132"/>
        <v>1259.0500489999999</v>
      </c>
      <c r="L400" s="2" t="str">
        <f t="shared" si="133"/>
        <v/>
      </c>
      <c r="M400" t="str">
        <f t="shared" si="134"/>
        <v/>
      </c>
      <c r="N400" s="1">
        <f t="shared" si="135"/>
        <v>40742</v>
      </c>
      <c r="O400" t="str">
        <f t="shared" si="136"/>
        <v>可交易</v>
      </c>
      <c r="P400" s="2" t="str">
        <f t="shared" si="137"/>
        <v/>
      </c>
      <c r="Q400" s="2" t="str">
        <f t="shared" si="138"/>
        <v/>
      </c>
      <c r="R400" s="2">
        <f t="shared" si="139"/>
        <v>1.5271191238888586</v>
      </c>
      <c r="S400">
        <f t="shared" si="140"/>
        <v>20</v>
      </c>
      <c r="T400" s="1">
        <f t="shared" si="141"/>
        <v>40745</v>
      </c>
      <c r="U400" t="str">
        <f t="shared" si="142"/>
        <v>可交易</v>
      </c>
      <c r="V400" s="2" t="str">
        <f t="shared" si="143"/>
        <v/>
      </c>
      <c r="W400" s="2" t="str">
        <f t="shared" si="144"/>
        <v/>
      </c>
      <c r="X400" s="2">
        <f t="shared" si="145"/>
        <v>1.4275604321152826</v>
      </c>
      <c r="Y400">
        <f t="shared" si="146"/>
        <v>19</v>
      </c>
    </row>
    <row r="401" spans="1:25" x14ac:dyDescent="0.3">
      <c r="A401" s="1">
        <v>40758</v>
      </c>
      <c r="B401">
        <v>1260.339966</v>
      </c>
      <c r="C401">
        <v>23.38</v>
      </c>
      <c r="D401">
        <v>24.021764999999998</v>
      </c>
      <c r="E401">
        <f t="shared" si="126"/>
        <v>-0.64176499999999947</v>
      </c>
      <c r="F401" t="str">
        <f t="shared" si="127"/>
        <v/>
      </c>
      <c r="G401" t="str">
        <f t="shared" si="128"/>
        <v/>
      </c>
      <c r="H401">
        <f t="shared" si="129"/>
        <v>-1.4100000000000001</v>
      </c>
      <c r="I401">
        <f t="shared" si="130"/>
        <v>6.2899170000000595</v>
      </c>
      <c r="J401">
        <f t="shared" si="131"/>
        <v>-4.4609340425532329</v>
      </c>
      <c r="K401" t="str">
        <f t="shared" si="132"/>
        <v/>
      </c>
      <c r="L401" s="2" t="str">
        <f t="shared" si="133"/>
        <v/>
      </c>
      <c r="M401" t="str">
        <f t="shared" si="134"/>
        <v/>
      </c>
      <c r="N401" s="1">
        <f t="shared" si="135"/>
        <v>40742</v>
      </c>
      <c r="O401" t="str">
        <f t="shared" si="136"/>
        <v>可交易</v>
      </c>
      <c r="P401" s="2" t="str">
        <f t="shared" si="137"/>
        <v/>
      </c>
      <c r="Q401" s="2" t="str">
        <f t="shared" si="138"/>
        <v/>
      </c>
      <c r="R401" s="2">
        <f t="shared" si="139"/>
        <v>1.5271191238888586</v>
      </c>
      <c r="S401">
        <f t="shared" si="140"/>
        <v>20</v>
      </c>
      <c r="T401" s="1">
        <f t="shared" si="141"/>
        <v>40745</v>
      </c>
      <c r="U401" t="str">
        <f t="shared" si="142"/>
        <v>可交易</v>
      </c>
      <c r="V401" s="2" t="str">
        <f t="shared" si="143"/>
        <v/>
      </c>
      <c r="W401" s="2" t="str">
        <f t="shared" si="144"/>
        <v/>
      </c>
      <c r="X401" s="2">
        <f t="shared" si="145"/>
        <v>1.4275604321152826</v>
      </c>
      <c r="Y401">
        <f t="shared" si="146"/>
        <v>19</v>
      </c>
    </row>
    <row r="402" spans="1:25" x14ac:dyDescent="0.3">
      <c r="A402" s="1">
        <v>40759</v>
      </c>
      <c r="B402">
        <v>1200.0699460000001</v>
      </c>
      <c r="C402">
        <v>31.66</v>
      </c>
      <c r="D402">
        <v>23.426199</v>
      </c>
      <c r="E402">
        <f t="shared" si="126"/>
        <v>8.2338009999999997</v>
      </c>
      <c r="F402" t="str">
        <f t="shared" si="127"/>
        <v>CAll</v>
      </c>
      <c r="G402">
        <f t="shared" si="128"/>
        <v>1172.6400149999999</v>
      </c>
      <c r="H402">
        <f t="shared" si="129"/>
        <v>8.2800000000000011</v>
      </c>
      <c r="I402">
        <f t="shared" si="130"/>
        <v>-60.270019999999931</v>
      </c>
      <c r="J402">
        <f t="shared" si="131"/>
        <v>-7.2789879227053049</v>
      </c>
      <c r="K402">
        <f t="shared" si="132"/>
        <v>1205.0699460000001</v>
      </c>
      <c r="L402" s="2" t="str">
        <f t="shared" si="133"/>
        <v/>
      </c>
      <c r="M402" t="str">
        <f t="shared" si="134"/>
        <v/>
      </c>
      <c r="N402" s="1">
        <f t="shared" si="135"/>
        <v>40742</v>
      </c>
      <c r="O402" t="str">
        <f t="shared" si="136"/>
        <v>可交易</v>
      </c>
      <c r="P402" s="2" t="str">
        <f t="shared" si="137"/>
        <v/>
      </c>
      <c r="Q402" s="2" t="str">
        <f t="shared" si="138"/>
        <v/>
      </c>
      <c r="R402" s="2">
        <f t="shared" si="139"/>
        <v>1.5271191238888586</v>
      </c>
      <c r="S402">
        <f t="shared" si="140"/>
        <v>20</v>
      </c>
      <c r="T402" s="1">
        <f t="shared" si="141"/>
        <v>40745</v>
      </c>
      <c r="U402" t="str">
        <f t="shared" si="142"/>
        <v>可交易</v>
      </c>
      <c r="V402" s="2" t="str">
        <f t="shared" si="143"/>
        <v/>
      </c>
      <c r="W402" s="2" t="str">
        <f t="shared" si="144"/>
        <v/>
      </c>
      <c r="X402" s="2">
        <f t="shared" si="145"/>
        <v>1.4275604321152826</v>
      </c>
      <c r="Y402">
        <f t="shared" si="146"/>
        <v>19</v>
      </c>
    </row>
    <row r="403" spans="1:25" x14ac:dyDescent="0.3">
      <c r="A403" s="1">
        <v>40760</v>
      </c>
      <c r="B403">
        <v>1199.380005</v>
      </c>
      <c r="C403">
        <v>32</v>
      </c>
      <c r="D403">
        <v>30.537157000000001</v>
      </c>
      <c r="E403">
        <f t="shared" si="126"/>
        <v>1.4628429999999994</v>
      </c>
      <c r="F403" t="str">
        <f t="shared" si="127"/>
        <v>CAll</v>
      </c>
      <c r="G403">
        <f t="shared" si="128"/>
        <v>1178.8100589999999</v>
      </c>
      <c r="H403">
        <f t="shared" si="129"/>
        <v>0.33999999999999986</v>
      </c>
      <c r="I403">
        <f t="shared" si="130"/>
        <v>-0.68994100000008984</v>
      </c>
      <c r="J403">
        <f t="shared" si="131"/>
        <v>-2.0292382352943825</v>
      </c>
      <c r="K403">
        <f t="shared" si="132"/>
        <v>1204.380005</v>
      </c>
      <c r="L403" s="2" t="str">
        <f t="shared" si="133"/>
        <v/>
      </c>
      <c r="M403" t="str">
        <f t="shared" si="134"/>
        <v/>
      </c>
      <c r="N403" s="1">
        <f t="shared" si="135"/>
        <v>40742</v>
      </c>
      <c r="O403" t="str">
        <f t="shared" si="136"/>
        <v>可交易</v>
      </c>
      <c r="P403" s="2" t="str">
        <f t="shared" si="137"/>
        <v/>
      </c>
      <c r="Q403" s="2" t="str">
        <f t="shared" si="138"/>
        <v/>
      </c>
      <c r="R403" s="2">
        <f t="shared" si="139"/>
        <v>1.5271191238888586</v>
      </c>
      <c r="S403">
        <f t="shared" si="140"/>
        <v>20</v>
      </c>
      <c r="T403" s="1">
        <f t="shared" si="141"/>
        <v>40745</v>
      </c>
      <c r="U403" t="str">
        <f t="shared" si="142"/>
        <v>可交易</v>
      </c>
      <c r="V403" s="2" t="str">
        <f t="shared" si="143"/>
        <v/>
      </c>
      <c r="W403" s="2" t="str">
        <f t="shared" si="144"/>
        <v/>
      </c>
      <c r="X403" s="2">
        <f t="shared" si="145"/>
        <v>1.4275604321152826</v>
      </c>
      <c r="Y403">
        <f t="shared" si="146"/>
        <v>19</v>
      </c>
    </row>
    <row r="404" spans="1:25" x14ac:dyDescent="0.3">
      <c r="A404" s="1">
        <v>40763</v>
      </c>
      <c r="B404">
        <v>1119.459961</v>
      </c>
      <c r="C404">
        <v>48</v>
      </c>
      <c r="D404">
        <v>32.294350000000001</v>
      </c>
      <c r="E404">
        <f t="shared" si="126"/>
        <v>15.705649999999999</v>
      </c>
      <c r="F404" t="str">
        <f t="shared" si="127"/>
        <v>CAll</v>
      </c>
      <c r="G404">
        <f t="shared" si="128"/>
        <v>1204.48999</v>
      </c>
      <c r="H404">
        <f t="shared" si="129"/>
        <v>16</v>
      </c>
      <c r="I404">
        <f t="shared" si="130"/>
        <v>-79.920043999999962</v>
      </c>
      <c r="J404">
        <f t="shared" si="131"/>
        <v>-4.9950027499999976</v>
      </c>
      <c r="K404">
        <f t="shared" si="132"/>
        <v>1124.459961</v>
      </c>
      <c r="L404" s="2">
        <f t="shared" si="133"/>
        <v>80.030029000000013</v>
      </c>
      <c r="M404" t="str">
        <f t="shared" si="134"/>
        <v/>
      </c>
      <c r="N404" s="1">
        <f t="shared" si="135"/>
        <v>40763</v>
      </c>
      <c r="O404" t="str">
        <f t="shared" si="136"/>
        <v>可交易</v>
      </c>
      <c r="P404" s="2">
        <f t="shared" si="137"/>
        <v>80.030029000000013</v>
      </c>
      <c r="Q404" s="2">
        <f t="shared" si="138"/>
        <v>7.5956293179118006E-2</v>
      </c>
      <c r="R404" s="2">
        <f t="shared" si="139"/>
        <v>1.5271191238888586</v>
      </c>
      <c r="S404">
        <f t="shared" si="140"/>
        <v>21</v>
      </c>
      <c r="T404" s="1">
        <f t="shared" si="141"/>
        <v>40745</v>
      </c>
      <c r="U404" t="str">
        <f t="shared" si="142"/>
        <v>可交易</v>
      </c>
      <c r="V404" s="2" t="str">
        <f t="shared" si="143"/>
        <v/>
      </c>
      <c r="W404" s="2" t="str">
        <f t="shared" si="144"/>
        <v/>
      </c>
      <c r="X404" s="2">
        <f t="shared" si="145"/>
        <v>1.4275604321152826</v>
      </c>
      <c r="Y404">
        <f t="shared" si="146"/>
        <v>19</v>
      </c>
    </row>
    <row r="405" spans="1:25" x14ac:dyDescent="0.3">
      <c r="A405" s="1">
        <v>40764</v>
      </c>
      <c r="B405">
        <v>1172.530029</v>
      </c>
      <c r="C405">
        <v>35.06</v>
      </c>
      <c r="D405">
        <v>43.036681999999999</v>
      </c>
      <c r="E405">
        <f t="shared" si="126"/>
        <v>-7.9766819999999967</v>
      </c>
      <c r="F405" t="str">
        <f t="shared" si="127"/>
        <v>PUT</v>
      </c>
      <c r="G405">
        <f t="shared" si="128"/>
        <v>1192.76001</v>
      </c>
      <c r="H405">
        <f t="shared" si="129"/>
        <v>-12.939999999999998</v>
      </c>
      <c r="I405">
        <f t="shared" si="130"/>
        <v>53.070067999999992</v>
      </c>
      <c r="J405">
        <f t="shared" si="131"/>
        <v>-4.1012417310664606</v>
      </c>
      <c r="K405">
        <f t="shared" si="132"/>
        <v>1167.530029</v>
      </c>
      <c r="L405" s="2" t="str">
        <f t="shared" si="133"/>
        <v/>
      </c>
      <c r="M405" t="str">
        <f t="shared" si="134"/>
        <v/>
      </c>
      <c r="N405" s="1">
        <f t="shared" si="135"/>
        <v>40763</v>
      </c>
      <c r="O405" t="str">
        <f t="shared" si="136"/>
        <v>不可交易</v>
      </c>
      <c r="P405" s="2" t="str">
        <f t="shared" si="137"/>
        <v/>
      </c>
      <c r="Q405" s="2" t="str">
        <f t="shared" si="138"/>
        <v/>
      </c>
      <c r="R405" s="2">
        <f t="shared" si="139"/>
        <v>1.6431134317823985</v>
      </c>
      <c r="S405">
        <f t="shared" si="140"/>
        <v>21</v>
      </c>
      <c r="T405" s="1">
        <f t="shared" si="141"/>
        <v>40745</v>
      </c>
      <c r="U405" t="str">
        <f t="shared" si="142"/>
        <v>可交易</v>
      </c>
      <c r="V405" s="2" t="str">
        <f t="shared" si="143"/>
        <v/>
      </c>
      <c r="W405" s="2" t="str">
        <f t="shared" si="144"/>
        <v/>
      </c>
      <c r="X405" s="2">
        <f t="shared" si="145"/>
        <v>1.4275604321152826</v>
      </c>
      <c r="Y405">
        <f t="shared" si="146"/>
        <v>19</v>
      </c>
    </row>
    <row r="406" spans="1:25" x14ac:dyDescent="0.3">
      <c r="A406" s="1">
        <v>40765</v>
      </c>
      <c r="B406">
        <v>1120.76001</v>
      </c>
      <c r="C406">
        <v>42.99</v>
      </c>
      <c r="D406">
        <v>35.096054000000002</v>
      </c>
      <c r="E406">
        <f t="shared" si="126"/>
        <v>7.8939459999999997</v>
      </c>
      <c r="F406" t="str">
        <f t="shared" si="127"/>
        <v>CAll</v>
      </c>
      <c r="G406">
        <f t="shared" si="128"/>
        <v>1193.8900149999999</v>
      </c>
      <c r="H406">
        <f t="shared" si="129"/>
        <v>7.93</v>
      </c>
      <c r="I406">
        <f t="shared" si="130"/>
        <v>-51.770019000000048</v>
      </c>
      <c r="J406">
        <f t="shared" si="131"/>
        <v>-6.5283756620428814</v>
      </c>
      <c r="K406">
        <f t="shared" si="132"/>
        <v>1125.76001</v>
      </c>
      <c r="L406" s="2">
        <f t="shared" si="133"/>
        <v>68.130004999999983</v>
      </c>
      <c r="M406" t="str">
        <f t="shared" si="134"/>
        <v/>
      </c>
      <c r="N406" s="1">
        <f t="shared" si="135"/>
        <v>40765</v>
      </c>
      <c r="O406" t="str">
        <f t="shared" si="136"/>
        <v>不可交易</v>
      </c>
      <c r="P406" s="2" t="str">
        <f t="shared" si="137"/>
        <v/>
      </c>
      <c r="Q406" s="2" t="str">
        <f t="shared" si="138"/>
        <v/>
      </c>
      <c r="R406" s="2">
        <f t="shared" si="139"/>
        <v>1.6431134317823985</v>
      </c>
      <c r="S406">
        <f t="shared" si="140"/>
        <v>21</v>
      </c>
      <c r="T406" s="1">
        <f t="shared" si="141"/>
        <v>40745</v>
      </c>
      <c r="U406" t="str">
        <f t="shared" si="142"/>
        <v>可交易</v>
      </c>
      <c r="V406" s="2" t="str">
        <f t="shared" si="143"/>
        <v/>
      </c>
      <c r="W406" s="2" t="str">
        <f t="shared" si="144"/>
        <v/>
      </c>
      <c r="X406" s="2">
        <f t="shared" si="145"/>
        <v>1.4275604321152826</v>
      </c>
      <c r="Y406">
        <f t="shared" si="146"/>
        <v>19</v>
      </c>
    </row>
    <row r="407" spans="1:25" x14ac:dyDescent="0.3">
      <c r="A407" s="1">
        <v>40766</v>
      </c>
      <c r="B407">
        <v>1172.6400149999999</v>
      </c>
      <c r="C407">
        <v>39</v>
      </c>
      <c r="D407">
        <v>41.718586000000002</v>
      </c>
      <c r="E407">
        <f t="shared" si="126"/>
        <v>-2.7185860000000019</v>
      </c>
      <c r="F407" t="str">
        <f t="shared" si="127"/>
        <v>PUT</v>
      </c>
      <c r="G407">
        <f t="shared" si="128"/>
        <v>1140.650024</v>
      </c>
      <c r="H407">
        <f t="shared" si="129"/>
        <v>-3.990000000000002</v>
      </c>
      <c r="I407">
        <f t="shared" si="130"/>
        <v>51.880004999999983</v>
      </c>
      <c r="J407">
        <f t="shared" si="131"/>
        <v>-13.002507518796982</v>
      </c>
      <c r="K407">
        <f t="shared" si="132"/>
        <v>1167.6400149999999</v>
      </c>
      <c r="L407" s="2" t="str">
        <f t="shared" si="133"/>
        <v/>
      </c>
      <c r="M407">
        <f t="shared" si="134"/>
        <v>26.989990999999918</v>
      </c>
      <c r="N407" s="1">
        <f t="shared" si="135"/>
        <v>40765</v>
      </c>
      <c r="O407" t="str">
        <f t="shared" si="136"/>
        <v>不可交易</v>
      </c>
      <c r="P407" s="2" t="str">
        <f t="shared" si="137"/>
        <v/>
      </c>
      <c r="Q407" s="2" t="str">
        <f t="shared" si="138"/>
        <v/>
      </c>
      <c r="R407" s="2">
        <f t="shared" si="139"/>
        <v>1.6431134317823985</v>
      </c>
      <c r="S407">
        <f t="shared" si="140"/>
        <v>21</v>
      </c>
      <c r="T407" s="1">
        <f t="shared" si="141"/>
        <v>40766</v>
      </c>
      <c r="U407" t="str">
        <f t="shared" si="142"/>
        <v>可交易</v>
      </c>
      <c r="V407" s="2">
        <f t="shared" si="143"/>
        <v>26.989990999999918</v>
      </c>
      <c r="W407" s="2">
        <f t="shared" si="144"/>
        <v>2.7280316713394707E-2</v>
      </c>
      <c r="X407" s="2">
        <f t="shared" si="145"/>
        <v>1.4275604321152826</v>
      </c>
      <c r="Y407">
        <f t="shared" si="146"/>
        <v>20</v>
      </c>
    </row>
    <row r="408" spans="1:25" x14ac:dyDescent="0.3">
      <c r="A408" s="1">
        <v>40767</v>
      </c>
      <c r="B408">
        <v>1178.8100589999999</v>
      </c>
      <c r="C408">
        <v>36.36</v>
      </c>
      <c r="D408">
        <v>37.485947000000003</v>
      </c>
      <c r="E408">
        <f t="shared" si="126"/>
        <v>-1.1259470000000036</v>
      </c>
      <c r="F408" t="str">
        <f t="shared" si="127"/>
        <v>PUT</v>
      </c>
      <c r="G408">
        <f t="shared" si="128"/>
        <v>1123.530029</v>
      </c>
      <c r="H408">
        <f t="shared" si="129"/>
        <v>-2.6400000000000006</v>
      </c>
      <c r="I408">
        <f t="shared" si="130"/>
        <v>6.1700439999999617</v>
      </c>
      <c r="J408">
        <f t="shared" si="131"/>
        <v>-2.3371378787878636</v>
      </c>
      <c r="K408">
        <f t="shared" si="132"/>
        <v>1173.8100589999999</v>
      </c>
      <c r="L408" s="2" t="str">
        <f t="shared" si="133"/>
        <v/>
      </c>
      <c r="M408">
        <f t="shared" si="134"/>
        <v>50.280029999999897</v>
      </c>
      <c r="N408" s="1">
        <f t="shared" si="135"/>
        <v>40765</v>
      </c>
      <c r="O408" t="str">
        <f t="shared" si="136"/>
        <v>不可交易</v>
      </c>
      <c r="P408" s="2" t="str">
        <f t="shared" si="137"/>
        <v/>
      </c>
      <c r="Q408" s="2" t="str">
        <f t="shared" si="138"/>
        <v/>
      </c>
      <c r="R408" s="2">
        <f t="shared" si="139"/>
        <v>1.6431134317823985</v>
      </c>
      <c r="S408">
        <f t="shared" si="140"/>
        <v>21</v>
      </c>
      <c r="T408" s="1">
        <f t="shared" si="141"/>
        <v>40766</v>
      </c>
      <c r="U408" t="str">
        <f t="shared" si="142"/>
        <v>不可交易</v>
      </c>
      <c r="V408" s="2" t="str">
        <f t="shared" si="143"/>
        <v/>
      </c>
      <c r="W408" s="2" t="str">
        <f t="shared" si="144"/>
        <v/>
      </c>
      <c r="X408" s="2">
        <f t="shared" si="145"/>
        <v>1.4665047328308982</v>
      </c>
      <c r="Y408">
        <f t="shared" si="146"/>
        <v>20</v>
      </c>
    </row>
    <row r="409" spans="1:25" x14ac:dyDescent="0.3">
      <c r="A409" s="1">
        <v>40770</v>
      </c>
      <c r="B409">
        <v>1204.48999</v>
      </c>
      <c r="C409">
        <v>31.87</v>
      </c>
      <c r="D409">
        <v>35.896749999999997</v>
      </c>
      <c r="E409">
        <f t="shared" si="126"/>
        <v>-4.0267499999999963</v>
      </c>
      <c r="F409" t="str">
        <f t="shared" si="127"/>
        <v>PUT</v>
      </c>
      <c r="G409">
        <f t="shared" si="128"/>
        <v>1123.8199460000001</v>
      </c>
      <c r="H409">
        <f t="shared" si="129"/>
        <v>-4.4899999999999984</v>
      </c>
      <c r="I409">
        <f t="shared" si="130"/>
        <v>25.679931000000124</v>
      </c>
      <c r="J409">
        <f t="shared" si="131"/>
        <v>-5.7193610244989159</v>
      </c>
      <c r="K409">
        <f t="shared" si="132"/>
        <v>1199.48999</v>
      </c>
      <c r="L409" s="2" t="str">
        <f t="shared" si="133"/>
        <v/>
      </c>
      <c r="M409">
        <f t="shared" si="134"/>
        <v>75.670043999999962</v>
      </c>
      <c r="N409" s="1">
        <f t="shared" si="135"/>
        <v>40765</v>
      </c>
      <c r="O409" t="str">
        <f t="shared" si="136"/>
        <v>不可交易</v>
      </c>
      <c r="P409" s="2" t="str">
        <f t="shared" si="137"/>
        <v/>
      </c>
      <c r="Q409" s="2" t="str">
        <f t="shared" si="138"/>
        <v/>
      </c>
      <c r="R409" s="2">
        <f t="shared" si="139"/>
        <v>1.6431134317823985</v>
      </c>
      <c r="S409">
        <f t="shared" si="140"/>
        <v>21</v>
      </c>
      <c r="T409" s="1">
        <f t="shared" si="141"/>
        <v>40766</v>
      </c>
      <c r="U409" t="str">
        <f t="shared" si="142"/>
        <v>不可交易</v>
      </c>
      <c r="V409" s="2" t="str">
        <f t="shared" si="143"/>
        <v/>
      </c>
      <c r="W409" s="2" t="str">
        <f t="shared" si="144"/>
        <v/>
      </c>
      <c r="X409" s="2">
        <f t="shared" si="145"/>
        <v>1.4665047328308982</v>
      </c>
      <c r="Y409">
        <f t="shared" si="146"/>
        <v>20</v>
      </c>
    </row>
    <row r="410" spans="1:25" x14ac:dyDescent="0.3">
      <c r="A410" s="1">
        <v>40771</v>
      </c>
      <c r="B410">
        <v>1192.76001</v>
      </c>
      <c r="C410">
        <v>32.85</v>
      </c>
      <c r="D410">
        <v>31.778254</v>
      </c>
      <c r="E410">
        <f t="shared" si="126"/>
        <v>1.071746000000001</v>
      </c>
      <c r="F410" t="str">
        <f t="shared" si="127"/>
        <v>CAll</v>
      </c>
      <c r="G410">
        <f t="shared" si="128"/>
        <v>1162.349976</v>
      </c>
      <c r="H410">
        <f t="shared" si="129"/>
        <v>0.98000000000000043</v>
      </c>
      <c r="I410">
        <f t="shared" si="130"/>
        <v>-11.729980000000069</v>
      </c>
      <c r="J410">
        <f t="shared" si="131"/>
        <v>-11.96936734693884</v>
      </c>
      <c r="K410">
        <f t="shared" si="132"/>
        <v>1197.76001</v>
      </c>
      <c r="L410" s="2" t="str">
        <f t="shared" si="133"/>
        <v/>
      </c>
      <c r="M410" t="str">
        <f t="shared" si="134"/>
        <v/>
      </c>
      <c r="N410" s="1">
        <f t="shared" si="135"/>
        <v>40765</v>
      </c>
      <c r="O410" t="str">
        <f t="shared" si="136"/>
        <v>不可交易</v>
      </c>
      <c r="P410" s="2" t="str">
        <f t="shared" si="137"/>
        <v/>
      </c>
      <c r="Q410" s="2" t="str">
        <f t="shared" si="138"/>
        <v/>
      </c>
      <c r="R410" s="2">
        <f t="shared" si="139"/>
        <v>1.6431134317823985</v>
      </c>
      <c r="S410">
        <f t="shared" si="140"/>
        <v>21</v>
      </c>
      <c r="T410" s="1">
        <f t="shared" si="141"/>
        <v>40766</v>
      </c>
      <c r="U410" t="str">
        <f t="shared" si="142"/>
        <v>不可交易</v>
      </c>
      <c r="V410" s="2" t="str">
        <f t="shared" si="143"/>
        <v/>
      </c>
      <c r="W410" s="2" t="str">
        <f t="shared" si="144"/>
        <v/>
      </c>
      <c r="X410" s="2">
        <f t="shared" si="145"/>
        <v>1.4665047328308982</v>
      </c>
      <c r="Y410">
        <f t="shared" si="146"/>
        <v>20</v>
      </c>
    </row>
    <row r="411" spans="1:25" x14ac:dyDescent="0.3">
      <c r="A411" s="1">
        <v>40772</v>
      </c>
      <c r="B411">
        <v>1193.8900149999999</v>
      </c>
      <c r="C411">
        <v>31.58</v>
      </c>
      <c r="D411">
        <v>33.572899999999997</v>
      </c>
      <c r="E411">
        <f t="shared" si="126"/>
        <v>-1.9928999999999988</v>
      </c>
      <c r="F411" t="str">
        <f t="shared" si="127"/>
        <v>PUT</v>
      </c>
      <c r="G411">
        <f t="shared" si="128"/>
        <v>1177.599976</v>
      </c>
      <c r="H411">
        <f t="shared" si="129"/>
        <v>-1.2700000000000031</v>
      </c>
      <c r="I411">
        <f t="shared" si="130"/>
        <v>1.1300049999999828</v>
      </c>
      <c r="J411">
        <f t="shared" si="131"/>
        <v>-0.88976771653541731</v>
      </c>
      <c r="K411">
        <f t="shared" si="132"/>
        <v>1188.8900149999999</v>
      </c>
      <c r="L411" s="2" t="str">
        <f t="shared" si="133"/>
        <v/>
      </c>
      <c r="M411">
        <f t="shared" si="134"/>
        <v>11.290038999999979</v>
      </c>
      <c r="N411" s="1">
        <f t="shared" si="135"/>
        <v>40765</v>
      </c>
      <c r="O411" t="str">
        <f t="shared" si="136"/>
        <v>可交易</v>
      </c>
      <c r="P411" s="2" t="str">
        <f t="shared" si="137"/>
        <v/>
      </c>
      <c r="Q411" s="2" t="str">
        <f t="shared" si="138"/>
        <v/>
      </c>
      <c r="R411" s="2">
        <f t="shared" si="139"/>
        <v>1.6431134317823985</v>
      </c>
      <c r="S411">
        <f t="shared" si="140"/>
        <v>21</v>
      </c>
      <c r="T411" s="1">
        <f t="shared" si="141"/>
        <v>40772</v>
      </c>
      <c r="U411" t="str">
        <f t="shared" si="142"/>
        <v>不可交易</v>
      </c>
      <c r="V411" s="2" t="str">
        <f t="shared" si="143"/>
        <v/>
      </c>
      <c r="W411" s="2" t="str">
        <f t="shared" si="144"/>
        <v/>
      </c>
      <c r="X411" s="2">
        <f t="shared" si="145"/>
        <v>1.4665047328308982</v>
      </c>
      <c r="Y411">
        <f t="shared" si="146"/>
        <v>20</v>
      </c>
    </row>
    <row r="412" spans="1:25" x14ac:dyDescent="0.3">
      <c r="A412" s="1">
        <v>40773</v>
      </c>
      <c r="B412">
        <v>1140.650024</v>
      </c>
      <c r="C412">
        <v>42.67</v>
      </c>
      <c r="D412">
        <v>31.776615</v>
      </c>
      <c r="E412">
        <f t="shared" si="126"/>
        <v>10.893385000000002</v>
      </c>
      <c r="F412" t="str">
        <f t="shared" si="127"/>
        <v>CAll</v>
      </c>
      <c r="G412">
        <f t="shared" si="128"/>
        <v>1159.2700199999999</v>
      </c>
      <c r="H412">
        <f t="shared" si="129"/>
        <v>11.090000000000003</v>
      </c>
      <c r="I412">
        <f t="shared" si="130"/>
        <v>-53.239990999999918</v>
      </c>
      <c r="J412">
        <f t="shared" si="131"/>
        <v>-4.8007205590622091</v>
      </c>
      <c r="K412">
        <f t="shared" si="132"/>
        <v>1145.650024</v>
      </c>
      <c r="L412" s="2">
        <f t="shared" si="133"/>
        <v>13.619995999999901</v>
      </c>
      <c r="M412" t="str">
        <f t="shared" si="134"/>
        <v/>
      </c>
      <c r="N412" s="1">
        <f t="shared" si="135"/>
        <v>40773</v>
      </c>
      <c r="O412" t="str">
        <f t="shared" si="136"/>
        <v>可交易</v>
      </c>
      <c r="P412" s="2">
        <f t="shared" si="137"/>
        <v>13.619995999999901</v>
      </c>
      <c r="Q412" s="2">
        <f t="shared" si="138"/>
        <v>1.6324021924537215E-2</v>
      </c>
      <c r="R412" s="2">
        <f t="shared" si="139"/>
        <v>1.6431134317823985</v>
      </c>
      <c r="S412">
        <f t="shared" si="140"/>
        <v>22</v>
      </c>
      <c r="T412" s="1">
        <f t="shared" si="141"/>
        <v>40772</v>
      </c>
      <c r="U412" t="str">
        <f t="shared" si="142"/>
        <v>不可交易</v>
      </c>
      <c r="V412" s="2" t="str">
        <f t="shared" si="143"/>
        <v/>
      </c>
      <c r="W412" s="2" t="str">
        <f t="shared" si="144"/>
        <v/>
      </c>
      <c r="X412" s="2">
        <f t="shared" si="145"/>
        <v>1.4665047328308982</v>
      </c>
      <c r="Y412">
        <f t="shared" si="146"/>
        <v>20</v>
      </c>
    </row>
    <row r="413" spans="1:25" x14ac:dyDescent="0.3">
      <c r="A413" s="1">
        <v>40774</v>
      </c>
      <c r="B413">
        <v>1123.530029</v>
      </c>
      <c r="C413">
        <v>43.05</v>
      </c>
      <c r="D413">
        <v>42.584269999999997</v>
      </c>
      <c r="E413">
        <f t="shared" si="126"/>
        <v>0.46573000000000064</v>
      </c>
      <c r="F413" t="str">
        <f t="shared" si="127"/>
        <v/>
      </c>
      <c r="G413" t="str">
        <f t="shared" si="128"/>
        <v/>
      </c>
      <c r="H413">
        <f t="shared" si="129"/>
        <v>0.37999999999999545</v>
      </c>
      <c r="I413">
        <f t="shared" si="130"/>
        <v>-17.119995000000017</v>
      </c>
      <c r="J413">
        <f t="shared" si="131"/>
        <v>-45.052618421053218</v>
      </c>
      <c r="K413" t="str">
        <f t="shared" si="132"/>
        <v/>
      </c>
      <c r="L413" s="2" t="str">
        <f t="shared" si="133"/>
        <v/>
      </c>
      <c r="M413" t="str">
        <f t="shared" si="134"/>
        <v/>
      </c>
      <c r="N413" s="1">
        <f t="shared" si="135"/>
        <v>40773</v>
      </c>
      <c r="O413" t="str">
        <f t="shared" si="136"/>
        <v>不可交易</v>
      </c>
      <c r="P413" s="2" t="str">
        <f t="shared" si="137"/>
        <v/>
      </c>
      <c r="Q413" s="2" t="str">
        <f t="shared" si="138"/>
        <v/>
      </c>
      <c r="R413" s="2">
        <f t="shared" si="139"/>
        <v>1.669935651467316</v>
      </c>
      <c r="S413">
        <f t="shared" si="140"/>
        <v>22</v>
      </c>
      <c r="T413" s="1">
        <f t="shared" si="141"/>
        <v>40772</v>
      </c>
      <c r="U413" t="str">
        <f t="shared" si="142"/>
        <v>不可交易</v>
      </c>
      <c r="V413" s="2" t="str">
        <f t="shared" si="143"/>
        <v/>
      </c>
      <c r="W413" s="2" t="str">
        <f t="shared" si="144"/>
        <v/>
      </c>
      <c r="X413" s="2">
        <f t="shared" si="145"/>
        <v>1.4665047328308982</v>
      </c>
      <c r="Y413">
        <f t="shared" si="146"/>
        <v>20</v>
      </c>
    </row>
    <row r="414" spans="1:25" x14ac:dyDescent="0.3">
      <c r="A414" s="1">
        <v>40777</v>
      </c>
      <c r="B414">
        <v>1123.8199460000001</v>
      </c>
      <c r="C414">
        <v>42.44</v>
      </c>
      <c r="D414">
        <v>40.632496000000003</v>
      </c>
      <c r="E414">
        <f t="shared" si="126"/>
        <v>1.8075039999999944</v>
      </c>
      <c r="F414" t="str">
        <f t="shared" si="127"/>
        <v>CAll</v>
      </c>
      <c r="G414">
        <f t="shared" si="128"/>
        <v>1210.079956</v>
      </c>
      <c r="H414">
        <f t="shared" si="129"/>
        <v>-0.60999999999999943</v>
      </c>
      <c r="I414">
        <f t="shared" si="130"/>
        <v>0.28991700000005949</v>
      </c>
      <c r="J414">
        <f t="shared" si="131"/>
        <v>-0.47527377049190123</v>
      </c>
      <c r="K414">
        <f t="shared" si="132"/>
        <v>1128.8199460000001</v>
      </c>
      <c r="L414" s="2">
        <f t="shared" si="133"/>
        <v>81.260009999999966</v>
      </c>
      <c r="M414" t="str">
        <f t="shared" si="134"/>
        <v/>
      </c>
      <c r="N414" s="1">
        <f t="shared" si="135"/>
        <v>40777</v>
      </c>
      <c r="O414" t="str">
        <f t="shared" si="136"/>
        <v>不可交易</v>
      </c>
      <c r="P414" s="2" t="str">
        <f t="shared" si="137"/>
        <v/>
      </c>
      <c r="Q414" s="2" t="str">
        <f t="shared" si="138"/>
        <v/>
      </c>
      <c r="R414" s="2">
        <f t="shared" si="139"/>
        <v>1.669935651467316</v>
      </c>
      <c r="S414">
        <f t="shared" si="140"/>
        <v>22</v>
      </c>
      <c r="T414" s="1">
        <f t="shared" si="141"/>
        <v>40772</v>
      </c>
      <c r="U414" t="str">
        <f t="shared" si="142"/>
        <v>不可交易</v>
      </c>
      <c r="V414" s="2" t="str">
        <f t="shared" si="143"/>
        <v/>
      </c>
      <c r="W414" s="2" t="str">
        <f t="shared" si="144"/>
        <v/>
      </c>
      <c r="X414" s="2">
        <f t="shared" si="145"/>
        <v>1.4665047328308982</v>
      </c>
      <c r="Y414">
        <f t="shared" si="146"/>
        <v>20</v>
      </c>
    </row>
    <row r="415" spans="1:25" x14ac:dyDescent="0.3">
      <c r="A415" s="1">
        <v>40778</v>
      </c>
      <c r="B415">
        <v>1162.349976</v>
      </c>
      <c r="C415">
        <v>36.270000000000003</v>
      </c>
      <c r="D415">
        <v>41.744506999999999</v>
      </c>
      <c r="E415">
        <f t="shared" si="126"/>
        <v>-5.4745069999999956</v>
      </c>
      <c r="F415" t="str">
        <f t="shared" si="127"/>
        <v>PUT</v>
      </c>
      <c r="G415">
        <f t="shared" si="128"/>
        <v>1212.920044</v>
      </c>
      <c r="H415">
        <f t="shared" si="129"/>
        <v>-6.1699999999999946</v>
      </c>
      <c r="I415">
        <f t="shared" si="130"/>
        <v>38.530029999999897</v>
      </c>
      <c r="J415">
        <f t="shared" si="131"/>
        <v>-6.244737439222031</v>
      </c>
      <c r="K415">
        <f t="shared" si="132"/>
        <v>1157.349976</v>
      </c>
      <c r="L415" s="2" t="str">
        <f t="shared" si="133"/>
        <v/>
      </c>
      <c r="M415" t="str">
        <f t="shared" si="134"/>
        <v/>
      </c>
      <c r="N415" s="1">
        <f t="shared" si="135"/>
        <v>40777</v>
      </c>
      <c r="O415" t="str">
        <f t="shared" si="136"/>
        <v>不可交易</v>
      </c>
      <c r="P415" s="2" t="str">
        <f t="shared" si="137"/>
        <v/>
      </c>
      <c r="Q415" s="2" t="str">
        <f t="shared" si="138"/>
        <v/>
      </c>
      <c r="R415" s="2">
        <f t="shared" si="139"/>
        <v>1.669935651467316</v>
      </c>
      <c r="S415">
        <f t="shared" si="140"/>
        <v>22</v>
      </c>
      <c r="T415" s="1">
        <f t="shared" si="141"/>
        <v>40772</v>
      </c>
      <c r="U415" t="str">
        <f t="shared" si="142"/>
        <v>不可交易</v>
      </c>
      <c r="V415" s="2" t="str">
        <f t="shared" si="143"/>
        <v/>
      </c>
      <c r="W415" s="2" t="str">
        <f t="shared" si="144"/>
        <v/>
      </c>
      <c r="X415" s="2">
        <f t="shared" si="145"/>
        <v>1.4665047328308982</v>
      </c>
      <c r="Y415">
        <f t="shared" si="146"/>
        <v>20</v>
      </c>
    </row>
    <row r="416" spans="1:25" x14ac:dyDescent="0.3">
      <c r="A416" s="1">
        <v>40779</v>
      </c>
      <c r="B416">
        <v>1177.599976</v>
      </c>
      <c r="C416">
        <v>35.9</v>
      </c>
      <c r="D416">
        <v>35.546726</v>
      </c>
      <c r="E416">
        <f t="shared" si="126"/>
        <v>0.35327399999999898</v>
      </c>
      <c r="F416" t="str">
        <f t="shared" si="127"/>
        <v/>
      </c>
      <c r="G416" t="str">
        <f t="shared" si="128"/>
        <v/>
      </c>
      <c r="H416">
        <f t="shared" si="129"/>
        <v>-0.37000000000000455</v>
      </c>
      <c r="I416">
        <f t="shared" si="130"/>
        <v>15.25</v>
      </c>
      <c r="J416">
        <f t="shared" si="131"/>
        <v>-41.216216216215713</v>
      </c>
      <c r="K416" t="str">
        <f t="shared" si="132"/>
        <v/>
      </c>
      <c r="L416" s="2" t="str">
        <f t="shared" si="133"/>
        <v/>
      </c>
      <c r="M416" t="str">
        <f t="shared" si="134"/>
        <v/>
      </c>
      <c r="N416" s="1">
        <f t="shared" si="135"/>
        <v>40777</v>
      </c>
      <c r="O416" t="str">
        <f t="shared" si="136"/>
        <v>不可交易</v>
      </c>
      <c r="P416" s="2" t="str">
        <f t="shared" si="137"/>
        <v/>
      </c>
      <c r="Q416" s="2" t="str">
        <f t="shared" si="138"/>
        <v/>
      </c>
      <c r="R416" s="2">
        <f t="shared" si="139"/>
        <v>1.669935651467316</v>
      </c>
      <c r="S416">
        <f t="shared" si="140"/>
        <v>22</v>
      </c>
      <c r="T416" s="1">
        <f t="shared" si="141"/>
        <v>40772</v>
      </c>
      <c r="U416" t="str">
        <f t="shared" si="142"/>
        <v>可交易</v>
      </c>
      <c r="V416" s="2" t="str">
        <f t="shared" si="143"/>
        <v/>
      </c>
      <c r="W416" s="2" t="str">
        <f t="shared" si="144"/>
        <v/>
      </c>
      <c r="X416" s="2">
        <f t="shared" si="145"/>
        <v>1.4665047328308982</v>
      </c>
      <c r="Y416">
        <f t="shared" si="146"/>
        <v>20</v>
      </c>
    </row>
    <row r="417" spans="1:25" x14ac:dyDescent="0.3">
      <c r="A417" s="1">
        <v>40780</v>
      </c>
      <c r="B417">
        <v>1159.2700199999999</v>
      </c>
      <c r="C417">
        <v>39.76</v>
      </c>
      <c r="D417">
        <v>36.307217000000001</v>
      </c>
      <c r="E417">
        <f t="shared" si="126"/>
        <v>3.4527829999999966</v>
      </c>
      <c r="F417" t="str">
        <f t="shared" si="127"/>
        <v>CAll</v>
      </c>
      <c r="G417">
        <f t="shared" si="128"/>
        <v>1204.420044</v>
      </c>
      <c r="H417">
        <f t="shared" si="129"/>
        <v>3.8599999999999994</v>
      </c>
      <c r="I417">
        <f t="shared" si="130"/>
        <v>-18.329956000000038</v>
      </c>
      <c r="J417">
        <f t="shared" si="131"/>
        <v>-4.7486932642487156</v>
      </c>
      <c r="K417">
        <f t="shared" si="132"/>
        <v>1164.2700199999999</v>
      </c>
      <c r="L417" s="2">
        <f t="shared" si="133"/>
        <v>40.15002400000003</v>
      </c>
      <c r="M417" t="str">
        <f t="shared" si="134"/>
        <v/>
      </c>
      <c r="N417" s="1">
        <f t="shared" si="135"/>
        <v>40780</v>
      </c>
      <c r="O417" t="str">
        <f t="shared" si="136"/>
        <v>不可交易</v>
      </c>
      <c r="P417" s="2" t="str">
        <f t="shared" si="137"/>
        <v/>
      </c>
      <c r="Q417" s="2" t="str">
        <f t="shared" si="138"/>
        <v/>
      </c>
      <c r="R417" s="2">
        <f t="shared" si="139"/>
        <v>1.669935651467316</v>
      </c>
      <c r="S417">
        <f t="shared" si="140"/>
        <v>22</v>
      </c>
      <c r="T417" s="1">
        <f t="shared" si="141"/>
        <v>40772</v>
      </c>
      <c r="U417" t="str">
        <f t="shared" si="142"/>
        <v>可交易</v>
      </c>
      <c r="V417" s="2" t="str">
        <f t="shared" si="143"/>
        <v/>
      </c>
      <c r="W417" s="2" t="str">
        <f t="shared" si="144"/>
        <v/>
      </c>
      <c r="X417" s="2">
        <f t="shared" si="145"/>
        <v>1.4665047328308982</v>
      </c>
      <c r="Y417">
        <f t="shared" si="146"/>
        <v>20</v>
      </c>
    </row>
    <row r="418" spans="1:25" x14ac:dyDescent="0.3">
      <c r="A418" s="1">
        <v>40781</v>
      </c>
      <c r="B418">
        <v>1176.8000489999999</v>
      </c>
      <c r="C418">
        <v>35.590000000000003</v>
      </c>
      <c r="D418">
        <v>39.41384</v>
      </c>
      <c r="E418">
        <f t="shared" si="126"/>
        <v>-3.823839999999997</v>
      </c>
      <c r="F418" t="str">
        <f t="shared" si="127"/>
        <v>PUT</v>
      </c>
      <c r="G418">
        <f t="shared" si="128"/>
        <v>1173.969971</v>
      </c>
      <c r="H418">
        <f t="shared" si="129"/>
        <v>-4.1699999999999946</v>
      </c>
      <c r="I418">
        <f t="shared" si="130"/>
        <v>17.530029000000013</v>
      </c>
      <c r="J418">
        <f t="shared" si="131"/>
        <v>-4.2038438848920947</v>
      </c>
      <c r="K418">
        <f t="shared" si="132"/>
        <v>1171.8000489999999</v>
      </c>
      <c r="L418" s="2" t="str">
        <f t="shared" si="133"/>
        <v/>
      </c>
      <c r="M418" t="str">
        <f t="shared" si="134"/>
        <v/>
      </c>
      <c r="N418" s="1">
        <f t="shared" si="135"/>
        <v>40780</v>
      </c>
      <c r="O418" t="str">
        <f t="shared" si="136"/>
        <v>不可交易</v>
      </c>
      <c r="P418" s="2" t="str">
        <f t="shared" si="137"/>
        <v/>
      </c>
      <c r="Q418" s="2" t="str">
        <f t="shared" si="138"/>
        <v/>
      </c>
      <c r="R418" s="2">
        <f t="shared" si="139"/>
        <v>1.669935651467316</v>
      </c>
      <c r="S418">
        <f t="shared" si="140"/>
        <v>22</v>
      </c>
      <c r="T418" s="1">
        <f t="shared" si="141"/>
        <v>40772</v>
      </c>
      <c r="U418" t="str">
        <f t="shared" si="142"/>
        <v>可交易</v>
      </c>
      <c r="V418" s="2" t="str">
        <f t="shared" si="143"/>
        <v/>
      </c>
      <c r="W418" s="2" t="str">
        <f t="shared" si="144"/>
        <v/>
      </c>
      <c r="X418" s="2">
        <f t="shared" si="145"/>
        <v>1.4665047328308982</v>
      </c>
      <c r="Y418">
        <f t="shared" si="146"/>
        <v>20</v>
      </c>
    </row>
    <row r="419" spans="1:25" x14ac:dyDescent="0.3">
      <c r="A419" s="1">
        <v>40784</v>
      </c>
      <c r="B419">
        <v>1210.079956</v>
      </c>
      <c r="C419">
        <v>32.28</v>
      </c>
      <c r="D419">
        <v>35.501710000000003</v>
      </c>
      <c r="E419">
        <f t="shared" si="126"/>
        <v>-3.2217100000000016</v>
      </c>
      <c r="F419" t="str">
        <f t="shared" si="127"/>
        <v>PUT</v>
      </c>
      <c r="G419">
        <f t="shared" si="128"/>
        <v>0</v>
      </c>
      <c r="H419">
        <f t="shared" si="129"/>
        <v>-3.3100000000000023</v>
      </c>
      <c r="I419">
        <f t="shared" si="130"/>
        <v>33.279907000000094</v>
      </c>
      <c r="J419">
        <f t="shared" si="131"/>
        <v>-10.054352567975853</v>
      </c>
      <c r="K419">
        <f t="shared" si="132"/>
        <v>1205.079956</v>
      </c>
      <c r="L419" s="2" t="str">
        <f t="shared" si="133"/>
        <v/>
      </c>
      <c r="M419" t="str">
        <f t="shared" si="134"/>
        <v/>
      </c>
      <c r="N419" s="1">
        <f t="shared" si="135"/>
        <v>40780</v>
      </c>
      <c r="O419" t="str">
        <f t="shared" si="136"/>
        <v>不可交易</v>
      </c>
      <c r="P419" s="2" t="str">
        <f t="shared" si="137"/>
        <v/>
      </c>
      <c r="Q419" s="2" t="str">
        <f t="shared" si="138"/>
        <v/>
      </c>
      <c r="R419" s="2">
        <f t="shared" si="139"/>
        <v>1.669935651467316</v>
      </c>
      <c r="S419">
        <f t="shared" si="140"/>
        <v>22</v>
      </c>
      <c r="T419" s="1">
        <f t="shared" si="141"/>
        <v>40772</v>
      </c>
      <c r="U419" t="str">
        <f t="shared" si="142"/>
        <v>可交易</v>
      </c>
      <c r="V419" s="2" t="str">
        <f t="shared" si="143"/>
        <v/>
      </c>
      <c r="W419" s="2" t="str">
        <f t="shared" si="144"/>
        <v/>
      </c>
      <c r="X419" s="2">
        <f t="shared" si="145"/>
        <v>1.4665047328308982</v>
      </c>
      <c r="Y419">
        <f t="shared" si="146"/>
        <v>20</v>
      </c>
    </row>
    <row r="420" spans="1:25" x14ac:dyDescent="0.3">
      <c r="A420" s="1">
        <v>40785</v>
      </c>
      <c r="B420">
        <v>1212.920044</v>
      </c>
      <c r="C420">
        <v>32.89</v>
      </c>
      <c r="D420">
        <v>32.659275000000001</v>
      </c>
      <c r="E420">
        <f t="shared" si="126"/>
        <v>0.23072499999999962</v>
      </c>
      <c r="F420" t="str">
        <f t="shared" si="127"/>
        <v/>
      </c>
      <c r="G420" t="str">
        <f t="shared" si="128"/>
        <v/>
      </c>
      <c r="H420">
        <f t="shared" si="129"/>
        <v>0.60999999999999943</v>
      </c>
      <c r="I420">
        <f t="shared" si="130"/>
        <v>2.8400879999999233</v>
      </c>
      <c r="J420">
        <f t="shared" si="131"/>
        <v>4.6558819672129932</v>
      </c>
      <c r="K420" t="str">
        <f t="shared" si="132"/>
        <v/>
      </c>
      <c r="L420" s="2" t="str">
        <f t="shared" si="133"/>
        <v/>
      </c>
      <c r="M420" t="str">
        <f t="shared" si="134"/>
        <v/>
      </c>
      <c r="N420" s="1">
        <f t="shared" si="135"/>
        <v>40780</v>
      </c>
      <c r="O420" t="str">
        <f t="shared" si="136"/>
        <v>不可交易</v>
      </c>
      <c r="P420" s="2" t="str">
        <f t="shared" si="137"/>
        <v/>
      </c>
      <c r="Q420" s="2" t="str">
        <f t="shared" si="138"/>
        <v/>
      </c>
      <c r="R420" s="2">
        <f t="shared" si="139"/>
        <v>1.669935651467316</v>
      </c>
      <c r="S420">
        <f t="shared" si="140"/>
        <v>22</v>
      </c>
      <c r="T420" s="1">
        <f t="shared" si="141"/>
        <v>40772</v>
      </c>
      <c r="U420" t="str">
        <f t="shared" si="142"/>
        <v>可交易</v>
      </c>
      <c r="V420" s="2" t="str">
        <f t="shared" si="143"/>
        <v/>
      </c>
      <c r="W420" s="2" t="str">
        <f t="shared" si="144"/>
        <v/>
      </c>
      <c r="X420" s="2">
        <f t="shared" si="145"/>
        <v>1.4665047328308982</v>
      </c>
      <c r="Y420">
        <f t="shared" si="146"/>
        <v>20</v>
      </c>
    </row>
    <row r="421" spans="1:25" x14ac:dyDescent="0.3">
      <c r="A421" s="1">
        <v>40786</v>
      </c>
      <c r="B421">
        <v>1218.8900149999999</v>
      </c>
      <c r="C421">
        <v>31.62</v>
      </c>
      <c r="D421">
        <v>33.093890000000002</v>
      </c>
      <c r="E421">
        <f t="shared" si="126"/>
        <v>-1.4738900000000008</v>
      </c>
      <c r="F421" t="str">
        <f t="shared" si="127"/>
        <v>PUT</v>
      </c>
      <c r="G421">
        <f t="shared" si="128"/>
        <v>1198.619995</v>
      </c>
      <c r="H421">
        <f t="shared" si="129"/>
        <v>-1.2699999999999996</v>
      </c>
      <c r="I421">
        <f t="shared" si="130"/>
        <v>5.9699709999999868</v>
      </c>
      <c r="J421">
        <f t="shared" si="131"/>
        <v>-4.7007645669291254</v>
      </c>
      <c r="K421">
        <f t="shared" si="132"/>
        <v>1213.8900149999999</v>
      </c>
      <c r="L421" s="2" t="str">
        <f t="shared" si="133"/>
        <v/>
      </c>
      <c r="M421">
        <f t="shared" si="134"/>
        <v>15.270019999999931</v>
      </c>
      <c r="N421" s="1">
        <f t="shared" si="135"/>
        <v>40780</v>
      </c>
      <c r="O421" t="str">
        <f t="shared" si="136"/>
        <v>不可交易</v>
      </c>
      <c r="P421" s="2" t="str">
        <f t="shared" si="137"/>
        <v/>
      </c>
      <c r="Q421" s="2" t="str">
        <f t="shared" si="138"/>
        <v/>
      </c>
      <c r="R421" s="2">
        <f t="shared" si="139"/>
        <v>1.669935651467316</v>
      </c>
      <c r="S421">
        <f t="shared" si="140"/>
        <v>22</v>
      </c>
      <c r="T421" s="1">
        <f t="shared" si="141"/>
        <v>40786</v>
      </c>
      <c r="U421" t="str">
        <f t="shared" si="142"/>
        <v>可交易</v>
      </c>
      <c r="V421" s="2">
        <f t="shared" si="143"/>
        <v>15.270019999999931</v>
      </c>
      <c r="W421" s="2">
        <f t="shared" si="144"/>
        <v>1.6629900770825441E-2</v>
      </c>
      <c r="X421" s="2">
        <f t="shared" si="145"/>
        <v>1.4665047328308982</v>
      </c>
      <c r="Y421">
        <f t="shared" si="146"/>
        <v>21</v>
      </c>
    </row>
    <row r="422" spans="1:25" x14ac:dyDescent="0.3">
      <c r="A422" s="1">
        <v>40787</v>
      </c>
      <c r="B422">
        <v>1204.420044</v>
      </c>
      <c r="C422">
        <v>31.82</v>
      </c>
      <c r="D422">
        <v>31.566344999999998</v>
      </c>
      <c r="E422">
        <f t="shared" si="126"/>
        <v>0.25365500000000196</v>
      </c>
      <c r="F422" t="str">
        <f t="shared" si="127"/>
        <v/>
      </c>
      <c r="G422" t="str">
        <f t="shared" si="128"/>
        <v/>
      </c>
      <c r="H422">
        <f t="shared" si="129"/>
        <v>0.19999999999999929</v>
      </c>
      <c r="I422">
        <f t="shared" si="130"/>
        <v>-14.469970999999987</v>
      </c>
      <c r="J422">
        <f t="shared" si="131"/>
        <v>-72.34985500000019</v>
      </c>
      <c r="K422" t="str">
        <f t="shared" si="132"/>
        <v/>
      </c>
      <c r="L422" s="2" t="str">
        <f t="shared" si="133"/>
        <v/>
      </c>
      <c r="M422" t="str">
        <f t="shared" si="134"/>
        <v/>
      </c>
      <c r="N422" s="1">
        <f t="shared" si="135"/>
        <v>40780</v>
      </c>
      <c r="O422" t="str">
        <f t="shared" si="136"/>
        <v>可交易</v>
      </c>
      <c r="P422" s="2" t="str">
        <f t="shared" si="137"/>
        <v/>
      </c>
      <c r="Q422" s="2" t="str">
        <f t="shared" si="138"/>
        <v/>
      </c>
      <c r="R422" s="2">
        <f t="shared" si="139"/>
        <v>1.669935651467316</v>
      </c>
      <c r="S422">
        <f t="shared" si="140"/>
        <v>22</v>
      </c>
      <c r="T422" s="1">
        <f t="shared" si="141"/>
        <v>40786</v>
      </c>
      <c r="U422" t="str">
        <f t="shared" si="142"/>
        <v>不可交易</v>
      </c>
      <c r="V422" s="2" t="str">
        <f t="shared" si="143"/>
        <v/>
      </c>
      <c r="W422" s="2" t="str">
        <f t="shared" si="144"/>
        <v/>
      </c>
      <c r="X422" s="2">
        <f t="shared" si="145"/>
        <v>1.4908925610178221</v>
      </c>
      <c r="Y422">
        <f t="shared" si="146"/>
        <v>21</v>
      </c>
    </row>
    <row r="423" spans="1:25" x14ac:dyDescent="0.3">
      <c r="A423" s="1">
        <v>40788</v>
      </c>
      <c r="B423">
        <v>1173.969971</v>
      </c>
      <c r="C423">
        <v>33.92</v>
      </c>
      <c r="D423">
        <v>31.705432999999999</v>
      </c>
      <c r="E423">
        <f t="shared" si="126"/>
        <v>2.2145670000000024</v>
      </c>
      <c r="F423" t="str">
        <f t="shared" si="127"/>
        <v>CAll</v>
      </c>
      <c r="G423">
        <f t="shared" si="128"/>
        <v>1154.2299800000001</v>
      </c>
      <c r="H423">
        <f t="shared" si="129"/>
        <v>2.1000000000000014</v>
      </c>
      <c r="I423">
        <f t="shared" si="130"/>
        <v>-30.450072999999975</v>
      </c>
      <c r="J423">
        <f t="shared" si="131"/>
        <v>-14.50003476190474</v>
      </c>
      <c r="K423">
        <f t="shared" si="132"/>
        <v>1178.969971</v>
      </c>
      <c r="L423" s="2" t="str">
        <f t="shared" si="133"/>
        <v/>
      </c>
      <c r="M423" t="str">
        <f t="shared" si="134"/>
        <v/>
      </c>
      <c r="N423" s="1">
        <f t="shared" si="135"/>
        <v>40780</v>
      </c>
      <c r="O423" t="str">
        <f t="shared" si="136"/>
        <v>可交易</v>
      </c>
      <c r="P423" s="2" t="str">
        <f t="shared" si="137"/>
        <v/>
      </c>
      <c r="Q423" s="2" t="str">
        <f t="shared" si="138"/>
        <v/>
      </c>
      <c r="R423" s="2">
        <f t="shared" si="139"/>
        <v>1.669935651467316</v>
      </c>
      <c r="S423">
        <f t="shared" si="140"/>
        <v>22</v>
      </c>
      <c r="T423" s="1">
        <f t="shared" si="141"/>
        <v>40786</v>
      </c>
      <c r="U423" t="str">
        <f t="shared" si="142"/>
        <v>不可交易</v>
      </c>
      <c r="V423" s="2" t="str">
        <f t="shared" si="143"/>
        <v/>
      </c>
      <c r="W423" s="2" t="str">
        <f t="shared" si="144"/>
        <v/>
      </c>
      <c r="X423" s="2">
        <f t="shared" si="145"/>
        <v>1.4908925610178221</v>
      </c>
      <c r="Y423">
        <f t="shared" si="146"/>
        <v>21</v>
      </c>
    </row>
    <row r="424" spans="1:25" x14ac:dyDescent="0.3">
      <c r="A424" s="1">
        <v>40792</v>
      </c>
      <c r="B424">
        <v>1165.23999</v>
      </c>
      <c r="C424">
        <v>37</v>
      </c>
      <c r="D424">
        <v>33.603428000000001</v>
      </c>
      <c r="E424">
        <f t="shared" si="126"/>
        <v>3.396571999999999</v>
      </c>
      <c r="F424" t="str">
        <f t="shared" si="127"/>
        <v>CAll</v>
      </c>
      <c r="G424">
        <f t="shared" si="128"/>
        <v>1172.869995</v>
      </c>
      <c r="H424">
        <f t="shared" si="129"/>
        <v>3.0799999999999983</v>
      </c>
      <c r="I424">
        <f t="shared" si="130"/>
        <v>-8.7299809999999525</v>
      </c>
      <c r="J424">
        <f t="shared" si="131"/>
        <v>-2.8344094155844015</v>
      </c>
      <c r="K424">
        <f t="shared" si="132"/>
        <v>1170.23999</v>
      </c>
      <c r="L424" s="2">
        <f t="shared" si="133"/>
        <v>2.6300049999999828</v>
      </c>
      <c r="M424" t="str">
        <f t="shared" si="134"/>
        <v/>
      </c>
      <c r="N424" s="1">
        <f t="shared" si="135"/>
        <v>40792</v>
      </c>
      <c r="O424" t="str">
        <f t="shared" si="136"/>
        <v>可交易</v>
      </c>
      <c r="P424" s="2">
        <f t="shared" si="137"/>
        <v>2.6300049999999828</v>
      </c>
      <c r="Q424" s="2">
        <f t="shared" si="138"/>
        <v>6.5480116246267716E-3</v>
      </c>
      <c r="R424" s="2">
        <f t="shared" si="139"/>
        <v>1.669935651467316</v>
      </c>
      <c r="S424">
        <f t="shared" si="140"/>
        <v>23</v>
      </c>
      <c r="T424" s="1">
        <f t="shared" si="141"/>
        <v>40786</v>
      </c>
      <c r="U424" t="str">
        <f t="shared" si="142"/>
        <v>不可交易</v>
      </c>
      <c r="V424" s="2" t="str">
        <f t="shared" si="143"/>
        <v/>
      </c>
      <c r="W424" s="2" t="str">
        <f t="shared" si="144"/>
        <v/>
      </c>
      <c r="X424" s="2">
        <f t="shared" si="145"/>
        <v>1.4908925610178221</v>
      </c>
      <c r="Y424">
        <f t="shared" si="146"/>
        <v>21</v>
      </c>
    </row>
    <row r="425" spans="1:25" x14ac:dyDescent="0.3">
      <c r="A425" s="1">
        <v>40793</v>
      </c>
      <c r="B425">
        <v>1198.619995</v>
      </c>
      <c r="C425">
        <v>33.380000000000003</v>
      </c>
      <c r="D425">
        <v>36.622920000000001</v>
      </c>
      <c r="E425">
        <f t="shared" si="126"/>
        <v>-3.242919999999998</v>
      </c>
      <c r="F425" t="str">
        <f t="shared" si="127"/>
        <v>PUT</v>
      </c>
      <c r="G425">
        <f t="shared" si="128"/>
        <v>1188.6800539999999</v>
      </c>
      <c r="H425">
        <f t="shared" si="129"/>
        <v>-3.6199999999999974</v>
      </c>
      <c r="I425">
        <f t="shared" si="130"/>
        <v>33.380004999999983</v>
      </c>
      <c r="J425">
        <f t="shared" si="131"/>
        <v>-9.2209958563535928</v>
      </c>
      <c r="K425">
        <f t="shared" si="132"/>
        <v>1193.619995</v>
      </c>
      <c r="L425" s="2" t="str">
        <f t="shared" si="133"/>
        <v/>
      </c>
      <c r="M425">
        <f t="shared" si="134"/>
        <v>4.9399410000000898</v>
      </c>
      <c r="N425" s="1">
        <f t="shared" si="135"/>
        <v>40792</v>
      </c>
      <c r="O425" t="str">
        <f t="shared" si="136"/>
        <v>不可交易</v>
      </c>
      <c r="P425" s="2" t="str">
        <f t="shared" si="137"/>
        <v/>
      </c>
      <c r="Q425" s="2" t="str">
        <f t="shared" si="138"/>
        <v/>
      </c>
      <c r="R425" s="2">
        <f t="shared" si="139"/>
        <v>1.6808704095255027</v>
      </c>
      <c r="S425">
        <f t="shared" si="140"/>
        <v>23</v>
      </c>
      <c r="T425" s="1">
        <f t="shared" si="141"/>
        <v>40793</v>
      </c>
      <c r="U425" t="str">
        <f t="shared" si="142"/>
        <v>可交易</v>
      </c>
      <c r="V425" s="2">
        <f t="shared" si="143"/>
        <v>4.9399410000000898</v>
      </c>
      <c r="W425" s="2">
        <f t="shared" si="144"/>
        <v>8.2928209453072659E-3</v>
      </c>
      <c r="X425" s="2">
        <f t="shared" si="145"/>
        <v>1.4908925610178221</v>
      </c>
      <c r="Y425">
        <f t="shared" si="146"/>
        <v>22</v>
      </c>
    </row>
    <row r="426" spans="1:25" x14ac:dyDescent="0.3">
      <c r="A426" s="1">
        <v>40794</v>
      </c>
      <c r="B426">
        <v>1185.900024</v>
      </c>
      <c r="C426">
        <v>34.32</v>
      </c>
      <c r="D426">
        <v>33.043816</v>
      </c>
      <c r="E426">
        <f t="shared" si="126"/>
        <v>1.2761840000000007</v>
      </c>
      <c r="F426" t="str">
        <f t="shared" si="127"/>
        <v>CAll</v>
      </c>
      <c r="G426">
        <f t="shared" si="128"/>
        <v>1209.1099850000001</v>
      </c>
      <c r="H426">
        <f t="shared" si="129"/>
        <v>0.93999999999999773</v>
      </c>
      <c r="I426">
        <f t="shared" si="130"/>
        <v>-12.719970999999987</v>
      </c>
      <c r="J426">
        <f t="shared" si="131"/>
        <v>-13.531884042553211</v>
      </c>
      <c r="K426">
        <f t="shared" si="132"/>
        <v>1190.900024</v>
      </c>
      <c r="L426" s="2">
        <f t="shared" si="133"/>
        <v>18.209961000000021</v>
      </c>
      <c r="M426" t="str">
        <f t="shared" si="134"/>
        <v/>
      </c>
      <c r="N426" s="1">
        <f t="shared" si="135"/>
        <v>40794</v>
      </c>
      <c r="O426" t="str">
        <f t="shared" si="136"/>
        <v>不可交易</v>
      </c>
      <c r="P426" s="2" t="str">
        <f t="shared" si="137"/>
        <v/>
      </c>
      <c r="Q426" s="2" t="str">
        <f t="shared" si="138"/>
        <v/>
      </c>
      <c r="R426" s="2">
        <f t="shared" si="139"/>
        <v>1.6808704095255027</v>
      </c>
      <c r="S426">
        <f t="shared" si="140"/>
        <v>23</v>
      </c>
      <c r="T426" s="1">
        <f t="shared" si="141"/>
        <v>40793</v>
      </c>
      <c r="U426" t="str">
        <f t="shared" si="142"/>
        <v>不可交易</v>
      </c>
      <c r="V426" s="2" t="str">
        <f t="shared" si="143"/>
        <v/>
      </c>
      <c r="W426" s="2" t="str">
        <f t="shared" si="144"/>
        <v/>
      </c>
      <c r="X426" s="2">
        <f t="shared" si="145"/>
        <v>1.5032562660750335</v>
      </c>
      <c r="Y426">
        <f t="shared" si="146"/>
        <v>22</v>
      </c>
    </row>
    <row r="427" spans="1:25" x14ac:dyDescent="0.3">
      <c r="A427" s="1">
        <v>40795</v>
      </c>
      <c r="B427">
        <v>1154.2299800000001</v>
      </c>
      <c r="C427">
        <v>38.520000000000003</v>
      </c>
      <c r="D427">
        <v>33.948334000000003</v>
      </c>
      <c r="E427">
        <f t="shared" si="126"/>
        <v>4.5716660000000005</v>
      </c>
      <c r="F427" t="str">
        <f t="shared" si="127"/>
        <v>CAll</v>
      </c>
      <c r="G427">
        <f t="shared" si="128"/>
        <v>1216.01001</v>
      </c>
      <c r="H427">
        <f t="shared" si="129"/>
        <v>4.2000000000000028</v>
      </c>
      <c r="I427">
        <f t="shared" si="130"/>
        <v>-31.670043999999962</v>
      </c>
      <c r="J427">
        <f t="shared" si="131"/>
        <v>-7.5404866666666521</v>
      </c>
      <c r="K427">
        <f t="shared" si="132"/>
        <v>1159.2299800000001</v>
      </c>
      <c r="L427" s="2">
        <f t="shared" si="133"/>
        <v>56.780029999999897</v>
      </c>
      <c r="M427" t="str">
        <f t="shared" si="134"/>
        <v/>
      </c>
      <c r="N427" s="1">
        <f t="shared" si="135"/>
        <v>40794</v>
      </c>
      <c r="O427" t="str">
        <f t="shared" si="136"/>
        <v>不可交易</v>
      </c>
      <c r="P427" s="2" t="str">
        <f t="shared" si="137"/>
        <v/>
      </c>
      <c r="Q427" s="2" t="str">
        <f t="shared" si="138"/>
        <v/>
      </c>
      <c r="R427" s="2">
        <f t="shared" si="139"/>
        <v>1.6808704095255027</v>
      </c>
      <c r="S427">
        <f t="shared" si="140"/>
        <v>23</v>
      </c>
      <c r="T427" s="1">
        <f t="shared" si="141"/>
        <v>40793</v>
      </c>
      <c r="U427" t="str">
        <f t="shared" si="142"/>
        <v>不可交易</v>
      </c>
      <c r="V427" s="2" t="str">
        <f t="shared" si="143"/>
        <v/>
      </c>
      <c r="W427" s="2" t="str">
        <f t="shared" si="144"/>
        <v/>
      </c>
      <c r="X427" s="2">
        <f t="shared" si="145"/>
        <v>1.5032562660750335</v>
      </c>
      <c r="Y427">
        <f t="shared" si="146"/>
        <v>22</v>
      </c>
    </row>
    <row r="428" spans="1:25" x14ac:dyDescent="0.3">
      <c r="A428" s="1">
        <v>40798</v>
      </c>
      <c r="B428">
        <v>1162.2700199999999</v>
      </c>
      <c r="C428">
        <v>38.590000000000003</v>
      </c>
      <c r="D428">
        <v>38.277540000000002</v>
      </c>
      <c r="E428">
        <f t="shared" si="126"/>
        <v>0.31246000000000151</v>
      </c>
      <c r="F428" t="str">
        <f t="shared" si="127"/>
        <v/>
      </c>
      <c r="G428" t="str">
        <f t="shared" si="128"/>
        <v/>
      </c>
      <c r="H428">
        <f t="shared" si="129"/>
        <v>7.0000000000000284E-2</v>
      </c>
      <c r="I428">
        <f t="shared" si="130"/>
        <v>8.0400399999998626</v>
      </c>
      <c r="J428">
        <f t="shared" si="131"/>
        <v>114.85771428571185</v>
      </c>
      <c r="K428" t="str">
        <f t="shared" si="132"/>
        <v/>
      </c>
      <c r="L428" s="2" t="str">
        <f t="shared" si="133"/>
        <v/>
      </c>
      <c r="M428" t="str">
        <f t="shared" si="134"/>
        <v/>
      </c>
      <c r="N428" s="1">
        <f t="shared" si="135"/>
        <v>40794</v>
      </c>
      <c r="O428" t="str">
        <f t="shared" si="136"/>
        <v>不可交易</v>
      </c>
      <c r="P428" s="2" t="str">
        <f t="shared" si="137"/>
        <v/>
      </c>
      <c r="Q428" s="2" t="str">
        <f t="shared" si="138"/>
        <v/>
      </c>
      <c r="R428" s="2">
        <f t="shared" si="139"/>
        <v>1.6808704095255027</v>
      </c>
      <c r="S428">
        <f t="shared" si="140"/>
        <v>23</v>
      </c>
      <c r="T428" s="1">
        <f t="shared" si="141"/>
        <v>40793</v>
      </c>
      <c r="U428" t="str">
        <f t="shared" si="142"/>
        <v>不可交易</v>
      </c>
      <c r="V428" s="2" t="str">
        <f t="shared" si="143"/>
        <v/>
      </c>
      <c r="W428" s="2" t="str">
        <f t="shared" si="144"/>
        <v/>
      </c>
      <c r="X428" s="2">
        <f t="shared" si="145"/>
        <v>1.5032562660750335</v>
      </c>
      <c r="Y428">
        <f t="shared" si="146"/>
        <v>22</v>
      </c>
    </row>
    <row r="429" spans="1:25" x14ac:dyDescent="0.3">
      <c r="A429" s="1">
        <v>40799</v>
      </c>
      <c r="B429">
        <v>1172.869995</v>
      </c>
      <c r="C429">
        <v>36.909999999999997</v>
      </c>
      <c r="D429">
        <v>37.787089999999999</v>
      </c>
      <c r="E429">
        <f t="shared" si="126"/>
        <v>-0.87709000000000259</v>
      </c>
      <c r="F429" t="str">
        <f t="shared" si="127"/>
        <v/>
      </c>
      <c r="G429" t="str">
        <f t="shared" si="128"/>
        <v/>
      </c>
      <c r="H429">
        <f t="shared" si="129"/>
        <v>-1.6800000000000068</v>
      </c>
      <c r="I429">
        <f t="shared" si="130"/>
        <v>10.599975000000086</v>
      </c>
      <c r="J429">
        <f t="shared" si="131"/>
        <v>-6.3095089285714536</v>
      </c>
      <c r="K429" t="str">
        <f t="shared" si="132"/>
        <v/>
      </c>
      <c r="L429" s="2" t="str">
        <f t="shared" si="133"/>
        <v/>
      </c>
      <c r="M429" t="str">
        <f t="shared" si="134"/>
        <v/>
      </c>
      <c r="N429" s="1">
        <f t="shared" si="135"/>
        <v>40794</v>
      </c>
      <c r="O429" t="str">
        <f t="shared" si="136"/>
        <v>不可交易</v>
      </c>
      <c r="P429" s="2" t="str">
        <f t="shared" si="137"/>
        <v/>
      </c>
      <c r="Q429" s="2" t="str">
        <f t="shared" si="138"/>
        <v/>
      </c>
      <c r="R429" s="2">
        <f t="shared" si="139"/>
        <v>1.6808704095255027</v>
      </c>
      <c r="S429">
        <f t="shared" si="140"/>
        <v>23</v>
      </c>
      <c r="T429" s="1">
        <f t="shared" si="141"/>
        <v>40793</v>
      </c>
      <c r="U429" t="str">
        <f t="shared" si="142"/>
        <v>不可交易</v>
      </c>
      <c r="V429" s="2" t="str">
        <f t="shared" si="143"/>
        <v/>
      </c>
      <c r="W429" s="2" t="str">
        <f t="shared" si="144"/>
        <v/>
      </c>
      <c r="X429" s="2">
        <f t="shared" si="145"/>
        <v>1.5032562660750335</v>
      </c>
      <c r="Y429">
        <f t="shared" si="146"/>
        <v>22</v>
      </c>
    </row>
    <row r="430" spans="1:25" x14ac:dyDescent="0.3">
      <c r="A430" s="1">
        <v>40800</v>
      </c>
      <c r="B430">
        <v>1188.6800539999999</v>
      </c>
      <c r="C430">
        <v>34.6</v>
      </c>
      <c r="D430">
        <v>36.760624</v>
      </c>
      <c r="E430">
        <f t="shared" si="126"/>
        <v>-2.1606239999999985</v>
      </c>
      <c r="F430" t="str">
        <f t="shared" si="127"/>
        <v>PUT</v>
      </c>
      <c r="G430">
        <f t="shared" si="128"/>
        <v>1166.76001</v>
      </c>
      <c r="H430">
        <f t="shared" si="129"/>
        <v>-2.3099999999999952</v>
      </c>
      <c r="I430">
        <f t="shared" si="130"/>
        <v>15.81005899999991</v>
      </c>
      <c r="J430">
        <f t="shared" si="131"/>
        <v>-6.8441813852813604</v>
      </c>
      <c r="K430">
        <f t="shared" si="132"/>
        <v>1183.6800539999999</v>
      </c>
      <c r="L430" s="2" t="str">
        <f t="shared" si="133"/>
        <v/>
      </c>
      <c r="M430">
        <f t="shared" si="134"/>
        <v>16.920043999999962</v>
      </c>
      <c r="N430" s="1">
        <f t="shared" si="135"/>
        <v>40794</v>
      </c>
      <c r="O430" t="str">
        <f t="shared" si="136"/>
        <v>不可交易</v>
      </c>
      <c r="P430" s="2" t="str">
        <f t="shared" si="137"/>
        <v/>
      </c>
      <c r="Q430" s="2" t="str">
        <f t="shared" si="138"/>
        <v/>
      </c>
      <c r="R430" s="2">
        <f t="shared" si="139"/>
        <v>1.6808704095255027</v>
      </c>
      <c r="S430">
        <f t="shared" si="140"/>
        <v>23</v>
      </c>
      <c r="T430" s="1">
        <f t="shared" si="141"/>
        <v>40800</v>
      </c>
      <c r="U430" t="str">
        <f t="shared" si="142"/>
        <v>可交易</v>
      </c>
      <c r="V430" s="2">
        <f t="shared" si="143"/>
        <v>16.920043999999962</v>
      </c>
      <c r="W430" s="2">
        <f t="shared" si="144"/>
        <v>1.8440659390419924E-2</v>
      </c>
      <c r="X430" s="2">
        <f t="shared" si="145"/>
        <v>1.5032562660750335</v>
      </c>
      <c r="Y430">
        <f t="shared" si="146"/>
        <v>23</v>
      </c>
    </row>
    <row r="431" spans="1:25" x14ac:dyDescent="0.3">
      <c r="A431" s="1">
        <v>40801</v>
      </c>
      <c r="B431">
        <v>1209.1099850000001</v>
      </c>
      <c r="C431">
        <v>31.97</v>
      </c>
      <c r="D431">
        <v>34.610717999999999</v>
      </c>
      <c r="E431">
        <f t="shared" si="126"/>
        <v>-2.6407179999999997</v>
      </c>
      <c r="F431" t="str">
        <f t="shared" si="127"/>
        <v>PUT</v>
      </c>
      <c r="G431">
        <f t="shared" si="128"/>
        <v>1129.5600589999999</v>
      </c>
      <c r="H431">
        <f t="shared" si="129"/>
        <v>-2.6300000000000026</v>
      </c>
      <c r="I431">
        <f t="shared" si="130"/>
        <v>20.429931000000124</v>
      </c>
      <c r="J431">
        <f t="shared" si="131"/>
        <v>-7.7680346007604957</v>
      </c>
      <c r="K431">
        <f t="shared" si="132"/>
        <v>1204.1099850000001</v>
      </c>
      <c r="L431" s="2" t="str">
        <f t="shared" si="133"/>
        <v/>
      </c>
      <c r="M431">
        <f t="shared" si="134"/>
        <v>74.549926000000141</v>
      </c>
      <c r="N431" s="1">
        <f t="shared" si="135"/>
        <v>40794</v>
      </c>
      <c r="O431" t="str">
        <f t="shared" si="136"/>
        <v>可交易</v>
      </c>
      <c r="P431" s="2" t="str">
        <f t="shared" si="137"/>
        <v/>
      </c>
      <c r="Q431" s="2" t="str">
        <f t="shared" si="138"/>
        <v/>
      </c>
      <c r="R431" s="2">
        <f t="shared" si="139"/>
        <v>1.6808704095255027</v>
      </c>
      <c r="S431">
        <f t="shared" si="140"/>
        <v>23</v>
      </c>
      <c r="T431" s="1">
        <f t="shared" si="141"/>
        <v>40800</v>
      </c>
      <c r="U431" t="str">
        <f t="shared" si="142"/>
        <v>不可交易</v>
      </c>
      <c r="V431" s="2" t="str">
        <f t="shared" si="143"/>
        <v/>
      </c>
      <c r="W431" s="2" t="str">
        <f t="shared" si="144"/>
        <v/>
      </c>
      <c r="X431" s="2">
        <f t="shared" si="145"/>
        <v>1.5309773028542375</v>
      </c>
      <c r="Y431">
        <f t="shared" si="146"/>
        <v>23</v>
      </c>
    </row>
    <row r="432" spans="1:25" x14ac:dyDescent="0.3">
      <c r="A432" s="1">
        <v>40802</v>
      </c>
      <c r="B432">
        <v>1216.01001</v>
      </c>
      <c r="C432">
        <v>30.98</v>
      </c>
      <c r="D432">
        <v>32.242427999999997</v>
      </c>
      <c r="E432">
        <f t="shared" si="126"/>
        <v>-1.2624279999999963</v>
      </c>
      <c r="F432" t="str">
        <f t="shared" si="127"/>
        <v>PUT</v>
      </c>
      <c r="G432">
        <f t="shared" si="128"/>
        <v>1136.4300539999999</v>
      </c>
      <c r="H432">
        <f t="shared" si="129"/>
        <v>-0.98999999999999844</v>
      </c>
      <c r="I432">
        <f t="shared" si="130"/>
        <v>6.9000249999999141</v>
      </c>
      <c r="J432">
        <f t="shared" si="131"/>
        <v>-6.9697222222221464</v>
      </c>
      <c r="K432">
        <f t="shared" si="132"/>
        <v>1211.01001</v>
      </c>
      <c r="L432" s="2" t="str">
        <f t="shared" si="133"/>
        <v/>
      </c>
      <c r="M432">
        <f t="shared" si="134"/>
        <v>74.579956000000038</v>
      </c>
      <c r="N432" s="1">
        <f t="shared" si="135"/>
        <v>40794</v>
      </c>
      <c r="O432" t="str">
        <f t="shared" si="136"/>
        <v>可交易</v>
      </c>
      <c r="P432" s="2" t="str">
        <f t="shared" si="137"/>
        <v/>
      </c>
      <c r="Q432" s="2" t="str">
        <f t="shared" si="138"/>
        <v/>
      </c>
      <c r="R432" s="2">
        <f t="shared" si="139"/>
        <v>1.6808704095255027</v>
      </c>
      <c r="S432">
        <f t="shared" si="140"/>
        <v>23</v>
      </c>
      <c r="T432" s="1">
        <f t="shared" si="141"/>
        <v>40800</v>
      </c>
      <c r="U432" t="str">
        <f t="shared" si="142"/>
        <v>不可交易</v>
      </c>
      <c r="V432" s="2" t="str">
        <f t="shared" si="143"/>
        <v/>
      </c>
      <c r="W432" s="2" t="str">
        <f t="shared" si="144"/>
        <v/>
      </c>
      <c r="X432" s="2">
        <f t="shared" si="145"/>
        <v>1.5309773028542375</v>
      </c>
      <c r="Y432">
        <f t="shared" si="146"/>
        <v>23</v>
      </c>
    </row>
    <row r="433" spans="1:25" x14ac:dyDescent="0.3">
      <c r="A433" s="1">
        <v>40805</v>
      </c>
      <c r="B433">
        <v>1204.089966</v>
      </c>
      <c r="C433">
        <v>32.729999999999997</v>
      </c>
      <c r="D433">
        <v>31.358196</v>
      </c>
      <c r="E433">
        <f t="shared" si="126"/>
        <v>1.3718039999999974</v>
      </c>
      <c r="F433" t="str">
        <f t="shared" si="127"/>
        <v>CAll</v>
      </c>
      <c r="G433">
        <f t="shared" si="128"/>
        <v>1162.9499510000001</v>
      </c>
      <c r="H433">
        <f t="shared" si="129"/>
        <v>1.7499999999999964</v>
      </c>
      <c r="I433">
        <f t="shared" si="130"/>
        <v>-11.920043999999962</v>
      </c>
      <c r="J433">
        <f t="shared" si="131"/>
        <v>-6.8114537142857063</v>
      </c>
      <c r="K433">
        <f t="shared" si="132"/>
        <v>1209.089966</v>
      </c>
      <c r="L433" s="2" t="str">
        <f t="shared" si="133"/>
        <v/>
      </c>
      <c r="M433" t="str">
        <f t="shared" si="134"/>
        <v/>
      </c>
      <c r="N433" s="1">
        <f t="shared" si="135"/>
        <v>40794</v>
      </c>
      <c r="O433" t="str">
        <f t="shared" si="136"/>
        <v>可交易</v>
      </c>
      <c r="P433" s="2" t="str">
        <f t="shared" si="137"/>
        <v/>
      </c>
      <c r="Q433" s="2" t="str">
        <f t="shared" si="138"/>
        <v/>
      </c>
      <c r="R433" s="2">
        <f t="shared" si="139"/>
        <v>1.6808704095255027</v>
      </c>
      <c r="S433">
        <f t="shared" si="140"/>
        <v>23</v>
      </c>
      <c r="T433" s="1">
        <f t="shared" si="141"/>
        <v>40800</v>
      </c>
      <c r="U433" t="str">
        <f t="shared" si="142"/>
        <v>不可交易</v>
      </c>
      <c r="V433" s="2" t="str">
        <f t="shared" si="143"/>
        <v/>
      </c>
      <c r="W433" s="2" t="str">
        <f t="shared" si="144"/>
        <v/>
      </c>
      <c r="X433" s="2">
        <f t="shared" si="145"/>
        <v>1.5309773028542375</v>
      </c>
      <c r="Y433">
        <f t="shared" si="146"/>
        <v>23</v>
      </c>
    </row>
    <row r="434" spans="1:25" x14ac:dyDescent="0.3">
      <c r="A434" s="1">
        <v>40806</v>
      </c>
      <c r="B434">
        <v>1202.089966</v>
      </c>
      <c r="C434">
        <v>32.86</v>
      </c>
      <c r="D434">
        <v>33.191845000000001</v>
      </c>
      <c r="E434">
        <f t="shared" si="126"/>
        <v>-0.33184500000000128</v>
      </c>
      <c r="F434" t="str">
        <f t="shared" si="127"/>
        <v/>
      </c>
      <c r="G434" t="str">
        <f t="shared" si="128"/>
        <v/>
      </c>
      <c r="H434">
        <f t="shared" si="129"/>
        <v>0.13000000000000256</v>
      </c>
      <c r="I434">
        <f t="shared" si="130"/>
        <v>-2</v>
      </c>
      <c r="J434">
        <f t="shared" si="131"/>
        <v>-15.384615384615081</v>
      </c>
      <c r="K434" t="str">
        <f t="shared" si="132"/>
        <v/>
      </c>
      <c r="L434" s="2" t="str">
        <f t="shared" si="133"/>
        <v/>
      </c>
      <c r="M434" t="str">
        <f t="shared" si="134"/>
        <v/>
      </c>
      <c r="N434" s="1">
        <f t="shared" si="135"/>
        <v>40794</v>
      </c>
      <c r="O434" t="str">
        <f t="shared" si="136"/>
        <v>可交易</v>
      </c>
      <c r="P434" s="2" t="str">
        <f t="shared" si="137"/>
        <v/>
      </c>
      <c r="Q434" s="2" t="str">
        <f t="shared" si="138"/>
        <v/>
      </c>
      <c r="R434" s="2">
        <f t="shared" si="139"/>
        <v>1.6808704095255027</v>
      </c>
      <c r="S434">
        <f t="shared" si="140"/>
        <v>23</v>
      </c>
      <c r="T434" s="1">
        <f t="shared" si="141"/>
        <v>40800</v>
      </c>
      <c r="U434" t="str">
        <f t="shared" si="142"/>
        <v>不可交易</v>
      </c>
      <c r="V434" s="2" t="str">
        <f t="shared" si="143"/>
        <v/>
      </c>
      <c r="W434" s="2" t="str">
        <f t="shared" si="144"/>
        <v/>
      </c>
      <c r="X434" s="2">
        <f t="shared" si="145"/>
        <v>1.5309773028542375</v>
      </c>
      <c r="Y434">
        <f t="shared" si="146"/>
        <v>23</v>
      </c>
    </row>
    <row r="435" spans="1:25" x14ac:dyDescent="0.3">
      <c r="A435" s="1">
        <v>40807</v>
      </c>
      <c r="B435">
        <v>1166.76001</v>
      </c>
      <c r="C435">
        <v>37.32</v>
      </c>
      <c r="D435">
        <v>32.702784999999999</v>
      </c>
      <c r="E435">
        <f t="shared" si="126"/>
        <v>4.6172150000000016</v>
      </c>
      <c r="F435" t="str">
        <f t="shared" si="127"/>
        <v>CAll</v>
      </c>
      <c r="G435">
        <f t="shared" si="128"/>
        <v>1151.0600589999999</v>
      </c>
      <c r="H435">
        <f t="shared" si="129"/>
        <v>4.4600000000000009</v>
      </c>
      <c r="I435">
        <f t="shared" si="130"/>
        <v>-35.329956000000038</v>
      </c>
      <c r="J435">
        <f t="shared" si="131"/>
        <v>-7.9215147982062852</v>
      </c>
      <c r="K435">
        <f t="shared" si="132"/>
        <v>1171.76001</v>
      </c>
      <c r="L435" s="2" t="str">
        <f t="shared" si="133"/>
        <v/>
      </c>
      <c r="M435" t="str">
        <f t="shared" si="134"/>
        <v/>
      </c>
      <c r="N435" s="1">
        <f t="shared" si="135"/>
        <v>40794</v>
      </c>
      <c r="O435" t="str">
        <f t="shared" si="136"/>
        <v>可交易</v>
      </c>
      <c r="P435" s="2" t="str">
        <f t="shared" si="137"/>
        <v/>
      </c>
      <c r="Q435" s="2" t="str">
        <f t="shared" si="138"/>
        <v/>
      </c>
      <c r="R435" s="2">
        <f t="shared" si="139"/>
        <v>1.6808704095255027</v>
      </c>
      <c r="S435">
        <f t="shared" si="140"/>
        <v>23</v>
      </c>
      <c r="T435" s="1">
        <f t="shared" si="141"/>
        <v>40800</v>
      </c>
      <c r="U435" t="str">
        <f t="shared" si="142"/>
        <v>可交易</v>
      </c>
      <c r="V435" s="2" t="str">
        <f t="shared" si="143"/>
        <v/>
      </c>
      <c r="W435" s="2" t="str">
        <f t="shared" si="144"/>
        <v/>
      </c>
      <c r="X435" s="2">
        <f t="shared" si="145"/>
        <v>1.5309773028542375</v>
      </c>
      <c r="Y435">
        <f t="shared" si="146"/>
        <v>23</v>
      </c>
    </row>
    <row r="436" spans="1:25" x14ac:dyDescent="0.3">
      <c r="A436" s="1">
        <v>40808</v>
      </c>
      <c r="B436">
        <v>1129.5600589999999</v>
      </c>
      <c r="C436">
        <v>41.35</v>
      </c>
      <c r="D436">
        <v>36.739983000000002</v>
      </c>
      <c r="E436">
        <f t="shared" si="126"/>
        <v>4.6100169999999991</v>
      </c>
      <c r="F436" t="str">
        <f t="shared" si="127"/>
        <v>CAll</v>
      </c>
      <c r="G436">
        <f t="shared" si="128"/>
        <v>1160.400024</v>
      </c>
      <c r="H436">
        <f t="shared" si="129"/>
        <v>4.0300000000000011</v>
      </c>
      <c r="I436">
        <f t="shared" si="130"/>
        <v>-37.199951000000056</v>
      </c>
      <c r="J436">
        <f t="shared" si="131"/>
        <v>-9.2307570719603085</v>
      </c>
      <c r="K436">
        <f t="shared" si="132"/>
        <v>1134.5600589999999</v>
      </c>
      <c r="L436" s="2">
        <f t="shared" si="133"/>
        <v>25.83996500000012</v>
      </c>
      <c r="M436" t="str">
        <f t="shared" si="134"/>
        <v/>
      </c>
      <c r="N436" s="1">
        <f t="shared" si="135"/>
        <v>40808</v>
      </c>
      <c r="O436" t="str">
        <f t="shared" si="136"/>
        <v>可交易</v>
      </c>
      <c r="P436" s="2">
        <f t="shared" si="137"/>
        <v>25.83996500000012</v>
      </c>
      <c r="Q436" s="2">
        <f t="shared" si="138"/>
        <v>2.7302634113411162E-2</v>
      </c>
      <c r="R436" s="2">
        <f t="shared" si="139"/>
        <v>1.6808704095255027</v>
      </c>
      <c r="S436">
        <f t="shared" si="140"/>
        <v>24</v>
      </c>
      <c r="T436" s="1">
        <f t="shared" si="141"/>
        <v>40800</v>
      </c>
      <c r="U436" t="str">
        <f t="shared" si="142"/>
        <v>可交易</v>
      </c>
      <c r="V436" s="2" t="str">
        <f t="shared" si="143"/>
        <v/>
      </c>
      <c r="W436" s="2" t="str">
        <f t="shared" si="144"/>
        <v/>
      </c>
      <c r="X436" s="2">
        <f t="shared" si="145"/>
        <v>1.5309773028542375</v>
      </c>
      <c r="Y436">
        <f t="shared" si="146"/>
        <v>23</v>
      </c>
    </row>
    <row r="437" spans="1:25" x14ac:dyDescent="0.3">
      <c r="A437" s="1">
        <v>40809</v>
      </c>
      <c r="B437">
        <v>1136.4300539999999</v>
      </c>
      <c r="C437">
        <v>41.25</v>
      </c>
      <c r="D437">
        <v>40.048670000000001</v>
      </c>
      <c r="E437">
        <f t="shared" si="126"/>
        <v>1.2013299999999987</v>
      </c>
      <c r="F437" t="str">
        <f t="shared" si="127"/>
        <v>CAll</v>
      </c>
      <c r="G437">
        <f t="shared" si="128"/>
        <v>1131.420044</v>
      </c>
      <c r="H437">
        <f t="shared" si="129"/>
        <v>-0.10000000000000142</v>
      </c>
      <c r="I437">
        <f t="shared" si="130"/>
        <v>6.8699950000000172</v>
      </c>
      <c r="J437">
        <f t="shared" si="131"/>
        <v>-68.699949999999191</v>
      </c>
      <c r="K437">
        <f t="shared" si="132"/>
        <v>1141.4300539999999</v>
      </c>
      <c r="L437" s="2" t="str">
        <f t="shared" si="133"/>
        <v/>
      </c>
      <c r="M437" t="str">
        <f t="shared" si="134"/>
        <v/>
      </c>
      <c r="N437" s="1">
        <f t="shared" si="135"/>
        <v>40808</v>
      </c>
      <c r="O437" t="str">
        <f t="shared" si="136"/>
        <v>不可交易</v>
      </c>
      <c r="P437" s="2" t="str">
        <f t="shared" si="137"/>
        <v/>
      </c>
      <c r="Q437" s="2" t="str">
        <f t="shared" si="138"/>
        <v/>
      </c>
      <c r="R437" s="2">
        <f t="shared" si="139"/>
        <v>1.7267625993088374</v>
      </c>
      <c r="S437">
        <f t="shared" si="140"/>
        <v>24</v>
      </c>
      <c r="T437" s="1">
        <f t="shared" si="141"/>
        <v>40800</v>
      </c>
      <c r="U437" t="str">
        <f t="shared" si="142"/>
        <v>可交易</v>
      </c>
      <c r="V437" s="2" t="str">
        <f t="shared" si="143"/>
        <v/>
      </c>
      <c r="W437" s="2" t="str">
        <f t="shared" si="144"/>
        <v/>
      </c>
      <c r="X437" s="2">
        <f t="shared" si="145"/>
        <v>1.5309773028542375</v>
      </c>
      <c r="Y437">
        <f t="shared" si="146"/>
        <v>23</v>
      </c>
    </row>
    <row r="438" spans="1:25" x14ac:dyDescent="0.3">
      <c r="A438" s="1">
        <v>40812</v>
      </c>
      <c r="B438">
        <v>1162.9499510000001</v>
      </c>
      <c r="C438">
        <v>39.020000000000003</v>
      </c>
      <c r="D438">
        <v>39.824550000000002</v>
      </c>
      <c r="E438">
        <f t="shared" si="126"/>
        <v>-0.80454999999999899</v>
      </c>
      <c r="F438" t="str">
        <f t="shared" si="127"/>
        <v/>
      </c>
      <c r="G438" t="str">
        <f t="shared" si="128"/>
        <v/>
      </c>
      <c r="H438">
        <f t="shared" si="129"/>
        <v>-2.2299999999999969</v>
      </c>
      <c r="I438">
        <f t="shared" si="130"/>
        <v>26.519897000000128</v>
      </c>
      <c r="J438">
        <f t="shared" si="131"/>
        <v>-11.892330493273617</v>
      </c>
      <c r="K438" t="str">
        <f t="shared" si="132"/>
        <v/>
      </c>
      <c r="L438" s="2" t="str">
        <f t="shared" si="133"/>
        <v/>
      </c>
      <c r="M438" t="str">
        <f t="shared" si="134"/>
        <v/>
      </c>
      <c r="N438" s="1">
        <f t="shared" si="135"/>
        <v>40808</v>
      </c>
      <c r="O438" t="str">
        <f t="shared" si="136"/>
        <v>不可交易</v>
      </c>
      <c r="P438" s="2" t="str">
        <f t="shared" si="137"/>
        <v/>
      </c>
      <c r="Q438" s="2" t="str">
        <f t="shared" si="138"/>
        <v/>
      </c>
      <c r="R438" s="2">
        <f t="shared" si="139"/>
        <v>1.7267625993088374</v>
      </c>
      <c r="S438">
        <f t="shared" si="140"/>
        <v>24</v>
      </c>
      <c r="T438" s="1">
        <f t="shared" si="141"/>
        <v>40800</v>
      </c>
      <c r="U438" t="str">
        <f t="shared" si="142"/>
        <v>可交易</v>
      </c>
      <c r="V438" s="2" t="str">
        <f t="shared" si="143"/>
        <v/>
      </c>
      <c r="W438" s="2" t="str">
        <f t="shared" si="144"/>
        <v/>
      </c>
      <c r="X438" s="2">
        <f t="shared" si="145"/>
        <v>1.5309773028542375</v>
      </c>
      <c r="Y438">
        <f t="shared" si="146"/>
        <v>23</v>
      </c>
    </row>
    <row r="439" spans="1:25" x14ac:dyDescent="0.3">
      <c r="A439" s="1">
        <v>40813</v>
      </c>
      <c r="B439">
        <v>1175.380005</v>
      </c>
      <c r="C439">
        <v>37.71</v>
      </c>
      <c r="D439">
        <v>38.882767000000001</v>
      </c>
      <c r="E439">
        <f t="shared" si="126"/>
        <v>-1.1727670000000003</v>
      </c>
      <c r="F439" t="str">
        <f t="shared" si="127"/>
        <v>PUT</v>
      </c>
      <c r="G439">
        <f t="shared" si="128"/>
        <v>1123.9499510000001</v>
      </c>
      <c r="H439">
        <f t="shared" si="129"/>
        <v>-1.3100000000000023</v>
      </c>
      <c r="I439">
        <f t="shared" si="130"/>
        <v>12.430053999999927</v>
      </c>
      <c r="J439">
        <f t="shared" si="131"/>
        <v>-9.4885908396945844</v>
      </c>
      <c r="K439">
        <f t="shared" si="132"/>
        <v>1170.380005</v>
      </c>
      <c r="L439" s="2" t="str">
        <f t="shared" si="133"/>
        <v/>
      </c>
      <c r="M439">
        <f t="shared" si="134"/>
        <v>46.430053999999927</v>
      </c>
      <c r="N439" s="1">
        <f t="shared" si="135"/>
        <v>40808</v>
      </c>
      <c r="O439" t="str">
        <f t="shared" si="136"/>
        <v>不可交易</v>
      </c>
      <c r="P439" s="2" t="str">
        <f t="shared" si="137"/>
        <v/>
      </c>
      <c r="Q439" s="2" t="str">
        <f t="shared" si="138"/>
        <v/>
      </c>
      <c r="R439" s="2">
        <f t="shared" si="139"/>
        <v>1.7267625993088374</v>
      </c>
      <c r="S439">
        <f t="shared" si="140"/>
        <v>24</v>
      </c>
      <c r="T439" s="1">
        <f t="shared" si="141"/>
        <v>40813</v>
      </c>
      <c r="U439" t="str">
        <f t="shared" si="142"/>
        <v>可交易</v>
      </c>
      <c r="V439" s="2">
        <f t="shared" si="143"/>
        <v>46.430053999999927</v>
      </c>
      <c r="W439" s="2">
        <f t="shared" si="144"/>
        <v>4.3756107625805604E-2</v>
      </c>
      <c r="X439" s="2">
        <f t="shared" si="145"/>
        <v>1.5309773028542375</v>
      </c>
      <c r="Y439">
        <f t="shared" si="146"/>
        <v>24</v>
      </c>
    </row>
    <row r="440" spans="1:25" x14ac:dyDescent="0.3">
      <c r="A440" s="1">
        <v>40814</v>
      </c>
      <c r="B440">
        <v>1151.0600589999999</v>
      </c>
      <c r="C440">
        <v>41.08</v>
      </c>
      <c r="D440">
        <v>37.141086999999999</v>
      </c>
      <c r="E440">
        <f t="shared" si="126"/>
        <v>3.9389129999999994</v>
      </c>
      <c r="F440" t="str">
        <f t="shared" si="127"/>
        <v>CAll</v>
      </c>
      <c r="G440">
        <f t="shared" si="128"/>
        <v>1144.030029</v>
      </c>
      <c r="H440">
        <f t="shared" si="129"/>
        <v>3.3699999999999974</v>
      </c>
      <c r="I440">
        <f t="shared" si="130"/>
        <v>-24.319946000000073</v>
      </c>
      <c r="J440">
        <f t="shared" si="131"/>
        <v>-7.2166011869436471</v>
      </c>
      <c r="K440">
        <f t="shared" si="132"/>
        <v>1156.0600589999999</v>
      </c>
      <c r="L440" s="2" t="str">
        <f t="shared" si="133"/>
        <v/>
      </c>
      <c r="M440" t="str">
        <f t="shared" si="134"/>
        <v/>
      </c>
      <c r="N440" s="1">
        <f t="shared" si="135"/>
        <v>40808</v>
      </c>
      <c r="O440" t="str">
        <f t="shared" si="136"/>
        <v>不可交易</v>
      </c>
      <c r="P440" s="2" t="str">
        <f t="shared" si="137"/>
        <v/>
      </c>
      <c r="Q440" s="2" t="str">
        <f t="shared" si="138"/>
        <v/>
      </c>
      <c r="R440" s="2">
        <f t="shared" si="139"/>
        <v>1.7267625993088374</v>
      </c>
      <c r="S440">
        <f t="shared" si="140"/>
        <v>24</v>
      </c>
      <c r="T440" s="1">
        <f t="shared" si="141"/>
        <v>40813</v>
      </c>
      <c r="U440" t="str">
        <f t="shared" si="142"/>
        <v>不可交易</v>
      </c>
      <c r="V440" s="2" t="str">
        <f t="shared" si="143"/>
        <v/>
      </c>
      <c r="W440" s="2" t="str">
        <f t="shared" si="144"/>
        <v/>
      </c>
      <c r="X440" s="2">
        <f t="shared" si="145"/>
        <v>1.5979669104905929</v>
      </c>
      <c r="Y440">
        <f t="shared" si="146"/>
        <v>24</v>
      </c>
    </row>
    <row r="441" spans="1:25" x14ac:dyDescent="0.3">
      <c r="A441" s="1">
        <v>40815</v>
      </c>
      <c r="B441">
        <v>1160.400024</v>
      </c>
      <c r="C441">
        <v>38.840000000000003</v>
      </c>
      <c r="D441">
        <v>40.123620000000003</v>
      </c>
      <c r="E441">
        <f t="shared" si="126"/>
        <v>-1.2836199999999991</v>
      </c>
      <c r="F441" t="str">
        <f t="shared" si="127"/>
        <v>PUT</v>
      </c>
      <c r="G441">
        <f t="shared" si="128"/>
        <v>1164.969971</v>
      </c>
      <c r="H441">
        <f t="shared" si="129"/>
        <v>-2.2399999999999949</v>
      </c>
      <c r="I441">
        <f t="shared" si="130"/>
        <v>9.3399650000001202</v>
      </c>
      <c r="J441">
        <f t="shared" si="131"/>
        <v>-4.1696272321429202</v>
      </c>
      <c r="K441">
        <f t="shared" si="132"/>
        <v>1155.400024</v>
      </c>
      <c r="L441" s="2" t="str">
        <f t="shared" si="133"/>
        <v/>
      </c>
      <c r="M441" t="str">
        <f t="shared" si="134"/>
        <v/>
      </c>
      <c r="N441" s="1">
        <f t="shared" si="135"/>
        <v>40808</v>
      </c>
      <c r="O441" t="str">
        <f t="shared" si="136"/>
        <v>可交易</v>
      </c>
      <c r="P441" s="2" t="str">
        <f t="shared" si="137"/>
        <v/>
      </c>
      <c r="Q441" s="2" t="str">
        <f t="shared" si="138"/>
        <v/>
      </c>
      <c r="R441" s="2">
        <f t="shared" si="139"/>
        <v>1.7267625993088374</v>
      </c>
      <c r="S441">
        <f t="shared" si="140"/>
        <v>24</v>
      </c>
      <c r="T441" s="1">
        <f t="shared" si="141"/>
        <v>40813</v>
      </c>
      <c r="U441" t="str">
        <f t="shared" si="142"/>
        <v>不可交易</v>
      </c>
      <c r="V441" s="2" t="str">
        <f t="shared" si="143"/>
        <v/>
      </c>
      <c r="W441" s="2" t="str">
        <f t="shared" si="144"/>
        <v/>
      </c>
      <c r="X441" s="2">
        <f t="shared" si="145"/>
        <v>1.5979669104905929</v>
      </c>
      <c r="Y441">
        <f t="shared" si="146"/>
        <v>24</v>
      </c>
    </row>
    <row r="442" spans="1:25" x14ac:dyDescent="0.3">
      <c r="A442" s="1">
        <v>40816</v>
      </c>
      <c r="B442">
        <v>1131.420044</v>
      </c>
      <c r="C442">
        <v>42.96</v>
      </c>
      <c r="D442">
        <v>38.318905000000001</v>
      </c>
      <c r="E442">
        <f t="shared" si="126"/>
        <v>4.641095</v>
      </c>
      <c r="F442" t="str">
        <f t="shared" si="127"/>
        <v>CAll</v>
      </c>
      <c r="G442">
        <f t="shared" si="128"/>
        <v>1155.459961</v>
      </c>
      <c r="H442">
        <f t="shared" si="129"/>
        <v>4.1199999999999974</v>
      </c>
      <c r="I442">
        <f t="shared" si="130"/>
        <v>-28.979980000000069</v>
      </c>
      <c r="J442">
        <f t="shared" si="131"/>
        <v>-7.0339757281553608</v>
      </c>
      <c r="K442">
        <f t="shared" si="132"/>
        <v>1136.420044</v>
      </c>
      <c r="L442" s="2">
        <f t="shared" si="133"/>
        <v>19.039917000000059</v>
      </c>
      <c r="M442" t="str">
        <f t="shared" si="134"/>
        <v/>
      </c>
      <c r="N442" s="1">
        <f t="shared" si="135"/>
        <v>40816</v>
      </c>
      <c r="O442" t="str">
        <f t="shared" si="136"/>
        <v>可交易</v>
      </c>
      <c r="P442" s="2">
        <f t="shared" si="137"/>
        <v>19.039917000000059</v>
      </c>
      <c r="Q442" s="2">
        <f t="shared" si="138"/>
        <v>2.1247561528970102E-2</v>
      </c>
      <c r="R442" s="2">
        <f t="shared" si="139"/>
        <v>1.7267625993088374</v>
      </c>
      <c r="S442">
        <f t="shared" si="140"/>
        <v>25</v>
      </c>
      <c r="T442" s="1">
        <f t="shared" si="141"/>
        <v>40813</v>
      </c>
      <c r="U442" t="str">
        <f t="shared" si="142"/>
        <v>不可交易</v>
      </c>
      <c r="V442" s="2" t="str">
        <f t="shared" si="143"/>
        <v/>
      </c>
      <c r="W442" s="2" t="str">
        <f t="shared" si="144"/>
        <v/>
      </c>
      <c r="X442" s="2">
        <f t="shared" si="145"/>
        <v>1.5979669104905929</v>
      </c>
      <c r="Y442">
        <f t="shared" si="146"/>
        <v>24</v>
      </c>
    </row>
    <row r="443" spans="1:25" x14ac:dyDescent="0.3">
      <c r="A443" s="1">
        <v>40819</v>
      </c>
      <c r="B443">
        <v>1099.2299800000001</v>
      </c>
      <c r="C443">
        <v>45.45</v>
      </c>
      <c r="D443">
        <v>41.683680000000003</v>
      </c>
      <c r="E443">
        <f t="shared" si="126"/>
        <v>3.7663200000000003</v>
      </c>
      <c r="F443" t="str">
        <f t="shared" si="127"/>
        <v>CAll</v>
      </c>
      <c r="G443">
        <f t="shared" si="128"/>
        <v>1194.8900149999999</v>
      </c>
      <c r="H443">
        <f t="shared" si="129"/>
        <v>2.490000000000002</v>
      </c>
      <c r="I443">
        <f t="shared" si="130"/>
        <v>-32.190063999999893</v>
      </c>
      <c r="J443">
        <f t="shared" si="131"/>
        <v>-12.927736546184686</v>
      </c>
      <c r="K443">
        <f t="shared" si="132"/>
        <v>1104.2299800000001</v>
      </c>
      <c r="L443" s="2">
        <f t="shared" si="133"/>
        <v>90.66003499999988</v>
      </c>
      <c r="M443" t="str">
        <f t="shared" si="134"/>
        <v/>
      </c>
      <c r="N443" s="1">
        <f t="shared" si="135"/>
        <v>40816</v>
      </c>
      <c r="O443" t="str">
        <f t="shared" si="136"/>
        <v>不可交易</v>
      </c>
      <c r="P443" s="2" t="str">
        <f t="shared" si="137"/>
        <v/>
      </c>
      <c r="Q443" s="2" t="str">
        <f t="shared" si="138"/>
        <v/>
      </c>
      <c r="R443" s="2">
        <f t="shared" si="139"/>
        <v>1.763452093883576</v>
      </c>
      <c r="S443">
        <f t="shared" si="140"/>
        <v>25</v>
      </c>
      <c r="T443" s="1">
        <f t="shared" si="141"/>
        <v>40813</v>
      </c>
      <c r="U443" t="str">
        <f t="shared" si="142"/>
        <v>不可交易</v>
      </c>
      <c r="V443" s="2" t="str">
        <f t="shared" si="143"/>
        <v/>
      </c>
      <c r="W443" s="2" t="str">
        <f t="shared" si="144"/>
        <v/>
      </c>
      <c r="X443" s="2">
        <f t="shared" si="145"/>
        <v>1.5979669104905929</v>
      </c>
      <c r="Y443">
        <f t="shared" si="146"/>
        <v>24</v>
      </c>
    </row>
    <row r="444" spans="1:25" x14ac:dyDescent="0.3">
      <c r="A444" s="1">
        <v>40820</v>
      </c>
      <c r="B444">
        <v>1123.9499510000001</v>
      </c>
      <c r="C444">
        <v>40.82</v>
      </c>
      <c r="D444">
        <v>43.156497999999999</v>
      </c>
      <c r="E444">
        <f t="shared" si="126"/>
        <v>-2.3364979999999989</v>
      </c>
      <c r="F444" t="str">
        <f t="shared" si="127"/>
        <v>PUT</v>
      </c>
      <c r="G444">
        <f t="shared" si="128"/>
        <v>1195.540039</v>
      </c>
      <c r="H444">
        <f t="shared" si="129"/>
        <v>-4.6300000000000026</v>
      </c>
      <c r="I444">
        <f t="shared" si="130"/>
        <v>24.719970999999987</v>
      </c>
      <c r="J444">
        <f t="shared" si="131"/>
        <v>-5.3390866090712681</v>
      </c>
      <c r="K444">
        <f t="shared" si="132"/>
        <v>1118.9499510000001</v>
      </c>
      <c r="L444" s="2" t="str">
        <f t="shared" si="133"/>
        <v/>
      </c>
      <c r="M444" t="str">
        <f t="shared" si="134"/>
        <v/>
      </c>
      <c r="N444" s="1">
        <f t="shared" si="135"/>
        <v>40816</v>
      </c>
      <c r="O444" t="str">
        <f t="shared" si="136"/>
        <v>不可交易</v>
      </c>
      <c r="P444" s="2" t="str">
        <f t="shared" si="137"/>
        <v/>
      </c>
      <c r="Q444" s="2" t="str">
        <f t="shared" si="138"/>
        <v/>
      </c>
      <c r="R444" s="2">
        <f t="shared" si="139"/>
        <v>1.763452093883576</v>
      </c>
      <c r="S444">
        <f t="shared" si="140"/>
        <v>25</v>
      </c>
      <c r="T444" s="1">
        <f t="shared" si="141"/>
        <v>40813</v>
      </c>
      <c r="U444" t="str">
        <f t="shared" si="142"/>
        <v>可交易</v>
      </c>
      <c r="V444" s="2" t="str">
        <f t="shared" si="143"/>
        <v/>
      </c>
      <c r="W444" s="2" t="str">
        <f t="shared" si="144"/>
        <v/>
      </c>
      <c r="X444" s="2">
        <f t="shared" si="145"/>
        <v>1.5979669104905929</v>
      </c>
      <c r="Y444">
        <f t="shared" si="146"/>
        <v>24</v>
      </c>
    </row>
    <row r="445" spans="1:25" x14ac:dyDescent="0.3">
      <c r="A445" s="1">
        <v>40821</v>
      </c>
      <c r="B445">
        <v>1144.030029</v>
      </c>
      <c r="C445">
        <v>37.81</v>
      </c>
      <c r="D445">
        <v>40.163894999999997</v>
      </c>
      <c r="E445">
        <f t="shared" si="126"/>
        <v>-2.3538949999999943</v>
      </c>
      <c r="F445" t="str">
        <f t="shared" si="127"/>
        <v>PUT</v>
      </c>
      <c r="G445">
        <f t="shared" si="128"/>
        <v>1207.25</v>
      </c>
      <c r="H445">
        <f t="shared" si="129"/>
        <v>-3.009999999999998</v>
      </c>
      <c r="I445">
        <f t="shared" si="130"/>
        <v>20.080077999999958</v>
      </c>
      <c r="J445">
        <f t="shared" si="131"/>
        <v>-6.6711222591362027</v>
      </c>
      <c r="K445">
        <f t="shared" si="132"/>
        <v>1139.030029</v>
      </c>
      <c r="L445" s="2" t="str">
        <f t="shared" si="133"/>
        <v/>
      </c>
      <c r="M445" t="str">
        <f t="shared" si="134"/>
        <v/>
      </c>
      <c r="N445" s="1">
        <f t="shared" si="135"/>
        <v>40816</v>
      </c>
      <c r="O445" t="str">
        <f t="shared" si="136"/>
        <v>不可交易</v>
      </c>
      <c r="P445" s="2" t="str">
        <f t="shared" si="137"/>
        <v/>
      </c>
      <c r="Q445" s="2" t="str">
        <f t="shared" si="138"/>
        <v/>
      </c>
      <c r="R445" s="2">
        <f t="shared" si="139"/>
        <v>1.763452093883576</v>
      </c>
      <c r="S445">
        <f t="shared" si="140"/>
        <v>25</v>
      </c>
      <c r="T445" s="1">
        <f t="shared" si="141"/>
        <v>40813</v>
      </c>
      <c r="U445" t="str">
        <f t="shared" si="142"/>
        <v>可交易</v>
      </c>
      <c r="V445" s="2" t="str">
        <f t="shared" si="143"/>
        <v/>
      </c>
      <c r="W445" s="2" t="str">
        <f t="shared" si="144"/>
        <v/>
      </c>
      <c r="X445" s="2">
        <f t="shared" si="145"/>
        <v>1.5979669104905929</v>
      </c>
      <c r="Y445">
        <f t="shared" si="146"/>
        <v>24</v>
      </c>
    </row>
    <row r="446" spans="1:25" x14ac:dyDescent="0.3">
      <c r="A446" s="1">
        <v>40822</v>
      </c>
      <c r="B446">
        <v>1164.969971</v>
      </c>
      <c r="C446">
        <v>36.270000000000003</v>
      </c>
      <c r="D446">
        <v>38.226190000000003</v>
      </c>
      <c r="E446">
        <f t="shared" si="126"/>
        <v>-1.9561899999999994</v>
      </c>
      <c r="F446" t="str">
        <f t="shared" si="127"/>
        <v>PUT</v>
      </c>
      <c r="G446">
        <f t="shared" si="128"/>
        <v>1203.660034</v>
      </c>
      <c r="H446">
        <f t="shared" si="129"/>
        <v>-1.5399999999999991</v>
      </c>
      <c r="I446">
        <f t="shared" si="130"/>
        <v>20.939941999999974</v>
      </c>
      <c r="J446">
        <f t="shared" si="131"/>
        <v>-13.597364935064926</v>
      </c>
      <c r="K446">
        <f t="shared" si="132"/>
        <v>1159.969971</v>
      </c>
      <c r="L446" s="2" t="str">
        <f t="shared" si="133"/>
        <v/>
      </c>
      <c r="M446" t="str">
        <f t="shared" si="134"/>
        <v/>
      </c>
      <c r="N446" s="1">
        <f t="shared" si="135"/>
        <v>40816</v>
      </c>
      <c r="O446" t="str">
        <f t="shared" si="136"/>
        <v>不可交易</v>
      </c>
      <c r="P446" s="2" t="str">
        <f t="shared" si="137"/>
        <v/>
      </c>
      <c r="Q446" s="2" t="str">
        <f t="shared" si="138"/>
        <v/>
      </c>
      <c r="R446" s="2">
        <f t="shared" si="139"/>
        <v>1.763452093883576</v>
      </c>
      <c r="S446">
        <f t="shared" si="140"/>
        <v>25</v>
      </c>
      <c r="T446" s="1">
        <f t="shared" si="141"/>
        <v>40813</v>
      </c>
      <c r="U446" t="str">
        <f t="shared" si="142"/>
        <v>可交易</v>
      </c>
      <c r="V446" s="2" t="str">
        <f t="shared" si="143"/>
        <v/>
      </c>
      <c r="W446" s="2" t="str">
        <f t="shared" si="144"/>
        <v/>
      </c>
      <c r="X446" s="2">
        <f t="shared" si="145"/>
        <v>1.5979669104905929</v>
      </c>
      <c r="Y446">
        <f t="shared" si="146"/>
        <v>24</v>
      </c>
    </row>
    <row r="447" spans="1:25" x14ac:dyDescent="0.3">
      <c r="A447" s="1">
        <v>40823</v>
      </c>
      <c r="B447">
        <v>1155.459961</v>
      </c>
      <c r="C447">
        <v>36.200000000000003</v>
      </c>
      <c r="D447">
        <v>36.685932000000001</v>
      </c>
      <c r="E447">
        <f t="shared" si="126"/>
        <v>-0.48593199999999825</v>
      </c>
      <c r="F447" t="str">
        <f t="shared" si="127"/>
        <v/>
      </c>
      <c r="G447" t="str">
        <f t="shared" si="128"/>
        <v/>
      </c>
      <c r="H447">
        <f t="shared" si="129"/>
        <v>-7.0000000000000284E-2</v>
      </c>
      <c r="I447">
        <f t="shared" si="130"/>
        <v>-9.5100099999999657</v>
      </c>
      <c r="J447">
        <f t="shared" si="131"/>
        <v>135.85728571428467</v>
      </c>
      <c r="K447" t="str">
        <f t="shared" si="132"/>
        <v/>
      </c>
      <c r="L447" s="2" t="str">
        <f t="shared" si="133"/>
        <v/>
      </c>
      <c r="M447" t="str">
        <f t="shared" si="134"/>
        <v/>
      </c>
      <c r="N447" s="1">
        <f t="shared" si="135"/>
        <v>40816</v>
      </c>
      <c r="O447" t="str">
        <f t="shared" si="136"/>
        <v>可交易</v>
      </c>
      <c r="P447" s="2" t="str">
        <f t="shared" si="137"/>
        <v/>
      </c>
      <c r="Q447" s="2" t="str">
        <f t="shared" si="138"/>
        <v/>
      </c>
      <c r="R447" s="2">
        <f t="shared" si="139"/>
        <v>1.763452093883576</v>
      </c>
      <c r="S447">
        <f t="shared" si="140"/>
        <v>25</v>
      </c>
      <c r="T447" s="1">
        <f t="shared" si="141"/>
        <v>40813</v>
      </c>
      <c r="U447" t="str">
        <f t="shared" si="142"/>
        <v>可交易</v>
      </c>
      <c r="V447" s="2" t="str">
        <f t="shared" si="143"/>
        <v/>
      </c>
      <c r="W447" s="2" t="str">
        <f t="shared" si="144"/>
        <v/>
      </c>
      <c r="X447" s="2">
        <f t="shared" si="145"/>
        <v>1.5979669104905929</v>
      </c>
      <c r="Y447">
        <f t="shared" si="146"/>
        <v>24</v>
      </c>
    </row>
    <row r="448" spans="1:25" x14ac:dyDescent="0.3">
      <c r="A448" s="1">
        <v>40826</v>
      </c>
      <c r="B448">
        <v>1194.8900149999999</v>
      </c>
      <c r="C448">
        <v>33.020000000000003</v>
      </c>
      <c r="D448">
        <v>36.723305000000003</v>
      </c>
      <c r="E448">
        <f t="shared" si="126"/>
        <v>-3.7033050000000003</v>
      </c>
      <c r="F448" t="str">
        <f t="shared" si="127"/>
        <v>PUT</v>
      </c>
      <c r="G448">
        <f t="shared" si="128"/>
        <v>1200.8599850000001</v>
      </c>
      <c r="H448">
        <f t="shared" si="129"/>
        <v>-3.1799999999999997</v>
      </c>
      <c r="I448">
        <f t="shared" si="130"/>
        <v>39.430053999999927</v>
      </c>
      <c r="J448">
        <f t="shared" si="131"/>
        <v>-12.399388050314444</v>
      </c>
      <c r="K448">
        <f t="shared" si="132"/>
        <v>1189.8900149999999</v>
      </c>
      <c r="L448" s="2" t="str">
        <f t="shared" si="133"/>
        <v/>
      </c>
      <c r="M448" t="str">
        <f t="shared" si="134"/>
        <v/>
      </c>
      <c r="N448" s="1">
        <f t="shared" si="135"/>
        <v>40816</v>
      </c>
      <c r="O448" t="str">
        <f t="shared" si="136"/>
        <v>可交易</v>
      </c>
      <c r="P448" s="2" t="str">
        <f t="shared" si="137"/>
        <v/>
      </c>
      <c r="Q448" s="2" t="str">
        <f t="shared" si="138"/>
        <v/>
      </c>
      <c r="R448" s="2">
        <f t="shared" si="139"/>
        <v>1.763452093883576</v>
      </c>
      <c r="S448">
        <f t="shared" si="140"/>
        <v>25</v>
      </c>
      <c r="T448" s="1">
        <f t="shared" si="141"/>
        <v>40813</v>
      </c>
      <c r="U448" t="str">
        <f t="shared" si="142"/>
        <v>可交易</v>
      </c>
      <c r="V448" s="2" t="str">
        <f t="shared" si="143"/>
        <v/>
      </c>
      <c r="W448" s="2" t="str">
        <f t="shared" si="144"/>
        <v/>
      </c>
      <c r="X448" s="2">
        <f t="shared" si="145"/>
        <v>1.5979669104905929</v>
      </c>
      <c r="Y448">
        <f t="shared" si="146"/>
        <v>24</v>
      </c>
    </row>
    <row r="449" spans="1:25" x14ac:dyDescent="0.3">
      <c r="A449" s="1">
        <v>40827</v>
      </c>
      <c r="B449">
        <v>1195.540039</v>
      </c>
      <c r="C449">
        <v>32.86</v>
      </c>
      <c r="D449">
        <v>32.928288000000002</v>
      </c>
      <c r="E449">
        <f t="shared" si="126"/>
        <v>-6.8288000000002569E-2</v>
      </c>
      <c r="F449" t="str">
        <f t="shared" si="127"/>
        <v/>
      </c>
      <c r="G449" t="str">
        <f t="shared" si="128"/>
        <v/>
      </c>
      <c r="H449">
        <f t="shared" si="129"/>
        <v>-0.16000000000000369</v>
      </c>
      <c r="I449">
        <f t="shared" si="130"/>
        <v>0.65002400000003036</v>
      </c>
      <c r="J449">
        <f t="shared" si="131"/>
        <v>-4.0626500000000956</v>
      </c>
      <c r="K449" t="str">
        <f t="shared" si="132"/>
        <v/>
      </c>
      <c r="L449" s="2" t="str">
        <f t="shared" si="133"/>
        <v/>
      </c>
      <c r="M449" t="str">
        <f t="shared" si="134"/>
        <v/>
      </c>
      <c r="N449" s="1">
        <f t="shared" si="135"/>
        <v>40816</v>
      </c>
      <c r="O449" t="str">
        <f t="shared" si="136"/>
        <v>可交易</v>
      </c>
      <c r="P449" s="2" t="str">
        <f t="shared" si="137"/>
        <v/>
      </c>
      <c r="Q449" s="2" t="str">
        <f t="shared" si="138"/>
        <v/>
      </c>
      <c r="R449" s="2">
        <f t="shared" si="139"/>
        <v>1.763452093883576</v>
      </c>
      <c r="S449">
        <f t="shared" si="140"/>
        <v>25</v>
      </c>
      <c r="T449" s="1">
        <f t="shared" si="141"/>
        <v>40813</v>
      </c>
      <c r="U449" t="str">
        <f t="shared" si="142"/>
        <v>可交易</v>
      </c>
      <c r="V449" s="2" t="str">
        <f t="shared" si="143"/>
        <v/>
      </c>
      <c r="W449" s="2" t="str">
        <f t="shared" si="144"/>
        <v/>
      </c>
      <c r="X449" s="2">
        <f t="shared" si="145"/>
        <v>1.5979669104905929</v>
      </c>
      <c r="Y449">
        <f t="shared" si="146"/>
        <v>24</v>
      </c>
    </row>
    <row r="450" spans="1:25" x14ac:dyDescent="0.3">
      <c r="A450" s="1">
        <v>40828</v>
      </c>
      <c r="B450">
        <v>1207.25</v>
      </c>
      <c r="C450">
        <v>31.26</v>
      </c>
      <c r="D450">
        <v>33.471237000000002</v>
      </c>
      <c r="E450">
        <f t="shared" ref="E450:E513" si="147">C450-D450</f>
        <v>-2.2112370000000006</v>
      </c>
      <c r="F450" t="str">
        <f t="shared" ref="F450:F513" si="148">_xlfn.IFS(E450&gt; 1, "CAll",E450&lt; -1, "PUT", TRUE,"")</f>
        <v>PUT</v>
      </c>
      <c r="G450">
        <f t="shared" ref="G450:G513" si="149">IF(F450="PUT", IFERROR(VLOOKUP(A450+7, A:B, 2, FALSE), 0), IF(F450="CALL", IFERROR(VLOOKUP(A450+7, A:B, 2, FALSE), 0), ""))</f>
        <v>1209.880005</v>
      </c>
      <c r="H450">
        <f t="shared" ref="H450:H513" si="150">C450-C449</f>
        <v>-1.5999999999999979</v>
      </c>
      <c r="I450">
        <f t="shared" ref="I450:I513" si="151">B450-B449</f>
        <v>11.709961000000021</v>
      </c>
      <c r="J450">
        <f t="shared" ref="J450:J513" si="152">IF(H450=0, "", I450/H450)</f>
        <v>-7.318725625000023</v>
      </c>
      <c r="K450">
        <f t="shared" ref="K450:K513" si="153">_xlfn.IFS(F450="PUT",B450-5,F450="CALL",B450+5,TRUE,"")</f>
        <v>1202.25</v>
      </c>
      <c r="L450" s="2" t="str">
        <f t="shared" ref="L450:L513" si="154">IF(F450="CALL",IF(AND(G450&gt;K450,G450&lt;&gt;0),G450-K450,""),"")</f>
        <v/>
      </c>
      <c r="M450" t="str">
        <f t="shared" ref="M450:M513" si="155">IF(F450="PUT",IF(AND(G450&lt;K450,G450&lt;&gt;0),K450-G450,""),"")</f>
        <v/>
      </c>
      <c r="N450" s="1">
        <f t="shared" ref="N450:N513" si="156">IF(AND(F450="CALL",L450&lt;&gt;"",L449=""), A450, N449)</f>
        <v>40816</v>
      </c>
      <c r="O450" t="str">
        <f t="shared" ref="O450:O513" si="157">IF( A450 &gt;= N449 + 7, "可交易", "不可交易")</f>
        <v>可交易</v>
      </c>
      <c r="P450" s="2" t="str">
        <f t="shared" ref="P450:P513" si="158">IF(AND(F450="CALL",L450&lt;&gt;"",O450="可交易"),L450,"")</f>
        <v/>
      </c>
      <c r="Q450" s="2" t="str">
        <f t="shared" ref="Q450:Q513" si="159">IF(P450&lt;&gt;"",(G450-B450)/B450,"")</f>
        <v/>
      </c>
      <c r="R450" s="2">
        <f t="shared" ref="R450:R513" si="160">IF(Q449&lt;&gt;"", R449 * (1 + Q449), R449)</f>
        <v>1.763452093883576</v>
      </c>
      <c r="S450">
        <f t="shared" ref="S450:S513" si="161">IF(P450&lt;&gt;"",S449+1,S449)</f>
        <v>25</v>
      </c>
      <c r="T450" s="1">
        <f t="shared" ref="T450:T513" si="162">IF(AND(F450="PUT",M450&lt;&gt;"",M449=""), A450, T449)</f>
        <v>40813</v>
      </c>
      <c r="U450" t="str">
        <f t="shared" ref="U450:U513" si="163">IF( A450 &gt;= T449 + 7, "可交易", "不可交易")</f>
        <v>可交易</v>
      </c>
      <c r="V450" s="2" t="str">
        <f t="shared" ref="V450:V513" si="164">IF(AND(F450="PUT",M450&lt;&gt;"",U450="可交易"),M450,"")</f>
        <v/>
      </c>
      <c r="W450" s="2" t="str">
        <f t="shared" ref="W450:W513" si="165">IF(V450&lt;&gt;"",(B450-G450)/B450,"")</f>
        <v/>
      </c>
      <c r="X450" s="2">
        <f t="shared" ref="X450:X513" si="166">IF(W449&lt;&gt;"", X449 * (1 + W449), X449)</f>
        <v>1.5979669104905929</v>
      </c>
      <c r="Y450">
        <f t="shared" ref="Y450:Y513" si="167">IF(V450&lt;&gt;"",Y449+1,Y449)</f>
        <v>24</v>
      </c>
    </row>
    <row r="451" spans="1:25" x14ac:dyDescent="0.3">
      <c r="A451" s="1">
        <v>40829</v>
      </c>
      <c r="B451">
        <v>1203.660034</v>
      </c>
      <c r="C451">
        <v>30.7</v>
      </c>
      <c r="D451">
        <v>31.122706999999998</v>
      </c>
      <c r="E451">
        <f t="shared" si="147"/>
        <v>-0.42270699999999906</v>
      </c>
      <c r="F451" t="str">
        <f t="shared" si="148"/>
        <v/>
      </c>
      <c r="G451" t="str">
        <f t="shared" si="149"/>
        <v/>
      </c>
      <c r="H451">
        <f t="shared" si="150"/>
        <v>-0.56000000000000227</v>
      </c>
      <c r="I451">
        <f t="shared" si="151"/>
        <v>-3.589966000000004</v>
      </c>
      <c r="J451">
        <f t="shared" si="152"/>
        <v>6.4106535714285524</v>
      </c>
      <c r="K451" t="str">
        <f t="shared" si="153"/>
        <v/>
      </c>
      <c r="L451" s="2" t="str">
        <f t="shared" si="154"/>
        <v/>
      </c>
      <c r="M451" t="str">
        <f t="shared" si="155"/>
        <v/>
      </c>
      <c r="N451" s="1">
        <f t="shared" si="156"/>
        <v>40816</v>
      </c>
      <c r="O451" t="str">
        <f t="shared" si="157"/>
        <v>可交易</v>
      </c>
      <c r="P451" s="2" t="str">
        <f t="shared" si="158"/>
        <v/>
      </c>
      <c r="Q451" s="2" t="str">
        <f t="shared" si="159"/>
        <v/>
      </c>
      <c r="R451" s="2">
        <f t="shared" si="160"/>
        <v>1.763452093883576</v>
      </c>
      <c r="S451">
        <f t="shared" si="161"/>
        <v>25</v>
      </c>
      <c r="T451" s="1">
        <f t="shared" si="162"/>
        <v>40813</v>
      </c>
      <c r="U451" t="str">
        <f t="shared" si="163"/>
        <v>可交易</v>
      </c>
      <c r="V451" s="2" t="str">
        <f t="shared" si="164"/>
        <v/>
      </c>
      <c r="W451" s="2" t="str">
        <f t="shared" si="165"/>
        <v/>
      </c>
      <c r="X451" s="2">
        <f t="shared" si="166"/>
        <v>1.5979669104905929</v>
      </c>
      <c r="Y451">
        <f t="shared" si="167"/>
        <v>24</v>
      </c>
    </row>
    <row r="452" spans="1:25" x14ac:dyDescent="0.3">
      <c r="A452" s="1">
        <v>40830</v>
      </c>
      <c r="B452">
        <v>1224.579956</v>
      </c>
      <c r="C452">
        <v>28.24</v>
      </c>
      <c r="D452">
        <v>31.209198000000001</v>
      </c>
      <c r="E452">
        <f t="shared" si="147"/>
        <v>-2.9691980000000022</v>
      </c>
      <c r="F452" t="str">
        <f t="shared" si="148"/>
        <v>PUT</v>
      </c>
      <c r="G452">
        <f t="shared" si="149"/>
        <v>1238.25</v>
      </c>
      <c r="H452">
        <f t="shared" si="150"/>
        <v>-2.4600000000000009</v>
      </c>
      <c r="I452">
        <f t="shared" si="151"/>
        <v>20.919922000000042</v>
      </c>
      <c r="J452">
        <f t="shared" si="152"/>
        <v>-8.5040333333333482</v>
      </c>
      <c r="K452">
        <f t="shared" si="153"/>
        <v>1219.579956</v>
      </c>
      <c r="L452" s="2" t="str">
        <f t="shared" si="154"/>
        <v/>
      </c>
      <c r="M452" t="str">
        <f t="shared" si="155"/>
        <v/>
      </c>
      <c r="N452" s="1">
        <f t="shared" si="156"/>
        <v>40816</v>
      </c>
      <c r="O452" t="str">
        <f t="shared" si="157"/>
        <v>可交易</v>
      </c>
      <c r="P452" s="2" t="str">
        <f t="shared" si="158"/>
        <v/>
      </c>
      <c r="Q452" s="2" t="str">
        <f t="shared" si="159"/>
        <v/>
      </c>
      <c r="R452" s="2">
        <f t="shared" si="160"/>
        <v>1.763452093883576</v>
      </c>
      <c r="S452">
        <f t="shared" si="161"/>
        <v>25</v>
      </c>
      <c r="T452" s="1">
        <f t="shared" si="162"/>
        <v>40813</v>
      </c>
      <c r="U452" t="str">
        <f t="shared" si="163"/>
        <v>可交易</v>
      </c>
      <c r="V452" s="2" t="str">
        <f t="shared" si="164"/>
        <v/>
      </c>
      <c r="W452" s="2" t="str">
        <f t="shared" si="165"/>
        <v/>
      </c>
      <c r="X452" s="2">
        <f t="shared" si="166"/>
        <v>1.5979669104905929</v>
      </c>
      <c r="Y452">
        <f t="shared" si="167"/>
        <v>24</v>
      </c>
    </row>
    <row r="453" spans="1:25" x14ac:dyDescent="0.3">
      <c r="A453" s="1">
        <v>40833</v>
      </c>
      <c r="B453">
        <v>1200.8599850000001</v>
      </c>
      <c r="C453">
        <v>33.39</v>
      </c>
      <c r="D453">
        <v>28.562850000000001</v>
      </c>
      <c r="E453">
        <f t="shared" si="147"/>
        <v>4.8271499999999996</v>
      </c>
      <c r="F453" t="str">
        <f t="shared" si="148"/>
        <v>CAll</v>
      </c>
      <c r="G453">
        <f t="shared" si="149"/>
        <v>1254.1899410000001</v>
      </c>
      <c r="H453">
        <f t="shared" si="150"/>
        <v>5.1500000000000021</v>
      </c>
      <c r="I453">
        <f t="shared" si="151"/>
        <v>-23.719970999999987</v>
      </c>
      <c r="J453">
        <f t="shared" si="152"/>
        <v>-4.6058196116504808</v>
      </c>
      <c r="K453">
        <f t="shared" si="153"/>
        <v>1205.8599850000001</v>
      </c>
      <c r="L453" s="2">
        <f t="shared" si="154"/>
        <v>48.329956000000038</v>
      </c>
      <c r="M453" t="str">
        <f t="shared" si="155"/>
        <v/>
      </c>
      <c r="N453" s="1">
        <f t="shared" si="156"/>
        <v>40833</v>
      </c>
      <c r="O453" t="str">
        <f t="shared" si="157"/>
        <v>可交易</v>
      </c>
      <c r="P453" s="2">
        <f t="shared" si="158"/>
        <v>48.329956000000038</v>
      </c>
      <c r="Q453" s="2">
        <f t="shared" si="159"/>
        <v>4.4409803529259939E-2</v>
      </c>
      <c r="R453" s="2">
        <f t="shared" si="160"/>
        <v>1.763452093883576</v>
      </c>
      <c r="S453">
        <f t="shared" si="161"/>
        <v>26</v>
      </c>
      <c r="T453" s="1">
        <f t="shared" si="162"/>
        <v>40813</v>
      </c>
      <c r="U453" t="str">
        <f t="shared" si="163"/>
        <v>可交易</v>
      </c>
      <c r="V453" s="2" t="str">
        <f t="shared" si="164"/>
        <v/>
      </c>
      <c r="W453" s="2" t="str">
        <f t="shared" si="165"/>
        <v/>
      </c>
      <c r="X453" s="2">
        <f t="shared" si="166"/>
        <v>1.5979669104905929</v>
      </c>
      <c r="Y453">
        <f t="shared" si="167"/>
        <v>24</v>
      </c>
    </row>
    <row r="454" spans="1:25" x14ac:dyDescent="0.3">
      <c r="A454" s="1">
        <v>40834</v>
      </c>
      <c r="B454">
        <v>1225.380005</v>
      </c>
      <c r="C454">
        <v>31.56</v>
      </c>
      <c r="D454">
        <v>33.372836999999997</v>
      </c>
      <c r="E454">
        <f t="shared" si="147"/>
        <v>-1.8128369999999983</v>
      </c>
      <c r="F454" t="str">
        <f t="shared" si="148"/>
        <v>PUT</v>
      </c>
      <c r="G454">
        <f t="shared" si="149"/>
        <v>1229.0500489999999</v>
      </c>
      <c r="H454">
        <f t="shared" si="150"/>
        <v>-1.8300000000000018</v>
      </c>
      <c r="I454">
        <f t="shared" si="151"/>
        <v>24.520019999999931</v>
      </c>
      <c r="J454">
        <f t="shared" si="152"/>
        <v>-13.398918032786835</v>
      </c>
      <c r="K454">
        <f t="shared" si="153"/>
        <v>1220.380005</v>
      </c>
      <c r="L454" s="2" t="str">
        <f t="shared" si="154"/>
        <v/>
      </c>
      <c r="M454" t="str">
        <f t="shared" si="155"/>
        <v/>
      </c>
      <c r="N454" s="1">
        <f t="shared" si="156"/>
        <v>40833</v>
      </c>
      <c r="O454" t="str">
        <f t="shared" si="157"/>
        <v>不可交易</v>
      </c>
      <c r="P454" s="2" t="str">
        <f t="shared" si="158"/>
        <v/>
      </c>
      <c r="Q454" s="2" t="str">
        <f t="shared" si="159"/>
        <v/>
      </c>
      <c r="R454" s="2">
        <f t="shared" si="160"/>
        <v>1.8417666549062077</v>
      </c>
      <c r="S454">
        <f t="shared" si="161"/>
        <v>26</v>
      </c>
      <c r="T454" s="1">
        <f t="shared" si="162"/>
        <v>40813</v>
      </c>
      <c r="U454" t="str">
        <f t="shared" si="163"/>
        <v>可交易</v>
      </c>
      <c r="V454" s="2" t="str">
        <f t="shared" si="164"/>
        <v/>
      </c>
      <c r="W454" s="2" t="str">
        <f t="shared" si="165"/>
        <v/>
      </c>
      <c r="X454" s="2">
        <f t="shared" si="166"/>
        <v>1.5979669104905929</v>
      </c>
      <c r="Y454">
        <f t="shared" si="167"/>
        <v>24</v>
      </c>
    </row>
    <row r="455" spans="1:25" x14ac:dyDescent="0.3">
      <c r="A455" s="1">
        <v>40835</v>
      </c>
      <c r="B455">
        <v>1209.880005</v>
      </c>
      <c r="C455">
        <v>34.44</v>
      </c>
      <c r="D455">
        <v>31.080743999999999</v>
      </c>
      <c r="E455">
        <f t="shared" si="147"/>
        <v>3.3592559999999985</v>
      </c>
      <c r="F455" t="str">
        <f t="shared" si="148"/>
        <v>CAll</v>
      </c>
      <c r="G455">
        <f t="shared" si="149"/>
        <v>1242</v>
      </c>
      <c r="H455">
        <f t="shared" si="150"/>
        <v>2.879999999999999</v>
      </c>
      <c r="I455">
        <f t="shared" si="151"/>
        <v>-15.5</v>
      </c>
      <c r="J455">
        <f t="shared" si="152"/>
        <v>-5.3819444444444464</v>
      </c>
      <c r="K455">
        <f t="shared" si="153"/>
        <v>1214.880005</v>
      </c>
      <c r="L455" s="2">
        <f t="shared" si="154"/>
        <v>27.119995000000017</v>
      </c>
      <c r="M455" t="str">
        <f t="shared" si="155"/>
        <v/>
      </c>
      <c r="N455" s="1">
        <f t="shared" si="156"/>
        <v>40835</v>
      </c>
      <c r="O455" t="str">
        <f t="shared" si="157"/>
        <v>不可交易</v>
      </c>
      <c r="P455" s="2" t="str">
        <f t="shared" si="158"/>
        <v/>
      </c>
      <c r="Q455" s="2" t="str">
        <f t="shared" si="159"/>
        <v/>
      </c>
      <c r="R455" s="2">
        <f t="shared" si="160"/>
        <v>1.8417666549062077</v>
      </c>
      <c r="S455">
        <f t="shared" si="161"/>
        <v>26</v>
      </c>
      <c r="T455" s="1">
        <f t="shared" si="162"/>
        <v>40813</v>
      </c>
      <c r="U455" t="str">
        <f t="shared" si="163"/>
        <v>可交易</v>
      </c>
      <c r="V455" s="2" t="str">
        <f t="shared" si="164"/>
        <v/>
      </c>
      <c r="W455" s="2" t="str">
        <f t="shared" si="165"/>
        <v/>
      </c>
      <c r="X455" s="2">
        <f t="shared" si="166"/>
        <v>1.5979669104905929</v>
      </c>
      <c r="Y455">
        <f t="shared" si="167"/>
        <v>24</v>
      </c>
    </row>
    <row r="456" spans="1:25" x14ac:dyDescent="0.3">
      <c r="A456" s="1">
        <v>40836</v>
      </c>
      <c r="B456">
        <v>1215.3900149999999</v>
      </c>
      <c r="C456">
        <v>34.78</v>
      </c>
      <c r="D456">
        <v>34.135402999999997</v>
      </c>
      <c r="E456">
        <f t="shared" si="147"/>
        <v>0.64459700000000453</v>
      </c>
      <c r="F456" t="str">
        <f t="shared" si="148"/>
        <v/>
      </c>
      <c r="G456" t="str">
        <f t="shared" si="149"/>
        <v/>
      </c>
      <c r="H456">
        <f t="shared" si="150"/>
        <v>0.34000000000000341</v>
      </c>
      <c r="I456">
        <f t="shared" si="151"/>
        <v>5.5100099999999657</v>
      </c>
      <c r="J456">
        <f t="shared" si="152"/>
        <v>16.205911764705618</v>
      </c>
      <c r="K456" t="str">
        <f t="shared" si="153"/>
        <v/>
      </c>
      <c r="L456" s="2" t="str">
        <f t="shared" si="154"/>
        <v/>
      </c>
      <c r="M456" t="str">
        <f t="shared" si="155"/>
        <v/>
      </c>
      <c r="N456" s="1">
        <f t="shared" si="156"/>
        <v>40835</v>
      </c>
      <c r="O456" t="str">
        <f t="shared" si="157"/>
        <v>不可交易</v>
      </c>
      <c r="P456" s="2" t="str">
        <f t="shared" si="158"/>
        <v/>
      </c>
      <c r="Q456" s="2" t="str">
        <f t="shared" si="159"/>
        <v/>
      </c>
      <c r="R456" s="2">
        <f t="shared" si="160"/>
        <v>1.8417666549062077</v>
      </c>
      <c r="S456">
        <f t="shared" si="161"/>
        <v>26</v>
      </c>
      <c r="T456" s="1">
        <f t="shared" si="162"/>
        <v>40813</v>
      </c>
      <c r="U456" t="str">
        <f t="shared" si="163"/>
        <v>可交易</v>
      </c>
      <c r="V456" s="2" t="str">
        <f t="shared" si="164"/>
        <v/>
      </c>
      <c r="W456" s="2" t="str">
        <f t="shared" si="165"/>
        <v/>
      </c>
      <c r="X456" s="2">
        <f t="shared" si="166"/>
        <v>1.5979669104905929</v>
      </c>
      <c r="Y456">
        <f t="shared" si="167"/>
        <v>24</v>
      </c>
    </row>
    <row r="457" spans="1:25" x14ac:dyDescent="0.3">
      <c r="A457" s="1">
        <v>40837</v>
      </c>
      <c r="B457">
        <v>1238.25</v>
      </c>
      <c r="C457">
        <v>31.32</v>
      </c>
      <c r="D457">
        <v>34.354014999999997</v>
      </c>
      <c r="E457">
        <f t="shared" si="147"/>
        <v>-3.0340149999999966</v>
      </c>
      <c r="F457" t="str">
        <f t="shared" si="148"/>
        <v>PUT</v>
      </c>
      <c r="G457">
        <f t="shared" si="149"/>
        <v>1285.089966</v>
      </c>
      <c r="H457">
        <f t="shared" si="150"/>
        <v>-3.4600000000000009</v>
      </c>
      <c r="I457">
        <f t="shared" si="151"/>
        <v>22.859985000000052</v>
      </c>
      <c r="J457">
        <f t="shared" si="152"/>
        <v>-6.6069320809248691</v>
      </c>
      <c r="K457">
        <f t="shared" si="153"/>
        <v>1233.25</v>
      </c>
      <c r="L457" s="2" t="str">
        <f t="shared" si="154"/>
        <v/>
      </c>
      <c r="M457" t="str">
        <f t="shared" si="155"/>
        <v/>
      </c>
      <c r="N457" s="1">
        <f t="shared" si="156"/>
        <v>40835</v>
      </c>
      <c r="O457" t="str">
        <f t="shared" si="157"/>
        <v>不可交易</v>
      </c>
      <c r="P457" s="2" t="str">
        <f t="shared" si="158"/>
        <v/>
      </c>
      <c r="Q457" s="2" t="str">
        <f t="shared" si="159"/>
        <v/>
      </c>
      <c r="R457" s="2">
        <f t="shared" si="160"/>
        <v>1.8417666549062077</v>
      </c>
      <c r="S457">
        <f t="shared" si="161"/>
        <v>26</v>
      </c>
      <c r="T457" s="1">
        <f t="shared" si="162"/>
        <v>40813</v>
      </c>
      <c r="U457" t="str">
        <f t="shared" si="163"/>
        <v>可交易</v>
      </c>
      <c r="V457" s="2" t="str">
        <f t="shared" si="164"/>
        <v/>
      </c>
      <c r="W457" s="2" t="str">
        <f t="shared" si="165"/>
        <v/>
      </c>
      <c r="X457" s="2">
        <f t="shared" si="166"/>
        <v>1.5979669104905929</v>
      </c>
      <c r="Y457">
        <f t="shared" si="167"/>
        <v>24</v>
      </c>
    </row>
    <row r="458" spans="1:25" x14ac:dyDescent="0.3">
      <c r="A458" s="1">
        <v>40840</v>
      </c>
      <c r="B458">
        <v>1254.1899410000001</v>
      </c>
      <c r="C458">
        <v>29.26</v>
      </c>
      <c r="D458">
        <v>30.823108999999999</v>
      </c>
      <c r="E458">
        <f t="shared" si="147"/>
        <v>-1.5631089999999972</v>
      </c>
      <c r="F458" t="str">
        <f t="shared" si="148"/>
        <v>PUT</v>
      </c>
      <c r="G458">
        <f t="shared" si="149"/>
        <v>1253.3000489999999</v>
      </c>
      <c r="H458">
        <f t="shared" si="150"/>
        <v>-2.0599999999999987</v>
      </c>
      <c r="I458">
        <f t="shared" si="151"/>
        <v>15.93994100000009</v>
      </c>
      <c r="J458">
        <f t="shared" si="152"/>
        <v>-7.7378354368932527</v>
      </c>
      <c r="K458">
        <f t="shared" si="153"/>
        <v>1249.1899410000001</v>
      </c>
      <c r="L458" s="2" t="str">
        <f t="shared" si="154"/>
        <v/>
      </c>
      <c r="M458" t="str">
        <f t="shared" si="155"/>
        <v/>
      </c>
      <c r="N458" s="1">
        <f t="shared" si="156"/>
        <v>40835</v>
      </c>
      <c r="O458" t="str">
        <f t="shared" si="157"/>
        <v>不可交易</v>
      </c>
      <c r="P458" s="2" t="str">
        <f t="shared" si="158"/>
        <v/>
      </c>
      <c r="Q458" s="2" t="str">
        <f t="shared" si="159"/>
        <v/>
      </c>
      <c r="R458" s="2">
        <f t="shared" si="160"/>
        <v>1.8417666549062077</v>
      </c>
      <c r="S458">
        <f t="shared" si="161"/>
        <v>26</v>
      </c>
      <c r="T458" s="1">
        <f t="shared" si="162"/>
        <v>40813</v>
      </c>
      <c r="U458" t="str">
        <f t="shared" si="163"/>
        <v>可交易</v>
      </c>
      <c r="V458" s="2" t="str">
        <f t="shared" si="164"/>
        <v/>
      </c>
      <c r="W458" s="2" t="str">
        <f t="shared" si="165"/>
        <v/>
      </c>
      <c r="X458" s="2">
        <f t="shared" si="166"/>
        <v>1.5979669104905929</v>
      </c>
      <c r="Y458">
        <f t="shared" si="167"/>
        <v>24</v>
      </c>
    </row>
    <row r="459" spans="1:25" x14ac:dyDescent="0.3">
      <c r="A459" s="1">
        <v>40841</v>
      </c>
      <c r="B459">
        <v>1229.0500489999999</v>
      </c>
      <c r="C459">
        <v>32.22</v>
      </c>
      <c r="D459">
        <v>29.283664999999999</v>
      </c>
      <c r="E459">
        <f t="shared" si="147"/>
        <v>2.9363349999999997</v>
      </c>
      <c r="F459" t="str">
        <f t="shared" si="148"/>
        <v>CAll</v>
      </c>
      <c r="G459">
        <f t="shared" si="149"/>
        <v>1218.280029</v>
      </c>
      <c r="H459">
        <f t="shared" si="150"/>
        <v>2.9599999999999973</v>
      </c>
      <c r="I459">
        <f t="shared" si="151"/>
        <v>-25.139892000000145</v>
      </c>
      <c r="J459">
        <f t="shared" si="152"/>
        <v>-8.4932067567568144</v>
      </c>
      <c r="K459">
        <f t="shared" si="153"/>
        <v>1234.0500489999999</v>
      </c>
      <c r="L459" s="2" t="str">
        <f t="shared" si="154"/>
        <v/>
      </c>
      <c r="M459" t="str">
        <f t="shared" si="155"/>
        <v/>
      </c>
      <c r="N459" s="1">
        <f t="shared" si="156"/>
        <v>40835</v>
      </c>
      <c r="O459" t="str">
        <f t="shared" si="157"/>
        <v>不可交易</v>
      </c>
      <c r="P459" s="2" t="str">
        <f t="shared" si="158"/>
        <v/>
      </c>
      <c r="Q459" s="2" t="str">
        <f t="shared" si="159"/>
        <v/>
      </c>
      <c r="R459" s="2">
        <f t="shared" si="160"/>
        <v>1.8417666549062077</v>
      </c>
      <c r="S459">
        <f t="shared" si="161"/>
        <v>26</v>
      </c>
      <c r="T459" s="1">
        <f t="shared" si="162"/>
        <v>40813</v>
      </c>
      <c r="U459" t="str">
        <f t="shared" si="163"/>
        <v>可交易</v>
      </c>
      <c r="V459" s="2" t="str">
        <f t="shared" si="164"/>
        <v/>
      </c>
      <c r="W459" s="2" t="str">
        <f t="shared" si="165"/>
        <v/>
      </c>
      <c r="X459" s="2">
        <f t="shared" si="166"/>
        <v>1.5979669104905929</v>
      </c>
      <c r="Y459">
        <f t="shared" si="167"/>
        <v>24</v>
      </c>
    </row>
    <row r="460" spans="1:25" x14ac:dyDescent="0.3">
      <c r="A460" s="1">
        <v>40842</v>
      </c>
      <c r="B460">
        <v>1242</v>
      </c>
      <c r="C460">
        <v>29.86</v>
      </c>
      <c r="D460">
        <v>32.170012999999997</v>
      </c>
      <c r="E460">
        <f t="shared" si="147"/>
        <v>-2.3100129999999979</v>
      </c>
      <c r="F460" t="str">
        <f t="shared" si="148"/>
        <v>PUT</v>
      </c>
      <c r="G460">
        <f t="shared" si="149"/>
        <v>1237.900024</v>
      </c>
      <c r="H460">
        <f t="shared" si="150"/>
        <v>-2.3599999999999994</v>
      </c>
      <c r="I460">
        <f t="shared" si="151"/>
        <v>12.949951000000056</v>
      </c>
      <c r="J460">
        <f t="shared" si="152"/>
        <v>-5.487267372881381</v>
      </c>
      <c r="K460">
        <f t="shared" si="153"/>
        <v>1237</v>
      </c>
      <c r="L460" s="2" t="str">
        <f t="shared" si="154"/>
        <v/>
      </c>
      <c r="M460" t="str">
        <f t="shared" si="155"/>
        <v/>
      </c>
      <c r="N460" s="1">
        <f t="shared" si="156"/>
        <v>40835</v>
      </c>
      <c r="O460" t="str">
        <f t="shared" si="157"/>
        <v>可交易</v>
      </c>
      <c r="P460" s="2" t="str">
        <f t="shared" si="158"/>
        <v/>
      </c>
      <c r="Q460" s="2" t="str">
        <f t="shared" si="159"/>
        <v/>
      </c>
      <c r="R460" s="2">
        <f t="shared" si="160"/>
        <v>1.8417666549062077</v>
      </c>
      <c r="S460">
        <f t="shared" si="161"/>
        <v>26</v>
      </c>
      <c r="T460" s="1">
        <f t="shared" si="162"/>
        <v>40813</v>
      </c>
      <c r="U460" t="str">
        <f t="shared" si="163"/>
        <v>可交易</v>
      </c>
      <c r="V460" s="2" t="str">
        <f t="shared" si="164"/>
        <v/>
      </c>
      <c r="W460" s="2" t="str">
        <f t="shared" si="165"/>
        <v/>
      </c>
      <c r="X460" s="2">
        <f t="shared" si="166"/>
        <v>1.5979669104905929</v>
      </c>
      <c r="Y460">
        <f t="shared" si="167"/>
        <v>24</v>
      </c>
    </row>
    <row r="461" spans="1:25" x14ac:dyDescent="0.3">
      <c r="A461" s="1">
        <v>40843</v>
      </c>
      <c r="B461">
        <v>1284.589966</v>
      </c>
      <c r="C461">
        <v>25.46</v>
      </c>
      <c r="D461">
        <v>30.215685000000001</v>
      </c>
      <c r="E461">
        <f t="shared" si="147"/>
        <v>-4.7556849999999997</v>
      </c>
      <c r="F461" t="str">
        <f t="shared" si="148"/>
        <v>PUT</v>
      </c>
      <c r="G461">
        <f t="shared" si="149"/>
        <v>1261.150024</v>
      </c>
      <c r="H461">
        <f t="shared" si="150"/>
        <v>-4.3999999999999986</v>
      </c>
      <c r="I461">
        <f t="shared" si="151"/>
        <v>42.589966000000004</v>
      </c>
      <c r="J461">
        <f t="shared" si="152"/>
        <v>-9.6795377272727308</v>
      </c>
      <c r="K461">
        <f t="shared" si="153"/>
        <v>1279.589966</v>
      </c>
      <c r="L461" s="2" t="str">
        <f t="shared" si="154"/>
        <v/>
      </c>
      <c r="M461">
        <f t="shared" si="155"/>
        <v>18.439941999999974</v>
      </c>
      <c r="N461" s="1">
        <f t="shared" si="156"/>
        <v>40835</v>
      </c>
      <c r="O461" t="str">
        <f t="shared" si="157"/>
        <v>可交易</v>
      </c>
      <c r="P461" s="2" t="str">
        <f t="shared" si="158"/>
        <v/>
      </c>
      <c r="Q461" s="2" t="str">
        <f t="shared" si="159"/>
        <v/>
      </c>
      <c r="R461" s="2">
        <f t="shared" si="160"/>
        <v>1.8417666549062077</v>
      </c>
      <c r="S461">
        <f t="shared" si="161"/>
        <v>26</v>
      </c>
      <c r="T461" s="1">
        <f t="shared" si="162"/>
        <v>40843</v>
      </c>
      <c r="U461" t="str">
        <f t="shared" si="163"/>
        <v>可交易</v>
      </c>
      <c r="V461" s="2">
        <f t="shared" si="164"/>
        <v>18.439941999999974</v>
      </c>
      <c r="W461" s="2">
        <f t="shared" si="165"/>
        <v>1.8247022489976363E-2</v>
      </c>
      <c r="X461" s="2">
        <f t="shared" si="166"/>
        <v>1.5979669104905929</v>
      </c>
      <c r="Y461">
        <f t="shared" si="167"/>
        <v>25</v>
      </c>
    </row>
    <row r="462" spans="1:25" x14ac:dyDescent="0.3">
      <c r="A462" s="1">
        <v>40844</v>
      </c>
      <c r="B462">
        <v>1285.089966</v>
      </c>
      <c r="C462">
        <v>24.53</v>
      </c>
      <c r="D462">
        <v>25.625639</v>
      </c>
      <c r="E462">
        <f t="shared" si="147"/>
        <v>-1.0956389999999985</v>
      </c>
      <c r="F462" t="str">
        <f t="shared" si="148"/>
        <v>PUT</v>
      </c>
      <c r="G462">
        <f t="shared" si="149"/>
        <v>1253.2299800000001</v>
      </c>
      <c r="H462">
        <f t="shared" si="150"/>
        <v>-0.92999999999999972</v>
      </c>
      <c r="I462">
        <f t="shared" si="151"/>
        <v>0.5</v>
      </c>
      <c r="J462">
        <f t="shared" si="152"/>
        <v>-0.53763440860215073</v>
      </c>
      <c r="K462">
        <f t="shared" si="153"/>
        <v>1280.089966</v>
      </c>
      <c r="L462" s="2" t="str">
        <f t="shared" si="154"/>
        <v/>
      </c>
      <c r="M462">
        <f t="shared" si="155"/>
        <v>26.859985999999935</v>
      </c>
      <c r="N462" s="1">
        <f t="shared" si="156"/>
        <v>40835</v>
      </c>
      <c r="O462" t="str">
        <f t="shared" si="157"/>
        <v>可交易</v>
      </c>
      <c r="P462" s="2" t="str">
        <f t="shared" si="158"/>
        <v/>
      </c>
      <c r="Q462" s="2" t="str">
        <f t="shared" si="159"/>
        <v/>
      </c>
      <c r="R462" s="2">
        <f t="shared" si="160"/>
        <v>1.8417666549062077</v>
      </c>
      <c r="S462">
        <f t="shared" si="161"/>
        <v>26</v>
      </c>
      <c r="T462" s="1">
        <f t="shared" si="162"/>
        <v>40843</v>
      </c>
      <c r="U462" t="str">
        <f t="shared" si="163"/>
        <v>不可交易</v>
      </c>
      <c r="V462" s="2" t="str">
        <f t="shared" si="164"/>
        <v/>
      </c>
      <c r="W462" s="2" t="str">
        <f t="shared" si="165"/>
        <v/>
      </c>
      <c r="X462" s="2">
        <f t="shared" si="166"/>
        <v>1.627125048644553</v>
      </c>
      <c r="Y462">
        <f t="shared" si="167"/>
        <v>25</v>
      </c>
    </row>
    <row r="463" spans="1:25" x14ac:dyDescent="0.3">
      <c r="A463" s="1">
        <v>40847</v>
      </c>
      <c r="B463">
        <v>1253.3000489999999</v>
      </c>
      <c r="C463">
        <v>29.96</v>
      </c>
      <c r="D463">
        <v>24.816837</v>
      </c>
      <c r="E463">
        <f t="shared" si="147"/>
        <v>5.1431630000000013</v>
      </c>
      <c r="F463" t="str">
        <f t="shared" si="148"/>
        <v>CAll</v>
      </c>
      <c r="G463">
        <f t="shared" si="149"/>
        <v>1261.119995</v>
      </c>
      <c r="H463">
        <f t="shared" si="150"/>
        <v>5.43</v>
      </c>
      <c r="I463">
        <f t="shared" si="151"/>
        <v>-31.789917000000059</v>
      </c>
      <c r="J463">
        <f t="shared" si="152"/>
        <v>-5.8544966850828839</v>
      </c>
      <c r="K463">
        <f t="shared" si="153"/>
        <v>1258.3000489999999</v>
      </c>
      <c r="L463" s="2">
        <f t="shared" si="154"/>
        <v>2.8199460000000727</v>
      </c>
      <c r="M463" t="str">
        <f t="shared" si="155"/>
        <v/>
      </c>
      <c r="N463" s="1">
        <f t="shared" si="156"/>
        <v>40847</v>
      </c>
      <c r="O463" t="str">
        <f t="shared" si="157"/>
        <v>可交易</v>
      </c>
      <c r="P463" s="2">
        <f t="shared" si="158"/>
        <v>2.8199460000000727</v>
      </c>
      <c r="Q463" s="2">
        <f t="shared" si="159"/>
        <v>6.2394843168158791E-3</v>
      </c>
      <c r="R463" s="2">
        <f t="shared" si="160"/>
        <v>1.8417666549062077</v>
      </c>
      <c r="S463">
        <f t="shared" si="161"/>
        <v>27</v>
      </c>
      <c r="T463" s="1">
        <f t="shared" si="162"/>
        <v>40843</v>
      </c>
      <c r="U463" t="str">
        <f t="shared" si="163"/>
        <v>不可交易</v>
      </c>
      <c r="V463" s="2" t="str">
        <f t="shared" si="164"/>
        <v/>
      </c>
      <c r="W463" s="2" t="str">
        <f t="shared" si="165"/>
        <v/>
      </c>
      <c r="X463" s="2">
        <f t="shared" si="166"/>
        <v>1.627125048644553</v>
      </c>
      <c r="Y463">
        <f t="shared" si="167"/>
        <v>25</v>
      </c>
    </row>
    <row r="464" spans="1:25" x14ac:dyDescent="0.3">
      <c r="A464" s="1">
        <v>40848</v>
      </c>
      <c r="B464">
        <v>1218.280029</v>
      </c>
      <c r="C464">
        <v>34.770000000000003</v>
      </c>
      <c r="D464">
        <v>29.923866</v>
      </c>
      <c r="E464">
        <f t="shared" si="147"/>
        <v>4.8461340000000028</v>
      </c>
      <c r="F464" t="str">
        <f t="shared" si="148"/>
        <v>CAll</v>
      </c>
      <c r="G464">
        <f t="shared" si="149"/>
        <v>1275.920044</v>
      </c>
      <c r="H464">
        <f t="shared" si="150"/>
        <v>4.8100000000000023</v>
      </c>
      <c r="I464">
        <f t="shared" si="151"/>
        <v>-35.020019999999931</v>
      </c>
      <c r="J464">
        <f t="shared" si="152"/>
        <v>-7.2806694386694213</v>
      </c>
      <c r="K464">
        <f t="shared" si="153"/>
        <v>1223.280029</v>
      </c>
      <c r="L464" s="2">
        <f t="shared" si="154"/>
        <v>52.640014999999948</v>
      </c>
      <c r="M464" t="str">
        <f t="shared" si="155"/>
        <v/>
      </c>
      <c r="N464" s="1">
        <f t="shared" si="156"/>
        <v>40847</v>
      </c>
      <c r="O464" t="str">
        <f t="shared" si="157"/>
        <v>不可交易</v>
      </c>
      <c r="P464" s="2" t="str">
        <f t="shared" si="158"/>
        <v/>
      </c>
      <c r="Q464" s="2" t="str">
        <f t="shared" si="159"/>
        <v/>
      </c>
      <c r="R464" s="2">
        <f t="shared" si="160"/>
        <v>1.8532583290647295</v>
      </c>
      <c r="S464">
        <f t="shared" si="161"/>
        <v>27</v>
      </c>
      <c r="T464" s="1">
        <f t="shared" si="162"/>
        <v>40843</v>
      </c>
      <c r="U464" t="str">
        <f t="shared" si="163"/>
        <v>不可交易</v>
      </c>
      <c r="V464" s="2" t="str">
        <f t="shared" si="164"/>
        <v/>
      </c>
      <c r="W464" s="2" t="str">
        <f t="shared" si="165"/>
        <v/>
      </c>
      <c r="X464" s="2">
        <f t="shared" si="166"/>
        <v>1.627125048644553</v>
      </c>
      <c r="Y464">
        <f t="shared" si="167"/>
        <v>25</v>
      </c>
    </row>
    <row r="465" spans="1:25" x14ac:dyDescent="0.3">
      <c r="A465" s="1">
        <v>40849</v>
      </c>
      <c r="B465">
        <v>1237.900024</v>
      </c>
      <c r="C465">
        <v>32.74</v>
      </c>
      <c r="D465">
        <v>34.2667</v>
      </c>
      <c r="E465">
        <f t="shared" si="147"/>
        <v>-1.5266999999999982</v>
      </c>
      <c r="F465" t="str">
        <f t="shared" si="148"/>
        <v>PUT</v>
      </c>
      <c r="G465">
        <f t="shared" si="149"/>
        <v>1229.099976</v>
      </c>
      <c r="H465">
        <f t="shared" si="150"/>
        <v>-2.0300000000000011</v>
      </c>
      <c r="I465">
        <f t="shared" si="151"/>
        <v>19.619995000000017</v>
      </c>
      <c r="J465">
        <f t="shared" si="152"/>
        <v>-9.6650221674876882</v>
      </c>
      <c r="K465">
        <f t="shared" si="153"/>
        <v>1232.900024</v>
      </c>
      <c r="L465" s="2" t="str">
        <f t="shared" si="154"/>
        <v/>
      </c>
      <c r="M465">
        <f t="shared" si="155"/>
        <v>3.8000480000000607</v>
      </c>
      <c r="N465" s="1">
        <f t="shared" si="156"/>
        <v>40847</v>
      </c>
      <c r="O465" t="str">
        <f t="shared" si="157"/>
        <v>不可交易</v>
      </c>
      <c r="P465" s="2" t="str">
        <f t="shared" si="158"/>
        <v/>
      </c>
      <c r="Q465" s="2" t="str">
        <f t="shared" si="159"/>
        <v/>
      </c>
      <c r="R465" s="2">
        <f t="shared" si="160"/>
        <v>1.8532583290647295</v>
      </c>
      <c r="S465">
        <f t="shared" si="161"/>
        <v>27</v>
      </c>
      <c r="T465" s="1">
        <f t="shared" si="162"/>
        <v>40849</v>
      </c>
      <c r="U465" t="str">
        <f t="shared" si="163"/>
        <v>不可交易</v>
      </c>
      <c r="V465" s="2" t="str">
        <f t="shared" si="164"/>
        <v/>
      </c>
      <c r="W465" s="2" t="str">
        <f t="shared" si="165"/>
        <v/>
      </c>
      <c r="X465" s="2">
        <f t="shared" si="166"/>
        <v>1.627125048644553</v>
      </c>
      <c r="Y465">
        <f t="shared" si="167"/>
        <v>25</v>
      </c>
    </row>
    <row r="466" spans="1:25" x14ac:dyDescent="0.3">
      <c r="A466" s="1">
        <v>40850</v>
      </c>
      <c r="B466">
        <v>1261.150024</v>
      </c>
      <c r="C466">
        <v>30.5</v>
      </c>
      <c r="D466">
        <v>32.296379999999999</v>
      </c>
      <c r="E466">
        <f t="shared" si="147"/>
        <v>-1.7963799999999992</v>
      </c>
      <c r="F466" t="str">
        <f t="shared" si="148"/>
        <v>PUT</v>
      </c>
      <c r="G466">
        <f t="shared" si="149"/>
        <v>1239.6999510000001</v>
      </c>
      <c r="H466">
        <f t="shared" si="150"/>
        <v>-2.240000000000002</v>
      </c>
      <c r="I466">
        <f t="shared" si="151"/>
        <v>23.25</v>
      </c>
      <c r="J466">
        <f t="shared" si="152"/>
        <v>-10.379464285714276</v>
      </c>
      <c r="K466">
        <f t="shared" si="153"/>
        <v>1256.150024</v>
      </c>
      <c r="L466" s="2" t="str">
        <f t="shared" si="154"/>
        <v/>
      </c>
      <c r="M466">
        <f t="shared" si="155"/>
        <v>16.450072999999975</v>
      </c>
      <c r="N466" s="1">
        <f t="shared" si="156"/>
        <v>40847</v>
      </c>
      <c r="O466" t="str">
        <f t="shared" si="157"/>
        <v>不可交易</v>
      </c>
      <c r="P466" s="2" t="str">
        <f t="shared" si="158"/>
        <v/>
      </c>
      <c r="Q466" s="2" t="str">
        <f t="shared" si="159"/>
        <v/>
      </c>
      <c r="R466" s="2">
        <f t="shared" si="160"/>
        <v>1.8532583290647295</v>
      </c>
      <c r="S466">
        <f t="shared" si="161"/>
        <v>27</v>
      </c>
      <c r="T466" s="1">
        <f t="shared" si="162"/>
        <v>40849</v>
      </c>
      <c r="U466" t="str">
        <f t="shared" si="163"/>
        <v>不可交易</v>
      </c>
      <c r="V466" s="2" t="str">
        <f t="shared" si="164"/>
        <v/>
      </c>
      <c r="W466" s="2" t="str">
        <f t="shared" si="165"/>
        <v/>
      </c>
      <c r="X466" s="2">
        <f t="shared" si="166"/>
        <v>1.627125048644553</v>
      </c>
      <c r="Y466">
        <f t="shared" si="167"/>
        <v>25</v>
      </c>
    </row>
    <row r="467" spans="1:25" x14ac:dyDescent="0.3">
      <c r="A467" s="1">
        <v>40851</v>
      </c>
      <c r="B467">
        <v>1253.2299800000001</v>
      </c>
      <c r="C467">
        <v>30.16</v>
      </c>
      <c r="D467">
        <v>31.054821</v>
      </c>
      <c r="E467">
        <f t="shared" si="147"/>
        <v>-0.89482100000000031</v>
      </c>
      <c r="F467" t="str">
        <f t="shared" si="148"/>
        <v/>
      </c>
      <c r="G467" t="str">
        <f t="shared" si="149"/>
        <v/>
      </c>
      <c r="H467">
        <f t="shared" si="150"/>
        <v>-0.33999999999999986</v>
      </c>
      <c r="I467">
        <f t="shared" si="151"/>
        <v>-7.9200439999999617</v>
      </c>
      <c r="J467">
        <f t="shared" si="152"/>
        <v>23.294247058823426</v>
      </c>
      <c r="K467" t="str">
        <f t="shared" si="153"/>
        <v/>
      </c>
      <c r="L467" s="2" t="str">
        <f t="shared" si="154"/>
        <v/>
      </c>
      <c r="M467" t="str">
        <f t="shared" si="155"/>
        <v/>
      </c>
      <c r="N467" s="1">
        <f t="shared" si="156"/>
        <v>40847</v>
      </c>
      <c r="O467" t="str">
        <f t="shared" si="157"/>
        <v>不可交易</v>
      </c>
      <c r="P467" s="2" t="str">
        <f t="shared" si="158"/>
        <v/>
      </c>
      <c r="Q467" s="2" t="str">
        <f t="shared" si="159"/>
        <v/>
      </c>
      <c r="R467" s="2">
        <f t="shared" si="160"/>
        <v>1.8532583290647295</v>
      </c>
      <c r="S467">
        <f t="shared" si="161"/>
        <v>27</v>
      </c>
      <c r="T467" s="1">
        <f t="shared" si="162"/>
        <v>40849</v>
      </c>
      <c r="U467" t="str">
        <f t="shared" si="163"/>
        <v>不可交易</v>
      </c>
      <c r="V467" s="2" t="str">
        <f t="shared" si="164"/>
        <v/>
      </c>
      <c r="W467" s="2" t="str">
        <f t="shared" si="165"/>
        <v/>
      </c>
      <c r="X467" s="2">
        <f t="shared" si="166"/>
        <v>1.627125048644553</v>
      </c>
      <c r="Y467">
        <f t="shared" si="167"/>
        <v>25</v>
      </c>
    </row>
    <row r="468" spans="1:25" x14ac:dyDescent="0.3">
      <c r="A468" s="1">
        <v>40854</v>
      </c>
      <c r="B468">
        <v>1261.119995</v>
      </c>
      <c r="C468">
        <v>29.85</v>
      </c>
      <c r="D468">
        <v>30.279305000000001</v>
      </c>
      <c r="E468">
        <f t="shared" si="147"/>
        <v>-0.42930499999999938</v>
      </c>
      <c r="F468" t="str">
        <f t="shared" si="148"/>
        <v/>
      </c>
      <c r="G468" t="str">
        <f t="shared" si="149"/>
        <v/>
      </c>
      <c r="H468">
        <f t="shared" si="150"/>
        <v>-0.30999999999999872</v>
      </c>
      <c r="I468">
        <f t="shared" si="151"/>
        <v>7.8900149999999485</v>
      </c>
      <c r="J468">
        <f t="shared" si="152"/>
        <v>-25.451661290322519</v>
      </c>
      <c r="K468" t="str">
        <f t="shared" si="153"/>
        <v/>
      </c>
      <c r="L468" s="2" t="str">
        <f t="shared" si="154"/>
        <v/>
      </c>
      <c r="M468" t="str">
        <f t="shared" si="155"/>
        <v/>
      </c>
      <c r="N468" s="1">
        <f t="shared" si="156"/>
        <v>40847</v>
      </c>
      <c r="O468" t="str">
        <f t="shared" si="157"/>
        <v>可交易</v>
      </c>
      <c r="P468" s="2" t="str">
        <f t="shared" si="158"/>
        <v/>
      </c>
      <c r="Q468" s="2" t="str">
        <f t="shared" si="159"/>
        <v/>
      </c>
      <c r="R468" s="2">
        <f t="shared" si="160"/>
        <v>1.8532583290647295</v>
      </c>
      <c r="S468">
        <f t="shared" si="161"/>
        <v>27</v>
      </c>
      <c r="T468" s="1">
        <f t="shared" si="162"/>
        <v>40849</v>
      </c>
      <c r="U468" t="str">
        <f t="shared" si="163"/>
        <v>不可交易</v>
      </c>
      <c r="V468" s="2" t="str">
        <f t="shared" si="164"/>
        <v/>
      </c>
      <c r="W468" s="2" t="str">
        <f t="shared" si="165"/>
        <v/>
      </c>
      <c r="X468" s="2">
        <f t="shared" si="166"/>
        <v>1.627125048644553</v>
      </c>
      <c r="Y468">
        <f t="shared" si="167"/>
        <v>25</v>
      </c>
    </row>
    <row r="469" spans="1:25" x14ac:dyDescent="0.3">
      <c r="A469" s="1">
        <v>40855</v>
      </c>
      <c r="B469">
        <v>1275.920044</v>
      </c>
      <c r="C469">
        <v>27.48</v>
      </c>
      <c r="D469">
        <v>30.037002999999999</v>
      </c>
      <c r="E469">
        <f t="shared" si="147"/>
        <v>-2.5570029999999981</v>
      </c>
      <c r="F469" t="str">
        <f t="shared" si="148"/>
        <v>PUT</v>
      </c>
      <c r="G469">
        <f t="shared" si="149"/>
        <v>1257.8100589999999</v>
      </c>
      <c r="H469">
        <f t="shared" si="150"/>
        <v>-2.370000000000001</v>
      </c>
      <c r="I469">
        <f t="shared" si="151"/>
        <v>14.800048999999944</v>
      </c>
      <c r="J469">
        <f t="shared" si="152"/>
        <v>-6.2447464135020834</v>
      </c>
      <c r="K469">
        <f t="shared" si="153"/>
        <v>1270.920044</v>
      </c>
      <c r="L469" s="2" t="str">
        <f t="shared" si="154"/>
        <v/>
      </c>
      <c r="M469">
        <f t="shared" si="155"/>
        <v>13.109985000000052</v>
      </c>
      <c r="N469" s="1">
        <f t="shared" si="156"/>
        <v>40847</v>
      </c>
      <c r="O469" t="str">
        <f t="shared" si="157"/>
        <v>可交易</v>
      </c>
      <c r="P469" s="2" t="str">
        <f t="shared" si="158"/>
        <v/>
      </c>
      <c r="Q469" s="2" t="str">
        <f t="shared" si="159"/>
        <v/>
      </c>
      <c r="R469" s="2">
        <f t="shared" si="160"/>
        <v>1.8532583290647295</v>
      </c>
      <c r="S469">
        <f t="shared" si="161"/>
        <v>27</v>
      </c>
      <c r="T469" s="1">
        <f t="shared" si="162"/>
        <v>40855</v>
      </c>
      <c r="U469" t="str">
        <f t="shared" si="163"/>
        <v>不可交易</v>
      </c>
      <c r="V469" s="2" t="str">
        <f t="shared" si="164"/>
        <v/>
      </c>
      <c r="W469" s="2" t="str">
        <f t="shared" si="165"/>
        <v/>
      </c>
      <c r="X469" s="2">
        <f t="shared" si="166"/>
        <v>1.627125048644553</v>
      </c>
      <c r="Y469">
        <f t="shared" si="167"/>
        <v>25</v>
      </c>
    </row>
    <row r="470" spans="1:25" x14ac:dyDescent="0.3">
      <c r="A470" s="1">
        <v>40856</v>
      </c>
      <c r="B470">
        <v>1229.099976</v>
      </c>
      <c r="C470">
        <v>36.159999999999997</v>
      </c>
      <c r="D470">
        <v>27.962540000000001</v>
      </c>
      <c r="E470">
        <f t="shared" si="147"/>
        <v>8.197459999999996</v>
      </c>
      <c r="F470" t="str">
        <f t="shared" si="148"/>
        <v>CAll</v>
      </c>
      <c r="G470">
        <f t="shared" si="149"/>
        <v>1236.910034</v>
      </c>
      <c r="H470">
        <f t="shared" si="150"/>
        <v>8.6799999999999962</v>
      </c>
      <c r="I470">
        <f t="shared" si="151"/>
        <v>-46.820067999999992</v>
      </c>
      <c r="J470">
        <f t="shared" si="152"/>
        <v>-5.3940170506912457</v>
      </c>
      <c r="K470">
        <f t="shared" si="153"/>
        <v>1234.099976</v>
      </c>
      <c r="L470" s="2">
        <f t="shared" si="154"/>
        <v>2.8100580000000264</v>
      </c>
      <c r="M470" t="str">
        <f t="shared" si="155"/>
        <v/>
      </c>
      <c r="N470" s="1">
        <f t="shared" si="156"/>
        <v>40856</v>
      </c>
      <c r="O470" t="str">
        <f t="shared" si="157"/>
        <v>可交易</v>
      </c>
      <c r="P470" s="2">
        <f t="shared" si="158"/>
        <v>2.8100580000000264</v>
      </c>
      <c r="Q470" s="2">
        <f t="shared" si="159"/>
        <v>6.3542902550671162E-3</v>
      </c>
      <c r="R470" s="2">
        <f t="shared" si="160"/>
        <v>1.8532583290647295</v>
      </c>
      <c r="S470">
        <f t="shared" si="161"/>
        <v>28</v>
      </c>
      <c r="T470" s="1">
        <f t="shared" si="162"/>
        <v>40855</v>
      </c>
      <c r="U470" t="str">
        <f t="shared" si="163"/>
        <v>不可交易</v>
      </c>
      <c r="V470" s="2" t="str">
        <f t="shared" si="164"/>
        <v/>
      </c>
      <c r="W470" s="2" t="str">
        <f t="shared" si="165"/>
        <v/>
      </c>
      <c r="X470" s="2">
        <f t="shared" si="166"/>
        <v>1.627125048644553</v>
      </c>
      <c r="Y470">
        <f t="shared" si="167"/>
        <v>25</v>
      </c>
    </row>
    <row r="471" spans="1:25" x14ac:dyDescent="0.3">
      <c r="A471" s="1">
        <v>40857</v>
      </c>
      <c r="B471">
        <v>1239.6999510000001</v>
      </c>
      <c r="C471">
        <v>32.81</v>
      </c>
      <c r="D471">
        <v>35.794980000000002</v>
      </c>
      <c r="E471">
        <f t="shared" si="147"/>
        <v>-2.9849800000000002</v>
      </c>
      <c r="F471" t="str">
        <f t="shared" si="148"/>
        <v>PUT</v>
      </c>
      <c r="G471">
        <f t="shared" si="149"/>
        <v>1216.130005</v>
      </c>
      <c r="H471">
        <f t="shared" si="150"/>
        <v>-3.3499999999999943</v>
      </c>
      <c r="I471">
        <f t="shared" si="151"/>
        <v>10.599975000000086</v>
      </c>
      <c r="J471">
        <f t="shared" si="152"/>
        <v>-3.1641716417910759</v>
      </c>
      <c r="K471">
        <f t="shared" si="153"/>
        <v>1234.6999510000001</v>
      </c>
      <c r="L471" s="2" t="str">
        <f t="shared" si="154"/>
        <v/>
      </c>
      <c r="M471">
        <f t="shared" si="155"/>
        <v>18.569946000000073</v>
      </c>
      <c r="N471" s="1">
        <f t="shared" si="156"/>
        <v>40856</v>
      </c>
      <c r="O471" t="str">
        <f t="shared" si="157"/>
        <v>不可交易</v>
      </c>
      <c r="P471" s="2" t="str">
        <f t="shared" si="158"/>
        <v/>
      </c>
      <c r="Q471" s="2" t="str">
        <f t="shared" si="159"/>
        <v/>
      </c>
      <c r="R471" s="2">
        <f t="shared" si="160"/>
        <v>1.8650344704052275</v>
      </c>
      <c r="S471">
        <f t="shared" si="161"/>
        <v>28</v>
      </c>
      <c r="T471" s="1">
        <f t="shared" si="162"/>
        <v>40857</v>
      </c>
      <c r="U471" t="str">
        <f t="shared" si="163"/>
        <v>不可交易</v>
      </c>
      <c r="V471" s="2" t="str">
        <f t="shared" si="164"/>
        <v/>
      </c>
      <c r="W471" s="2" t="str">
        <f t="shared" si="165"/>
        <v/>
      </c>
      <c r="X471" s="2">
        <f t="shared" si="166"/>
        <v>1.627125048644553</v>
      </c>
      <c r="Y471">
        <f t="shared" si="167"/>
        <v>25</v>
      </c>
    </row>
    <row r="472" spans="1:25" x14ac:dyDescent="0.3">
      <c r="A472" s="1">
        <v>40858</v>
      </c>
      <c r="B472">
        <v>1263.849976</v>
      </c>
      <c r="C472">
        <v>30.04</v>
      </c>
      <c r="D472">
        <v>32.34901</v>
      </c>
      <c r="E472">
        <f t="shared" si="147"/>
        <v>-2.3090100000000007</v>
      </c>
      <c r="F472" t="str">
        <f t="shared" si="148"/>
        <v>PUT</v>
      </c>
      <c r="G472">
        <f t="shared" si="149"/>
        <v>1215.650024</v>
      </c>
      <c r="H472">
        <f t="shared" si="150"/>
        <v>-2.7700000000000031</v>
      </c>
      <c r="I472">
        <f t="shared" si="151"/>
        <v>24.150024999999914</v>
      </c>
      <c r="J472">
        <f t="shared" si="152"/>
        <v>-8.7184205776172874</v>
      </c>
      <c r="K472">
        <f t="shared" si="153"/>
        <v>1258.849976</v>
      </c>
      <c r="L472" s="2" t="str">
        <f t="shared" si="154"/>
        <v/>
      </c>
      <c r="M472">
        <f t="shared" si="155"/>
        <v>43.199951999999939</v>
      </c>
      <c r="N472" s="1">
        <f t="shared" si="156"/>
        <v>40856</v>
      </c>
      <c r="O472" t="str">
        <f t="shared" si="157"/>
        <v>不可交易</v>
      </c>
      <c r="P472" s="2" t="str">
        <f t="shared" si="158"/>
        <v/>
      </c>
      <c r="Q472" s="2" t="str">
        <f t="shared" si="159"/>
        <v/>
      </c>
      <c r="R472" s="2">
        <f t="shared" si="160"/>
        <v>1.8650344704052275</v>
      </c>
      <c r="S472">
        <f t="shared" si="161"/>
        <v>28</v>
      </c>
      <c r="T472" s="1">
        <f t="shared" si="162"/>
        <v>40857</v>
      </c>
      <c r="U472" t="str">
        <f t="shared" si="163"/>
        <v>不可交易</v>
      </c>
      <c r="V472" s="2" t="str">
        <f t="shared" si="164"/>
        <v/>
      </c>
      <c r="W472" s="2" t="str">
        <f t="shared" si="165"/>
        <v/>
      </c>
      <c r="X472" s="2">
        <f t="shared" si="166"/>
        <v>1.627125048644553</v>
      </c>
      <c r="Y472">
        <f t="shared" si="167"/>
        <v>25</v>
      </c>
    </row>
    <row r="473" spans="1:25" x14ac:dyDescent="0.3">
      <c r="A473" s="1">
        <v>40861</v>
      </c>
      <c r="B473">
        <v>1251.780029</v>
      </c>
      <c r="C473">
        <v>31.13</v>
      </c>
      <c r="D473">
        <v>29.721188000000001</v>
      </c>
      <c r="E473">
        <f t="shared" si="147"/>
        <v>1.4088119999999975</v>
      </c>
      <c r="F473" t="str">
        <f t="shared" si="148"/>
        <v>CAll</v>
      </c>
      <c r="G473">
        <f t="shared" si="149"/>
        <v>1192.9799800000001</v>
      </c>
      <c r="H473">
        <f t="shared" si="150"/>
        <v>1.0899999999999999</v>
      </c>
      <c r="I473">
        <f t="shared" si="151"/>
        <v>-12.069946999999956</v>
      </c>
      <c r="J473">
        <f t="shared" si="152"/>
        <v>-11.073345871559594</v>
      </c>
      <c r="K473">
        <f t="shared" si="153"/>
        <v>1256.780029</v>
      </c>
      <c r="L473" s="2" t="str">
        <f t="shared" si="154"/>
        <v/>
      </c>
      <c r="M473" t="str">
        <f t="shared" si="155"/>
        <v/>
      </c>
      <c r="N473" s="1">
        <f t="shared" si="156"/>
        <v>40856</v>
      </c>
      <c r="O473" t="str">
        <f t="shared" si="157"/>
        <v>不可交易</v>
      </c>
      <c r="P473" s="2" t="str">
        <f t="shared" si="158"/>
        <v/>
      </c>
      <c r="Q473" s="2" t="str">
        <f t="shared" si="159"/>
        <v/>
      </c>
      <c r="R473" s="2">
        <f t="shared" si="160"/>
        <v>1.8650344704052275</v>
      </c>
      <c r="S473">
        <f t="shared" si="161"/>
        <v>28</v>
      </c>
      <c r="T473" s="1">
        <f t="shared" si="162"/>
        <v>40857</v>
      </c>
      <c r="U473" t="str">
        <f t="shared" si="163"/>
        <v>不可交易</v>
      </c>
      <c r="V473" s="2" t="str">
        <f t="shared" si="164"/>
        <v/>
      </c>
      <c r="W473" s="2" t="str">
        <f t="shared" si="165"/>
        <v/>
      </c>
      <c r="X473" s="2">
        <f t="shared" si="166"/>
        <v>1.627125048644553</v>
      </c>
      <c r="Y473">
        <f t="shared" si="167"/>
        <v>25</v>
      </c>
    </row>
    <row r="474" spans="1:25" x14ac:dyDescent="0.3">
      <c r="A474" s="1">
        <v>40862</v>
      </c>
      <c r="B474">
        <v>1257.8100589999999</v>
      </c>
      <c r="C474">
        <v>31.22</v>
      </c>
      <c r="D474">
        <v>31.292888999999999</v>
      </c>
      <c r="E474">
        <f t="shared" si="147"/>
        <v>-7.2888999999999982E-2</v>
      </c>
      <c r="F474" t="str">
        <f t="shared" si="148"/>
        <v/>
      </c>
      <c r="G474" t="str">
        <f t="shared" si="149"/>
        <v/>
      </c>
      <c r="H474">
        <f t="shared" si="150"/>
        <v>8.9999999999999858E-2</v>
      </c>
      <c r="I474">
        <f t="shared" si="151"/>
        <v>6.030029999999897</v>
      </c>
      <c r="J474">
        <f t="shared" si="152"/>
        <v>67.000333333332293</v>
      </c>
      <c r="K474" t="str">
        <f t="shared" si="153"/>
        <v/>
      </c>
      <c r="L474" s="2" t="str">
        <f t="shared" si="154"/>
        <v/>
      </c>
      <c r="M474" t="str">
        <f t="shared" si="155"/>
        <v/>
      </c>
      <c r="N474" s="1">
        <f t="shared" si="156"/>
        <v>40856</v>
      </c>
      <c r="O474" t="str">
        <f t="shared" si="157"/>
        <v>不可交易</v>
      </c>
      <c r="P474" s="2" t="str">
        <f t="shared" si="158"/>
        <v/>
      </c>
      <c r="Q474" s="2" t="str">
        <f t="shared" si="159"/>
        <v/>
      </c>
      <c r="R474" s="2">
        <f t="shared" si="160"/>
        <v>1.8650344704052275</v>
      </c>
      <c r="S474">
        <f t="shared" si="161"/>
        <v>28</v>
      </c>
      <c r="T474" s="1">
        <f t="shared" si="162"/>
        <v>40857</v>
      </c>
      <c r="U474" t="str">
        <f t="shared" si="163"/>
        <v>不可交易</v>
      </c>
      <c r="V474" s="2" t="str">
        <f t="shared" si="164"/>
        <v/>
      </c>
      <c r="W474" s="2" t="str">
        <f t="shared" si="165"/>
        <v/>
      </c>
      <c r="X474" s="2">
        <f t="shared" si="166"/>
        <v>1.627125048644553</v>
      </c>
      <c r="Y474">
        <f t="shared" si="167"/>
        <v>25</v>
      </c>
    </row>
    <row r="475" spans="1:25" x14ac:dyDescent="0.3">
      <c r="A475" s="1">
        <v>40863</v>
      </c>
      <c r="B475">
        <v>1236.910034</v>
      </c>
      <c r="C475">
        <v>33.51</v>
      </c>
      <c r="D475">
        <v>30.939743</v>
      </c>
      <c r="E475">
        <f t="shared" si="147"/>
        <v>2.570256999999998</v>
      </c>
      <c r="F475" t="str">
        <f t="shared" si="148"/>
        <v>CAll</v>
      </c>
      <c r="G475">
        <f t="shared" si="149"/>
        <v>1161.790039</v>
      </c>
      <c r="H475">
        <f t="shared" si="150"/>
        <v>2.2899999999999991</v>
      </c>
      <c r="I475">
        <f t="shared" si="151"/>
        <v>-20.900024999999914</v>
      </c>
      <c r="J475">
        <f t="shared" si="152"/>
        <v>-9.1266484716156864</v>
      </c>
      <c r="K475">
        <f t="shared" si="153"/>
        <v>1241.910034</v>
      </c>
      <c r="L475" s="2" t="str">
        <f t="shared" si="154"/>
        <v/>
      </c>
      <c r="M475" t="str">
        <f t="shared" si="155"/>
        <v/>
      </c>
      <c r="N475" s="1">
        <f t="shared" si="156"/>
        <v>40856</v>
      </c>
      <c r="O475" t="str">
        <f t="shared" si="157"/>
        <v>可交易</v>
      </c>
      <c r="P475" s="2" t="str">
        <f t="shared" si="158"/>
        <v/>
      </c>
      <c r="Q475" s="2" t="str">
        <f t="shared" si="159"/>
        <v/>
      </c>
      <c r="R475" s="2">
        <f t="shared" si="160"/>
        <v>1.8650344704052275</v>
      </c>
      <c r="S475">
        <f t="shared" si="161"/>
        <v>28</v>
      </c>
      <c r="T475" s="1">
        <f t="shared" si="162"/>
        <v>40857</v>
      </c>
      <c r="U475" t="str">
        <f t="shared" si="163"/>
        <v>不可交易</v>
      </c>
      <c r="V475" s="2" t="str">
        <f t="shared" si="164"/>
        <v/>
      </c>
      <c r="W475" s="2" t="str">
        <f t="shared" si="165"/>
        <v/>
      </c>
      <c r="X475" s="2">
        <f t="shared" si="166"/>
        <v>1.627125048644553</v>
      </c>
      <c r="Y475">
        <f t="shared" si="167"/>
        <v>25</v>
      </c>
    </row>
    <row r="476" spans="1:25" x14ac:dyDescent="0.3">
      <c r="A476" s="1">
        <v>40864</v>
      </c>
      <c r="B476">
        <v>1216.130005</v>
      </c>
      <c r="C476">
        <v>34.51</v>
      </c>
      <c r="D476">
        <v>32.751842000000003</v>
      </c>
      <c r="E476">
        <f t="shared" si="147"/>
        <v>1.7581579999999946</v>
      </c>
      <c r="F476" t="str">
        <f t="shared" si="148"/>
        <v>CAll</v>
      </c>
      <c r="G476">
        <f t="shared" si="149"/>
        <v>0</v>
      </c>
      <c r="H476">
        <f t="shared" si="150"/>
        <v>1</v>
      </c>
      <c r="I476">
        <f t="shared" si="151"/>
        <v>-20.780029000000013</v>
      </c>
      <c r="J476">
        <f t="shared" si="152"/>
        <v>-20.780029000000013</v>
      </c>
      <c r="K476">
        <f t="shared" si="153"/>
        <v>1221.130005</v>
      </c>
      <c r="L476" s="2" t="str">
        <f t="shared" si="154"/>
        <v/>
      </c>
      <c r="M476" t="str">
        <f t="shared" si="155"/>
        <v/>
      </c>
      <c r="N476" s="1">
        <f t="shared" si="156"/>
        <v>40856</v>
      </c>
      <c r="O476" t="str">
        <f t="shared" si="157"/>
        <v>可交易</v>
      </c>
      <c r="P476" s="2" t="str">
        <f t="shared" si="158"/>
        <v/>
      </c>
      <c r="Q476" s="2" t="str">
        <f t="shared" si="159"/>
        <v/>
      </c>
      <c r="R476" s="2">
        <f t="shared" si="160"/>
        <v>1.8650344704052275</v>
      </c>
      <c r="S476">
        <f t="shared" si="161"/>
        <v>28</v>
      </c>
      <c r="T476" s="1">
        <f t="shared" si="162"/>
        <v>40857</v>
      </c>
      <c r="U476" t="str">
        <f t="shared" si="163"/>
        <v>可交易</v>
      </c>
      <c r="V476" s="2" t="str">
        <f t="shared" si="164"/>
        <v/>
      </c>
      <c r="W476" s="2" t="str">
        <f t="shared" si="165"/>
        <v/>
      </c>
      <c r="X476" s="2">
        <f t="shared" si="166"/>
        <v>1.627125048644553</v>
      </c>
      <c r="Y476">
        <f t="shared" si="167"/>
        <v>25</v>
      </c>
    </row>
    <row r="477" spans="1:25" x14ac:dyDescent="0.3">
      <c r="A477" s="1">
        <v>40865</v>
      </c>
      <c r="B477">
        <v>1215.650024</v>
      </c>
      <c r="C477">
        <v>32</v>
      </c>
      <c r="D477">
        <v>34.312939999999998</v>
      </c>
      <c r="E477">
        <f t="shared" si="147"/>
        <v>-2.3129399999999976</v>
      </c>
      <c r="F477" t="str">
        <f t="shared" si="148"/>
        <v>PUT</v>
      </c>
      <c r="G477">
        <f t="shared" si="149"/>
        <v>1158.670044</v>
      </c>
      <c r="H477">
        <f t="shared" si="150"/>
        <v>-2.509999999999998</v>
      </c>
      <c r="I477">
        <f t="shared" si="151"/>
        <v>-0.47998099999995247</v>
      </c>
      <c r="J477">
        <f t="shared" si="152"/>
        <v>0.19122749003982187</v>
      </c>
      <c r="K477">
        <f t="shared" si="153"/>
        <v>1210.650024</v>
      </c>
      <c r="L477" s="2" t="str">
        <f t="shared" si="154"/>
        <v/>
      </c>
      <c r="M477">
        <f t="shared" si="155"/>
        <v>51.979980000000069</v>
      </c>
      <c r="N477" s="1">
        <f t="shared" si="156"/>
        <v>40856</v>
      </c>
      <c r="O477" t="str">
        <f t="shared" si="157"/>
        <v>可交易</v>
      </c>
      <c r="P477" s="2" t="str">
        <f t="shared" si="158"/>
        <v/>
      </c>
      <c r="Q477" s="2" t="str">
        <f t="shared" si="159"/>
        <v/>
      </c>
      <c r="R477" s="2">
        <f t="shared" si="160"/>
        <v>1.8650344704052275</v>
      </c>
      <c r="S477">
        <f t="shared" si="161"/>
        <v>28</v>
      </c>
      <c r="T477" s="1">
        <f t="shared" si="162"/>
        <v>40865</v>
      </c>
      <c r="U477" t="str">
        <f t="shared" si="163"/>
        <v>可交易</v>
      </c>
      <c r="V477" s="2">
        <f t="shared" si="164"/>
        <v>51.979980000000069</v>
      </c>
      <c r="W477" s="2">
        <f t="shared" si="165"/>
        <v>4.6872026385120252E-2</v>
      </c>
      <c r="X477" s="2">
        <f t="shared" si="166"/>
        <v>1.627125048644553</v>
      </c>
      <c r="Y477">
        <f t="shared" si="167"/>
        <v>26</v>
      </c>
    </row>
    <row r="478" spans="1:25" x14ac:dyDescent="0.3">
      <c r="A478" s="1">
        <v>40868</v>
      </c>
      <c r="B478">
        <v>1192.9799800000001</v>
      </c>
      <c r="C478">
        <v>32.909999999999997</v>
      </c>
      <c r="D478">
        <v>31.626380000000001</v>
      </c>
      <c r="E478">
        <f t="shared" si="147"/>
        <v>1.2836199999999955</v>
      </c>
      <c r="F478" t="str">
        <f t="shared" si="148"/>
        <v>CAll</v>
      </c>
      <c r="G478">
        <f t="shared" si="149"/>
        <v>1192.5500489999999</v>
      </c>
      <c r="H478">
        <f t="shared" si="150"/>
        <v>0.90999999999999659</v>
      </c>
      <c r="I478">
        <f t="shared" si="151"/>
        <v>-22.670043999999962</v>
      </c>
      <c r="J478">
        <f t="shared" si="152"/>
        <v>-24.912136263736315</v>
      </c>
      <c r="K478">
        <f t="shared" si="153"/>
        <v>1197.9799800000001</v>
      </c>
      <c r="L478" s="2" t="str">
        <f t="shared" si="154"/>
        <v/>
      </c>
      <c r="M478" t="str">
        <f t="shared" si="155"/>
        <v/>
      </c>
      <c r="N478" s="1">
        <f t="shared" si="156"/>
        <v>40856</v>
      </c>
      <c r="O478" t="str">
        <f t="shared" si="157"/>
        <v>可交易</v>
      </c>
      <c r="P478" s="2" t="str">
        <f t="shared" si="158"/>
        <v/>
      </c>
      <c r="Q478" s="2" t="str">
        <f t="shared" si="159"/>
        <v/>
      </c>
      <c r="R478" s="2">
        <f t="shared" si="160"/>
        <v>1.8650344704052275</v>
      </c>
      <c r="S478">
        <f t="shared" si="161"/>
        <v>28</v>
      </c>
      <c r="T478" s="1">
        <f t="shared" si="162"/>
        <v>40865</v>
      </c>
      <c r="U478" t="str">
        <f t="shared" si="163"/>
        <v>不可交易</v>
      </c>
      <c r="V478" s="2" t="str">
        <f t="shared" si="164"/>
        <v/>
      </c>
      <c r="W478" s="2" t="str">
        <f t="shared" si="165"/>
        <v/>
      </c>
      <c r="X478" s="2">
        <f t="shared" si="166"/>
        <v>1.7033916968565106</v>
      </c>
      <c r="Y478">
        <f t="shared" si="167"/>
        <v>26</v>
      </c>
    </row>
    <row r="479" spans="1:25" x14ac:dyDescent="0.3">
      <c r="A479" s="1">
        <v>40869</v>
      </c>
      <c r="B479">
        <v>1188.040039</v>
      </c>
      <c r="C479">
        <v>31.97</v>
      </c>
      <c r="D479">
        <v>32.928449999999998</v>
      </c>
      <c r="E479">
        <f t="shared" si="147"/>
        <v>-0.95844999999999914</v>
      </c>
      <c r="F479" t="str">
        <f t="shared" si="148"/>
        <v/>
      </c>
      <c r="G479" t="str">
        <f t="shared" si="149"/>
        <v/>
      </c>
      <c r="H479">
        <f t="shared" si="150"/>
        <v>-0.93999999999999773</v>
      </c>
      <c r="I479">
        <f t="shared" si="151"/>
        <v>-4.9399410000000898</v>
      </c>
      <c r="J479">
        <f t="shared" si="152"/>
        <v>5.2552563829788319</v>
      </c>
      <c r="K479" t="str">
        <f t="shared" si="153"/>
        <v/>
      </c>
      <c r="L479" s="2" t="str">
        <f t="shared" si="154"/>
        <v/>
      </c>
      <c r="M479" t="str">
        <f t="shared" si="155"/>
        <v/>
      </c>
      <c r="N479" s="1">
        <f t="shared" si="156"/>
        <v>40856</v>
      </c>
      <c r="O479" t="str">
        <f t="shared" si="157"/>
        <v>可交易</v>
      </c>
      <c r="P479" s="2" t="str">
        <f t="shared" si="158"/>
        <v/>
      </c>
      <c r="Q479" s="2" t="str">
        <f t="shared" si="159"/>
        <v/>
      </c>
      <c r="R479" s="2">
        <f t="shared" si="160"/>
        <v>1.8650344704052275</v>
      </c>
      <c r="S479">
        <f t="shared" si="161"/>
        <v>28</v>
      </c>
      <c r="T479" s="1">
        <f t="shared" si="162"/>
        <v>40865</v>
      </c>
      <c r="U479" t="str">
        <f t="shared" si="163"/>
        <v>不可交易</v>
      </c>
      <c r="V479" s="2" t="str">
        <f t="shared" si="164"/>
        <v/>
      </c>
      <c r="W479" s="2" t="str">
        <f t="shared" si="165"/>
        <v/>
      </c>
      <c r="X479" s="2">
        <f t="shared" si="166"/>
        <v>1.7033916968565106</v>
      </c>
      <c r="Y479">
        <f t="shared" si="167"/>
        <v>26</v>
      </c>
    </row>
    <row r="480" spans="1:25" x14ac:dyDescent="0.3">
      <c r="A480" s="1">
        <v>40870</v>
      </c>
      <c r="B480">
        <v>1161.790039</v>
      </c>
      <c r="C480">
        <v>33.979999999999997</v>
      </c>
      <c r="D480">
        <v>31.717569999999998</v>
      </c>
      <c r="E480">
        <f t="shared" si="147"/>
        <v>2.2624299999999984</v>
      </c>
      <c r="F480" t="str">
        <f t="shared" si="148"/>
        <v>CAll</v>
      </c>
      <c r="G480">
        <f t="shared" si="149"/>
        <v>1246.959961</v>
      </c>
      <c r="H480">
        <f t="shared" si="150"/>
        <v>2.009999999999998</v>
      </c>
      <c r="I480">
        <f t="shared" si="151"/>
        <v>-26.25</v>
      </c>
      <c r="J480">
        <f t="shared" si="152"/>
        <v>-13.059701492537327</v>
      </c>
      <c r="K480">
        <f t="shared" si="153"/>
        <v>1166.790039</v>
      </c>
      <c r="L480" s="2">
        <f t="shared" si="154"/>
        <v>80.169922000000042</v>
      </c>
      <c r="M480" t="str">
        <f t="shared" si="155"/>
        <v/>
      </c>
      <c r="N480" s="1">
        <f t="shared" si="156"/>
        <v>40870</v>
      </c>
      <c r="O480" t="str">
        <f t="shared" si="157"/>
        <v>可交易</v>
      </c>
      <c r="P480" s="2">
        <f t="shared" si="158"/>
        <v>80.169922000000042</v>
      </c>
      <c r="Q480" s="2">
        <f t="shared" si="159"/>
        <v>7.3309220376264597E-2</v>
      </c>
      <c r="R480" s="2">
        <f t="shared" si="160"/>
        <v>1.8650344704052275</v>
      </c>
      <c r="S480">
        <f t="shared" si="161"/>
        <v>29</v>
      </c>
      <c r="T480" s="1">
        <f t="shared" si="162"/>
        <v>40865</v>
      </c>
      <c r="U480" t="str">
        <f t="shared" si="163"/>
        <v>不可交易</v>
      </c>
      <c r="V480" s="2" t="str">
        <f t="shared" si="164"/>
        <v/>
      </c>
      <c r="W480" s="2" t="str">
        <f t="shared" si="165"/>
        <v/>
      </c>
      <c r="X480" s="2">
        <f t="shared" si="166"/>
        <v>1.7033916968565106</v>
      </c>
      <c r="Y480">
        <f t="shared" si="167"/>
        <v>26</v>
      </c>
    </row>
    <row r="481" spans="1:25" x14ac:dyDescent="0.3">
      <c r="A481" s="1">
        <v>40872</v>
      </c>
      <c r="B481">
        <v>1158.670044</v>
      </c>
      <c r="C481">
        <v>34.47</v>
      </c>
      <c r="D481">
        <v>33.873534999999997</v>
      </c>
      <c r="E481">
        <f t="shared" si="147"/>
        <v>0.59646500000000202</v>
      </c>
      <c r="F481" t="str">
        <f t="shared" si="148"/>
        <v/>
      </c>
      <c r="G481" t="str">
        <f t="shared" si="149"/>
        <v/>
      </c>
      <c r="H481">
        <f t="shared" si="150"/>
        <v>0.49000000000000199</v>
      </c>
      <c r="I481">
        <f t="shared" si="151"/>
        <v>-3.1199950000000172</v>
      </c>
      <c r="J481">
        <f t="shared" si="152"/>
        <v>-6.3673367346938869</v>
      </c>
      <c r="K481" t="str">
        <f t="shared" si="153"/>
        <v/>
      </c>
      <c r="L481" s="2" t="str">
        <f t="shared" si="154"/>
        <v/>
      </c>
      <c r="M481" t="str">
        <f t="shared" si="155"/>
        <v/>
      </c>
      <c r="N481" s="1">
        <f t="shared" si="156"/>
        <v>40870</v>
      </c>
      <c r="O481" t="str">
        <f t="shared" si="157"/>
        <v>不可交易</v>
      </c>
      <c r="P481" s="2" t="str">
        <f t="shared" si="158"/>
        <v/>
      </c>
      <c r="Q481" s="2" t="str">
        <f t="shared" si="159"/>
        <v/>
      </c>
      <c r="R481" s="2">
        <f t="shared" si="160"/>
        <v>2.0017586934054945</v>
      </c>
      <c r="S481">
        <f t="shared" si="161"/>
        <v>29</v>
      </c>
      <c r="T481" s="1">
        <f t="shared" si="162"/>
        <v>40865</v>
      </c>
      <c r="U481" t="str">
        <f t="shared" si="163"/>
        <v>可交易</v>
      </c>
      <c r="V481" s="2" t="str">
        <f t="shared" si="164"/>
        <v/>
      </c>
      <c r="W481" s="2" t="str">
        <f t="shared" si="165"/>
        <v/>
      </c>
      <c r="X481" s="2">
        <f t="shared" si="166"/>
        <v>1.7033916968565106</v>
      </c>
      <c r="Y481">
        <f t="shared" si="167"/>
        <v>26</v>
      </c>
    </row>
    <row r="482" spans="1:25" x14ac:dyDescent="0.3">
      <c r="A482" s="1">
        <v>40875</v>
      </c>
      <c r="B482">
        <v>1192.5500489999999</v>
      </c>
      <c r="C482">
        <v>32.130000000000003</v>
      </c>
      <c r="D482">
        <v>33.651733</v>
      </c>
      <c r="E482">
        <f t="shared" si="147"/>
        <v>-1.5217329999999976</v>
      </c>
      <c r="F482" t="str">
        <f t="shared" si="148"/>
        <v>PUT</v>
      </c>
      <c r="G482">
        <f t="shared" si="149"/>
        <v>1257.079956</v>
      </c>
      <c r="H482">
        <f t="shared" si="150"/>
        <v>-2.3399999999999963</v>
      </c>
      <c r="I482">
        <f t="shared" si="151"/>
        <v>33.880004999999983</v>
      </c>
      <c r="J482">
        <f t="shared" si="152"/>
        <v>-14.478634615384632</v>
      </c>
      <c r="K482">
        <f t="shared" si="153"/>
        <v>1187.5500489999999</v>
      </c>
      <c r="L482" s="2" t="str">
        <f t="shared" si="154"/>
        <v/>
      </c>
      <c r="M482" t="str">
        <f t="shared" si="155"/>
        <v/>
      </c>
      <c r="N482" s="1">
        <f t="shared" si="156"/>
        <v>40870</v>
      </c>
      <c r="O482" t="str">
        <f t="shared" si="157"/>
        <v>不可交易</v>
      </c>
      <c r="P482" s="2" t="str">
        <f t="shared" si="158"/>
        <v/>
      </c>
      <c r="Q482" s="2" t="str">
        <f t="shared" si="159"/>
        <v/>
      </c>
      <c r="R482" s="2">
        <f t="shared" si="160"/>
        <v>2.0017586934054945</v>
      </c>
      <c r="S482">
        <f t="shared" si="161"/>
        <v>29</v>
      </c>
      <c r="T482" s="1">
        <f t="shared" si="162"/>
        <v>40865</v>
      </c>
      <c r="U482" t="str">
        <f t="shared" si="163"/>
        <v>可交易</v>
      </c>
      <c r="V482" s="2" t="str">
        <f t="shared" si="164"/>
        <v/>
      </c>
      <c r="W482" s="2" t="str">
        <f t="shared" si="165"/>
        <v/>
      </c>
      <c r="X482" s="2">
        <f t="shared" si="166"/>
        <v>1.7033916968565106</v>
      </c>
      <c r="Y482">
        <f t="shared" si="167"/>
        <v>26</v>
      </c>
    </row>
    <row r="483" spans="1:25" x14ac:dyDescent="0.3">
      <c r="A483" s="1">
        <v>40876</v>
      </c>
      <c r="B483">
        <v>1195.1899410000001</v>
      </c>
      <c r="C483">
        <v>30.64</v>
      </c>
      <c r="D483">
        <v>31.927392999999999</v>
      </c>
      <c r="E483">
        <f t="shared" si="147"/>
        <v>-1.287392999999998</v>
      </c>
      <c r="F483" t="str">
        <f t="shared" si="148"/>
        <v>PUT</v>
      </c>
      <c r="G483">
        <f t="shared" si="149"/>
        <v>1258.469971</v>
      </c>
      <c r="H483">
        <f t="shared" si="150"/>
        <v>-1.490000000000002</v>
      </c>
      <c r="I483">
        <f t="shared" si="151"/>
        <v>2.6398920000001453</v>
      </c>
      <c r="J483">
        <f t="shared" si="152"/>
        <v>-1.7717395973155314</v>
      </c>
      <c r="K483">
        <f t="shared" si="153"/>
        <v>1190.1899410000001</v>
      </c>
      <c r="L483" s="2" t="str">
        <f t="shared" si="154"/>
        <v/>
      </c>
      <c r="M483" t="str">
        <f t="shared" si="155"/>
        <v/>
      </c>
      <c r="N483" s="1">
        <f t="shared" si="156"/>
        <v>40870</v>
      </c>
      <c r="O483" t="str">
        <f t="shared" si="157"/>
        <v>不可交易</v>
      </c>
      <c r="P483" s="2" t="str">
        <f t="shared" si="158"/>
        <v/>
      </c>
      <c r="Q483" s="2" t="str">
        <f t="shared" si="159"/>
        <v/>
      </c>
      <c r="R483" s="2">
        <f t="shared" si="160"/>
        <v>2.0017586934054945</v>
      </c>
      <c r="S483">
        <f t="shared" si="161"/>
        <v>29</v>
      </c>
      <c r="T483" s="1">
        <f t="shared" si="162"/>
        <v>40865</v>
      </c>
      <c r="U483" t="str">
        <f t="shared" si="163"/>
        <v>可交易</v>
      </c>
      <c r="V483" s="2" t="str">
        <f t="shared" si="164"/>
        <v/>
      </c>
      <c r="W483" s="2" t="str">
        <f t="shared" si="165"/>
        <v/>
      </c>
      <c r="X483" s="2">
        <f t="shared" si="166"/>
        <v>1.7033916968565106</v>
      </c>
      <c r="Y483">
        <f t="shared" si="167"/>
        <v>26</v>
      </c>
    </row>
    <row r="484" spans="1:25" x14ac:dyDescent="0.3">
      <c r="A484" s="1">
        <v>40877</v>
      </c>
      <c r="B484">
        <v>1246.959961</v>
      </c>
      <c r="C484">
        <v>27.8</v>
      </c>
      <c r="D484">
        <v>30.565003999999998</v>
      </c>
      <c r="E484">
        <f t="shared" si="147"/>
        <v>-2.7650039999999976</v>
      </c>
      <c r="F484" t="str">
        <f t="shared" si="148"/>
        <v>PUT</v>
      </c>
      <c r="G484">
        <f t="shared" si="149"/>
        <v>1261.01001</v>
      </c>
      <c r="H484">
        <f t="shared" si="150"/>
        <v>-2.84</v>
      </c>
      <c r="I484">
        <f t="shared" si="151"/>
        <v>51.770019999999931</v>
      </c>
      <c r="J484">
        <f t="shared" si="152"/>
        <v>-18.228880281690117</v>
      </c>
      <c r="K484">
        <f t="shared" si="153"/>
        <v>1241.959961</v>
      </c>
      <c r="L484" s="2" t="str">
        <f t="shared" si="154"/>
        <v/>
      </c>
      <c r="M484" t="str">
        <f t="shared" si="155"/>
        <v/>
      </c>
      <c r="N484" s="1">
        <f t="shared" si="156"/>
        <v>40870</v>
      </c>
      <c r="O484" t="str">
        <f t="shared" si="157"/>
        <v>可交易</v>
      </c>
      <c r="P484" s="2" t="str">
        <f t="shared" si="158"/>
        <v/>
      </c>
      <c r="Q484" s="2" t="str">
        <f t="shared" si="159"/>
        <v/>
      </c>
      <c r="R484" s="2">
        <f t="shared" si="160"/>
        <v>2.0017586934054945</v>
      </c>
      <c r="S484">
        <f t="shared" si="161"/>
        <v>29</v>
      </c>
      <c r="T484" s="1">
        <f t="shared" si="162"/>
        <v>40865</v>
      </c>
      <c r="U484" t="str">
        <f t="shared" si="163"/>
        <v>可交易</v>
      </c>
      <c r="V484" s="2" t="str">
        <f t="shared" si="164"/>
        <v/>
      </c>
      <c r="W484" s="2" t="str">
        <f t="shared" si="165"/>
        <v/>
      </c>
      <c r="X484" s="2">
        <f t="shared" si="166"/>
        <v>1.7033916968565106</v>
      </c>
      <c r="Y484">
        <f t="shared" si="167"/>
        <v>26</v>
      </c>
    </row>
    <row r="485" spans="1:25" x14ac:dyDescent="0.3">
      <c r="A485" s="1">
        <v>40878</v>
      </c>
      <c r="B485">
        <v>1244.579956</v>
      </c>
      <c r="C485">
        <v>27.41</v>
      </c>
      <c r="D485">
        <v>27.821577000000001</v>
      </c>
      <c r="E485">
        <f t="shared" si="147"/>
        <v>-0.41157700000000119</v>
      </c>
      <c r="F485" t="str">
        <f t="shared" si="148"/>
        <v/>
      </c>
      <c r="G485" t="str">
        <f t="shared" si="149"/>
        <v/>
      </c>
      <c r="H485">
        <f t="shared" si="150"/>
        <v>-0.39000000000000057</v>
      </c>
      <c r="I485">
        <f t="shared" si="151"/>
        <v>-2.3800049999999828</v>
      </c>
      <c r="J485">
        <f t="shared" si="152"/>
        <v>6.1025769230768701</v>
      </c>
      <c r="K485" t="str">
        <f t="shared" si="153"/>
        <v/>
      </c>
      <c r="L485" s="2" t="str">
        <f t="shared" si="154"/>
        <v/>
      </c>
      <c r="M485" t="str">
        <f t="shared" si="155"/>
        <v/>
      </c>
      <c r="N485" s="1">
        <f t="shared" si="156"/>
        <v>40870</v>
      </c>
      <c r="O485" t="str">
        <f t="shared" si="157"/>
        <v>可交易</v>
      </c>
      <c r="P485" s="2" t="str">
        <f t="shared" si="158"/>
        <v/>
      </c>
      <c r="Q485" s="2" t="str">
        <f t="shared" si="159"/>
        <v/>
      </c>
      <c r="R485" s="2">
        <f t="shared" si="160"/>
        <v>2.0017586934054945</v>
      </c>
      <c r="S485">
        <f t="shared" si="161"/>
        <v>29</v>
      </c>
      <c r="T485" s="1">
        <f t="shared" si="162"/>
        <v>40865</v>
      </c>
      <c r="U485" t="str">
        <f t="shared" si="163"/>
        <v>可交易</v>
      </c>
      <c r="V485" s="2" t="str">
        <f t="shared" si="164"/>
        <v/>
      </c>
      <c r="W485" s="2" t="str">
        <f t="shared" si="165"/>
        <v/>
      </c>
      <c r="X485" s="2">
        <f t="shared" si="166"/>
        <v>1.7033916968565106</v>
      </c>
      <c r="Y485">
        <f t="shared" si="167"/>
        <v>26</v>
      </c>
    </row>
    <row r="486" spans="1:25" x14ac:dyDescent="0.3">
      <c r="A486" s="1">
        <v>40879</v>
      </c>
      <c r="B486">
        <v>1244.280029</v>
      </c>
      <c r="C486">
        <v>27.52</v>
      </c>
      <c r="D486">
        <v>27.495628</v>
      </c>
      <c r="E486">
        <f t="shared" si="147"/>
        <v>2.4371999999999616E-2</v>
      </c>
      <c r="F486" t="str">
        <f t="shared" si="148"/>
        <v/>
      </c>
      <c r="G486" t="str">
        <f t="shared" si="149"/>
        <v/>
      </c>
      <c r="H486">
        <f t="shared" si="150"/>
        <v>0.10999999999999943</v>
      </c>
      <c r="I486">
        <f t="shared" si="151"/>
        <v>-0.29992700000002515</v>
      </c>
      <c r="J486">
        <f t="shared" si="152"/>
        <v>-2.7266090909093337</v>
      </c>
      <c r="K486" t="str">
        <f t="shared" si="153"/>
        <v/>
      </c>
      <c r="L486" s="2" t="str">
        <f t="shared" si="154"/>
        <v/>
      </c>
      <c r="M486" t="str">
        <f t="shared" si="155"/>
        <v/>
      </c>
      <c r="N486" s="1">
        <f t="shared" si="156"/>
        <v>40870</v>
      </c>
      <c r="O486" t="str">
        <f t="shared" si="157"/>
        <v>可交易</v>
      </c>
      <c r="P486" s="2" t="str">
        <f t="shared" si="158"/>
        <v/>
      </c>
      <c r="Q486" s="2" t="str">
        <f t="shared" si="159"/>
        <v/>
      </c>
      <c r="R486" s="2">
        <f t="shared" si="160"/>
        <v>2.0017586934054945</v>
      </c>
      <c r="S486">
        <f t="shared" si="161"/>
        <v>29</v>
      </c>
      <c r="T486" s="1">
        <f t="shared" si="162"/>
        <v>40865</v>
      </c>
      <c r="U486" t="str">
        <f t="shared" si="163"/>
        <v>可交易</v>
      </c>
      <c r="V486" s="2" t="str">
        <f t="shared" si="164"/>
        <v/>
      </c>
      <c r="W486" s="2" t="str">
        <f t="shared" si="165"/>
        <v/>
      </c>
      <c r="X486" s="2">
        <f t="shared" si="166"/>
        <v>1.7033916968565106</v>
      </c>
      <c r="Y486">
        <f t="shared" si="167"/>
        <v>26</v>
      </c>
    </row>
    <row r="487" spans="1:25" x14ac:dyDescent="0.3">
      <c r="A487" s="1">
        <v>40882</v>
      </c>
      <c r="B487">
        <v>1257.079956</v>
      </c>
      <c r="C487">
        <v>27.84</v>
      </c>
      <c r="D487">
        <v>27.433214</v>
      </c>
      <c r="E487">
        <f t="shared" si="147"/>
        <v>0.40678600000000031</v>
      </c>
      <c r="F487" t="str">
        <f t="shared" si="148"/>
        <v/>
      </c>
      <c r="G487" t="str">
        <f t="shared" si="149"/>
        <v/>
      </c>
      <c r="H487">
        <f t="shared" si="150"/>
        <v>0.32000000000000028</v>
      </c>
      <c r="I487">
        <f t="shared" si="151"/>
        <v>12.799927000000025</v>
      </c>
      <c r="J487">
        <f t="shared" si="152"/>
        <v>39.999771875000043</v>
      </c>
      <c r="K487" t="str">
        <f t="shared" si="153"/>
        <v/>
      </c>
      <c r="L487" s="2" t="str">
        <f t="shared" si="154"/>
        <v/>
      </c>
      <c r="M487" t="str">
        <f t="shared" si="155"/>
        <v/>
      </c>
      <c r="N487" s="1">
        <f t="shared" si="156"/>
        <v>40870</v>
      </c>
      <c r="O487" t="str">
        <f t="shared" si="157"/>
        <v>可交易</v>
      </c>
      <c r="P487" s="2" t="str">
        <f t="shared" si="158"/>
        <v/>
      </c>
      <c r="Q487" s="2" t="str">
        <f t="shared" si="159"/>
        <v/>
      </c>
      <c r="R487" s="2">
        <f t="shared" si="160"/>
        <v>2.0017586934054945</v>
      </c>
      <c r="S487">
        <f t="shared" si="161"/>
        <v>29</v>
      </c>
      <c r="T487" s="1">
        <f t="shared" si="162"/>
        <v>40865</v>
      </c>
      <c r="U487" t="str">
        <f t="shared" si="163"/>
        <v>可交易</v>
      </c>
      <c r="V487" s="2" t="str">
        <f t="shared" si="164"/>
        <v/>
      </c>
      <c r="W487" s="2" t="str">
        <f t="shared" si="165"/>
        <v/>
      </c>
      <c r="X487" s="2">
        <f t="shared" si="166"/>
        <v>1.7033916968565106</v>
      </c>
      <c r="Y487">
        <f t="shared" si="167"/>
        <v>26</v>
      </c>
    </row>
    <row r="488" spans="1:25" x14ac:dyDescent="0.3">
      <c r="A488" s="1">
        <v>40883</v>
      </c>
      <c r="B488">
        <v>1258.469971</v>
      </c>
      <c r="C488">
        <v>28.13</v>
      </c>
      <c r="D488">
        <v>27.738029999999998</v>
      </c>
      <c r="E488">
        <f t="shared" si="147"/>
        <v>0.3919700000000006</v>
      </c>
      <c r="F488" t="str">
        <f t="shared" si="148"/>
        <v/>
      </c>
      <c r="G488" t="str">
        <f t="shared" si="149"/>
        <v/>
      </c>
      <c r="H488">
        <f t="shared" si="150"/>
        <v>0.28999999999999915</v>
      </c>
      <c r="I488">
        <f t="shared" si="151"/>
        <v>1.3900149999999485</v>
      </c>
      <c r="J488">
        <f t="shared" si="152"/>
        <v>4.7931551724136296</v>
      </c>
      <c r="K488" t="str">
        <f t="shared" si="153"/>
        <v/>
      </c>
      <c r="L488" s="2" t="str">
        <f t="shared" si="154"/>
        <v/>
      </c>
      <c r="M488" t="str">
        <f t="shared" si="155"/>
        <v/>
      </c>
      <c r="N488" s="1">
        <f t="shared" si="156"/>
        <v>40870</v>
      </c>
      <c r="O488" t="str">
        <f t="shared" si="157"/>
        <v>可交易</v>
      </c>
      <c r="P488" s="2" t="str">
        <f t="shared" si="158"/>
        <v/>
      </c>
      <c r="Q488" s="2" t="str">
        <f t="shared" si="159"/>
        <v/>
      </c>
      <c r="R488" s="2">
        <f t="shared" si="160"/>
        <v>2.0017586934054945</v>
      </c>
      <c r="S488">
        <f t="shared" si="161"/>
        <v>29</v>
      </c>
      <c r="T488" s="1">
        <f t="shared" si="162"/>
        <v>40865</v>
      </c>
      <c r="U488" t="str">
        <f t="shared" si="163"/>
        <v>可交易</v>
      </c>
      <c r="V488" s="2" t="str">
        <f t="shared" si="164"/>
        <v/>
      </c>
      <c r="W488" s="2" t="str">
        <f t="shared" si="165"/>
        <v/>
      </c>
      <c r="X488" s="2">
        <f t="shared" si="166"/>
        <v>1.7033916968565106</v>
      </c>
      <c r="Y488">
        <f t="shared" si="167"/>
        <v>26</v>
      </c>
    </row>
    <row r="489" spans="1:25" x14ac:dyDescent="0.3">
      <c r="A489" s="1">
        <v>40884</v>
      </c>
      <c r="B489">
        <v>1261.01001</v>
      </c>
      <c r="C489">
        <v>28.67</v>
      </c>
      <c r="D489">
        <v>27.807933999999999</v>
      </c>
      <c r="E489">
        <f t="shared" si="147"/>
        <v>0.86206600000000222</v>
      </c>
      <c r="F489" t="str">
        <f t="shared" si="148"/>
        <v/>
      </c>
      <c r="G489" t="str">
        <f t="shared" si="149"/>
        <v/>
      </c>
      <c r="H489">
        <f t="shared" si="150"/>
        <v>0.5400000000000027</v>
      </c>
      <c r="I489">
        <f t="shared" si="151"/>
        <v>2.5400389999999788</v>
      </c>
      <c r="J489">
        <f t="shared" si="152"/>
        <v>4.7037759259258634</v>
      </c>
      <c r="K489" t="str">
        <f t="shared" si="153"/>
        <v/>
      </c>
      <c r="L489" s="2" t="str">
        <f t="shared" si="154"/>
        <v/>
      </c>
      <c r="M489" t="str">
        <f t="shared" si="155"/>
        <v/>
      </c>
      <c r="N489" s="1">
        <f t="shared" si="156"/>
        <v>40870</v>
      </c>
      <c r="O489" t="str">
        <f t="shared" si="157"/>
        <v>可交易</v>
      </c>
      <c r="P489" s="2" t="str">
        <f t="shared" si="158"/>
        <v/>
      </c>
      <c r="Q489" s="2" t="str">
        <f t="shared" si="159"/>
        <v/>
      </c>
      <c r="R489" s="2">
        <f t="shared" si="160"/>
        <v>2.0017586934054945</v>
      </c>
      <c r="S489">
        <f t="shared" si="161"/>
        <v>29</v>
      </c>
      <c r="T489" s="1">
        <f t="shared" si="162"/>
        <v>40865</v>
      </c>
      <c r="U489" t="str">
        <f t="shared" si="163"/>
        <v>可交易</v>
      </c>
      <c r="V489" s="2" t="str">
        <f t="shared" si="164"/>
        <v/>
      </c>
      <c r="W489" s="2" t="str">
        <f t="shared" si="165"/>
        <v/>
      </c>
      <c r="X489" s="2">
        <f t="shared" si="166"/>
        <v>1.7033916968565106</v>
      </c>
      <c r="Y489">
        <f t="shared" si="167"/>
        <v>26</v>
      </c>
    </row>
    <row r="490" spans="1:25" x14ac:dyDescent="0.3">
      <c r="A490" s="1">
        <v>40885</v>
      </c>
      <c r="B490">
        <v>1234.349976</v>
      </c>
      <c r="C490">
        <v>30.59</v>
      </c>
      <c r="D490">
        <v>28.595562000000001</v>
      </c>
      <c r="E490">
        <f t="shared" si="147"/>
        <v>1.9944379999999988</v>
      </c>
      <c r="F490" t="str">
        <f t="shared" si="148"/>
        <v>CAll</v>
      </c>
      <c r="G490">
        <f t="shared" si="149"/>
        <v>1215.75</v>
      </c>
      <c r="H490">
        <f t="shared" si="150"/>
        <v>1.9199999999999982</v>
      </c>
      <c r="I490">
        <f t="shared" si="151"/>
        <v>-26.660033999999996</v>
      </c>
      <c r="J490">
        <f t="shared" si="152"/>
        <v>-13.885434375000012</v>
      </c>
      <c r="K490">
        <f t="shared" si="153"/>
        <v>1239.349976</v>
      </c>
      <c r="L490" s="2" t="str">
        <f t="shared" si="154"/>
        <v/>
      </c>
      <c r="M490" t="str">
        <f t="shared" si="155"/>
        <v/>
      </c>
      <c r="N490" s="1">
        <f t="shared" si="156"/>
        <v>40870</v>
      </c>
      <c r="O490" t="str">
        <f t="shared" si="157"/>
        <v>可交易</v>
      </c>
      <c r="P490" s="2" t="str">
        <f t="shared" si="158"/>
        <v/>
      </c>
      <c r="Q490" s="2" t="str">
        <f t="shared" si="159"/>
        <v/>
      </c>
      <c r="R490" s="2">
        <f t="shared" si="160"/>
        <v>2.0017586934054945</v>
      </c>
      <c r="S490">
        <f t="shared" si="161"/>
        <v>29</v>
      </c>
      <c r="T490" s="1">
        <f t="shared" si="162"/>
        <v>40865</v>
      </c>
      <c r="U490" t="str">
        <f t="shared" si="163"/>
        <v>可交易</v>
      </c>
      <c r="V490" s="2" t="str">
        <f t="shared" si="164"/>
        <v/>
      </c>
      <c r="W490" s="2" t="str">
        <f t="shared" si="165"/>
        <v/>
      </c>
      <c r="X490" s="2">
        <f t="shared" si="166"/>
        <v>1.7033916968565106</v>
      </c>
      <c r="Y490">
        <f t="shared" si="167"/>
        <v>26</v>
      </c>
    </row>
    <row r="491" spans="1:25" x14ac:dyDescent="0.3">
      <c r="A491" s="1">
        <v>40886</v>
      </c>
      <c r="B491">
        <v>1255.1899410000001</v>
      </c>
      <c r="C491">
        <v>26.38</v>
      </c>
      <c r="D491">
        <v>30.083866</v>
      </c>
      <c r="E491">
        <f t="shared" si="147"/>
        <v>-3.7038660000000014</v>
      </c>
      <c r="F491" t="str">
        <f t="shared" si="148"/>
        <v>PUT</v>
      </c>
      <c r="G491">
        <f t="shared" si="149"/>
        <v>1219.660034</v>
      </c>
      <c r="H491">
        <f t="shared" si="150"/>
        <v>-4.2100000000000009</v>
      </c>
      <c r="I491">
        <f t="shared" si="151"/>
        <v>20.83996500000012</v>
      </c>
      <c r="J491">
        <f t="shared" si="152"/>
        <v>-4.9501104513064407</v>
      </c>
      <c r="K491">
        <f t="shared" si="153"/>
        <v>1250.1899410000001</v>
      </c>
      <c r="L491" s="2" t="str">
        <f t="shared" si="154"/>
        <v/>
      </c>
      <c r="M491">
        <f t="shared" si="155"/>
        <v>30.529907000000094</v>
      </c>
      <c r="N491" s="1">
        <f t="shared" si="156"/>
        <v>40870</v>
      </c>
      <c r="O491" t="str">
        <f t="shared" si="157"/>
        <v>可交易</v>
      </c>
      <c r="P491" s="2" t="str">
        <f t="shared" si="158"/>
        <v/>
      </c>
      <c r="Q491" s="2" t="str">
        <f t="shared" si="159"/>
        <v/>
      </c>
      <c r="R491" s="2">
        <f t="shared" si="160"/>
        <v>2.0017586934054945</v>
      </c>
      <c r="S491">
        <f t="shared" si="161"/>
        <v>29</v>
      </c>
      <c r="T491" s="1">
        <f t="shared" si="162"/>
        <v>40886</v>
      </c>
      <c r="U491" t="str">
        <f t="shared" si="163"/>
        <v>可交易</v>
      </c>
      <c r="V491" s="2">
        <f t="shared" si="164"/>
        <v>30.529907000000094</v>
      </c>
      <c r="W491" s="2">
        <f t="shared" si="165"/>
        <v>2.8306398768375797E-2</v>
      </c>
      <c r="X491" s="2">
        <f t="shared" si="166"/>
        <v>1.7033916968565106</v>
      </c>
      <c r="Y491">
        <f t="shared" si="167"/>
        <v>27</v>
      </c>
    </row>
    <row r="492" spans="1:25" x14ac:dyDescent="0.3">
      <c r="A492" s="1">
        <v>40889</v>
      </c>
      <c r="B492">
        <v>1236.469971</v>
      </c>
      <c r="C492">
        <v>25.67</v>
      </c>
      <c r="D492">
        <v>26.328469999999999</v>
      </c>
      <c r="E492">
        <f t="shared" si="147"/>
        <v>-0.65846999999999767</v>
      </c>
      <c r="F492" t="str">
        <f t="shared" si="148"/>
        <v/>
      </c>
      <c r="G492" t="str">
        <f t="shared" si="149"/>
        <v/>
      </c>
      <c r="H492">
        <f t="shared" si="150"/>
        <v>-0.7099999999999973</v>
      </c>
      <c r="I492">
        <f t="shared" si="151"/>
        <v>-18.719970000000103</v>
      </c>
      <c r="J492">
        <f t="shared" si="152"/>
        <v>26.366154929577711</v>
      </c>
      <c r="K492" t="str">
        <f t="shared" si="153"/>
        <v/>
      </c>
      <c r="L492" s="2" t="str">
        <f t="shared" si="154"/>
        <v/>
      </c>
      <c r="M492" t="str">
        <f t="shared" si="155"/>
        <v/>
      </c>
      <c r="N492" s="1">
        <f t="shared" si="156"/>
        <v>40870</v>
      </c>
      <c r="O492" t="str">
        <f t="shared" si="157"/>
        <v>可交易</v>
      </c>
      <c r="P492" s="2" t="str">
        <f t="shared" si="158"/>
        <v/>
      </c>
      <c r="Q492" s="2" t="str">
        <f t="shared" si="159"/>
        <v/>
      </c>
      <c r="R492" s="2">
        <f t="shared" si="160"/>
        <v>2.0017586934054945</v>
      </c>
      <c r="S492">
        <f t="shared" si="161"/>
        <v>29</v>
      </c>
      <c r="T492" s="1">
        <f t="shared" si="162"/>
        <v>40886</v>
      </c>
      <c r="U492" t="str">
        <f t="shared" si="163"/>
        <v>不可交易</v>
      </c>
      <c r="V492" s="2" t="str">
        <f t="shared" si="164"/>
        <v/>
      </c>
      <c r="W492" s="2" t="str">
        <f t="shared" si="165"/>
        <v/>
      </c>
      <c r="X492" s="2">
        <f t="shared" si="166"/>
        <v>1.7516085814864712</v>
      </c>
      <c r="Y492">
        <f t="shared" si="167"/>
        <v>27</v>
      </c>
    </row>
    <row r="493" spans="1:25" x14ac:dyDescent="0.3">
      <c r="A493" s="1">
        <v>40890</v>
      </c>
      <c r="B493">
        <v>1225.7299800000001</v>
      </c>
      <c r="C493">
        <v>25.41</v>
      </c>
      <c r="D493">
        <v>26.197897000000001</v>
      </c>
      <c r="E493">
        <f t="shared" si="147"/>
        <v>-0.78789700000000096</v>
      </c>
      <c r="F493" t="str">
        <f t="shared" si="148"/>
        <v/>
      </c>
      <c r="G493" t="str">
        <f t="shared" si="149"/>
        <v/>
      </c>
      <c r="H493">
        <f t="shared" si="150"/>
        <v>-0.26000000000000156</v>
      </c>
      <c r="I493">
        <f t="shared" si="151"/>
        <v>-10.739990999999918</v>
      </c>
      <c r="J493">
        <f t="shared" si="152"/>
        <v>41.307657692307131</v>
      </c>
      <c r="K493" t="str">
        <f t="shared" si="153"/>
        <v/>
      </c>
      <c r="L493" s="2" t="str">
        <f t="shared" si="154"/>
        <v/>
      </c>
      <c r="M493" t="str">
        <f t="shared" si="155"/>
        <v/>
      </c>
      <c r="N493" s="1">
        <f t="shared" si="156"/>
        <v>40870</v>
      </c>
      <c r="O493" t="str">
        <f t="shared" si="157"/>
        <v>可交易</v>
      </c>
      <c r="P493" s="2" t="str">
        <f t="shared" si="158"/>
        <v/>
      </c>
      <c r="Q493" s="2" t="str">
        <f t="shared" si="159"/>
        <v/>
      </c>
      <c r="R493" s="2">
        <f t="shared" si="160"/>
        <v>2.0017586934054945</v>
      </c>
      <c r="S493">
        <f t="shared" si="161"/>
        <v>29</v>
      </c>
      <c r="T493" s="1">
        <f t="shared" si="162"/>
        <v>40886</v>
      </c>
      <c r="U493" t="str">
        <f t="shared" si="163"/>
        <v>不可交易</v>
      </c>
      <c r="V493" s="2" t="str">
        <f t="shared" si="164"/>
        <v/>
      </c>
      <c r="W493" s="2" t="str">
        <f t="shared" si="165"/>
        <v/>
      </c>
      <c r="X493" s="2">
        <f t="shared" si="166"/>
        <v>1.7516085814864712</v>
      </c>
      <c r="Y493">
        <f t="shared" si="167"/>
        <v>27</v>
      </c>
    </row>
    <row r="494" spans="1:25" x14ac:dyDescent="0.3">
      <c r="A494" s="1">
        <v>40891</v>
      </c>
      <c r="B494">
        <v>1211.8199460000001</v>
      </c>
      <c r="C494">
        <v>26.04</v>
      </c>
      <c r="D494">
        <v>25.454484999999998</v>
      </c>
      <c r="E494">
        <f t="shared" si="147"/>
        <v>0.5855150000000009</v>
      </c>
      <c r="F494" t="str">
        <f t="shared" si="148"/>
        <v/>
      </c>
      <c r="G494" t="str">
        <f t="shared" si="149"/>
        <v/>
      </c>
      <c r="H494">
        <f t="shared" si="150"/>
        <v>0.62999999999999901</v>
      </c>
      <c r="I494">
        <f t="shared" si="151"/>
        <v>-13.910033999999996</v>
      </c>
      <c r="J494">
        <f t="shared" si="152"/>
        <v>-22.079419047619076</v>
      </c>
      <c r="K494" t="str">
        <f t="shared" si="153"/>
        <v/>
      </c>
      <c r="L494" s="2" t="str">
        <f t="shared" si="154"/>
        <v/>
      </c>
      <c r="M494" t="str">
        <f t="shared" si="155"/>
        <v/>
      </c>
      <c r="N494" s="1">
        <f t="shared" si="156"/>
        <v>40870</v>
      </c>
      <c r="O494" t="str">
        <f t="shared" si="157"/>
        <v>可交易</v>
      </c>
      <c r="P494" s="2" t="str">
        <f t="shared" si="158"/>
        <v/>
      </c>
      <c r="Q494" s="2" t="str">
        <f t="shared" si="159"/>
        <v/>
      </c>
      <c r="R494" s="2">
        <f t="shared" si="160"/>
        <v>2.0017586934054945</v>
      </c>
      <c r="S494">
        <f t="shared" si="161"/>
        <v>29</v>
      </c>
      <c r="T494" s="1">
        <f t="shared" si="162"/>
        <v>40886</v>
      </c>
      <c r="U494" t="str">
        <f t="shared" si="163"/>
        <v>不可交易</v>
      </c>
      <c r="V494" s="2" t="str">
        <f t="shared" si="164"/>
        <v/>
      </c>
      <c r="W494" s="2" t="str">
        <f t="shared" si="165"/>
        <v/>
      </c>
      <c r="X494" s="2">
        <f t="shared" si="166"/>
        <v>1.7516085814864712</v>
      </c>
      <c r="Y494">
        <f t="shared" si="167"/>
        <v>27</v>
      </c>
    </row>
    <row r="495" spans="1:25" x14ac:dyDescent="0.3">
      <c r="A495" s="1">
        <v>40892</v>
      </c>
      <c r="B495">
        <v>1215.75</v>
      </c>
      <c r="C495">
        <v>25.11</v>
      </c>
      <c r="D495">
        <v>26.365279999999998</v>
      </c>
      <c r="E495">
        <f t="shared" si="147"/>
        <v>-1.2552799999999991</v>
      </c>
      <c r="F495" t="str">
        <f t="shared" si="148"/>
        <v>PUT</v>
      </c>
      <c r="G495">
        <f t="shared" si="149"/>
        <v>1254</v>
      </c>
      <c r="H495">
        <f t="shared" si="150"/>
        <v>-0.92999999999999972</v>
      </c>
      <c r="I495">
        <f t="shared" si="151"/>
        <v>3.9300539999999273</v>
      </c>
      <c r="J495">
        <f t="shared" si="152"/>
        <v>-4.2258645161289552</v>
      </c>
      <c r="K495">
        <f t="shared" si="153"/>
        <v>1210.75</v>
      </c>
      <c r="L495" s="2" t="str">
        <f t="shared" si="154"/>
        <v/>
      </c>
      <c r="M495" t="str">
        <f t="shared" si="155"/>
        <v/>
      </c>
      <c r="N495" s="1">
        <f t="shared" si="156"/>
        <v>40870</v>
      </c>
      <c r="O495" t="str">
        <f t="shared" si="157"/>
        <v>可交易</v>
      </c>
      <c r="P495" s="2" t="str">
        <f t="shared" si="158"/>
        <v/>
      </c>
      <c r="Q495" s="2" t="str">
        <f t="shared" si="159"/>
        <v/>
      </c>
      <c r="R495" s="2">
        <f t="shared" si="160"/>
        <v>2.0017586934054945</v>
      </c>
      <c r="S495">
        <f t="shared" si="161"/>
        <v>29</v>
      </c>
      <c r="T495" s="1">
        <f t="shared" si="162"/>
        <v>40886</v>
      </c>
      <c r="U495" t="str">
        <f t="shared" si="163"/>
        <v>不可交易</v>
      </c>
      <c r="V495" s="2" t="str">
        <f t="shared" si="164"/>
        <v/>
      </c>
      <c r="W495" s="2" t="str">
        <f t="shared" si="165"/>
        <v/>
      </c>
      <c r="X495" s="2">
        <f t="shared" si="166"/>
        <v>1.7516085814864712</v>
      </c>
      <c r="Y495">
        <f t="shared" si="167"/>
        <v>27</v>
      </c>
    </row>
    <row r="496" spans="1:25" x14ac:dyDescent="0.3">
      <c r="A496" s="1">
        <v>40893</v>
      </c>
      <c r="B496">
        <v>1219.660034</v>
      </c>
      <c r="C496">
        <v>24.29</v>
      </c>
      <c r="D496">
        <v>25.067655999999999</v>
      </c>
      <c r="E496">
        <f t="shared" si="147"/>
        <v>-0.77765600000000035</v>
      </c>
      <c r="F496" t="str">
        <f t="shared" si="148"/>
        <v/>
      </c>
      <c r="G496" t="str">
        <f t="shared" si="149"/>
        <v/>
      </c>
      <c r="H496">
        <f t="shared" si="150"/>
        <v>-0.82000000000000028</v>
      </c>
      <c r="I496">
        <f t="shared" si="151"/>
        <v>3.910033999999996</v>
      </c>
      <c r="J496">
        <f t="shared" si="152"/>
        <v>-4.7683341463414566</v>
      </c>
      <c r="K496" t="str">
        <f t="shared" si="153"/>
        <v/>
      </c>
      <c r="L496" s="2" t="str">
        <f t="shared" si="154"/>
        <v/>
      </c>
      <c r="M496" t="str">
        <f t="shared" si="155"/>
        <v/>
      </c>
      <c r="N496" s="1">
        <f t="shared" si="156"/>
        <v>40870</v>
      </c>
      <c r="O496" t="str">
        <f t="shared" si="157"/>
        <v>可交易</v>
      </c>
      <c r="P496" s="2" t="str">
        <f t="shared" si="158"/>
        <v/>
      </c>
      <c r="Q496" s="2" t="str">
        <f t="shared" si="159"/>
        <v/>
      </c>
      <c r="R496" s="2">
        <f t="shared" si="160"/>
        <v>2.0017586934054945</v>
      </c>
      <c r="S496">
        <f t="shared" si="161"/>
        <v>29</v>
      </c>
      <c r="T496" s="1">
        <f t="shared" si="162"/>
        <v>40886</v>
      </c>
      <c r="U496" t="str">
        <f t="shared" si="163"/>
        <v>可交易</v>
      </c>
      <c r="V496" s="2" t="str">
        <f t="shared" si="164"/>
        <v/>
      </c>
      <c r="W496" s="2" t="str">
        <f t="shared" si="165"/>
        <v/>
      </c>
      <c r="X496" s="2">
        <f t="shared" si="166"/>
        <v>1.7516085814864712</v>
      </c>
      <c r="Y496">
        <f t="shared" si="167"/>
        <v>27</v>
      </c>
    </row>
    <row r="497" spans="1:25" x14ac:dyDescent="0.3">
      <c r="A497" s="1">
        <v>40896</v>
      </c>
      <c r="B497">
        <v>1205.349976</v>
      </c>
      <c r="C497">
        <v>24.92</v>
      </c>
      <c r="D497">
        <v>24.350992000000002</v>
      </c>
      <c r="E497">
        <f t="shared" si="147"/>
        <v>0.56900800000000018</v>
      </c>
      <c r="F497" t="str">
        <f t="shared" si="148"/>
        <v/>
      </c>
      <c r="G497" t="str">
        <f t="shared" si="149"/>
        <v/>
      </c>
      <c r="H497">
        <f t="shared" si="150"/>
        <v>0.63000000000000256</v>
      </c>
      <c r="I497">
        <f t="shared" si="151"/>
        <v>-14.310058000000026</v>
      </c>
      <c r="J497">
        <f t="shared" si="152"/>
        <v>-22.714377777777727</v>
      </c>
      <c r="K497" t="str">
        <f t="shared" si="153"/>
        <v/>
      </c>
      <c r="L497" s="2" t="str">
        <f t="shared" si="154"/>
        <v/>
      </c>
      <c r="M497" t="str">
        <f t="shared" si="155"/>
        <v/>
      </c>
      <c r="N497" s="1">
        <f t="shared" si="156"/>
        <v>40870</v>
      </c>
      <c r="O497" t="str">
        <f t="shared" si="157"/>
        <v>可交易</v>
      </c>
      <c r="P497" s="2" t="str">
        <f t="shared" si="158"/>
        <v/>
      </c>
      <c r="Q497" s="2" t="str">
        <f t="shared" si="159"/>
        <v/>
      </c>
      <c r="R497" s="2">
        <f t="shared" si="160"/>
        <v>2.0017586934054945</v>
      </c>
      <c r="S497">
        <f t="shared" si="161"/>
        <v>29</v>
      </c>
      <c r="T497" s="1">
        <f t="shared" si="162"/>
        <v>40886</v>
      </c>
      <c r="U497" t="str">
        <f t="shared" si="163"/>
        <v>可交易</v>
      </c>
      <c r="V497" s="2" t="str">
        <f t="shared" si="164"/>
        <v/>
      </c>
      <c r="W497" s="2" t="str">
        <f t="shared" si="165"/>
        <v/>
      </c>
      <c r="X497" s="2">
        <f t="shared" si="166"/>
        <v>1.7516085814864712</v>
      </c>
      <c r="Y497">
        <f t="shared" si="167"/>
        <v>27</v>
      </c>
    </row>
    <row r="498" spans="1:25" x14ac:dyDescent="0.3">
      <c r="A498" s="1">
        <v>40897</v>
      </c>
      <c r="B498">
        <v>1241.3000489999999</v>
      </c>
      <c r="C498">
        <v>23.22</v>
      </c>
      <c r="D498">
        <v>24.855910999999999</v>
      </c>
      <c r="E498">
        <f t="shared" si="147"/>
        <v>-1.6359110000000001</v>
      </c>
      <c r="F498" t="str">
        <f t="shared" si="148"/>
        <v>PUT</v>
      </c>
      <c r="G498">
        <f t="shared" si="149"/>
        <v>1265.4300539999999</v>
      </c>
      <c r="H498">
        <f t="shared" si="150"/>
        <v>-1.7000000000000028</v>
      </c>
      <c r="I498">
        <f t="shared" si="151"/>
        <v>35.950072999999975</v>
      </c>
      <c r="J498">
        <f t="shared" si="152"/>
        <v>-21.147101764705834</v>
      </c>
      <c r="K498">
        <f t="shared" si="153"/>
        <v>1236.3000489999999</v>
      </c>
      <c r="L498" s="2" t="str">
        <f t="shared" si="154"/>
        <v/>
      </c>
      <c r="M498" t="str">
        <f t="shared" si="155"/>
        <v/>
      </c>
      <c r="N498" s="1">
        <f t="shared" si="156"/>
        <v>40870</v>
      </c>
      <c r="O498" t="str">
        <f t="shared" si="157"/>
        <v>可交易</v>
      </c>
      <c r="P498" s="2" t="str">
        <f t="shared" si="158"/>
        <v/>
      </c>
      <c r="Q498" s="2" t="str">
        <f t="shared" si="159"/>
        <v/>
      </c>
      <c r="R498" s="2">
        <f t="shared" si="160"/>
        <v>2.0017586934054945</v>
      </c>
      <c r="S498">
        <f t="shared" si="161"/>
        <v>29</v>
      </c>
      <c r="T498" s="1">
        <f t="shared" si="162"/>
        <v>40886</v>
      </c>
      <c r="U498" t="str">
        <f t="shared" si="163"/>
        <v>可交易</v>
      </c>
      <c r="V498" s="2" t="str">
        <f t="shared" si="164"/>
        <v/>
      </c>
      <c r="W498" s="2" t="str">
        <f t="shared" si="165"/>
        <v/>
      </c>
      <c r="X498" s="2">
        <f t="shared" si="166"/>
        <v>1.7516085814864712</v>
      </c>
      <c r="Y498">
        <f t="shared" si="167"/>
        <v>27</v>
      </c>
    </row>
    <row r="499" spans="1:25" x14ac:dyDescent="0.3">
      <c r="A499" s="1">
        <v>40898</v>
      </c>
      <c r="B499">
        <v>1243.719971</v>
      </c>
      <c r="C499">
        <v>21.43</v>
      </c>
      <c r="D499">
        <v>23.183347999999999</v>
      </c>
      <c r="E499">
        <f t="shared" si="147"/>
        <v>-1.753347999999999</v>
      </c>
      <c r="F499" t="str">
        <f t="shared" si="148"/>
        <v>PUT</v>
      </c>
      <c r="G499">
        <f t="shared" si="149"/>
        <v>1249.6400149999999</v>
      </c>
      <c r="H499">
        <f t="shared" si="150"/>
        <v>-1.7899999999999991</v>
      </c>
      <c r="I499">
        <f t="shared" si="151"/>
        <v>2.4199220000000423</v>
      </c>
      <c r="J499">
        <f t="shared" si="152"/>
        <v>-1.3519117318435998</v>
      </c>
      <c r="K499">
        <f t="shared" si="153"/>
        <v>1238.719971</v>
      </c>
      <c r="L499" s="2" t="str">
        <f t="shared" si="154"/>
        <v/>
      </c>
      <c r="M499" t="str">
        <f t="shared" si="155"/>
        <v/>
      </c>
      <c r="N499" s="1">
        <f t="shared" si="156"/>
        <v>40870</v>
      </c>
      <c r="O499" t="str">
        <f t="shared" si="157"/>
        <v>可交易</v>
      </c>
      <c r="P499" s="2" t="str">
        <f t="shared" si="158"/>
        <v/>
      </c>
      <c r="Q499" s="2" t="str">
        <f t="shared" si="159"/>
        <v/>
      </c>
      <c r="R499" s="2">
        <f t="shared" si="160"/>
        <v>2.0017586934054945</v>
      </c>
      <c r="S499">
        <f t="shared" si="161"/>
        <v>29</v>
      </c>
      <c r="T499" s="1">
        <f t="shared" si="162"/>
        <v>40886</v>
      </c>
      <c r="U499" t="str">
        <f t="shared" si="163"/>
        <v>可交易</v>
      </c>
      <c r="V499" s="2" t="str">
        <f t="shared" si="164"/>
        <v/>
      </c>
      <c r="W499" s="2" t="str">
        <f t="shared" si="165"/>
        <v/>
      </c>
      <c r="X499" s="2">
        <f t="shared" si="166"/>
        <v>1.7516085814864712</v>
      </c>
      <c r="Y499">
        <f t="shared" si="167"/>
        <v>27</v>
      </c>
    </row>
    <row r="500" spans="1:25" x14ac:dyDescent="0.3">
      <c r="A500" s="1">
        <v>40899</v>
      </c>
      <c r="B500">
        <v>1254</v>
      </c>
      <c r="C500">
        <v>21.16</v>
      </c>
      <c r="D500">
        <v>22.060237999999998</v>
      </c>
      <c r="E500">
        <f t="shared" si="147"/>
        <v>-0.9002379999999981</v>
      </c>
      <c r="F500" t="str">
        <f t="shared" si="148"/>
        <v/>
      </c>
      <c r="G500" t="str">
        <f t="shared" si="149"/>
        <v/>
      </c>
      <c r="H500">
        <f t="shared" si="150"/>
        <v>-0.26999999999999957</v>
      </c>
      <c r="I500">
        <f t="shared" si="151"/>
        <v>10.280029000000013</v>
      </c>
      <c r="J500">
        <f t="shared" si="152"/>
        <v>-38.074181481481588</v>
      </c>
      <c r="K500" t="str">
        <f t="shared" si="153"/>
        <v/>
      </c>
      <c r="L500" s="2" t="str">
        <f t="shared" si="154"/>
        <v/>
      </c>
      <c r="M500" t="str">
        <f t="shared" si="155"/>
        <v/>
      </c>
      <c r="N500" s="1">
        <f t="shared" si="156"/>
        <v>40870</v>
      </c>
      <c r="O500" t="str">
        <f t="shared" si="157"/>
        <v>可交易</v>
      </c>
      <c r="P500" s="2" t="str">
        <f t="shared" si="158"/>
        <v/>
      </c>
      <c r="Q500" s="2" t="str">
        <f t="shared" si="159"/>
        <v/>
      </c>
      <c r="R500" s="2">
        <f t="shared" si="160"/>
        <v>2.0017586934054945</v>
      </c>
      <c r="S500">
        <f t="shared" si="161"/>
        <v>29</v>
      </c>
      <c r="T500" s="1">
        <f t="shared" si="162"/>
        <v>40886</v>
      </c>
      <c r="U500" t="str">
        <f t="shared" si="163"/>
        <v>可交易</v>
      </c>
      <c r="V500" s="2" t="str">
        <f t="shared" si="164"/>
        <v/>
      </c>
      <c r="W500" s="2" t="str">
        <f t="shared" si="165"/>
        <v/>
      </c>
      <c r="X500" s="2">
        <f t="shared" si="166"/>
        <v>1.7516085814864712</v>
      </c>
      <c r="Y500">
        <f t="shared" si="167"/>
        <v>27</v>
      </c>
    </row>
    <row r="501" spans="1:25" x14ac:dyDescent="0.3">
      <c r="A501" s="1">
        <v>40900</v>
      </c>
      <c r="B501">
        <v>1265.329956</v>
      </c>
      <c r="C501">
        <v>20.73</v>
      </c>
      <c r="D501">
        <v>21.31598</v>
      </c>
      <c r="E501">
        <f t="shared" si="147"/>
        <v>-0.58597999999999928</v>
      </c>
      <c r="F501" t="str">
        <f t="shared" si="148"/>
        <v/>
      </c>
      <c r="G501" t="str">
        <f t="shared" si="149"/>
        <v/>
      </c>
      <c r="H501">
        <f t="shared" si="150"/>
        <v>-0.42999999999999972</v>
      </c>
      <c r="I501">
        <f t="shared" si="151"/>
        <v>11.329956000000038</v>
      </c>
      <c r="J501">
        <f t="shared" si="152"/>
        <v>-26.348734883721036</v>
      </c>
      <c r="K501" t="str">
        <f t="shared" si="153"/>
        <v/>
      </c>
      <c r="L501" s="2" t="str">
        <f t="shared" si="154"/>
        <v/>
      </c>
      <c r="M501" t="str">
        <f t="shared" si="155"/>
        <v/>
      </c>
      <c r="N501" s="1">
        <f t="shared" si="156"/>
        <v>40870</v>
      </c>
      <c r="O501" t="str">
        <f t="shared" si="157"/>
        <v>可交易</v>
      </c>
      <c r="P501" s="2" t="str">
        <f t="shared" si="158"/>
        <v/>
      </c>
      <c r="Q501" s="2" t="str">
        <f t="shared" si="159"/>
        <v/>
      </c>
      <c r="R501" s="2">
        <f t="shared" si="160"/>
        <v>2.0017586934054945</v>
      </c>
      <c r="S501">
        <f t="shared" si="161"/>
        <v>29</v>
      </c>
      <c r="T501" s="1">
        <f t="shared" si="162"/>
        <v>40886</v>
      </c>
      <c r="U501" t="str">
        <f t="shared" si="163"/>
        <v>可交易</v>
      </c>
      <c r="V501" s="2" t="str">
        <f t="shared" si="164"/>
        <v/>
      </c>
      <c r="W501" s="2" t="str">
        <f t="shared" si="165"/>
        <v/>
      </c>
      <c r="X501" s="2">
        <f t="shared" si="166"/>
        <v>1.7516085814864712</v>
      </c>
      <c r="Y501">
        <f t="shared" si="167"/>
        <v>27</v>
      </c>
    </row>
    <row r="502" spans="1:25" x14ac:dyDescent="0.3">
      <c r="A502" s="1">
        <v>40904</v>
      </c>
      <c r="B502">
        <v>1265.4300539999999</v>
      </c>
      <c r="C502">
        <v>21.91</v>
      </c>
      <c r="D502">
        <v>21.015637999999999</v>
      </c>
      <c r="E502">
        <f t="shared" si="147"/>
        <v>0.89436200000000099</v>
      </c>
      <c r="F502" t="str">
        <f t="shared" si="148"/>
        <v/>
      </c>
      <c r="G502" t="str">
        <f t="shared" si="149"/>
        <v/>
      </c>
      <c r="H502">
        <f t="shared" si="150"/>
        <v>1.1799999999999997</v>
      </c>
      <c r="I502">
        <f t="shared" si="151"/>
        <v>0.100097999999889</v>
      </c>
      <c r="J502">
        <f t="shared" si="152"/>
        <v>8.4828813559227986E-2</v>
      </c>
      <c r="K502" t="str">
        <f t="shared" si="153"/>
        <v/>
      </c>
      <c r="L502" s="2" t="str">
        <f t="shared" si="154"/>
        <v/>
      </c>
      <c r="M502" t="str">
        <f t="shared" si="155"/>
        <v/>
      </c>
      <c r="N502" s="1">
        <f t="shared" si="156"/>
        <v>40870</v>
      </c>
      <c r="O502" t="str">
        <f t="shared" si="157"/>
        <v>可交易</v>
      </c>
      <c r="P502" s="2" t="str">
        <f t="shared" si="158"/>
        <v/>
      </c>
      <c r="Q502" s="2" t="str">
        <f t="shared" si="159"/>
        <v/>
      </c>
      <c r="R502" s="2">
        <f t="shared" si="160"/>
        <v>2.0017586934054945</v>
      </c>
      <c r="S502">
        <f t="shared" si="161"/>
        <v>29</v>
      </c>
      <c r="T502" s="1">
        <f t="shared" si="162"/>
        <v>40886</v>
      </c>
      <c r="U502" t="str">
        <f t="shared" si="163"/>
        <v>可交易</v>
      </c>
      <c r="V502" s="2" t="str">
        <f t="shared" si="164"/>
        <v/>
      </c>
      <c r="W502" s="2" t="str">
        <f t="shared" si="165"/>
        <v/>
      </c>
      <c r="X502" s="2">
        <f t="shared" si="166"/>
        <v>1.7516085814864712</v>
      </c>
      <c r="Y502">
        <f t="shared" si="167"/>
        <v>27</v>
      </c>
    </row>
    <row r="503" spans="1:25" x14ac:dyDescent="0.3">
      <c r="A503" s="1">
        <v>40905</v>
      </c>
      <c r="B503">
        <v>1249.6400149999999</v>
      </c>
      <c r="C503">
        <v>23.52</v>
      </c>
      <c r="D503">
        <v>22.079923999999998</v>
      </c>
      <c r="E503">
        <f t="shared" si="147"/>
        <v>1.4400760000000012</v>
      </c>
      <c r="F503" t="str">
        <f t="shared" si="148"/>
        <v>CAll</v>
      </c>
      <c r="G503">
        <f t="shared" si="149"/>
        <v>1277.3000489999999</v>
      </c>
      <c r="H503">
        <f t="shared" si="150"/>
        <v>1.6099999999999994</v>
      </c>
      <c r="I503">
        <f t="shared" si="151"/>
        <v>-15.790038999999979</v>
      </c>
      <c r="J503">
        <f t="shared" si="152"/>
        <v>-9.8074776397515429</v>
      </c>
      <c r="K503">
        <f t="shared" si="153"/>
        <v>1254.6400149999999</v>
      </c>
      <c r="L503" s="2">
        <f t="shared" si="154"/>
        <v>22.660033999999996</v>
      </c>
      <c r="M503" t="str">
        <f t="shared" si="155"/>
        <v/>
      </c>
      <c r="N503" s="1">
        <f t="shared" si="156"/>
        <v>40905</v>
      </c>
      <c r="O503" t="str">
        <f t="shared" si="157"/>
        <v>可交易</v>
      </c>
      <c r="P503" s="2">
        <f t="shared" si="158"/>
        <v>22.660033999999996</v>
      </c>
      <c r="Q503" s="2">
        <f t="shared" si="159"/>
        <v>2.2134401642060091E-2</v>
      </c>
      <c r="R503" s="2">
        <f t="shared" si="160"/>
        <v>2.0017586934054945</v>
      </c>
      <c r="S503">
        <f t="shared" si="161"/>
        <v>30</v>
      </c>
      <c r="T503" s="1">
        <f t="shared" si="162"/>
        <v>40886</v>
      </c>
      <c r="U503" t="str">
        <f t="shared" si="163"/>
        <v>可交易</v>
      </c>
      <c r="V503" s="2" t="str">
        <f t="shared" si="164"/>
        <v/>
      </c>
      <c r="W503" s="2" t="str">
        <f t="shared" si="165"/>
        <v/>
      </c>
      <c r="X503" s="2">
        <f t="shared" si="166"/>
        <v>1.7516085814864712</v>
      </c>
      <c r="Y503">
        <f t="shared" si="167"/>
        <v>27</v>
      </c>
    </row>
    <row r="504" spans="1:25" x14ac:dyDescent="0.3">
      <c r="A504" s="1">
        <v>40906</v>
      </c>
      <c r="B504">
        <v>1263.0200199999999</v>
      </c>
      <c r="C504">
        <v>22.65</v>
      </c>
      <c r="D504">
        <v>23.503708</v>
      </c>
      <c r="E504">
        <f t="shared" si="147"/>
        <v>-0.85370800000000102</v>
      </c>
      <c r="F504" t="str">
        <f t="shared" si="148"/>
        <v/>
      </c>
      <c r="G504" t="str">
        <f t="shared" si="149"/>
        <v/>
      </c>
      <c r="H504">
        <f t="shared" si="150"/>
        <v>-0.87000000000000099</v>
      </c>
      <c r="I504">
        <f t="shared" si="151"/>
        <v>13.380004999999983</v>
      </c>
      <c r="J504">
        <f t="shared" si="152"/>
        <v>-15.379316091953985</v>
      </c>
      <c r="K504" t="str">
        <f t="shared" si="153"/>
        <v/>
      </c>
      <c r="L504" s="2" t="str">
        <f t="shared" si="154"/>
        <v/>
      </c>
      <c r="M504" t="str">
        <f t="shared" si="155"/>
        <v/>
      </c>
      <c r="N504" s="1">
        <f t="shared" si="156"/>
        <v>40905</v>
      </c>
      <c r="O504" t="str">
        <f t="shared" si="157"/>
        <v>不可交易</v>
      </c>
      <c r="P504" s="2" t="str">
        <f t="shared" si="158"/>
        <v/>
      </c>
      <c r="Q504" s="2" t="str">
        <f t="shared" si="159"/>
        <v/>
      </c>
      <c r="R504" s="2">
        <f t="shared" si="160"/>
        <v>2.0460664243158173</v>
      </c>
      <c r="S504">
        <f t="shared" si="161"/>
        <v>30</v>
      </c>
      <c r="T504" s="1">
        <f t="shared" si="162"/>
        <v>40886</v>
      </c>
      <c r="U504" t="str">
        <f t="shared" si="163"/>
        <v>可交易</v>
      </c>
      <c r="V504" s="2" t="str">
        <f t="shared" si="164"/>
        <v/>
      </c>
      <c r="W504" s="2" t="str">
        <f t="shared" si="165"/>
        <v/>
      </c>
      <c r="X504" s="2">
        <f t="shared" si="166"/>
        <v>1.7516085814864712</v>
      </c>
      <c r="Y504">
        <f t="shared" si="167"/>
        <v>27</v>
      </c>
    </row>
    <row r="505" spans="1:25" x14ac:dyDescent="0.3">
      <c r="A505" s="1">
        <v>40907</v>
      </c>
      <c r="B505">
        <v>1257.599976</v>
      </c>
      <c r="C505">
        <v>23.4</v>
      </c>
      <c r="D505">
        <v>22.702079999999999</v>
      </c>
      <c r="E505">
        <f t="shared" si="147"/>
        <v>0.69791999999999987</v>
      </c>
      <c r="F505" t="str">
        <f t="shared" si="148"/>
        <v/>
      </c>
      <c r="G505" t="str">
        <f t="shared" si="149"/>
        <v/>
      </c>
      <c r="H505">
        <f t="shared" si="150"/>
        <v>0.75</v>
      </c>
      <c r="I505">
        <f t="shared" si="151"/>
        <v>-5.4200439999999617</v>
      </c>
      <c r="J505">
        <f t="shared" si="152"/>
        <v>-7.2267253333332819</v>
      </c>
      <c r="K505" t="str">
        <f t="shared" si="153"/>
        <v/>
      </c>
      <c r="L505" s="2" t="str">
        <f t="shared" si="154"/>
        <v/>
      </c>
      <c r="M505" t="str">
        <f t="shared" si="155"/>
        <v/>
      </c>
      <c r="N505" s="1">
        <f t="shared" si="156"/>
        <v>40905</v>
      </c>
      <c r="O505" t="str">
        <f t="shared" si="157"/>
        <v>不可交易</v>
      </c>
      <c r="P505" s="2" t="str">
        <f t="shared" si="158"/>
        <v/>
      </c>
      <c r="Q505" s="2" t="str">
        <f t="shared" si="159"/>
        <v/>
      </c>
      <c r="R505" s="2">
        <f t="shared" si="160"/>
        <v>2.0460664243158173</v>
      </c>
      <c r="S505">
        <f t="shared" si="161"/>
        <v>30</v>
      </c>
      <c r="T505" s="1">
        <f t="shared" si="162"/>
        <v>40886</v>
      </c>
      <c r="U505" t="str">
        <f t="shared" si="163"/>
        <v>可交易</v>
      </c>
      <c r="V505" s="2" t="str">
        <f t="shared" si="164"/>
        <v/>
      </c>
      <c r="W505" s="2" t="str">
        <f t="shared" si="165"/>
        <v/>
      </c>
      <c r="X505" s="2">
        <f t="shared" si="166"/>
        <v>1.7516085814864712</v>
      </c>
      <c r="Y505">
        <f t="shared" si="167"/>
        <v>27</v>
      </c>
    </row>
    <row r="506" spans="1:25" x14ac:dyDescent="0.3">
      <c r="A506" s="1">
        <v>40911</v>
      </c>
      <c r="B506">
        <v>1277.0600589999999</v>
      </c>
      <c r="C506">
        <v>22.97</v>
      </c>
      <c r="D506">
        <v>23.274356999999998</v>
      </c>
      <c r="E506">
        <f t="shared" si="147"/>
        <v>-0.30435699999999954</v>
      </c>
      <c r="F506" t="str">
        <f t="shared" si="148"/>
        <v/>
      </c>
      <c r="G506" t="str">
        <f t="shared" si="149"/>
        <v/>
      </c>
      <c r="H506">
        <f t="shared" si="150"/>
        <v>-0.42999999999999972</v>
      </c>
      <c r="I506">
        <f t="shared" si="151"/>
        <v>19.460082999999941</v>
      </c>
      <c r="J506">
        <f t="shared" si="152"/>
        <v>-45.256006976744075</v>
      </c>
      <c r="K506" t="str">
        <f t="shared" si="153"/>
        <v/>
      </c>
      <c r="L506" s="2" t="str">
        <f t="shared" si="154"/>
        <v/>
      </c>
      <c r="M506" t="str">
        <f t="shared" si="155"/>
        <v/>
      </c>
      <c r="N506" s="1">
        <f t="shared" si="156"/>
        <v>40905</v>
      </c>
      <c r="O506" t="str">
        <f t="shared" si="157"/>
        <v>不可交易</v>
      </c>
      <c r="P506" s="2" t="str">
        <f t="shared" si="158"/>
        <v/>
      </c>
      <c r="Q506" s="2" t="str">
        <f t="shared" si="159"/>
        <v/>
      </c>
      <c r="R506" s="2">
        <f t="shared" si="160"/>
        <v>2.0460664243158173</v>
      </c>
      <c r="S506">
        <f t="shared" si="161"/>
        <v>30</v>
      </c>
      <c r="T506" s="1">
        <f t="shared" si="162"/>
        <v>40886</v>
      </c>
      <c r="U506" t="str">
        <f t="shared" si="163"/>
        <v>可交易</v>
      </c>
      <c r="V506" s="2" t="str">
        <f t="shared" si="164"/>
        <v/>
      </c>
      <c r="W506" s="2" t="str">
        <f t="shared" si="165"/>
        <v/>
      </c>
      <c r="X506" s="2">
        <f t="shared" si="166"/>
        <v>1.7516085814864712</v>
      </c>
      <c r="Y506">
        <f t="shared" si="167"/>
        <v>27</v>
      </c>
    </row>
    <row r="507" spans="1:25" x14ac:dyDescent="0.3">
      <c r="A507" s="1">
        <v>40912</v>
      </c>
      <c r="B507">
        <v>1277.3000489999999</v>
      </c>
      <c r="C507">
        <v>22.22</v>
      </c>
      <c r="D507">
        <v>22.812429999999999</v>
      </c>
      <c r="E507">
        <f t="shared" si="147"/>
        <v>-0.59243000000000023</v>
      </c>
      <c r="F507" t="str">
        <f t="shared" si="148"/>
        <v/>
      </c>
      <c r="G507" t="str">
        <f t="shared" si="149"/>
        <v/>
      </c>
      <c r="H507">
        <f t="shared" si="150"/>
        <v>-0.75</v>
      </c>
      <c r="I507">
        <f t="shared" si="151"/>
        <v>0.23999000000003434</v>
      </c>
      <c r="J507">
        <f t="shared" si="152"/>
        <v>-0.31998666666671244</v>
      </c>
      <c r="K507" t="str">
        <f t="shared" si="153"/>
        <v/>
      </c>
      <c r="L507" s="2" t="str">
        <f t="shared" si="154"/>
        <v/>
      </c>
      <c r="M507" t="str">
        <f t="shared" si="155"/>
        <v/>
      </c>
      <c r="N507" s="1">
        <f t="shared" si="156"/>
        <v>40905</v>
      </c>
      <c r="O507" t="str">
        <f t="shared" si="157"/>
        <v>可交易</v>
      </c>
      <c r="P507" s="2" t="str">
        <f t="shared" si="158"/>
        <v/>
      </c>
      <c r="Q507" s="2" t="str">
        <f t="shared" si="159"/>
        <v/>
      </c>
      <c r="R507" s="2">
        <f t="shared" si="160"/>
        <v>2.0460664243158173</v>
      </c>
      <c r="S507">
        <f t="shared" si="161"/>
        <v>30</v>
      </c>
      <c r="T507" s="1">
        <f t="shared" si="162"/>
        <v>40886</v>
      </c>
      <c r="U507" t="str">
        <f t="shared" si="163"/>
        <v>可交易</v>
      </c>
      <c r="V507" s="2" t="str">
        <f t="shared" si="164"/>
        <v/>
      </c>
      <c r="W507" s="2" t="str">
        <f t="shared" si="165"/>
        <v/>
      </c>
      <c r="X507" s="2">
        <f t="shared" si="166"/>
        <v>1.7516085814864712</v>
      </c>
      <c r="Y507">
        <f t="shared" si="167"/>
        <v>27</v>
      </c>
    </row>
    <row r="508" spans="1:25" x14ac:dyDescent="0.3">
      <c r="A508" s="1">
        <v>40913</v>
      </c>
      <c r="B508">
        <v>1281.0600589999999</v>
      </c>
      <c r="C508">
        <v>21.48</v>
      </c>
      <c r="D508">
        <v>22.37567</v>
      </c>
      <c r="E508">
        <f t="shared" si="147"/>
        <v>-0.89566999999999908</v>
      </c>
      <c r="F508" t="str">
        <f t="shared" si="148"/>
        <v/>
      </c>
      <c r="G508" t="str">
        <f t="shared" si="149"/>
        <v/>
      </c>
      <c r="H508">
        <f t="shared" si="150"/>
        <v>-0.73999999999999844</v>
      </c>
      <c r="I508">
        <f t="shared" si="151"/>
        <v>3.7600099999999657</v>
      </c>
      <c r="J508">
        <f t="shared" si="152"/>
        <v>-5.0810945945945587</v>
      </c>
      <c r="K508" t="str">
        <f t="shared" si="153"/>
        <v/>
      </c>
      <c r="L508" s="2" t="str">
        <f t="shared" si="154"/>
        <v/>
      </c>
      <c r="M508" t="str">
        <f t="shared" si="155"/>
        <v/>
      </c>
      <c r="N508" s="1">
        <f t="shared" si="156"/>
        <v>40905</v>
      </c>
      <c r="O508" t="str">
        <f t="shared" si="157"/>
        <v>可交易</v>
      </c>
      <c r="P508" s="2" t="str">
        <f t="shared" si="158"/>
        <v/>
      </c>
      <c r="Q508" s="2" t="str">
        <f t="shared" si="159"/>
        <v/>
      </c>
      <c r="R508" s="2">
        <f t="shared" si="160"/>
        <v>2.0460664243158173</v>
      </c>
      <c r="S508">
        <f t="shared" si="161"/>
        <v>30</v>
      </c>
      <c r="T508" s="1">
        <f t="shared" si="162"/>
        <v>40886</v>
      </c>
      <c r="U508" t="str">
        <f t="shared" si="163"/>
        <v>可交易</v>
      </c>
      <c r="V508" s="2" t="str">
        <f t="shared" si="164"/>
        <v/>
      </c>
      <c r="W508" s="2" t="str">
        <f t="shared" si="165"/>
        <v/>
      </c>
      <c r="X508" s="2">
        <f t="shared" si="166"/>
        <v>1.7516085814864712</v>
      </c>
      <c r="Y508">
        <f t="shared" si="167"/>
        <v>27</v>
      </c>
    </row>
    <row r="509" spans="1:25" x14ac:dyDescent="0.3">
      <c r="A509" s="1">
        <v>40914</v>
      </c>
      <c r="B509">
        <v>1277.8100589999999</v>
      </c>
      <c r="C509">
        <v>20.63</v>
      </c>
      <c r="D509">
        <v>21.778057</v>
      </c>
      <c r="E509">
        <f t="shared" si="147"/>
        <v>-1.1480570000000014</v>
      </c>
      <c r="F509" t="str">
        <f t="shared" si="148"/>
        <v>PUT</v>
      </c>
      <c r="G509">
        <f t="shared" si="149"/>
        <v>1289.089966</v>
      </c>
      <c r="H509">
        <f t="shared" si="150"/>
        <v>-0.85000000000000142</v>
      </c>
      <c r="I509">
        <f t="shared" si="151"/>
        <v>-3.25</v>
      </c>
      <c r="J509">
        <f t="shared" si="152"/>
        <v>3.8235294117646994</v>
      </c>
      <c r="K509">
        <f t="shared" si="153"/>
        <v>1272.8100589999999</v>
      </c>
      <c r="L509" s="2" t="str">
        <f t="shared" si="154"/>
        <v/>
      </c>
      <c r="M509" t="str">
        <f t="shared" si="155"/>
        <v/>
      </c>
      <c r="N509" s="1">
        <f t="shared" si="156"/>
        <v>40905</v>
      </c>
      <c r="O509" t="str">
        <f t="shared" si="157"/>
        <v>可交易</v>
      </c>
      <c r="P509" s="2" t="str">
        <f t="shared" si="158"/>
        <v/>
      </c>
      <c r="Q509" s="2" t="str">
        <f t="shared" si="159"/>
        <v/>
      </c>
      <c r="R509" s="2">
        <f t="shared" si="160"/>
        <v>2.0460664243158173</v>
      </c>
      <c r="S509">
        <f t="shared" si="161"/>
        <v>30</v>
      </c>
      <c r="T509" s="1">
        <f t="shared" si="162"/>
        <v>40886</v>
      </c>
      <c r="U509" t="str">
        <f t="shared" si="163"/>
        <v>可交易</v>
      </c>
      <c r="V509" s="2" t="str">
        <f t="shared" si="164"/>
        <v/>
      </c>
      <c r="W509" s="2" t="str">
        <f t="shared" si="165"/>
        <v/>
      </c>
      <c r="X509" s="2">
        <f t="shared" si="166"/>
        <v>1.7516085814864712</v>
      </c>
      <c r="Y509">
        <f t="shared" si="167"/>
        <v>27</v>
      </c>
    </row>
    <row r="510" spans="1:25" x14ac:dyDescent="0.3">
      <c r="A510" s="1">
        <v>40917</v>
      </c>
      <c r="B510">
        <v>1280.6999510000001</v>
      </c>
      <c r="C510">
        <v>21.07</v>
      </c>
      <c r="D510">
        <v>21.033352000000001</v>
      </c>
      <c r="E510">
        <f t="shared" si="147"/>
        <v>3.664799999999957E-2</v>
      </c>
      <c r="F510" t="str">
        <f t="shared" si="148"/>
        <v/>
      </c>
      <c r="G510" t="str">
        <f t="shared" si="149"/>
        <v/>
      </c>
      <c r="H510">
        <f t="shared" si="150"/>
        <v>0.44000000000000128</v>
      </c>
      <c r="I510">
        <f t="shared" si="151"/>
        <v>2.8898920000001453</v>
      </c>
      <c r="J510">
        <f t="shared" si="152"/>
        <v>6.567936363636675</v>
      </c>
      <c r="K510" t="str">
        <f t="shared" si="153"/>
        <v/>
      </c>
      <c r="L510" s="2" t="str">
        <f t="shared" si="154"/>
        <v/>
      </c>
      <c r="M510" t="str">
        <f t="shared" si="155"/>
        <v/>
      </c>
      <c r="N510" s="1">
        <f t="shared" si="156"/>
        <v>40905</v>
      </c>
      <c r="O510" t="str">
        <f t="shared" si="157"/>
        <v>可交易</v>
      </c>
      <c r="P510" s="2" t="str">
        <f t="shared" si="158"/>
        <v/>
      </c>
      <c r="Q510" s="2" t="str">
        <f t="shared" si="159"/>
        <v/>
      </c>
      <c r="R510" s="2">
        <f t="shared" si="160"/>
        <v>2.0460664243158173</v>
      </c>
      <c r="S510">
        <f t="shared" si="161"/>
        <v>30</v>
      </c>
      <c r="T510" s="1">
        <f t="shared" si="162"/>
        <v>40886</v>
      </c>
      <c r="U510" t="str">
        <f t="shared" si="163"/>
        <v>可交易</v>
      </c>
      <c r="V510" s="2" t="str">
        <f t="shared" si="164"/>
        <v/>
      </c>
      <c r="W510" s="2" t="str">
        <f t="shared" si="165"/>
        <v/>
      </c>
      <c r="X510" s="2">
        <f t="shared" si="166"/>
        <v>1.7516085814864712</v>
      </c>
      <c r="Y510">
        <f t="shared" si="167"/>
        <v>27</v>
      </c>
    </row>
    <row r="511" spans="1:25" x14ac:dyDescent="0.3">
      <c r="A511" s="1">
        <v>40918</v>
      </c>
      <c r="B511">
        <v>1292.079956</v>
      </c>
      <c r="C511">
        <v>20.69</v>
      </c>
      <c r="D511">
        <v>21.325524999999999</v>
      </c>
      <c r="E511">
        <f t="shared" si="147"/>
        <v>-0.63552499999999768</v>
      </c>
      <c r="F511" t="str">
        <f t="shared" si="148"/>
        <v/>
      </c>
      <c r="G511" t="str">
        <f t="shared" si="149"/>
        <v/>
      </c>
      <c r="H511">
        <f t="shared" si="150"/>
        <v>-0.37999999999999901</v>
      </c>
      <c r="I511">
        <f t="shared" si="151"/>
        <v>11.380004999999983</v>
      </c>
      <c r="J511">
        <f t="shared" si="152"/>
        <v>-29.9473815789474</v>
      </c>
      <c r="K511" t="str">
        <f t="shared" si="153"/>
        <v/>
      </c>
      <c r="L511" s="2" t="str">
        <f t="shared" si="154"/>
        <v/>
      </c>
      <c r="M511" t="str">
        <f t="shared" si="155"/>
        <v/>
      </c>
      <c r="N511" s="1">
        <f t="shared" si="156"/>
        <v>40905</v>
      </c>
      <c r="O511" t="str">
        <f t="shared" si="157"/>
        <v>可交易</v>
      </c>
      <c r="P511" s="2" t="str">
        <f t="shared" si="158"/>
        <v/>
      </c>
      <c r="Q511" s="2" t="str">
        <f t="shared" si="159"/>
        <v/>
      </c>
      <c r="R511" s="2">
        <f t="shared" si="160"/>
        <v>2.0460664243158173</v>
      </c>
      <c r="S511">
        <f t="shared" si="161"/>
        <v>30</v>
      </c>
      <c r="T511" s="1">
        <f t="shared" si="162"/>
        <v>40886</v>
      </c>
      <c r="U511" t="str">
        <f t="shared" si="163"/>
        <v>可交易</v>
      </c>
      <c r="V511" s="2" t="str">
        <f t="shared" si="164"/>
        <v/>
      </c>
      <c r="W511" s="2" t="str">
        <f t="shared" si="165"/>
        <v/>
      </c>
      <c r="X511" s="2">
        <f t="shared" si="166"/>
        <v>1.7516085814864712</v>
      </c>
      <c r="Y511">
        <f t="shared" si="167"/>
        <v>27</v>
      </c>
    </row>
    <row r="512" spans="1:25" x14ac:dyDescent="0.3">
      <c r="A512" s="1">
        <v>40919</v>
      </c>
      <c r="B512">
        <v>1292.4799800000001</v>
      </c>
      <c r="C512">
        <v>21.05</v>
      </c>
      <c r="D512">
        <v>20.886780000000002</v>
      </c>
      <c r="E512">
        <f t="shared" si="147"/>
        <v>0.16321999999999903</v>
      </c>
      <c r="F512" t="str">
        <f t="shared" si="148"/>
        <v/>
      </c>
      <c r="G512" t="str">
        <f t="shared" si="149"/>
        <v/>
      </c>
      <c r="H512">
        <f t="shared" si="150"/>
        <v>0.35999999999999943</v>
      </c>
      <c r="I512">
        <f t="shared" si="151"/>
        <v>0.40002400000003036</v>
      </c>
      <c r="J512">
        <f t="shared" si="152"/>
        <v>1.1111777777778638</v>
      </c>
      <c r="K512" t="str">
        <f t="shared" si="153"/>
        <v/>
      </c>
      <c r="L512" s="2" t="str">
        <f t="shared" si="154"/>
        <v/>
      </c>
      <c r="M512" t="str">
        <f t="shared" si="155"/>
        <v/>
      </c>
      <c r="N512" s="1">
        <f t="shared" si="156"/>
        <v>40905</v>
      </c>
      <c r="O512" t="str">
        <f t="shared" si="157"/>
        <v>可交易</v>
      </c>
      <c r="P512" s="2" t="str">
        <f t="shared" si="158"/>
        <v/>
      </c>
      <c r="Q512" s="2" t="str">
        <f t="shared" si="159"/>
        <v/>
      </c>
      <c r="R512" s="2">
        <f t="shared" si="160"/>
        <v>2.0460664243158173</v>
      </c>
      <c r="S512">
        <f t="shared" si="161"/>
        <v>30</v>
      </c>
      <c r="T512" s="1">
        <f t="shared" si="162"/>
        <v>40886</v>
      </c>
      <c r="U512" t="str">
        <f t="shared" si="163"/>
        <v>可交易</v>
      </c>
      <c r="V512" s="2" t="str">
        <f t="shared" si="164"/>
        <v/>
      </c>
      <c r="W512" s="2" t="str">
        <f t="shared" si="165"/>
        <v/>
      </c>
      <c r="X512" s="2">
        <f t="shared" si="166"/>
        <v>1.7516085814864712</v>
      </c>
      <c r="Y512">
        <f t="shared" si="167"/>
        <v>27</v>
      </c>
    </row>
    <row r="513" spans="1:25" x14ac:dyDescent="0.3">
      <c r="A513" s="1">
        <v>40920</v>
      </c>
      <c r="B513">
        <v>1295.5</v>
      </c>
      <c r="C513">
        <v>20.47</v>
      </c>
      <c r="D513">
        <v>21.171714999999999</v>
      </c>
      <c r="E513">
        <f t="shared" si="147"/>
        <v>-0.70171500000000009</v>
      </c>
      <c r="F513" t="str">
        <f t="shared" si="148"/>
        <v/>
      </c>
      <c r="G513" t="str">
        <f t="shared" si="149"/>
        <v/>
      </c>
      <c r="H513">
        <f t="shared" si="150"/>
        <v>-0.58000000000000185</v>
      </c>
      <c r="I513">
        <f t="shared" si="151"/>
        <v>3.0200199999999313</v>
      </c>
      <c r="J513">
        <f t="shared" si="152"/>
        <v>-5.2069310344826238</v>
      </c>
      <c r="K513" t="str">
        <f t="shared" si="153"/>
        <v/>
      </c>
      <c r="L513" s="2" t="str">
        <f t="shared" si="154"/>
        <v/>
      </c>
      <c r="M513" t="str">
        <f t="shared" si="155"/>
        <v/>
      </c>
      <c r="N513" s="1">
        <f t="shared" si="156"/>
        <v>40905</v>
      </c>
      <c r="O513" t="str">
        <f t="shared" si="157"/>
        <v>可交易</v>
      </c>
      <c r="P513" s="2" t="str">
        <f t="shared" si="158"/>
        <v/>
      </c>
      <c r="Q513" s="2" t="str">
        <f t="shared" si="159"/>
        <v/>
      </c>
      <c r="R513" s="2">
        <f t="shared" si="160"/>
        <v>2.0460664243158173</v>
      </c>
      <c r="S513">
        <f t="shared" si="161"/>
        <v>30</v>
      </c>
      <c r="T513" s="1">
        <f t="shared" si="162"/>
        <v>40886</v>
      </c>
      <c r="U513" t="str">
        <f t="shared" si="163"/>
        <v>可交易</v>
      </c>
      <c r="V513" s="2" t="str">
        <f t="shared" si="164"/>
        <v/>
      </c>
      <c r="W513" s="2" t="str">
        <f t="shared" si="165"/>
        <v/>
      </c>
      <c r="X513" s="2">
        <f t="shared" si="166"/>
        <v>1.7516085814864712</v>
      </c>
      <c r="Y513">
        <f t="shared" si="167"/>
        <v>27</v>
      </c>
    </row>
    <row r="514" spans="1:25" x14ac:dyDescent="0.3">
      <c r="A514" s="1">
        <v>40921</v>
      </c>
      <c r="B514">
        <v>1289.089966</v>
      </c>
      <c r="C514">
        <v>20.91</v>
      </c>
      <c r="D514">
        <v>20.957062000000001</v>
      </c>
      <c r="E514">
        <f t="shared" ref="E514:E577" si="168">C514-D514</f>
        <v>-4.7062000000000381E-2</v>
      </c>
      <c r="F514" t="str">
        <f t="shared" ref="F514:F577" si="169">_xlfn.IFS(E514&gt; 1, "CAll",E514&lt; -1, "PUT", TRUE,"")</f>
        <v/>
      </c>
      <c r="G514" t="str">
        <f t="shared" ref="G514:G577" si="170">IF(F514="PUT", IFERROR(VLOOKUP(A514+7, A:B, 2, FALSE), 0), IF(F514="CALL", IFERROR(VLOOKUP(A514+7, A:B, 2, FALSE), 0), ""))</f>
        <v/>
      </c>
      <c r="H514">
        <f t="shared" ref="H514:H577" si="171">C514-C513</f>
        <v>0.44000000000000128</v>
      </c>
      <c r="I514">
        <f t="shared" ref="I514:I577" si="172">B514-B513</f>
        <v>-6.410033999999996</v>
      </c>
      <c r="J514">
        <f t="shared" ref="J514:J577" si="173">IF(H514=0, "", I514/H514)</f>
        <v>-14.56825909090904</v>
      </c>
      <c r="K514" t="str">
        <f t="shared" ref="K514:K577" si="174">_xlfn.IFS(F514="PUT",B514-5,F514="CALL",B514+5,TRUE,"")</f>
        <v/>
      </c>
      <c r="L514" s="2" t="str">
        <f t="shared" ref="L514:L577" si="175">IF(F514="CALL",IF(AND(G514&gt;K514,G514&lt;&gt;0),G514-K514,""),"")</f>
        <v/>
      </c>
      <c r="M514" t="str">
        <f t="shared" ref="M514:M577" si="176">IF(F514="PUT",IF(AND(G514&lt;K514,G514&lt;&gt;0),K514-G514,""),"")</f>
        <v/>
      </c>
      <c r="N514" s="1">
        <f t="shared" ref="N514:N577" si="177">IF(AND(F514="CALL",L514&lt;&gt;"",L513=""), A514, N513)</f>
        <v>40905</v>
      </c>
      <c r="O514" t="str">
        <f t="shared" ref="O514:O577" si="178">IF( A514 &gt;= N513 + 7, "可交易", "不可交易")</f>
        <v>可交易</v>
      </c>
      <c r="P514" s="2" t="str">
        <f t="shared" ref="P514:P577" si="179">IF(AND(F514="CALL",L514&lt;&gt;"",O514="可交易"),L514,"")</f>
        <v/>
      </c>
      <c r="Q514" s="2" t="str">
        <f t="shared" ref="Q514:Q577" si="180">IF(P514&lt;&gt;"",(G514-B514)/B514,"")</f>
        <v/>
      </c>
      <c r="R514" s="2">
        <f t="shared" ref="R514:R577" si="181">IF(Q513&lt;&gt;"", R513 * (1 + Q513), R513)</f>
        <v>2.0460664243158173</v>
      </c>
      <c r="S514">
        <f t="shared" ref="S514:S577" si="182">IF(P514&lt;&gt;"",S513+1,S513)</f>
        <v>30</v>
      </c>
      <c r="T514" s="1">
        <f t="shared" ref="T514:T577" si="183">IF(AND(F514="PUT",M514&lt;&gt;"",M513=""), A514, T513)</f>
        <v>40886</v>
      </c>
      <c r="U514" t="str">
        <f t="shared" ref="U514:U577" si="184">IF( A514 &gt;= T513 + 7, "可交易", "不可交易")</f>
        <v>可交易</v>
      </c>
      <c r="V514" s="2" t="str">
        <f t="shared" ref="V514:V577" si="185">IF(AND(F514="PUT",M514&lt;&gt;"",U514="可交易"),M514,"")</f>
        <v/>
      </c>
      <c r="W514" s="2" t="str">
        <f t="shared" ref="W514:W577" si="186">IF(V514&lt;&gt;"",(B514-G514)/B514,"")</f>
        <v/>
      </c>
      <c r="X514" s="2">
        <f t="shared" ref="X514:X577" si="187">IF(W513&lt;&gt;"", X513 * (1 + W513), X513)</f>
        <v>1.7516085814864712</v>
      </c>
      <c r="Y514">
        <f t="shared" ref="Y514:Y577" si="188">IF(V514&lt;&gt;"",Y513+1,Y513)</f>
        <v>27</v>
      </c>
    </row>
    <row r="515" spans="1:25" x14ac:dyDescent="0.3">
      <c r="A515" s="1">
        <v>40925</v>
      </c>
      <c r="B515">
        <v>1293.670044</v>
      </c>
      <c r="C515">
        <v>22.2</v>
      </c>
      <c r="D515">
        <v>21.352277999999998</v>
      </c>
      <c r="E515">
        <f t="shared" si="168"/>
        <v>0.84772200000000097</v>
      </c>
      <c r="F515" t="str">
        <f t="shared" si="169"/>
        <v/>
      </c>
      <c r="G515" t="str">
        <f t="shared" si="170"/>
        <v/>
      </c>
      <c r="H515">
        <f t="shared" si="171"/>
        <v>1.2899999999999991</v>
      </c>
      <c r="I515">
        <f t="shared" si="172"/>
        <v>4.5800779999999577</v>
      </c>
      <c r="J515">
        <f t="shared" si="173"/>
        <v>3.5504480620154735</v>
      </c>
      <c r="K515" t="str">
        <f t="shared" si="174"/>
        <v/>
      </c>
      <c r="L515" s="2" t="str">
        <f t="shared" si="175"/>
        <v/>
      </c>
      <c r="M515" t="str">
        <f t="shared" si="176"/>
        <v/>
      </c>
      <c r="N515" s="1">
        <f t="shared" si="177"/>
        <v>40905</v>
      </c>
      <c r="O515" t="str">
        <f t="shared" si="178"/>
        <v>可交易</v>
      </c>
      <c r="P515" s="2" t="str">
        <f t="shared" si="179"/>
        <v/>
      </c>
      <c r="Q515" s="2" t="str">
        <f t="shared" si="180"/>
        <v/>
      </c>
      <c r="R515" s="2">
        <f t="shared" si="181"/>
        <v>2.0460664243158173</v>
      </c>
      <c r="S515">
        <f t="shared" si="182"/>
        <v>30</v>
      </c>
      <c r="T515" s="1">
        <f t="shared" si="183"/>
        <v>40886</v>
      </c>
      <c r="U515" t="str">
        <f t="shared" si="184"/>
        <v>可交易</v>
      </c>
      <c r="V515" s="2" t="str">
        <f t="shared" si="185"/>
        <v/>
      </c>
      <c r="W515" s="2" t="str">
        <f t="shared" si="186"/>
        <v/>
      </c>
      <c r="X515" s="2">
        <f t="shared" si="187"/>
        <v>1.7516085814864712</v>
      </c>
      <c r="Y515">
        <f t="shared" si="188"/>
        <v>27</v>
      </c>
    </row>
    <row r="516" spans="1:25" x14ac:dyDescent="0.3">
      <c r="A516" s="1">
        <v>40926</v>
      </c>
      <c r="B516">
        <v>1308.040039</v>
      </c>
      <c r="C516">
        <v>20.89</v>
      </c>
      <c r="D516">
        <v>22.156379999999999</v>
      </c>
      <c r="E516">
        <f t="shared" si="168"/>
        <v>-1.2663799999999981</v>
      </c>
      <c r="F516" t="str">
        <f t="shared" si="169"/>
        <v>PUT</v>
      </c>
      <c r="G516">
        <f t="shared" si="170"/>
        <v>1326.0600589999999</v>
      </c>
      <c r="H516">
        <f t="shared" si="171"/>
        <v>-1.3099999999999987</v>
      </c>
      <c r="I516">
        <f t="shared" si="172"/>
        <v>14.369995000000017</v>
      </c>
      <c r="J516">
        <f t="shared" si="173"/>
        <v>-10.969461832061093</v>
      </c>
      <c r="K516">
        <f t="shared" si="174"/>
        <v>1303.040039</v>
      </c>
      <c r="L516" s="2" t="str">
        <f t="shared" si="175"/>
        <v/>
      </c>
      <c r="M516" t="str">
        <f t="shared" si="176"/>
        <v/>
      </c>
      <c r="N516" s="1">
        <f t="shared" si="177"/>
        <v>40905</v>
      </c>
      <c r="O516" t="str">
        <f t="shared" si="178"/>
        <v>可交易</v>
      </c>
      <c r="P516" s="2" t="str">
        <f t="shared" si="179"/>
        <v/>
      </c>
      <c r="Q516" s="2" t="str">
        <f t="shared" si="180"/>
        <v/>
      </c>
      <c r="R516" s="2">
        <f t="shared" si="181"/>
        <v>2.0460664243158173</v>
      </c>
      <c r="S516">
        <f t="shared" si="182"/>
        <v>30</v>
      </c>
      <c r="T516" s="1">
        <f t="shared" si="183"/>
        <v>40886</v>
      </c>
      <c r="U516" t="str">
        <f t="shared" si="184"/>
        <v>可交易</v>
      </c>
      <c r="V516" s="2" t="str">
        <f t="shared" si="185"/>
        <v/>
      </c>
      <c r="W516" s="2" t="str">
        <f t="shared" si="186"/>
        <v/>
      </c>
      <c r="X516" s="2">
        <f t="shared" si="187"/>
        <v>1.7516085814864712</v>
      </c>
      <c r="Y516">
        <f t="shared" si="188"/>
        <v>27</v>
      </c>
    </row>
    <row r="517" spans="1:25" x14ac:dyDescent="0.3">
      <c r="A517" s="1">
        <v>40927</v>
      </c>
      <c r="B517">
        <v>1314.5</v>
      </c>
      <c r="C517">
        <v>19.87</v>
      </c>
      <c r="D517">
        <v>21.240181</v>
      </c>
      <c r="E517">
        <f t="shared" si="168"/>
        <v>-1.3701809999999988</v>
      </c>
      <c r="F517" t="str">
        <f t="shared" si="169"/>
        <v>PUT</v>
      </c>
      <c r="G517">
        <f t="shared" si="170"/>
        <v>1318.4300539999999</v>
      </c>
      <c r="H517">
        <f t="shared" si="171"/>
        <v>-1.0199999999999996</v>
      </c>
      <c r="I517">
        <f t="shared" si="172"/>
        <v>6.4599610000000212</v>
      </c>
      <c r="J517">
        <f t="shared" si="173"/>
        <v>-6.3332950980392395</v>
      </c>
      <c r="K517">
        <f t="shared" si="174"/>
        <v>1309.5</v>
      </c>
      <c r="L517" s="2" t="str">
        <f t="shared" si="175"/>
        <v/>
      </c>
      <c r="M517" t="str">
        <f t="shared" si="176"/>
        <v/>
      </c>
      <c r="N517" s="1">
        <f t="shared" si="177"/>
        <v>40905</v>
      </c>
      <c r="O517" t="str">
        <f t="shared" si="178"/>
        <v>可交易</v>
      </c>
      <c r="P517" s="2" t="str">
        <f t="shared" si="179"/>
        <v/>
      </c>
      <c r="Q517" s="2" t="str">
        <f t="shared" si="180"/>
        <v/>
      </c>
      <c r="R517" s="2">
        <f t="shared" si="181"/>
        <v>2.0460664243158173</v>
      </c>
      <c r="S517">
        <f t="shared" si="182"/>
        <v>30</v>
      </c>
      <c r="T517" s="1">
        <f t="shared" si="183"/>
        <v>40886</v>
      </c>
      <c r="U517" t="str">
        <f t="shared" si="184"/>
        <v>可交易</v>
      </c>
      <c r="V517" s="2" t="str">
        <f t="shared" si="185"/>
        <v/>
      </c>
      <c r="W517" s="2" t="str">
        <f t="shared" si="186"/>
        <v/>
      </c>
      <c r="X517" s="2">
        <f t="shared" si="187"/>
        <v>1.7516085814864712</v>
      </c>
      <c r="Y517">
        <f t="shared" si="188"/>
        <v>27</v>
      </c>
    </row>
    <row r="518" spans="1:25" x14ac:dyDescent="0.3">
      <c r="A518" s="1">
        <v>40928</v>
      </c>
      <c r="B518">
        <v>1315.380005</v>
      </c>
      <c r="C518">
        <v>18.28</v>
      </c>
      <c r="D518">
        <v>20.22541</v>
      </c>
      <c r="E518">
        <f t="shared" si="168"/>
        <v>-1.945409999999999</v>
      </c>
      <c r="F518" t="str">
        <f t="shared" si="169"/>
        <v>PUT</v>
      </c>
      <c r="G518">
        <f t="shared" si="170"/>
        <v>1316.329956</v>
      </c>
      <c r="H518">
        <f t="shared" si="171"/>
        <v>-1.5899999999999999</v>
      </c>
      <c r="I518">
        <f t="shared" si="172"/>
        <v>0.88000499999998283</v>
      </c>
      <c r="J518">
        <f t="shared" si="173"/>
        <v>-0.55346226415093269</v>
      </c>
      <c r="K518">
        <f t="shared" si="174"/>
        <v>1310.380005</v>
      </c>
      <c r="L518" s="2" t="str">
        <f t="shared" si="175"/>
        <v/>
      </c>
      <c r="M518" t="str">
        <f t="shared" si="176"/>
        <v/>
      </c>
      <c r="N518" s="1">
        <f t="shared" si="177"/>
        <v>40905</v>
      </c>
      <c r="O518" t="str">
        <f t="shared" si="178"/>
        <v>可交易</v>
      </c>
      <c r="P518" s="2" t="str">
        <f t="shared" si="179"/>
        <v/>
      </c>
      <c r="Q518" s="2" t="str">
        <f t="shared" si="180"/>
        <v/>
      </c>
      <c r="R518" s="2">
        <f t="shared" si="181"/>
        <v>2.0460664243158173</v>
      </c>
      <c r="S518">
        <f t="shared" si="182"/>
        <v>30</v>
      </c>
      <c r="T518" s="1">
        <f t="shared" si="183"/>
        <v>40886</v>
      </c>
      <c r="U518" t="str">
        <f t="shared" si="184"/>
        <v>可交易</v>
      </c>
      <c r="V518" s="2" t="str">
        <f t="shared" si="185"/>
        <v/>
      </c>
      <c r="W518" s="2" t="str">
        <f t="shared" si="186"/>
        <v/>
      </c>
      <c r="X518" s="2">
        <f t="shared" si="187"/>
        <v>1.7516085814864712</v>
      </c>
      <c r="Y518">
        <f t="shared" si="188"/>
        <v>27</v>
      </c>
    </row>
    <row r="519" spans="1:25" x14ac:dyDescent="0.3">
      <c r="A519" s="1">
        <v>40931</v>
      </c>
      <c r="B519">
        <v>1316</v>
      </c>
      <c r="C519">
        <v>18.670000000000002</v>
      </c>
      <c r="D519">
        <v>18.807334999999998</v>
      </c>
      <c r="E519">
        <f t="shared" si="168"/>
        <v>-0.13733499999999665</v>
      </c>
      <c r="F519" t="str">
        <f t="shared" si="169"/>
        <v/>
      </c>
      <c r="G519" t="str">
        <f t="shared" si="170"/>
        <v/>
      </c>
      <c r="H519">
        <f t="shared" si="171"/>
        <v>0.39000000000000057</v>
      </c>
      <c r="I519">
        <f t="shared" si="172"/>
        <v>0.61999500000001717</v>
      </c>
      <c r="J519">
        <f t="shared" si="173"/>
        <v>1.5897307692308109</v>
      </c>
      <c r="K519" t="str">
        <f t="shared" si="174"/>
        <v/>
      </c>
      <c r="L519" s="2" t="str">
        <f t="shared" si="175"/>
        <v/>
      </c>
      <c r="M519" t="str">
        <f t="shared" si="176"/>
        <v/>
      </c>
      <c r="N519" s="1">
        <f t="shared" si="177"/>
        <v>40905</v>
      </c>
      <c r="O519" t="str">
        <f t="shared" si="178"/>
        <v>可交易</v>
      </c>
      <c r="P519" s="2" t="str">
        <f t="shared" si="179"/>
        <v/>
      </c>
      <c r="Q519" s="2" t="str">
        <f t="shared" si="180"/>
        <v/>
      </c>
      <c r="R519" s="2">
        <f t="shared" si="181"/>
        <v>2.0460664243158173</v>
      </c>
      <c r="S519">
        <f t="shared" si="182"/>
        <v>30</v>
      </c>
      <c r="T519" s="1">
        <f t="shared" si="183"/>
        <v>40886</v>
      </c>
      <c r="U519" t="str">
        <f t="shared" si="184"/>
        <v>可交易</v>
      </c>
      <c r="V519" s="2" t="str">
        <f t="shared" si="185"/>
        <v/>
      </c>
      <c r="W519" s="2" t="str">
        <f t="shared" si="186"/>
        <v/>
      </c>
      <c r="X519" s="2">
        <f t="shared" si="187"/>
        <v>1.7516085814864712</v>
      </c>
      <c r="Y519">
        <f t="shared" si="188"/>
        <v>27</v>
      </c>
    </row>
    <row r="520" spans="1:25" x14ac:dyDescent="0.3">
      <c r="A520" s="1">
        <v>40932</v>
      </c>
      <c r="B520">
        <v>1314.650024</v>
      </c>
      <c r="C520">
        <v>18.91</v>
      </c>
      <c r="D520">
        <v>19.064577</v>
      </c>
      <c r="E520">
        <f t="shared" si="168"/>
        <v>-0.15457699999999974</v>
      </c>
      <c r="F520" t="str">
        <f t="shared" si="169"/>
        <v/>
      </c>
      <c r="G520" t="str">
        <f t="shared" si="170"/>
        <v/>
      </c>
      <c r="H520">
        <f t="shared" si="171"/>
        <v>0.23999999999999844</v>
      </c>
      <c r="I520">
        <f t="shared" si="172"/>
        <v>-1.3499759999999696</v>
      </c>
      <c r="J520">
        <f t="shared" si="173"/>
        <v>-5.6248999999999105</v>
      </c>
      <c r="K520" t="str">
        <f t="shared" si="174"/>
        <v/>
      </c>
      <c r="L520" s="2" t="str">
        <f t="shared" si="175"/>
        <v/>
      </c>
      <c r="M520" t="str">
        <f t="shared" si="176"/>
        <v/>
      </c>
      <c r="N520" s="1">
        <f t="shared" si="177"/>
        <v>40905</v>
      </c>
      <c r="O520" t="str">
        <f t="shared" si="178"/>
        <v>可交易</v>
      </c>
      <c r="P520" s="2" t="str">
        <f t="shared" si="179"/>
        <v/>
      </c>
      <c r="Q520" s="2" t="str">
        <f t="shared" si="180"/>
        <v/>
      </c>
      <c r="R520" s="2">
        <f t="shared" si="181"/>
        <v>2.0460664243158173</v>
      </c>
      <c r="S520">
        <f t="shared" si="182"/>
        <v>30</v>
      </c>
      <c r="T520" s="1">
        <f t="shared" si="183"/>
        <v>40886</v>
      </c>
      <c r="U520" t="str">
        <f t="shared" si="184"/>
        <v>可交易</v>
      </c>
      <c r="V520" s="2" t="str">
        <f t="shared" si="185"/>
        <v/>
      </c>
      <c r="W520" s="2" t="str">
        <f t="shared" si="186"/>
        <v/>
      </c>
      <c r="X520" s="2">
        <f t="shared" si="187"/>
        <v>1.7516085814864712</v>
      </c>
      <c r="Y520">
        <f t="shared" si="188"/>
        <v>27</v>
      </c>
    </row>
    <row r="521" spans="1:25" x14ac:dyDescent="0.3">
      <c r="A521" s="1">
        <v>40933</v>
      </c>
      <c r="B521">
        <v>1326.0600589999999</v>
      </c>
      <c r="C521">
        <v>18.309999999999999</v>
      </c>
      <c r="D521">
        <v>19.332535</v>
      </c>
      <c r="E521">
        <f t="shared" si="168"/>
        <v>-1.0225350000000013</v>
      </c>
      <c r="F521" t="str">
        <f t="shared" si="169"/>
        <v>PUT</v>
      </c>
      <c r="G521">
        <f t="shared" si="170"/>
        <v>1324.089966</v>
      </c>
      <c r="H521">
        <f t="shared" si="171"/>
        <v>-0.60000000000000142</v>
      </c>
      <c r="I521">
        <f t="shared" si="172"/>
        <v>11.41003499999988</v>
      </c>
      <c r="J521">
        <f t="shared" si="173"/>
        <v>-19.016724999999756</v>
      </c>
      <c r="K521">
        <f t="shared" si="174"/>
        <v>1321.0600589999999</v>
      </c>
      <c r="L521" s="2" t="str">
        <f t="shared" si="175"/>
        <v/>
      </c>
      <c r="M521" t="str">
        <f t="shared" si="176"/>
        <v/>
      </c>
      <c r="N521" s="1">
        <f t="shared" si="177"/>
        <v>40905</v>
      </c>
      <c r="O521" t="str">
        <f t="shared" si="178"/>
        <v>可交易</v>
      </c>
      <c r="P521" s="2" t="str">
        <f t="shared" si="179"/>
        <v/>
      </c>
      <c r="Q521" s="2" t="str">
        <f t="shared" si="180"/>
        <v/>
      </c>
      <c r="R521" s="2">
        <f t="shared" si="181"/>
        <v>2.0460664243158173</v>
      </c>
      <c r="S521">
        <f t="shared" si="182"/>
        <v>30</v>
      </c>
      <c r="T521" s="1">
        <f t="shared" si="183"/>
        <v>40886</v>
      </c>
      <c r="U521" t="str">
        <f t="shared" si="184"/>
        <v>可交易</v>
      </c>
      <c r="V521" s="2" t="str">
        <f t="shared" si="185"/>
        <v/>
      </c>
      <c r="W521" s="2" t="str">
        <f t="shared" si="186"/>
        <v/>
      </c>
      <c r="X521" s="2">
        <f t="shared" si="187"/>
        <v>1.7516085814864712</v>
      </c>
      <c r="Y521">
        <f t="shared" si="188"/>
        <v>27</v>
      </c>
    </row>
    <row r="522" spans="1:25" x14ac:dyDescent="0.3">
      <c r="A522" s="1">
        <v>40934</v>
      </c>
      <c r="B522">
        <v>1318.4300539999999</v>
      </c>
      <c r="C522">
        <v>18.57</v>
      </c>
      <c r="D522">
        <v>18.684747999999999</v>
      </c>
      <c r="E522">
        <f t="shared" si="168"/>
        <v>-0.11474799999999874</v>
      </c>
      <c r="F522" t="str">
        <f t="shared" si="169"/>
        <v/>
      </c>
      <c r="G522" t="str">
        <f t="shared" si="170"/>
        <v/>
      </c>
      <c r="H522">
        <f t="shared" si="171"/>
        <v>0.26000000000000156</v>
      </c>
      <c r="I522">
        <f t="shared" si="172"/>
        <v>-7.6300049999999828</v>
      </c>
      <c r="J522">
        <f t="shared" si="173"/>
        <v>-29.346173076922835</v>
      </c>
      <c r="K522" t="str">
        <f t="shared" si="174"/>
        <v/>
      </c>
      <c r="L522" s="2" t="str">
        <f t="shared" si="175"/>
        <v/>
      </c>
      <c r="M522" t="str">
        <f t="shared" si="176"/>
        <v/>
      </c>
      <c r="N522" s="1">
        <f t="shared" si="177"/>
        <v>40905</v>
      </c>
      <c r="O522" t="str">
        <f t="shared" si="178"/>
        <v>可交易</v>
      </c>
      <c r="P522" s="2" t="str">
        <f t="shared" si="179"/>
        <v/>
      </c>
      <c r="Q522" s="2" t="str">
        <f t="shared" si="180"/>
        <v/>
      </c>
      <c r="R522" s="2">
        <f t="shared" si="181"/>
        <v>2.0460664243158173</v>
      </c>
      <c r="S522">
        <f t="shared" si="182"/>
        <v>30</v>
      </c>
      <c r="T522" s="1">
        <f t="shared" si="183"/>
        <v>40886</v>
      </c>
      <c r="U522" t="str">
        <f t="shared" si="184"/>
        <v>可交易</v>
      </c>
      <c r="V522" s="2" t="str">
        <f t="shared" si="185"/>
        <v/>
      </c>
      <c r="W522" s="2" t="str">
        <f t="shared" si="186"/>
        <v/>
      </c>
      <c r="X522" s="2">
        <f t="shared" si="187"/>
        <v>1.7516085814864712</v>
      </c>
      <c r="Y522">
        <f t="shared" si="188"/>
        <v>27</v>
      </c>
    </row>
    <row r="523" spans="1:25" x14ac:dyDescent="0.3">
      <c r="A523" s="1">
        <v>40935</v>
      </c>
      <c r="B523">
        <v>1316.329956</v>
      </c>
      <c r="C523">
        <v>18.53</v>
      </c>
      <c r="D523">
        <v>18.84</v>
      </c>
      <c r="E523">
        <f t="shared" si="168"/>
        <v>-0.30999999999999872</v>
      </c>
      <c r="F523" t="str">
        <f t="shared" si="169"/>
        <v/>
      </c>
      <c r="G523" t="str">
        <f t="shared" si="170"/>
        <v/>
      </c>
      <c r="H523">
        <f t="shared" si="171"/>
        <v>-3.9999999999999147E-2</v>
      </c>
      <c r="I523">
        <f t="shared" si="172"/>
        <v>-2.100097999999889</v>
      </c>
      <c r="J523">
        <f t="shared" si="173"/>
        <v>52.502449999998348</v>
      </c>
      <c r="K523" t="str">
        <f t="shared" si="174"/>
        <v/>
      </c>
      <c r="L523" s="2" t="str">
        <f t="shared" si="175"/>
        <v/>
      </c>
      <c r="M523" t="str">
        <f t="shared" si="176"/>
        <v/>
      </c>
      <c r="N523" s="1">
        <f t="shared" si="177"/>
        <v>40905</v>
      </c>
      <c r="O523" t="str">
        <f t="shared" si="178"/>
        <v>可交易</v>
      </c>
      <c r="P523" s="2" t="str">
        <f t="shared" si="179"/>
        <v/>
      </c>
      <c r="Q523" s="2" t="str">
        <f t="shared" si="180"/>
        <v/>
      </c>
      <c r="R523" s="2">
        <f t="shared" si="181"/>
        <v>2.0460664243158173</v>
      </c>
      <c r="S523">
        <f t="shared" si="182"/>
        <v>30</v>
      </c>
      <c r="T523" s="1">
        <f t="shared" si="183"/>
        <v>40886</v>
      </c>
      <c r="U523" t="str">
        <f t="shared" si="184"/>
        <v>可交易</v>
      </c>
      <c r="V523" s="2" t="str">
        <f t="shared" si="185"/>
        <v/>
      </c>
      <c r="W523" s="2" t="str">
        <f t="shared" si="186"/>
        <v/>
      </c>
      <c r="X523" s="2">
        <f t="shared" si="187"/>
        <v>1.7516085814864712</v>
      </c>
      <c r="Y523">
        <f t="shared" si="188"/>
        <v>27</v>
      </c>
    </row>
    <row r="524" spans="1:25" x14ac:dyDescent="0.3">
      <c r="A524" s="1">
        <v>40938</v>
      </c>
      <c r="B524">
        <v>1313.01001</v>
      </c>
      <c r="C524">
        <v>19.399999999999999</v>
      </c>
      <c r="D524">
        <v>18.795465</v>
      </c>
      <c r="E524">
        <f t="shared" si="168"/>
        <v>0.60453499999999849</v>
      </c>
      <c r="F524" t="str">
        <f t="shared" si="169"/>
        <v/>
      </c>
      <c r="G524" t="str">
        <f t="shared" si="170"/>
        <v/>
      </c>
      <c r="H524">
        <f t="shared" si="171"/>
        <v>0.86999999999999744</v>
      </c>
      <c r="I524">
        <f t="shared" si="172"/>
        <v>-3.3199460000000727</v>
      </c>
      <c r="J524">
        <f t="shared" si="173"/>
        <v>-3.8160298850575658</v>
      </c>
      <c r="K524" t="str">
        <f t="shared" si="174"/>
        <v/>
      </c>
      <c r="L524" s="2" t="str">
        <f t="shared" si="175"/>
        <v/>
      </c>
      <c r="M524" t="str">
        <f t="shared" si="176"/>
        <v/>
      </c>
      <c r="N524" s="1">
        <f t="shared" si="177"/>
        <v>40905</v>
      </c>
      <c r="O524" t="str">
        <f t="shared" si="178"/>
        <v>可交易</v>
      </c>
      <c r="P524" s="2" t="str">
        <f t="shared" si="179"/>
        <v/>
      </c>
      <c r="Q524" s="2" t="str">
        <f t="shared" si="180"/>
        <v/>
      </c>
      <c r="R524" s="2">
        <f t="shared" si="181"/>
        <v>2.0460664243158173</v>
      </c>
      <c r="S524">
        <f t="shared" si="182"/>
        <v>30</v>
      </c>
      <c r="T524" s="1">
        <f t="shared" si="183"/>
        <v>40886</v>
      </c>
      <c r="U524" t="str">
        <f t="shared" si="184"/>
        <v>可交易</v>
      </c>
      <c r="V524" s="2" t="str">
        <f t="shared" si="185"/>
        <v/>
      </c>
      <c r="W524" s="2" t="str">
        <f t="shared" si="186"/>
        <v/>
      </c>
      <c r="X524" s="2">
        <f t="shared" si="187"/>
        <v>1.7516085814864712</v>
      </c>
      <c r="Y524">
        <f t="shared" si="188"/>
        <v>27</v>
      </c>
    </row>
    <row r="525" spans="1:25" x14ac:dyDescent="0.3">
      <c r="A525" s="1">
        <v>40939</v>
      </c>
      <c r="B525">
        <v>1312.410034</v>
      </c>
      <c r="C525">
        <v>19.440000000000001</v>
      </c>
      <c r="D525">
        <v>19.630458999999998</v>
      </c>
      <c r="E525">
        <f t="shared" si="168"/>
        <v>-0.19045899999999705</v>
      </c>
      <c r="F525" t="str">
        <f t="shared" si="169"/>
        <v/>
      </c>
      <c r="G525" t="str">
        <f t="shared" si="170"/>
        <v/>
      </c>
      <c r="H525">
        <f t="shared" si="171"/>
        <v>4.00000000000027E-2</v>
      </c>
      <c r="I525">
        <f t="shared" si="172"/>
        <v>-0.59997599999996964</v>
      </c>
      <c r="J525">
        <f t="shared" si="173"/>
        <v>-14.999399999998229</v>
      </c>
      <c r="K525" t="str">
        <f t="shared" si="174"/>
        <v/>
      </c>
      <c r="L525" s="2" t="str">
        <f t="shared" si="175"/>
        <v/>
      </c>
      <c r="M525" t="str">
        <f t="shared" si="176"/>
        <v/>
      </c>
      <c r="N525" s="1">
        <f t="shared" si="177"/>
        <v>40905</v>
      </c>
      <c r="O525" t="str">
        <f t="shared" si="178"/>
        <v>可交易</v>
      </c>
      <c r="P525" s="2" t="str">
        <f t="shared" si="179"/>
        <v/>
      </c>
      <c r="Q525" s="2" t="str">
        <f t="shared" si="180"/>
        <v/>
      </c>
      <c r="R525" s="2">
        <f t="shared" si="181"/>
        <v>2.0460664243158173</v>
      </c>
      <c r="S525">
        <f t="shared" si="182"/>
        <v>30</v>
      </c>
      <c r="T525" s="1">
        <f t="shared" si="183"/>
        <v>40886</v>
      </c>
      <c r="U525" t="str">
        <f t="shared" si="184"/>
        <v>可交易</v>
      </c>
      <c r="V525" s="2" t="str">
        <f t="shared" si="185"/>
        <v/>
      </c>
      <c r="W525" s="2" t="str">
        <f t="shared" si="186"/>
        <v/>
      </c>
      <c r="X525" s="2">
        <f t="shared" si="187"/>
        <v>1.7516085814864712</v>
      </c>
      <c r="Y525">
        <f t="shared" si="188"/>
        <v>27</v>
      </c>
    </row>
    <row r="526" spans="1:25" x14ac:dyDescent="0.3">
      <c r="A526" s="1">
        <v>40940</v>
      </c>
      <c r="B526">
        <v>1324.089966</v>
      </c>
      <c r="C526">
        <v>18.55</v>
      </c>
      <c r="D526">
        <v>19.556329999999999</v>
      </c>
      <c r="E526">
        <f t="shared" si="168"/>
        <v>-1.0063299999999984</v>
      </c>
      <c r="F526" t="str">
        <f t="shared" si="169"/>
        <v>PUT</v>
      </c>
      <c r="G526">
        <f t="shared" si="170"/>
        <v>1349.959961</v>
      </c>
      <c r="H526">
        <f t="shared" si="171"/>
        <v>-0.89000000000000057</v>
      </c>
      <c r="I526">
        <f t="shared" si="172"/>
        <v>11.679932000000008</v>
      </c>
      <c r="J526">
        <f t="shared" si="173"/>
        <v>-13.123519101123597</v>
      </c>
      <c r="K526">
        <f t="shared" si="174"/>
        <v>1319.089966</v>
      </c>
      <c r="L526" s="2" t="str">
        <f t="shared" si="175"/>
        <v/>
      </c>
      <c r="M526" t="str">
        <f t="shared" si="176"/>
        <v/>
      </c>
      <c r="N526" s="1">
        <f t="shared" si="177"/>
        <v>40905</v>
      </c>
      <c r="O526" t="str">
        <f t="shared" si="178"/>
        <v>可交易</v>
      </c>
      <c r="P526" s="2" t="str">
        <f t="shared" si="179"/>
        <v/>
      </c>
      <c r="Q526" s="2" t="str">
        <f t="shared" si="180"/>
        <v/>
      </c>
      <c r="R526" s="2">
        <f t="shared" si="181"/>
        <v>2.0460664243158173</v>
      </c>
      <c r="S526">
        <f t="shared" si="182"/>
        <v>30</v>
      </c>
      <c r="T526" s="1">
        <f t="shared" si="183"/>
        <v>40886</v>
      </c>
      <c r="U526" t="str">
        <f t="shared" si="184"/>
        <v>可交易</v>
      </c>
      <c r="V526" s="2" t="str">
        <f t="shared" si="185"/>
        <v/>
      </c>
      <c r="W526" s="2" t="str">
        <f t="shared" si="186"/>
        <v/>
      </c>
      <c r="X526" s="2">
        <f t="shared" si="187"/>
        <v>1.7516085814864712</v>
      </c>
      <c r="Y526">
        <f t="shared" si="188"/>
        <v>27</v>
      </c>
    </row>
    <row r="527" spans="1:25" x14ac:dyDescent="0.3">
      <c r="A527" s="1">
        <v>40941</v>
      </c>
      <c r="B527">
        <v>1325.540039</v>
      </c>
      <c r="C527">
        <v>17.98</v>
      </c>
      <c r="D527">
        <v>18.702126</v>
      </c>
      <c r="E527">
        <f t="shared" si="168"/>
        <v>-0.72212599999999938</v>
      </c>
      <c r="F527" t="str">
        <f t="shared" si="169"/>
        <v/>
      </c>
      <c r="G527" t="str">
        <f t="shared" si="170"/>
        <v/>
      </c>
      <c r="H527">
        <f t="shared" si="171"/>
        <v>-0.57000000000000028</v>
      </c>
      <c r="I527">
        <f t="shared" si="172"/>
        <v>1.4500729999999749</v>
      </c>
      <c r="J527">
        <f t="shared" si="173"/>
        <v>-2.5439877192982001</v>
      </c>
      <c r="K527" t="str">
        <f t="shared" si="174"/>
        <v/>
      </c>
      <c r="L527" s="2" t="str">
        <f t="shared" si="175"/>
        <v/>
      </c>
      <c r="M527" t="str">
        <f t="shared" si="176"/>
        <v/>
      </c>
      <c r="N527" s="1">
        <f t="shared" si="177"/>
        <v>40905</v>
      </c>
      <c r="O527" t="str">
        <f t="shared" si="178"/>
        <v>可交易</v>
      </c>
      <c r="P527" s="2" t="str">
        <f t="shared" si="179"/>
        <v/>
      </c>
      <c r="Q527" s="2" t="str">
        <f t="shared" si="180"/>
        <v/>
      </c>
      <c r="R527" s="2">
        <f t="shared" si="181"/>
        <v>2.0460664243158173</v>
      </c>
      <c r="S527">
        <f t="shared" si="182"/>
        <v>30</v>
      </c>
      <c r="T527" s="1">
        <f t="shared" si="183"/>
        <v>40886</v>
      </c>
      <c r="U527" t="str">
        <f t="shared" si="184"/>
        <v>可交易</v>
      </c>
      <c r="V527" s="2" t="str">
        <f t="shared" si="185"/>
        <v/>
      </c>
      <c r="W527" s="2" t="str">
        <f t="shared" si="186"/>
        <v/>
      </c>
      <c r="X527" s="2">
        <f t="shared" si="187"/>
        <v>1.7516085814864712</v>
      </c>
      <c r="Y527">
        <f t="shared" si="188"/>
        <v>27</v>
      </c>
    </row>
    <row r="528" spans="1:25" x14ac:dyDescent="0.3">
      <c r="A528" s="1">
        <v>40942</v>
      </c>
      <c r="B528">
        <v>1344.900024</v>
      </c>
      <c r="C528">
        <v>17.100000000000001</v>
      </c>
      <c r="D528">
        <v>18.238119999999999</v>
      </c>
      <c r="E528">
        <f t="shared" si="168"/>
        <v>-1.1381199999999971</v>
      </c>
      <c r="F528" t="str">
        <f t="shared" si="169"/>
        <v>PUT</v>
      </c>
      <c r="G528">
        <f t="shared" si="170"/>
        <v>1342.6400149999999</v>
      </c>
      <c r="H528">
        <f t="shared" si="171"/>
        <v>-0.87999999999999901</v>
      </c>
      <c r="I528">
        <f t="shared" si="172"/>
        <v>19.359985000000052</v>
      </c>
      <c r="J528">
        <f t="shared" si="173"/>
        <v>-21.999982954545537</v>
      </c>
      <c r="K528">
        <f t="shared" si="174"/>
        <v>1339.900024</v>
      </c>
      <c r="L528" s="2" t="str">
        <f t="shared" si="175"/>
        <v/>
      </c>
      <c r="M528" t="str">
        <f t="shared" si="176"/>
        <v/>
      </c>
      <c r="N528" s="1">
        <f t="shared" si="177"/>
        <v>40905</v>
      </c>
      <c r="O528" t="str">
        <f t="shared" si="178"/>
        <v>可交易</v>
      </c>
      <c r="P528" s="2" t="str">
        <f t="shared" si="179"/>
        <v/>
      </c>
      <c r="Q528" s="2" t="str">
        <f t="shared" si="180"/>
        <v/>
      </c>
      <c r="R528" s="2">
        <f t="shared" si="181"/>
        <v>2.0460664243158173</v>
      </c>
      <c r="S528">
        <f t="shared" si="182"/>
        <v>30</v>
      </c>
      <c r="T528" s="1">
        <f t="shared" si="183"/>
        <v>40886</v>
      </c>
      <c r="U528" t="str">
        <f t="shared" si="184"/>
        <v>可交易</v>
      </c>
      <c r="V528" s="2" t="str">
        <f t="shared" si="185"/>
        <v/>
      </c>
      <c r="W528" s="2" t="str">
        <f t="shared" si="186"/>
        <v/>
      </c>
      <c r="X528" s="2">
        <f t="shared" si="187"/>
        <v>1.7516085814864712</v>
      </c>
      <c r="Y528">
        <f t="shared" si="188"/>
        <v>27</v>
      </c>
    </row>
    <row r="529" spans="1:25" x14ac:dyDescent="0.3">
      <c r="A529" s="1">
        <v>40945</v>
      </c>
      <c r="B529">
        <v>1344.329956</v>
      </c>
      <c r="C529">
        <v>17.760000000000002</v>
      </c>
      <c r="D529">
        <v>17.306767000000001</v>
      </c>
      <c r="E529">
        <f t="shared" si="168"/>
        <v>0.45323300000000089</v>
      </c>
      <c r="F529" t="str">
        <f t="shared" si="169"/>
        <v/>
      </c>
      <c r="G529" t="str">
        <f t="shared" si="170"/>
        <v/>
      </c>
      <c r="H529">
        <f t="shared" si="171"/>
        <v>0.66000000000000014</v>
      </c>
      <c r="I529">
        <f t="shared" si="172"/>
        <v>-0.57006799999999203</v>
      </c>
      <c r="J529">
        <f t="shared" si="173"/>
        <v>-0.86373939393938171</v>
      </c>
      <c r="K529" t="str">
        <f t="shared" si="174"/>
        <v/>
      </c>
      <c r="L529" s="2" t="str">
        <f t="shared" si="175"/>
        <v/>
      </c>
      <c r="M529" t="str">
        <f t="shared" si="176"/>
        <v/>
      </c>
      <c r="N529" s="1">
        <f t="shared" si="177"/>
        <v>40905</v>
      </c>
      <c r="O529" t="str">
        <f t="shared" si="178"/>
        <v>可交易</v>
      </c>
      <c r="P529" s="2" t="str">
        <f t="shared" si="179"/>
        <v/>
      </c>
      <c r="Q529" s="2" t="str">
        <f t="shared" si="180"/>
        <v/>
      </c>
      <c r="R529" s="2">
        <f t="shared" si="181"/>
        <v>2.0460664243158173</v>
      </c>
      <c r="S529">
        <f t="shared" si="182"/>
        <v>30</v>
      </c>
      <c r="T529" s="1">
        <f t="shared" si="183"/>
        <v>40886</v>
      </c>
      <c r="U529" t="str">
        <f t="shared" si="184"/>
        <v>可交易</v>
      </c>
      <c r="V529" s="2" t="str">
        <f t="shared" si="185"/>
        <v/>
      </c>
      <c r="W529" s="2" t="str">
        <f t="shared" si="186"/>
        <v/>
      </c>
      <c r="X529" s="2">
        <f t="shared" si="187"/>
        <v>1.7516085814864712</v>
      </c>
      <c r="Y529">
        <f t="shared" si="188"/>
        <v>27</v>
      </c>
    </row>
    <row r="530" spans="1:25" x14ac:dyDescent="0.3">
      <c r="A530" s="1">
        <v>40946</v>
      </c>
      <c r="B530">
        <v>1347.0500489999999</v>
      </c>
      <c r="C530">
        <v>17.649999999999999</v>
      </c>
      <c r="D530">
        <v>17.631578000000001</v>
      </c>
      <c r="E530">
        <f t="shared" si="168"/>
        <v>1.8421999999997496E-2</v>
      </c>
      <c r="F530" t="str">
        <f t="shared" si="169"/>
        <v/>
      </c>
      <c r="G530" t="str">
        <f t="shared" si="170"/>
        <v/>
      </c>
      <c r="H530">
        <f t="shared" si="171"/>
        <v>-0.11000000000000298</v>
      </c>
      <c r="I530">
        <f t="shared" si="172"/>
        <v>2.7200929999999062</v>
      </c>
      <c r="J530">
        <f t="shared" si="173"/>
        <v>-24.728118181816658</v>
      </c>
      <c r="K530" t="str">
        <f t="shared" si="174"/>
        <v/>
      </c>
      <c r="L530" s="2" t="str">
        <f t="shared" si="175"/>
        <v/>
      </c>
      <c r="M530" t="str">
        <f t="shared" si="176"/>
        <v/>
      </c>
      <c r="N530" s="1">
        <f t="shared" si="177"/>
        <v>40905</v>
      </c>
      <c r="O530" t="str">
        <f t="shared" si="178"/>
        <v>可交易</v>
      </c>
      <c r="P530" s="2" t="str">
        <f t="shared" si="179"/>
        <v/>
      </c>
      <c r="Q530" s="2" t="str">
        <f t="shared" si="180"/>
        <v/>
      </c>
      <c r="R530" s="2">
        <f t="shared" si="181"/>
        <v>2.0460664243158173</v>
      </c>
      <c r="S530">
        <f t="shared" si="182"/>
        <v>30</v>
      </c>
      <c r="T530" s="1">
        <f t="shared" si="183"/>
        <v>40886</v>
      </c>
      <c r="U530" t="str">
        <f t="shared" si="184"/>
        <v>可交易</v>
      </c>
      <c r="V530" s="2" t="str">
        <f t="shared" si="185"/>
        <v/>
      </c>
      <c r="W530" s="2" t="str">
        <f t="shared" si="186"/>
        <v/>
      </c>
      <c r="X530" s="2">
        <f t="shared" si="187"/>
        <v>1.7516085814864712</v>
      </c>
      <c r="Y530">
        <f t="shared" si="188"/>
        <v>27</v>
      </c>
    </row>
    <row r="531" spans="1:25" x14ac:dyDescent="0.3">
      <c r="A531" s="1">
        <v>40947</v>
      </c>
      <c r="B531">
        <v>1349.959961</v>
      </c>
      <c r="C531">
        <v>18.16</v>
      </c>
      <c r="D531">
        <v>17.887481999999999</v>
      </c>
      <c r="E531">
        <f t="shared" si="168"/>
        <v>0.27251800000000159</v>
      </c>
      <c r="F531" t="str">
        <f t="shared" si="169"/>
        <v/>
      </c>
      <c r="G531" t="str">
        <f t="shared" si="170"/>
        <v/>
      </c>
      <c r="H531">
        <f t="shared" si="171"/>
        <v>0.51000000000000156</v>
      </c>
      <c r="I531">
        <f t="shared" si="172"/>
        <v>2.9099120000000767</v>
      </c>
      <c r="J531">
        <f t="shared" si="173"/>
        <v>5.7057098039217014</v>
      </c>
      <c r="K531" t="str">
        <f t="shared" si="174"/>
        <v/>
      </c>
      <c r="L531" s="2" t="str">
        <f t="shared" si="175"/>
        <v/>
      </c>
      <c r="M531" t="str">
        <f t="shared" si="176"/>
        <v/>
      </c>
      <c r="N531" s="1">
        <f t="shared" si="177"/>
        <v>40905</v>
      </c>
      <c r="O531" t="str">
        <f t="shared" si="178"/>
        <v>可交易</v>
      </c>
      <c r="P531" s="2" t="str">
        <f t="shared" si="179"/>
        <v/>
      </c>
      <c r="Q531" s="2" t="str">
        <f t="shared" si="180"/>
        <v/>
      </c>
      <c r="R531" s="2">
        <f t="shared" si="181"/>
        <v>2.0460664243158173</v>
      </c>
      <c r="S531">
        <f t="shared" si="182"/>
        <v>30</v>
      </c>
      <c r="T531" s="1">
        <f t="shared" si="183"/>
        <v>40886</v>
      </c>
      <c r="U531" t="str">
        <f t="shared" si="184"/>
        <v>可交易</v>
      </c>
      <c r="V531" s="2" t="str">
        <f t="shared" si="185"/>
        <v/>
      </c>
      <c r="W531" s="2" t="str">
        <f t="shared" si="186"/>
        <v/>
      </c>
      <c r="X531" s="2">
        <f t="shared" si="187"/>
        <v>1.7516085814864712</v>
      </c>
      <c r="Y531">
        <f t="shared" si="188"/>
        <v>27</v>
      </c>
    </row>
    <row r="532" spans="1:25" x14ac:dyDescent="0.3">
      <c r="A532" s="1">
        <v>40948</v>
      </c>
      <c r="B532">
        <v>1351.9499510000001</v>
      </c>
      <c r="C532">
        <v>18.63</v>
      </c>
      <c r="D532">
        <v>18.315674000000001</v>
      </c>
      <c r="E532">
        <f t="shared" si="168"/>
        <v>0.31432599999999766</v>
      </c>
      <c r="F532" t="str">
        <f t="shared" si="169"/>
        <v/>
      </c>
      <c r="G532" t="str">
        <f t="shared" si="170"/>
        <v/>
      </c>
      <c r="H532">
        <f t="shared" si="171"/>
        <v>0.46999999999999886</v>
      </c>
      <c r="I532">
        <f t="shared" si="172"/>
        <v>1.9899900000000343</v>
      </c>
      <c r="J532">
        <f t="shared" si="173"/>
        <v>4.2340212765958283</v>
      </c>
      <c r="K532" t="str">
        <f t="shared" si="174"/>
        <v/>
      </c>
      <c r="L532" s="2" t="str">
        <f t="shared" si="175"/>
        <v/>
      </c>
      <c r="M532" t="str">
        <f t="shared" si="176"/>
        <v/>
      </c>
      <c r="N532" s="1">
        <f t="shared" si="177"/>
        <v>40905</v>
      </c>
      <c r="O532" t="str">
        <f t="shared" si="178"/>
        <v>可交易</v>
      </c>
      <c r="P532" s="2" t="str">
        <f t="shared" si="179"/>
        <v/>
      </c>
      <c r="Q532" s="2" t="str">
        <f t="shared" si="180"/>
        <v/>
      </c>
      <c r="R532" s="2">
        <f t="shared" si="181"/>
        <v>2.0460664243158173</v>
      </c>
      <c r="S532">
        <f t="shared" si="182"/>
        <v>30</v>
      </c>
      <c r="T532" s="1">
        <f t="shared" si="183"/>
        <v>40886</v>
      </c>
      <c r="U532" t="str">
        <f t="shared" si="184"/>
        <v>可交易</v>
      </c>
      <c r="V532" s="2" t="str">
        <f t="shared" si="185"/>
        <v/>
      </c>
      <c r="W532" s="2" t="str">
        <f t="shared" si="186"/>
        <v/>
      </c>
      <c r="X532" s="2">
        <f t="shared" si="187"/>
        <v>1.7516085814864712</v>
      </c>
      <c r="Y532">
        <f t="shared" si="188"/>
        <v>27</v>
      </c>
    </row>
    <row r="533" spans="1:25" x14ac:dyDescent="0.3">
      <c r="A533" s="1">
        <v>40949</v>
      </c>
      <c r="B533">
        <v>1342.6400149999999</v>
      </c>
      <c r="C533">
        <v>20.79</v>
      </c>
      <c r="D533">
        <v>18.690228000000001</v>
      </c>
      <c r="E533">
        <f t="shared" si="168"/>
        <v>2.099771999999998</v>
      </c>
      <c r="F533" t="str">
        <f t="shared" si="169"/>
        <v>CAll</v>
      </c>
      <c r="G533">
        <f t="shared" si="170"/>
        <v>1361.2299800000001</v>
      </c>
      <c r="H533">
        <f t="shared" si="171"/>
        <v>2.16</v>
      </c>
      <c r="I533">
        <f t="shared" si="172"/>
        <v>-9.309936000000107</v>
      </c>
      <c r="J533">
        <f t="shared" si="173"/>
        <v>-4.310155555555605</v>
      </c>
      <c r="K533">
        <f t="shared" si="174"/>
        <v>1347.6400149999999</v>
      </c>
      <c r="L533" s="2">
        <f t="shared" si="175"/>
        <v>13.58996500000012</v>
      </c>
      <c r="M533" t="str">
        <f t="shared" si="176"/>
        <v/>
      </c>
      <c r="N533" s="1">
        <f t="shared" si="177"/>
        <v>40949</v>
      </c>
      <c r="O533" t="str">
        <f t="shared" si="178"/>
        <v>可交易</v>
      </c>
      <c r="P533" s="2">
        <f t="shared" si="179"/>
        <v>13.58996500000012</v>
      </c>
      <c r="Q533" s="2">
        <f t="shared" si="180"/>
        <v>1.3845829702908208E-2</v>
      </c>
      <c r="R533" s="2">
        <f t="shared" si="181"/>
        <v>2.0460664243158173</v>
      </c>
      <c r="S533">
        <f t="shared" si="182"/>
        <v>31</v>
      </c>
      <c r="T533" s="1">
        <f t="shared" si="183"/>
        <v>40886</v>
      </c>
      <c r="U533" t="str">
        <f t="shared" si="184"/>
        <v>可交易</v>
      </c>
      <c r="V533" s="2" t="str">
        <f t="shared" si="185"/>
        <v/>
      </c>
      <c r="W533" s="2" t="str">
        <f t="shared" si="186"/>
        <v/>
      </c>
      <c r="X533" s="2">
        <f t="shared" si="187"/>
        <v>1.7516085814864712</v>
      </c>
      <c r="Y533">
        <f t="shared" si="188"/>
        <v>27</v>
      </c>
    </row>
    <row r="534" spans="1:25" x14ac:dyDescent="0.3">
      <c r="A534" s="1">
        <v>40952</v>
      </c>
      <c r="B534">
        <v>1351.7700199999999</v>
      </c>
      <c r="C534">
        <v>19.04</v>
      </c>
      <c r="D534">
        <v>20.665997000000001</v>
      </c>
      <c r="E534">
        <f t="shared" si="168"/>
        <v>-1.6259970000000017</v>
      </c>
      <c r="F534" t="str">
        <f t="shared" si="169"/>
        <v>PUT</v>
      </c>
      <c r="G534">
        <f t="shared" si="170"/>
        <v>0</v>
      </c>
      <c r="H534">
        <f t="shared" si="171"/>
        <v>-1.75</v>
      </c>
      <c r="I534">
        <f t="shared" si="172"/>
        <v>9.1300049999999828</v>
      </c>
      <c r="J534">
        <f t="shared" si="173"/>
        <v>-5.2171457142857047</v>
      </c>
      <c r="K534">
        <f t="shared" si="174"/>
        <v>1346.7700199999999</v>
      </c>
      <c r="L534" s="2" t="str">
        <f t="shared" si="175"/>
        <v/>
      </c>
      <c r="M534" t="str">
        <f t="shared" si="176"/>
        <v/>
      </c>
      <c r="N534" s="1">
        <f t="shared" si="177"/>
        <v>40949</v>
      </c>
      <c r="O534" t="str">
        <f t="shared" si="178"/>
        <v>不可交易</v>
      </c>
      <c r="P534" s="2" t="str">
        <f t="shared" si="179"/>
        <v/>
      </c>
      <c r="Q534" s="2" t="str">
        <f t="shared" si="180"/>
        <v/>
      </c>
      <c r="R534" s="2">
        <f t="shared" si="181"/>
        <v>2.0743959115877324</v>
      </c>
      <c r="S534">
        <f t="shared" si="182"/>
        <v>31</v>
      </c>
      <c r="T534" s="1">
        <f t="shared" si="183"/>
        <v>40886</v>
      </c>
      <c r="U534" t="str">
        <f t="shared" si="184"/>
        <v>可交易</v>
      </c>
      <c r="V534" s="2" t="str">
        <f t="shared" si="185"/>
        <v/>
      </c>
      <c r="W534" s="2" t="str">
        <f t="shared" si="186"/>
        <v/>
      </c>
      <c r="X534" s="2">
        <f t="shared" si="187"/>
        <v>1.7516085814864712</v>
      </c>
      <c r="Y534">
        <f t="shared" si="188"/>
        <v>27</v>
      </c>
    </row>
    <row r="535" spans="1:25" x14ac:dyDescent="0.3">
      <c r="A535" s="1">
        <v>40953</v>
      </c>
      <c r="B535">
        <v>1350.5</v>
      </c>
      <c r="C535">
        <v>19.54</v>
      </c>
      <c r="D535">
        <v>19.024462</v>
      </c>
      <c r="E535">
        <f t="shared" si="168"/>
        <v>0.51553799999999939</v>
      </c>
      <c r="F535" t="str">
        <f t="shared" si="169"/>
        <v/>
      </c>
      <c r="G535" t="str">
        <f t="shared" si="170"/>
        <v/>
      </c>
      <c r="H535">
        <f t="shared" si="171"/>
        <v>0.5</v>
      </c>
      <c r="I535">
        <f t="shared" si="172"/>
        <v>-1.2700199999999313</v>
      </c>
      <c r="J535">
        <f t="shared" si="173"/>
        <v>-2.5400399999998626</v>
      </c>
      <c r="K535" t="str">
        <f t="shared" si="174"/>
        <v/>
      </c>
      <c r="L535" s="2" t="str">
        <f t="shared" si="175"/>
        <v/>
      </c>
      <c r="M535" t="str">
        <f t="shared" si="176"/>
        <v/>
      </c>
      <c r="N535" s="1">
        <f t="shared" si="177"/>
        <v>40949</v>
      </c>
      <c r="O535" t="str">
        <f t="shared" si="178"/>
        <v>不可交易</v>
      </c>
      <c r="P535" s="2" t="str">
        <f t="shared" si="179"/>
        <v/>
      </c>
      <c r="Q535" s="2" t="str">
        <f t="shared" si="180"/>
        <v/>
      </c>
      <c r="R535" s="2">
        <f t="shared" si="181"/>
        <v>2.0743959115877324</v>
      </c>
      <c r="S535">
        <f t="shared" si="182"/>
        <v>31</v>
      </c>
      <c r="T535" s="1">
        <f t="shared" si="183"/>
        <v>40886</v>
      </c>
      <c r="U535" t="str">
        <f t="shared" si="184"/>
        <v>可交易</v>
      </c>
      <c r="V535" s="2" t="str">
        <f t="shared" si="185"/>
        <v/>
      </c>
      <c r="W535" s="2" t="str">
        <f t="shared" si="186"/>
        <v/>
      </c>
      <c r="X535" s="2">
        <f t="shared" si="187"/>
        <v>1.7516085814864712</v>
      </c>
      <c r="Y535">
        <f t="shared" si="188"/>
        <v>27</v>
      </c>
    </row>
    <row r="536" spans="1:25" x14ac:dyDescent="0.3">
      <c r="A536" s="1">
        <v>40954</v>
      </c>
      <c r="B536">
        <v>1343.2299800000001</v>
      </c>
      <c r="C536">
        <v>21.14</v>
      </c>
      <c r="D536">
        <v>19.687738</v>
      </c>
      <c r="E536">
        <f t="shared" si="168"/>
        <v>1.4522620000000011</v>
      </c>
      <c r="F536" t="str">
        <f t="shared" si="169"/>
        <v>CAll</v>
      </c>
      <c r="G536">
        <f t="shared" si="170"/>
        <v>1357.660034</v>
      </c>
      <c r="H536">
        <f t="shared" si="171"/>
        <v>1.6000000000000014</v>
      </c>
      <c r="I536">
        <f t="shared" si="172"/>
        <v>-7.2700199999999313</v>
      </c>
      <c r="J536">
        <f t="shared" si="173"/>
        <v>-4.5437624999999526</v>
      </c>
      <c r="K536">
        <f t="shared" si="174"/>
        <v>1348.2299800000001</v>
      </c>
      <c r="L536" s="2">
        <f t="shared" si="175"/>
        <v>9.4300539999999273</v>
      </c>
      <c r="M536" t="str">
        <f t="shared" si="176"/>
        <v/>
      </c>
      <c r="N536" s="1">
        <f t="shared" si="177"/>
        <v>40954</v>
      </c>
      <c r="O536" t="str">
        <f t="shared" si="178"/>
        <v>不可交易</v>
      </c>
      <c r="P536" s="2" t="str">
        <f t="shared" si="179"/>
        <v/>
      </c>
      <c r="Q536" s="2" t="str">
        <f t="shared" si="180"/>
        <v/>
      </c>
      <c r="R536" s="2">
        <f t="shared" si="181"/>
        <v>2.0743959115877324</v>
      </c>
      <c r="S536">
        <f t="shared" si="182"/>
        <v>31</v>
      </c>
      <c r="T536" s="1">
        <f t="shared" si="183"/>
        <v>40886</v>
      </c>
      <c r="U536" t="str">
        <f t="shared" si="184"/>
        <v>可交易</v>
      </c>
      <c r="V536" s="2" t="str">
        <f t="shared" si="185"/>
        <v/>
      </c>
      <c r="W536" s="2" t="str">
        <f t="shared" si="186"/>
        <v/>
      </c>
      <c r="X536" s="2">
        <f t="shared" si="187"/>
        <v>1.7516085814864712</v>
      </c>
      <c r="Y536">
        <f t="shared" si="188"/>
        <v>27</v>
      </c>
    </row>
    <row r="537" spans="1:25" x14ac:dyDescent="0.3">
      <c r="A537" s="1">
        <v>40955</v>
      </c>
      <c r="B537">
        <v>1358.040039</v>
      </c>
      <c r="C537">
        <v>19.22</v>
      </c>
      <c r="D537">
        <v>21.001760000000001</v>
      </c>
      <c r="E537">
        <f t="shared" si="168"/>
        <v>-1.781760000000002</v>
      </c>
      <c r="F537" t="str">
        <f t="shared" si="169"/>
        <v>PUT</v>
      </c>
      <c r="G537">
        <f t="shared" si="170"/>
        <v>1363.459961</v>
      </c>
      <c r="H537">
        <f t="shared" si="171"/>
        <v>-1.9200000000000017</v>
      </c>
      <c r="I537">
        <f t="shared" si="172"/>
        <v>14.81005899999991</v>
      </c>
      <c r="J537">
        <f t="shared" si="173"/>
        <v>-7.71357239583328</v>
      </c>
      <c r="K537">
        <f t="shared" si="174"/>
        <v>1353.040039</v>
      </c>
      <c r="L537" s="2" t="str">
        <f t="shared" si="175"/>
        <v/>
      </c>
      <c r="M537" t="str">
        <f t="shared" si="176"/>
        <v/>
      </c>
      <c r="N537" s="1">
        <f t="shared" si="177"/>
        <v>40954</v>
      </c>
      <c r="O537" t="str">
        <f t="shared" si="178"/>
        <v>不可交易</v>
      </c>
      <c r="P537" s="2" t="str">
        <f t="shared" si="179"/>
        <v/>
      </c>
      <c r="Q537" s="2" t="str">
        <f t="shared" si="180"/>
        <v/>
      </c>
      <c r="R537" s="2">
        <f t="shared" si="181"/>
        <v>2.0743959115877324</v>
      </c>
      <c r="S537">
        <f t="shared" si="182"/>
        <v>31</v>
      </c>
      <c r="T537" s="1">
        <f t="shared" si="183"/>
        <v>40886</v>
      </c>
      <c r="U537" t="str">
        <f t="shared" si="184"/>
        <v>可交易</v>
      </c>
      <c r="V537" s="2" t="str">
        <f t="shared" si="185"/>
        <v/>
      </c>
      <c r="W537" s="2" t="str">
        <f t="shared" si="186"/>
        <v/>
      </c>
      <c r="X537" s="2">
        <f t="shared" si="187"/>
        <v>1.7516085814864712</v>
      </c>
      <c r="Y537">
        <f t="shared" si="188"/>
        <v>27</v>
      </c>
    </row>
    <row r="538" spans="1:25" x14ac:dyDescent="0.3">
      <c r="A538" s="1">
        <v>40956</v>
      </c>
      <c r="B538">
        <v>1361.2299800000001</v>
      </c>
      <c r="C538">
        <v>17.78</v>
      </c>
      <c r="D538">
        <v>19.548255999999999</v>
      </c>
      <c r="E538">
        <f t="shared" si="168"/>
        <v>-1.7682559999999974</v>
      </c>
      <c r="F538" t="str">
        <f t="shared" si="169"/>
        <v>PUT</v>
      </c>
      <c r="G538">
        <f t="shared" si="170"/>
        <v>1365.73999</v>
      </c>
      <c r="H538">
        <f t="shared" si="171"/>
        <v>-1.4399999999999977</v>
      </c>
      <c r="I538">
        <f t="shared" si="172"/>
        <v>3.1899410000000898</v>
      </c>
      <c r="J538">
        <f t="shared" si="173"/>
        <v>-2.2152368055556213</v>
      </c>
      <c r="K538">
        <f t="shared" si="174"/>
        <v>1356.2299800000001</v>
      </c>
      <c r="L538" s="2" t="str">
        <f t="shared" si="175"/>
        <v/>
      </c>
      <c r="M538" t="str">
        <f t="shared" si="176"/>
        <v/>
      </c>
      <c r="N538" s="1">
        <f t="shared" si="177"/>
        <v>40954</v>
      </c>
      <c r="O538" t="str">
        <f t="shared" si="178"/>
        <v>不可交易</v>
      </c>
      <c r="P538" s="2" t="str">
        <f t="shared" si="179"/>
        <v/>
      </c>
      <c r="Q538" s="2" t="str">
        <f t="shared" si="180"/>
        <v/>
      </c>
      <c r="R538" s="2">
        <f t="shared" si="181"/>
        <v>2.0743959115877324</v>
      </c>
      <c r="S538">
        <f t="shared" si="182"/>
        <v>31</v>
      </c>
      <c r="T538" s="1">
        <f t="shared" si="183"/>
        <v>40886</v>
      </c>
      <c r="U538" t="str">
        <f t="shared" si="184"/>
        <v>可交易</v>
      </c>
      <c r="V538" s="2" t="str">
        <f t="shared" si="185"/>
        <v/>
      </c>
      <c r="W538" s="2" t="str">
        <f t="shared" si="186"/>
        <v/>
      </c>
      <c r="X538" s="2">
        <f t="shared" si="187"/>
        <v>1.7516085814864712</v>
      </c>
      <c r="Y538">
        <f t="shared" si="188"/>
        <v>27</v>
      </c>
    </row>
    <row r="539" spans="1:25" x14ac:dyDescent="0.3">
      <c r="A539" s="1">
        <v>40960</v>
      </c>
      <c r="B539">
        <v>1362.209961</v>
      </c>
      <c r="C539">
        <v>18.190000000000001</v>
      </c>
      <c r="D539">
        <v>18.132034000000001</v>
      </c>
      <c r="E539">
        <f t="shared" si="168"/>
        <v>5.7966000000000406E-2</v>
      </c>
      <c r="F539" t="str">
        <f t="shared" si="169"/>
        <v/>
      </c>
      <c r="G539" t="str">
        <f t="shared" si="170"/>
        <v/>
      </c>
      <c r="H539">
        <f t="shared" si="171"/>
        <v>0.41000000000000014</v>
      </c>
      <c r="I539">
        <f t="shared" si="172"/>
        <v>0.97998099999995247</v>
      </c>
      <c r="J539">
        <f t="shared" si="173"/>
        <v>2.3901975609754929</v>
      </c>
      <c r="K539" t="str">
        <f t="shared" si="174"/>
        <v/>
      </c>
      <c r="L539" s="2" t="str">
        <f t="shared" si="175"/>
        <v/>
      </c>
      <c r="M539" t="str">
        <f t="shared" si="176"/>
        <v/>
      </c>
      <c r="N539" s="1">
        <f t="shared" si="177"/>
        <v>40954</v>
      </c>
      <c r="O539" t="str">
        <f t="shared" si="178"/>
        <v>不可交易</v>
      </c>
      <c r="P539" s="2" t="str">
        <f t="shared" si="179"/>
        <v/>
      </c>
      <c r="Q539" s="2" t="str">
        <f t="shared" si="180"/>
        <v/>
      </c>
      <c r="R539" s="2">
        <f t="shared" si="181"/>
        <v>2.0743959115877324</v>
      </c>
      <c r="S539">
        <f t="shared" si="182"/>
        <v>31</v>
      </c>
      <c r="T539" s="1">
        <f t="shared" si="183"/>
        <v>40886</v>
      </c>
      <c r="U539" t="str">
        <f t="shared" si="184"/>
        <v>可交易</v>
      </c>
      <c r="V539" s="2" t="str">
        <f t="shared" si="185"/>
        <v/>
      </c>
      <c r="W539" s="2" t="str">
        <f t="shared" si="186"/>
        <v/>
      </c>
      <c r="X539" s="2">
        <f t="shared" si="187"/>
        <v>1.7516085814864712</v>
      </c>
      <c r="Y539">
        <f t="shared" si="188"/>
        <v>27</v>
      </c>
    </row>
    <row r="540" spans="1:25" x14ac:dyDescent="0.3">
      <c r="A540" s="1">
        <v>40961</v>
      </c>
      <c r="B540">
        <v>1357.660034</v>
      </c>
      <c r="C540">
        <v>18.190000000000001</v>
      </c>
      <c r="D540">
        <v>18.432064</v>
      </c>
      <c r="E540">
        <f t="shared" si="168"/>
        <v>-0.24206399999999917</v>
      </c>
      <c r="F540" t="str">
        <f t="shared" si="169"/>
        <v/>
      </c>
      <c r="G540" t="str">
        <f t="shared" si="170"/>
        <v/>
      </c>
      <c r="H540">
        <f t="shared" si="171"/>
        <v>0</v>
      </c>
      <c r="I540">
        <f t="shared" si="172"/>
        <v>-4.5499270000000251</v>
      </c>
      <c r="J540" t="str">
        <f t="shared" si="173"/>
        <v/>
      </c>
      <c r="K540" t="str">
        <f t="shared" si="174"/>
        <v/>
      </c>
      <c r="L540" s="2" t="str">
        <f t="shared" si="175"/>
        <v/>
      </c>
      <c r="M540" t="str">
        <f t="shared" si="176"/>
        <v/>
      </c>
      <c r="N540" s="1">
        <f t="shared" si="177"/>
        <v>40954</v>
      </c>
      <c r="O540" t="str">
        <f t="shared" si="178"/>
        <v>可交易</v>
      </c>
      <c r="P540" s="2" t="str">
        <f t="shared" si="179"/>
        <v/>
      </c>
      <c r="Q540" s="2" t="str">
        <f t="shared" si="180"/>
        <v/>
      </c>
      <c r="R540" s="2">
        <f t="shared" si="181"/>
        <v>2.0743959115877324</v>
      </c>
      <c r="S540">
        <f t="shared" si="182"/>
        <v>31</v>
      </c>
      <c r="T540" s="1">
        <f t="shared" si="183"/>
        <v>40886</v>
      </c>
      <c r="U540" t="str">
        <f t="shared" si="184"/>
        <v>可交易</v>
      </c>
      <c r="V540" s="2" t="str">
        <f t="shared" si="185"/>
        <v/>
      </c>
      <c r="W540" s="2" t="str">
        <f t="shared" si="186"/>
        <v/>
      </c>
      <c r="X540" s="2">
        <f t="shared" si="187"/>
        <v>1.7516085814864712</v>
      </c>
      <c r="Y540">
        <f t="shared" si="188"/>
        <v>27</v>
      </c>
    </row>
    <row r="541" spans="1:25" x14ac:dyDescent="0.3">
      <c r="A541" s="1">
        <v>40962</v>
      </c>
      <c r="B541">
        <v>1363.459961</v>
      </c>
      <c r="C541">
        <v>16.8</v>
      </c>
      <c r="D541">
        <v>18.430717000000001</v>
      </c>
      <c r="E541">
        <f t="shared" si="168"/>
        <v>-1.6307170000000006</v>
      </c>
      <c r="F541" t="str">
        <f t="shared" si="169"/>
        <v>PUT</v>
      </c>
      <c r="G541">
        <f t="shared" si="170"/>
        <v>1374.089966</v>
      </c>
      <c r="H541">
        <f t="shared" si="171"/>
        <v>-1.3900000000000006</v>
      </c>
      <c r="I541">
        <f t="shared" si="172"/>
        <v>5.7999270000000251</v>
      </c>
      <c r="J541">
        <f t="shared" si="173"/>
        <v>-4.1726093525180019</v>
      </c>
      <c r="K541">
        <f t="shared" si="174"/>
        <v>1358.459961</v>
      </c>
      <c r="L541" s="2" t="str">
        <f t="shared" si="175"/>
        <v/>
      </c>
      <c r="M541" t="str">
        <f t="shared" si="176"/>
        <v/>
      </c>
      <c r="N541" s="1">
        <f t="shared" si="177"/>
        <v>40954</v>
      </c>
      <c r="O541" t="str">
        <f t="shared" si="178"/>
        <v>可交易</v>
      </c>
      <c r="P541" s="2" t="str">
        <f t="shared" si="179"/>
        <v/>
      </c>
      <c r="Q541" s="2" t="str">
        <f t="shared" si="180"/>
        <v/>
      </c>
      <c r="R541" s="2">
        <f t="shared" si="181"/>
        <v>2.0743959115877324</v>
      </c>
      <c r="S541">
        <f t="shared" si="182"/>
        <v>31</v>
      </c>
      <c r="T541" s="1">
        <f t="shared" si="183"/>
        <v>40886</v>
      </c>
      <c r="U541" t="str">
        <f t="shared" si="184"/>
        <v>可交易</v>
      </c>
      <c r="V541" s="2" t="str">
        <f t="shared" si="185"/>
        <v/>
      </c>
      <c r="W541" s="2" t="str">
        <f t="shared" si="186"/>
        <v/>
      </c>
      <c r="X541" s="2">
        <f t="shared" si="187"/>
        <v>1.7516085814864712</v>
      </c>
      <c r="Y541">
        <f t="shared" si="188"/>
        <v>27</v>
      </c>
    </row>
    <row r="542" spans="1:25" x14ac:dyDescent="0.3">
      <c r="A542" s="1">
        <v>40963</v>
      </c>
      <c r="B542">
        <v>1365.73999</v>
      </c>
      <c r="C542">
        <v>17.309999999999999</v>
      </c>
      <c r="D542">
        <v>17.467237000000001</v>
      </c>
      <c r="E542">
        <f t="shared" si="168"/>
        <v>-0.15723700000000207</v>
      </c>
      <c r="F542" t="str">
        <f t="shared" si="169"/>
        <v/>
      </c>
      <c r="G542" t="str">
        <f t="shared" si="170"/>
        <v/>
      </c>
      <c r="H542">
        <f t="shared" si="171"/>
        <v>0.50999999999999801</v>
      </c>
      <c r="I542">
        <f t="shared" si="172"/>
        <v>2.2800290000000132</v>
      </c>
      <c r="J542">
        <f t="shared" si="173"/>
        <v>4.4706450980392587</v>
      </c>
      <c r="K542" t="str">
        <f t="shared" si="174"/>
        <v/>
      </c>
      <c r="L542" s="2" t="str">
        <f t="shared" si="175"/>
        <v/>
      </c>
      <c r="M542" t="str">
        <f t="shared" si="176"/>
        <v/>
      </c>
      <c r="N542" s="1">
        <f t="shared" si="177"/>
        <v>40954</v>
      </c>
      <c r="O542" t="str">
        <f t="shared" si="178"/>
        <v>可交易</v>
      </c>
      <c r="P542" s="2" t="str">
        <f t="shared" si="179"/>
        <v/>
      </c>
      <c r="Q542" s="2" t="str">
        <f t="shared" si="180"/>
        <v/>
      </c>
      <c r="R542" s="2">
        <f t="shared" si="181"/>
        <v>2.0743959115877324</v>
      </c>
      <c r="S542">
        <f t="shared" si="182"/>
        <v>31</v>
      </c>
      <c r="T542" s="1">
        <f t="shared" si="183"/>
        <v>40886</v>
      </c>
      <c r="U542" t="str">
        <f t="shared" si="184"/>
        <v>可交易</v>
      </c>
      <c r="V542" s="2" t="str">
        <f t="shared" si="185"/>
        <v/>
      </c>
      <c r="W542" s="2" t="str">
        <f t="shared" si="186"/>
        <v/>
      </c>
      <c r="X542" s="2">
        <f t="shared" si="187"/>
        <v>1.7516085814864712</v>
      </c>
      <c r="Y542">
        <f t="shared" si="188"/>
        <v>27</v>
      </c>
    </row>
    <row r="543" spans="1:25" x14ac:dyDescent="0.3">
      <c r="A543" s="1">
        <v>40966</v>
      </c>
      <c r="B543">
        <v>1367.589966</v>
      </c>
      <c r="C543">
        <v>18.190000000000001</v>
      </c>
      <c r="D543">
        <v>17.683706000000001</v>
      </c>
      <c r="E543">
        <f t="shared" si="168"/>
        <v>0.50629400000000047</v>
      </c>
      <c r="F543" t="str">
        <f t="shared" si="169"/>
        <v/>
      </c>
      <c r="G543" t="str">
        <f t="shared" si="170"/>
        <v/>
      </c>
      <c r="H543">
        <f t="shared" si="171"/>
        <v>0.88000000000000256</v>
      </c>
      <c r="I543">
        <f t="shared" si="172"/>
        <v>1.8499759999999696</v>
      </c>
      <c r="J543">
        <f t="shared" si="173"/>
        <v>2.1022454545454141</v>
      </c>
      <c r="K543" t="str">
        <f t="shared" si="174"/>
        <v/>
      </c>
      <c r="L543" s="2" t="str">
        <f t="shared" si="175"/>
        <v/>
      </c>
      <c r="M543" t="str">
        <f t="shared" si="176"/>
        <v/>
      </c>
      <c r="N543" s="1">
        <f t="shared" si="177"/>
        <v>40954</v>
      </c>
      <c r="O543" t="str">
        <f t="shared" si="178"/>
        <v>可交易</v>
      </c>
      <c r="P543" s="2" t="str">
        <f t="shared" si="179"/>
        <v/>
      </c>
      <c r="Q543" s="2" t="str">
        <f t="shared" si="180"/>
        <v/>
      </c>
      <c r="R543" s="2">
        <f t="shared" si="181"/>
        <v>2.0743959115877324</v>
      </c>
      <c r="S543">
        <f t="shared" si="182"/>
        <v>31</v>
      </c>
      <c r="T543" s="1">
        <f t="shared" si="183"/>
        <v>40886</v>
      </c>
      <c r="U543" t="str">
        <f t="shared" si="184"/>
        <v>可交易</v>
      </c>
      <c r="V543" s="2" t="str">
        <f t="shared" si="185"/>
        <v/>
      </c>
      <c r="W543" s="2" t="str">
        <f t="shared" si="186"/>
        <v/>
      </c>
      <c r="X543" s="2">
        <f t="shared" si="187"/>
        <v>1.7516085814864712</v>
      </c>
      <c r="Y543">
        <f t="shared" si="188"/>
        <v>27</v>
      </c>
    </row>
    <row r="544" spans="1:25" x14ac:dyDescent="0.3">
      <c r="A544" s="1">
        <v>40967</v>
      </c>
      <c r="B544">
        <v>1372.1800539999999</v>
      </c>
      <c r="C544">
        <v>17.96</v>
      </c>
      <c r="D544">
        <v>18.403036</v>
      </c>
      <c r="E544">
        <f t="shared" si="168"/>
        <v>-0.44303599999999932</v>
      </c>
      <c r="F544" t="str">
        <f t="shared" si="169"/>
        <v/>
      </c>
      <c r="G544" t="str">
        <f t="shared" si="170"/>
        <v/>
      </c>
      <c r="H544">
        <f t="shared" si="171"/>
        <v>-0.23000000000000043</v>
      </c>
      <c r="I544">
        <f t="shared" si="172"/>
        <v>4.5900879999999233</v>
      </c>
      <c r="J544">
        <f t="shared" si="173"/>
        <v>-19.956904347825716</v>
      </c>
      <c r="K544" t="str">
        <f t="shared" si="174"/>
        <v/>
      </c>
      <c r="L544" s="2" t="str">
        <f t="shared" si="175"/>
        <v/>
      </c>
      <c r="M544" t="str">
        <f t="shared" si="176"/>
        <v/>
      </c>
      <c r="N544" s="1">
        <f t="shared" si="177"/>
        <v>40954</v>
      </c>
      <c r="O544" t="str">
        <f t="shared" si="178"/>
        <v>可交易</v>
      </c>
      <c r="P544" s="2" t="str">
        <f t="shared" si="179"/>
        <v/>
      </c>
      <c r="Q544" s="2" t="str">
        <f t="shared" si="180"/>
        <v/>
      </c>
      <c r="R544" s="2">
        <f t="shared" si="181"/>
        <v>2.0743959115877324</v>
      </c>
      <c r="S544">
        <f t="shared" si="182"/>
        <v>31</v>
      </c>
      <c r="T544" s="1">
        <f t="shared" si="183"/>
        <v>40886</v>
      </c>
      <c r="U544" t="str">
        <f t="shared" si="184"/>
        <v>可交易</v>
      </c>
      <c r="V544" s="2" t="str">
        <f t="shared" si="185"/>
        <v/>
      </c>
      <c r="W544" s="2" t="str">
        <f t="shared" si="186"/>
        <v/>
      </c>
      <c r="X544" s="2">
        <f t="shared" si="187"/>
        <v>1.7516085814864712</v>
      </c>
      <c r="Y544">
        <f t="shared" si="188"/>
        <v>27</v>
      </c>
    </row>
    <row r="545" spans="1:25" x14ac:dyDescent="0.3">
      <c r="A545" s="1">
        <v>40968</v>
      </c>
      <c r="B545">
        <v>1365.6800539999999</v>
      </c>
      <c r="C545">
        <v>18.43</v>
      </c>
      <c r="D545">
        <v>18.30885</v>
      </c>
      <c r="E545">
        <f t="shared" si="168"/>
        <v>0.12115000000000009</v>
      </c>
      <c r="F545" t="str">
        <f t="shared" si="169"/>
        <v/>
      </c>
      <c r="G545" t="str">
        <f t="shared" si="170"/>
        <v/>
      </c>
      <c r="H545">
        <f t="shared" si="171"/>
        <v>0.46999999999999886</v>
      </c>
      <c r="I545">
        <f t="shared" si="172"/>
        <v>-6.5</v>
      </c>
      <c r="J545">
        <f t="shared" si="173"/>
        <v>-13.829787234042586</v>
      </c>
      <c r="K545" t="str">
        <f t="shared" si="174"/>
        <v/>
      </c>
      <c r="L545" s="2" t="str">
        <f t="shared" si="175"/>
        <v/>
      </c>
      <c r="M545" t="str">
        <f t="shared" si="176"/>
        <v/>
      </c>
      <c r="N545" s="1">
        <f t="shared" si="177"/>
        <v>40954</v>
      </c>
      <c r="O545" t="str">
        <f t="shared" si="178"/>
        <v>可交易</v>
      </c>
      <c r="P545" s="2" t="str">
        <f t="shared" si="179"/>
        <v/>
      </c>
      <c r="Q545" s="2" t="str">
        <f t="shared" si="180"/>
        <v/>
      </c>
      <c r="R545" s="2">
        <f t="shared" si="181"/>
        <v>2.0743959115877324</v>
      </c>
      <c r="S545">
        <f t="shared" si="182"/>
        <v>31</v>
      </c>
      <c r="T545" s="1">
        <f t="shared" si="183"/>
        <v>40886</v>
      </c>
      <c r="U545" t="str">
        <f t="shared" si="184"/>
        <v>可交易</v>
      </c>
      <c r="V545" s="2" t="str">
        <f t="shared" si="185"/>
        <v/>
      </c>
      <c r="W545" s="2" t="str">
        <f t="shared" si="186"/>
        <v/>
      </c>
      <c r="X545" s="2">
        <f t="shared" si="187"/>
        <v>1.7516085814864712</v>
      </c>
      <c r="Y545">
        <f t="shared" si="188"/>
        <v>27</v>
      </c>
    </row>
    <row r="546" spans="1:25" x14ac:dyDescent="0.3">
      <c r="A546" s="1">
        <v>40969</v>
      </c>
      <c r="B546">
        <v>1374.089966</v>
      </c>
      <c r="C546">
        <v>17.260000000000002</v>
      </c>
      <c r="D546">
        <v>18.629467000000002</v>
      </c>
      <c r="E546">
        <f t="shared" si="168"/>
        <v>-1.3694670000000002</v>
      </c>
      <c r="F546" t="str">
        <f t="shared" si="169"/>
        <v>PUT</v>
      </c>
      <c r="G546">
        <f t="shared" si="170"/>
        <v>1365.910034</v>
      </c>
      <c r="H546">
        <f t="shared" si="171"/>
        <v>-1.1699999999999982</v>
      </c>
      <c r="I546">
        <f t="shared" si="172"/>
        <v>8.4099120000000767</v>
      </c>
      <c r="J546">
        <f t="shared" si="173"/>
        <v>-7.1879589743590513</v>
      </c>
      <c r="K546">
        <f t="shared" si="174"/>
        <v>1369.089966</v>
      </c>
      <c r="L546" s="2" t="str">
        <f t="shared" si="175"/>
        <v/>
      </c>
      <c r="M546">
        <f t="shared" si="176"/>
        <v>3.179932000000008</v>
      </c>
      <c r="N546" s="1">
        <f t="shared" si="177"/>
        <v>40954</v>
      </c>
      <c r="O546" t="str">
        <f t="shared" si="178"/>
        <v>可交易</v>
      </c>
      <c r="P546" s="2" t="str">
        <f t="shared" si="179"/>
        <v/>
      </c>
      <c r="Q546" s="2" t="str">
        <f t="shared" si="180"/>
        <v/>
      </c>
      <c r="R546" s="2">
        <f t="shared" si="181"/>
        <v>2.0743959115877324</v>
      </c>
      <c r="S546">
        <f t="shared" si="182"/>
        <v>31</v>
      </c>
      <c r="T546" s="1">
        <f t="shared" si="183"/>
        <v>40969</v>
      </c>
      <c r="U546" t="str">
        <f t="shared" si="184"/>
        <v>可交易</v>
      </c>
      <c r="V546" s="2">
        <f t="shared" si="185"/>
        <v>3.179932000000008</v>
      </c>
      <c r="W546" s="2">
        <f t="shared" si="186"/>
        <v>5.9529813930684124E-3</v>
      </c>
      <c r="X546" s="2">
        <f t="shared" si="187"/>
        <v>1.7516085814864712</v>
      </c>
      <c r="Y546">
        <f t="shared" si="188"/>
        <v>28</v>
      </c>
    </row>
    <row r="547" spans="1:25" x14ac:dyDescent="0.3">
      <c r="A547" s="1">
        <v>40970</v>
      </c>
      <c r="B547">
        <v>1369.630005</v>
      </c>
      <c r="C547">
        <v>17.29</v>
      </c>
      <c r="D547">
        <v>17.610337999999999</v>
      </c>
      <c r="E547">
        <f t="shared" si="168"/>
        <v>-0.32033799999999957</v>
      </c>
      <c r="F547" t="str">
        <f t="shared" si="169"/>
        <v/>
      </c>
      <c r="G547" t="str">
        <f t="shared" si="170"/>
        <v/>
      </c>
      <c r="H547">
        <f t="shared" si="171"/>
        <v>2.9999999999997584E-2</v>
      </c>
      <c r="I547">
        <f t="shared" si="172"/>
        <v>-4.4599610000000212</v>
      </c>
      <c r="J547">
        <f t="shared" si="173"/>
        <v>-148.66536666667935</v>
      </c>
      <c r="K547" t="str">
        <f t="shared" si="174"/>
        <v/>
      </c>
      <c r="L547" s="2" t="str">
        <f t="shared" si="175"/>
        <v/>
      </c>
      <c r="M547" t="str">
        <f t="shared" si="176"/>
        <v/>
      </c>
      <c r="N547" s="1">
        <f t="shared" si="177"/>
        <v>40954</v>
      </c>
      <c r="O547" t="str">
        <f t="shared" si="178"/>
        <v>可交易</v>
      </c>
      <c r="P547" s="2" t="str">
        <f t="shared" si="179"/>
        <v/>
      </c>
      <c r="Q547" s="2" t="str">
        <f t="shared" si="180"/>
        <v/>
      </c>
      <c r="R547" s="2">
        <f t="shared" si="181"/>
        <v>2.0743959115877324</v>
      </c>
      <c r="S547">
        <f t="shared" si="182"/>
        <v>31</v>
      </c>
      <c r="T547" s="1">
        <f t="shared" si="183"/>
        <v>40969</v>
      </c>
      <c r="U547" t="str">
        <f t="shared" si="184"/>
        <v>不可交易</v>
      </c>
      <c r="V547" s="2" t="str">
        <f t="shared" si="185"/>
        <v/>
      </c>
      <c r="W547" s="2" t="str">
        <f t="shared" si="186"/>
        <v/>
      </c>
      <c r="X547" s="2">
        <f t="shared" si="187"/>
        <v>1.7620358747799991</v>
      </c>
      <c r="Y547">
        <f t="shared" si="188"/>
        <v>28</v>
      </c>
    </row>
    <row r="548" spans="1:25" x14ac:dyDescent="0.3">
      <c r="A548" s="1">
        <v>40973</v>
      </c>
      <c r="B548">
        <v>1364.329956</v>
      </c>
      <c r="C548">
        <v>18.05</v>
      </c>
      <c r="D548">
        <v>17.497301</v>
      </c>
      <c r="E548">
        <f t="shared" si="168"/>
        <v>0.5526990000000005</v>
      </c>
      <c r="F548" t="str">
        <f t="shared" si="169"/>
        <v/>
      </c>
      <c r="G548" t="str">
        <f t="shared" si="170"/>
        <v/>
      </c>
      <c r="H548">
        <f t="shared" si="171"/>
        <v>0.76000000000000156</v>
      </c>
      <c r="I548">
        <f t="shared" si="172"/>
        <v>-5.3000489999999445</v>
      </c>
      <c r="J548">
        <f t="shared" si="173"/>
        <v>-6.973748684210439</v>
      </c>
      <c r="K548" t="str">
        <f t="shared" si="174"/>
        <v/>
      </c>
      <c r="L548" s="2" t="str">
        <f t="shared" si="175"/>
        <v/>
      </c>
      <c r="M548" t="str">
        <f t="shared" si="176"/>
        <v/>
      </c>
      <c r="N548" s="1">
        <f t="shared" si="177"/>
        <v>40954</v>
      </c>
      <c r="O548" t="str">
        <f t="shared" si="178"/>
        <v>可交易</v>
      </c>
      <c r="P548" s="2" t="str">
        <f t="shared" si="179"/>
        <v/>
      </c>
      <c r="Q548" s="2" t="str">
        <f t="shared" si="180"/>
        <v/>
      </c>
      <c r="R548" s="2">
        <f t="shared" si="181"/>
        <v>2.0743959115877324</v>
      </c>
      <c r="S548">
        <f t="shared" si="182"/>
        <v>31</v>
      </c>
      <c r="T548" s="1">
        <f t="shared" si="183"/>
        <v>40969</v>
      </c>
      <c r="U548" t="str">
        <f t="shared" si="184"/>
        <v>不可交易</v>
      </c>
      <c r="V548" s="2" t="str">
        <f t="shared" si="185"/>
        <v/>
      </c>
      <c r="W548" s="2" t="str">
        <f t="shared" si="186"/>
        <v/>
      </c>
      <c r="X548" s="2">
        <f t="shared" si="187"/>
        <v>1.7620358747799991</v>
      </c>
      <c r="Y548">
        <f t="shared" si="188"/>
        <v>28</v>
      </c>
    </row>
    <row r="549" spans="1:25" x14ac:dyDescent="0.3">
      <c r="A549" s="1">
        <v>40974</v>
      </c>
      <c r="B549">
        <v>1343.3599850000001</v>
      </c>
      <c r="C549">
        <v>20.87</v>
      </c>
      <c r="D549">
        <v>18.316917</v>
      </c>
      <c r="E549">
        <f t="shared" si="168"/>
        <v>2.5530830000000009</v>
      </c>
      <c r="F549" t="str">
        <f t="shared" si="169"/>
        <v>CAll</v>
      </c>
      <c r="G549">
        <f t="shared" si="170"/>
        <v>1395.9499510000001</v>
      </c>
      <c r="H549">
        <f t="shared" si="171"/>
        <v>2.8200000000000003</v>
      </c>
      <c r="I549">
        <f t="shared" si="172"/>
        <v>-20.969970999999987</v>
      </c>
      <c r="J549">
        <f t="shared" si="173"/>
        <v>-7.4361599290780092</v>
      </c>
      <c r="K549">
        <f t="shared" si="174"/>
        <v>1348.3599850000001</v>
      </c>
      <c r="L549" s="2">
        <f t="shared" si="175"/>
        <v>47.589966000000004</v>
      </c>
      <c r="M549" t="str">
        <f t="shared" si="176"/>
        <v/>
      </c>
      <c r="N549" s="1">
        <f t="shared" si="177"/>
        <v>40974</v>
      </c>
      <c r="O549" t="str">
        <f t="shared" si="178"/>
        <v>可交易</v>
      </c>
      <c r="P549" s="2">
        <f t="shared" si="179"/>
        <v>47.589966000000004</v>
      </c>
      <c r="Q549" s="2">
        <f t="shared" si="180"/>
        <v>3.9148081368524615E-2</v>
      </c>
      <c r="R549" s="2">
        <f t="shared" si="181"/>
        <v>2.0743959115877324</v>
      </c>
      <c r="S549">
        <f t="shared" si="182"/>
        <v>32</v>
      </c>
      <c r="T549" s="1">
        <f t="shared" si="183"/>
        <v>40969</v>
      </c>
      <c r="U549" t="str">
        <f t="shared" si="184"/>
        <v>不可交易</v>
      </c>
      <c r="V549" s="2" t="str">
        <f t="shared" si="185"/>
        <v/>
      </c>
      <c r="W549" s="2" t="str">
        <f t="shared" si="186"/>
        <v/>
      </c>
      <c r="X549" s="2">
        <f t="shared" si="187"/>
        <v>1.7620358747799991</v>
      </c>
      <c r="Y549">
        <f t="shared" si="188"/>
        <v>28</v>
      </c>
    </row>
    <row r="550" spans="1:25" x14ac:dyDescent="0.3">
      <c r="A550" s="1">
        <v>40975</v>
      </c>
      <c r="B550">
        <v>1352.630005</v>
      </c>
      <c r="C550">
        <v>19.07</v>
      </c>
      <c r="D550">
        <v>20.735005999999998</v>
      </c>
      <c r="E550">
        <f t="shared" si="168"/>
        <v>-1.6650059999999982</v>
      </c>
      <c r="F550" t="str">
        <f t="shared" si="169"/>
        <v>PUT</v>
      </c>
      <c r="G550">
        <f t="shared" si="170"/>
        <v>1394.280029</v>
      </c>
      <c r="H550">
        <f t="shared" si="171"/>
        <v>-1.8000000000000007</v>
      </c>
      <c r="I550">
        <f t="shared" si="172"/>
        <v>9.2700199999999313</v>
      </c>
      <c r="J550">
        <f t="shared" si="173"/>
        <v>-5.1500111111110707</v>
      </c>
      <c r="K550">
        <f t="shared" si="174"/>
        <v>1347.630005</v>
      </c>
      <c r="L550" s="2" t="str">
        <f t="shared" si="175"/>
        <v/>
      </c>
      <c r="M550" t="str">
        <f t="shared" si="176"/>
        <v/>
      </c>
      <c r="N550" s="1">
        <f t="shared" si="177"/>
        <v>40974</v>
      </c>
      <c r="O550" t="str">
        <f t="shared" si="178"/>
        <v>不可交易</v>
      </c>
      <c r="P550" s="2" t="str">
        <f t="shared" si="179"/>
        <v/>
      </c>
      <c r="Q550" s="2" t="str">
        <f t="shared" si="180"/>
        <v/>
      </c>
      <c r="R550" s="2">
        <f t="shared" si="181"/>
        <v>2.1556045315251038</v>
      </c>
      <c r="S550">
        <f t="shared" si="182"/>
        <v>32</v>
      </c>
      <c r="T550" s="1">
        <f t="shared" si="183"/>
        <v>40969</v>
      </c>
      <c r="U550" t="str">
        <f t="shared" si="184"/>
        <v>不可交易</v>
      </c>
      <c r="V550" s="2" t="str">
        <f t="shared" si="185"/>
        <v/>
      </c>
      <c r="W550" s="2" t="str">
        <f t="shared" si="186"/>
        <v/>
      </c>
      <c r="X550" s="2">
        <f t="shared" si="187"/>
        <v>1.7620358747799991</v>
      </c>
      <c r="Y550">
        <f t="shared" si="188"/>
        <v>28</v>
      </c>
    </row>
    <row r="551" spans="1:25" x14ac:dyDescent="0.3">
      <c r="A551" s="1">
        <v>40976</v>
      </c>
      <c r="B551">
        <v>1365.910034</v>
      </c>
      <c r="C551">
        <v>17.95</v>
      </c>
      <c r="D551">
        <v>19.385394999999999</v>
      </c>
      <c r="E551">
        <f t="shared" si="168"/>
        <v>-1.4353949999999998</v>
      </c>
      <c r="F551" t="str">
        <f t="shared" si="169"/>
        <v>PUT</v>
      </c>
      <c r="G551">
        <f t="shared" si="170"/>
        <v>1402.599976</v>
      </c>
      <c r="H551">
        <f t="shared" si="171"/>
        <v>-1.120000000000001</v>
      </c>
      <c r="I551">
        <f t="shared" si="172"/>
        <v>13.280029000000013</v>
      </c>
      <c r="J551">
        <f t="shared" si="173"/>
        <v>-11.857168750000001</v>
      </c>
      <c r="K551">
        <f t="shared" si="174"/>
        <v>1360.910034</v>
      </c>
      <c r="L551" s="2" t="str">
        <f t="shared" si="175"/>
        <v/>
      </c>
      <c r="M551" t="str">
        <f t="shared" si="176"/>
        <v/>
      </c>
      <c r="N551" s="1">
        <f t="shared" si="177"/>
        <v>40974</v>
      </c>
      <c r="O551" t="str">
        <f t="shared" si="178"/>
        <v>不可交易</v>
      </c>
      <c r="P551" s="2" t="str">
        <f t="shared" si="179"/>
        <v/>
      </c>
      <c r="Q551" s="2" t="str">
        <f t="shared" si="180"/>
        <v/>
      </c>
      <c r="R551" s="2">
        <f t="shared" si="181"/>
        <v>2.1556045315251038</v>
      </c>
      <c r="S551">
        <f t="shared" si="182"/>
        <v>32</v>
      </c>
      <c r="T551" s="1">
        <f t="shared" si="183"/>
        <v>40969</v>
      </c>
      <c r="U551" t="str">
        <f t="shared" si="184"/>
        <v>可交易</v>
      </c>
      <c r="V551" s="2" t="str">
        <f t="shared" si="185"/>
        <v/>
      </c>
      <c r="W551" s="2" t="str">
        <f t="shared" si="186"/>
        <v/>
      </c>
      <c r="X551" s="2">
        <f t="shared" si="187"/>
        <v>1.7620358747799991</v>
      </c>
      <c r="Y551">
        <f t="shared" si="188"/>
        <v>28</v>
      </c>
    </row>
    <row r="552" spans="1:25" x14ac:dyDescent="0.3">
      <c r="A552" s="1">
        <v>40977</v>
      </c>
      <c r="B552">
        <v>1370.869995</v>
      </c>
      <c r="C552">
        <v>17.11</v>
      </c>
      <c r="D552">
        <v>18.259181999999999</v>
      </c>
      <c r="E552">
        <f t="shared" si="168"/>
        <v>-1.1491819999999997</v>
      </c>
      <c r="F552" t="str">
        <f t="shared" si="169"/>
        <v>PUT</v>
      </c>
      <c r="G552">
        <f t="shared" si="170"/>
        <v>1404.170044</v>
      </c>
      <c r="H552">
        <f t="shared" si="171"/>
        <v>-0.83999999999999986</v>
      </c>
      <c r="I552">
        <f t="shared" si="172"/>
        <v>4.9599610000000212</v>
      </c>
      <c r="J552">
        <f t="shared" si="173"/>
        <v>-5.9047154761905025</v>
      </c>
      <c r="K552">
        <f t="shared" si="174"/>
        <v>1365.869995</v>
      </c>
      <c r="L552" s="2" t="str">
        <f t="shared" si="175"/>
        <v/>
      </c>
      <c r="M552" t="str">
        <f t="shared" si="176"/>
        <v/>
      </c>
      <c r="N552" s="1">
        <f t="shared" si="177"/>
        <v>40974</v>
      </c>
      <c r="O552" t="str">
        <f t="shared" si="178"/>
        <v>不可交易</v>
      </c>
      <c r="P552" s="2" t="str">
        <f t="shared" si="179"/>
        <v/>
      </c>
      <c r="Q552" s="2" t="str">
        <f t="shared" si="180"/>
        <v/>
      </c>
      <c r="R552" s="2">
        <f t="shared" si="181"/>
        <v>2.1556045315251038</v>
      </c>
      <c r="S552">
        <f t="shared" si="182"/>
        <v>32</v>
      </c>
      <c r="T552" s="1">
        <f t="shared" si="183"/>
        <v>40969</v>
      </c>
      <c r="U552" t="str">
        <f t="shared" si="184"/>
        <v>可交易</v>
      </c>
      <c r="V552" s="2" t="str">
        <f t="shared" si="185"/>
        <v/>
      </c>
      <c r="W552" s="2" t="str">
        <f t="shared" si="186"/>
        <v/>
      </c>
      <c r="X552" s="2">
        <f t="shared" si="187"/>
        <v>1.7620358747799991</v>
      </c>
      <c r="Y552">
        <f t="shared" si="188"/>
        <v>28</v>
      </c>
    </row>
    <row r="553" spans="1:25" x14ac:dyDescent="0.3">
      <c r="A553" s="1">
        <v>40980</v>
      </c>
      <c r="B553">
        <v>1371.089966</v>
      </c>
      <c r="C553">
        <v>15.64</v>
      </c>
      <c r="D553">
        <v>17.367204999999998</v>
      </c>
      <c r="E553">
        <f t="shared" si="168"/>
        <v>-1.7272049999999979</v>
      </c>
      <c r="F553" t="str">
        <f t="shared" si="169"/>
        <v>PUT</v>
      </c>
      <c r="G553">
        <f t="shared" si="170"/>
        <v>1409.75</v>
      </c>
      <c r="H553">
        <f t="shared" si="171"/>
        <v>-1.4699999999999989</v>
      </c>
      <c r="I553">
        <f t="shared" si="172"/>
        <v>0.21997099999998682</v>
      </c>
      <c r="J553">
        <f t="shared" si="173"/>
        <v>-0.14964013605441293</v>
      </c>
      <c r="K553">
        <f t="shared" si="174"/>
        <v>1366.089966</v>
      </c>
      <c r="L553" s="2" t="str">
        <f t="shared" si="175"/>
        <v/>
      </c>
      <c r="M553" t="str">
        <f t="shared" si="176"/>
        <v/>
      </c>
      <c r="N553" s="1">
        <f t="shared" si="177"/>
        <v>40974</v>
      </c>
      <c r="O553" t="str">
        <f t="shared" si="178"/>
        <v>不可交易</v>
      </c>
      <c r="P553" s="2" t="str">
        <f t="shared" si="179"/>
        <v/>
      </c>
      <c r="Q553" s="2" t="str">
        <f t="shared" si="180"/>
        <v/>
      </c>
      <c r="R553" s="2">
        <f t="shared" si="181"/>
        <v>2.1556045315251038</v>
      </c>
      <c r="S553">
        <f t="shared" si="182"/>
        <v>32</v>
      </c>
      <c r="T553" s="1">
        <f t="shared" si="183"/>
        <v>40969</v>
      </c>
      <c r="U553" t="str">
        <f t="shared" si="184"/>
        <v>可交易</v>
      </c>
      <c r="V553" s="2" t="str">
        <f t="shared" si="185"/>
        <v/>
      </c>
      <c r="W553" s="2" t="str">
        <f t="shared" si="186"/>
        <v/>
      </c>
      <c r="X553" s="2">
        <f t="shared" si="187"/>
        <v>1.7620358747799991</v>
      </c>
      <c r="Y553">
        <f t="shared" si="188"/>
        <v>28</v>
      </c>
    </row>
    <row r="554" spans="1:25" x14ac:dyDescent="0.3">
      <c r="A554" s="1">
        <v>40981</v>
      </c>
      <c r="B554">
        <v>1395.9499510000001</v>
      </c>
      <c r="C554">
        <v>14.8</v>
      </c>
      <c r="D554">
        <v>16.196076999999999</v>
      </c>
      <c r="E554">
        <f t="shared" si="168"/>
        <v>-1.3960769999999982</v>
      </c>
      <c r="F554" t="str">
        <f t="shared" si="169"/>
        <v>PUT</v>
      </c>
      <c r="G554">
        <f t="shared" si="170"/>
        <v>1405.5200199999999</v>
      </c>
      <c r="H554">
        <f t="shared" si="171"/>
        <v>-0.83999999999999986</v>
      </c>
      <c r="I554">
        <f t="shared" si="172"/>
        <v>24.859985000000052</v>
      </c>
      <c r="J554">
        <f t="shared" si="173"/>
        <v>-29.595220238095305</v>
      </c>
      <c r="K554">
        <f t="shared" si="174"/>
        <v>1390.9499510000001</v>
      </c>
      <c r="L554" s="2" t="str">
        <f t="shared" si="175"/>
        <v/>
      </c>
      <c r="M554" t="str">
        <f t="shared" si="176"/>
        <v/>
      </c>
      <c r="N554" s="1">
        <f t="shared" si="177"/>
        <v>40974</v>
      </c>
      <c r="O554" t="str">
        <f t="shared" si="178"/>
        <v>可交易</v>
      </c>
      <c r="P554" s="2" t="str">
        <f t="shared" si="179"/>
        <v/>
      </c>
      <c r="Q554" s="2" t="str">
        <f t="shared" si="180"/>
        <v/>
      </c>
      <c r="R554" s="2">
        <f t="shared" si="181"/>
        <v>2.1556045315251038</v>
      </c>
      <c r="S554">
        <f t="shared" si="182"/>
        <v>32</v>
      </c>
      <c r="T554" s="1">
        <f t="shared" si="183"/>
        <v>40969</v>
      </c>
      <c r="U554" t="str">
        <f t="shared" si="184"/>
        <v>可交易</v>
      </c>
      <c r="V554" s="2" t="str">
        <f t="shared" si="185"/>
        <v/>
      </c>
      <c r="W554" s="2" t="str">
        <f t="shared" si="186"/>
        <v/>
      </c>
      <c r="X554" s="2">
        <f t="shared" si="187"/>
        <v>1.7620358747799991</v>
      </c>
      <c r="Y554">
        <f t="shared" si="188"/>
        <v>28</v>
      </c>
    </row>
    <row r="555" spans="1:25" x14ac:dyDescent="0.3">
      <c r="A555" s="1">
        <v>40982</v>
      </c>
      <c r="B555">
        <v>1394.280029</v>
      </c>
      <c r="C555">
        <v>15.31</v>
      </c>
      <c r="D555">
        <v>15.524577000000001</v>
      </c>
      <c r="E555">
        <f t="shared" si="168"/>
        <v>-0.21457700000000024</v>
      </c>
      <c r="F555" t="str">
        <f t="shared" si="169"/>
        <v/>
      </c>
      <c r="G555" t="str">
        <f t="shared" si="170"/>
        <v/>
      </c>
      <c r="H555">
        <f t="shared" si="171"/>
        <v>0.50999999999999979</v>
      </c>
      <c r="I555">
        <f t="shared" si="172"/>
        <v>-1.6699220000000423</v>
      </c>
      <c r="J555">
        <f t="shared" si="173"/>
        <v>-3.2743568627451825</v>
      </c>
      <c r="K555" t="str">
        <f t="shared" si="174"/>
        <v/>
      </c>
      <c r="L555" s="2" t="str">
        <f t="shared" si="175"/>
        <v/>
      </c>
      <c r="M555" t="str">
        <f t="shared" si="176"/>
        <v/>
      </c>
      <c r="N555" s="1">
        <f t="shared" si="177"/>
        <v>40974</v>
      </c>
      <c r="O555" t="str">
        <f t="shared" si="178"/>
        <v>可交易</v>
      </c>
      <c r="P555" s="2" t="str">
        <f t="shared" si="179"/>
        <v/>
      </c>
      <c r="Q555" s="2" t="str">
        <f t="shared" si="180"/>
        <v/>
      </c>
      <c r="R555" s="2">
        <f t="shared" si="181"/>
        <v>2.1556045315251038</v>
      </c>
      <c r="S555">
        <f t="shared" si="182"/>
        <v>32</v>
      </c>
      <c r="T555" s="1">
        <f t="shared" si="183"/>
        <v>40969</v>
      </c>
      <c r="U555" t="str">
        <f t="shared" si="184"/>
        <v>可交易</v>
      </c>
      <c r="V555" s="2" t="str">
        <f t="shared" si="185"/>
        <v/>
      </c>
      <c r="W555" s="2" t="str">
        <f t="shared" si="186"/>
        <v/>
      </c>
      <c r="X555" s="2">
        <f t="shared" si="187"/>
        <v>1.7620358747799991</v>
      </c>
      <c r="Y555">
        <f t="shared" si="188"/>
        <v>28</v>
      </c>
    </row>
    <row r="556" spans="1:25" x14ac:dyDescent="0.3">
      <c r="A556" s="1">
        <v>40983</v>
      </c>
      <c r="B556">
        <v>1402.599976</v>
      </c>
      <c r="C556">
        <v>15.42</v>
      </c>
      <c r="D556">
        <v>15.753679</v>
      </c>
      <c r="E556">
        <f t="shared" si="168"/>
        <v>-0.33367900000000006</v>
      </c>
      <c r="F556" t="str">
        <f t="shared" si="169"/>
        <v/>
      </c>
      <c r="G556" t="str">
        <f t="shared" si="170"/>
        <v/>
      </c>
      <c r="H556">
        <f t="shared" si="171"/>
        <v>0.10999999999999943</v>
      </c>
      <c r="I556">
        <f t="shared" si="172"/>
        <v>8.3199469999999565</v>
      </c>
      <c r="J556">
        <f t="shared" si="173"/>
        <v>75.635881818181815</v>
      </c>
      <c r="K556" t="str">
        <f t="shared" si="174"/>
        <v/>
      </c>
      <c r="L556" s="2" t="str">
        <f t="shared" si="175"/>
        <v/>
      </c>
      <c r="M556" t="str">
        <f t="shared" si="176"/>
        <v/>
      </c>
      <c r="N556" s="1">
        <f t="shared" si="177"/>
        <v>40974</v>
      </c>
      <c r="O556" t="str">
        <f t="shared" si="178"/>
        <v>可交易</v>
      </c>
      <c r="P556" s="2" t="str">
        <f t="shared" si="179"/>
        <v/>
      </c>
      <c r="Q556" s="2" t="str">
        <f t="shared" si="180"/>
        <v/>
      </c>
      <c r="R556" s="2">
        <f t="shared" si="181"/>
        <v>2.1556045315251038</v>
      </c>
      <c r="S556">
        <f t="shared" si="182"/>
        <v>32</v>
      </c>
      <c r="T556" s="1">
        <f t="shared" si="183"/>
        <v>40969</v>
      </c>
      <c r="U556" t="str">
        <f t="shared" si="184"/>
        <v>可交易</v>
      </c>
      <c r="V556" s="2" t="str">
        <f t="shared" si="185"/>
        <v/>
      </c>
      <c r="W556" s="2" t="str">
        <f t="shared" si="186"/>
        <v/>
      </c>
      <c r="X556" s="2">
        <f t="shared" si="187"/>
        <v>1.7620358747799991</v>
      </c>
      <c r="Y556">
        <f t="shared" si="188"/>
        <v>28</v>
      </c>
    </row>
    <row r="557" spans="1:25" x14ac:dyDescent="0.3">
      <c r="A557" s="1">
        <v>40984</v>
      </c>
      <c r="B557">
        <v>1404.170044</v>
      </c>
      <c r="C557">
        <v>14.47</v>
      </c>
      <c r="D557">
        <v>15.71016</v>
      </c>
      <c r="E557">
        <f t="shared" si="168"/>
        <v>-1.2401599999999995</v>
      </c>
      <c r="F557" t="str">
        <f t="shared" si="169"/>
        <v>PUT</v>
      </c>
      <c r="G557">
        <f t="shared" si="170"/>
        <v>1397.1099850000001</v>
      </c>
      <c r="H557">
        <f t="shared" si="171"/>
        <v>-0.94999999999999929</v>
      </c>
      <c r="I557">
        <f t="shared" si="172"/>
        <v>1.570067999999992</v>
      </c>
      <c r="J557">
        <f t="shared" si="173"/>
        <v>-1.6527031578947298</v>
      </c>
      <c r="K557">
        <f t="shared" si="174"/>
        <v>1399.170044</v>
      </c>
      <c r="L557" s="2" t="str">
        <f t="shared" si="175"/>
        <v/>
      </c>
      <c r="M557">
        <f t="shared" si="176"/>
        <v>2.0600589999999102</v>
      </c>
      <c r="N557" s="1">
        <f t="shared" si="177"/>
        <v>40974</v>
      </c>
      <c r="O557" t="str">
        <f t="shared" si="178"/>
        <v>可交易</v>
      </c>
      <c r="P557" s="2" t="str">
        <f t="shared" si="179"/>
        <v/>
      </c>
      <c r="Q557" s="2" t="str">
        <f t="shared" si="180"/>
        <v/>
      </c>
      <c r="R557" s="2">
        <f t="shared" si="181"/>
        <v>2.1556045315251038</v>
      </c>
      <c r="S557">
        <f t="shared" si="182"/>
        <v>32</v>
      </c>
      <c r="T557" s="1">
        <f t="shared" si="183"/>
        <v>40984</v>
      </c>
      <c r="U557" t="str">
        <f t="shared" si="184"/>
        <v>可交易</v>
      </c>
      <c r="V557" s="2">
        <f t="shared" si="185"/>
        <v>2.0600589999999102</v>
      </c>
      <c r="W557" s="2">
        <f t="shared" si="186"/>
        <v>5.027923099604246E-3</v>
      </c>
      <c r="X557" s="2">
        <f t="shared" si="187"/>
        <v>1.7620358747799991</v>
      </c>
      <c r="Y557">
        <f t="shared" si="188"/>
        <v>29</v>
      </c>
    </row>
    <row r="558" spans="1:25" x14ac:dyDescent="0.3">
      <c r="A558" s="1">
        <v>40987</v>
      </c>
      <c r="B558">
        <v>1409.75</v>
      </c>
      <c r="C558">
        <v>15.04</v>
      </c>
      <c r="D558">
        <v>14.940013</v>
      </c>
      <c r="E558">
        <f t="shared" si="168"/>
        <v>9.9986999999998716E-2</v>
      </c>
      <c r="F558" t="str">
        <f t="shared" si="169"/>
        <v/>
      </c>
      <c r="G558" t="str">
        <f t="shared" si="170"/>
        <v/>
      </c>
      <c r="H558">
        <f t="shared" si="171"/>
        <v>0.56999999999999851</v>
      </c>
      <c r="I558">
        <f t="shared" si="172"/>
        <v>5.5799560000000383</v>
      </c>
      <c r="J558">
        <f t="shared" si="173"/>
        <v>9.7893964912281639</v>
      </c>
      <c r="K558" t="str">
        <f t="shared" si="174"/>
        <v/>
      </c>
      <c r="L558" s="2" t="str">
        <f t="shared" si="175"/>
        <v/>
      </c>
      <c r="M558" t="str">
        <f t="shared" si="176"/>
        <v/>
      </c>
      <c r="N558" s="1">
        <f t="shared" si="177"/>
        <v>40974</v>
      </c>
      <c r="O558" t="str">
        <f t="shared" si="178"/>
        <v>可交易</v>
      </c>
      <c r="P558" s="2" t="str">
        <f t="shared" si="179"/>
        <v/>
      </c>
      <c r="Q558" s="2" t="str">
        <f t="shared" si="180"/>
        <v/>
      </c>
      <c r="R558" s="2">
        <f t="shared" si="181"/>
        <v>2.1556045315251038</v>
      </c>
      <c r="S558">
        <f t="shared" si="182"/>
        <v>32</v>
      </c>
      <c r="T558" s="1">
        <f t="shared" si="183"/>
        <v>40984</v>
      </c>
      <c r="U558" t="str">
        <f t="shared" si="184"/>
        <v>不可交易</v>
      </c>
      <c r="V558" s="2" t="str">
        <f t="shared" si="185"/>
        <v/>
      </c>
      <c r="W558" s="2" t="str">
        <f t="shared" si="186"/>
        <v/>
      </c>
      <c r="X558" s="2">
        <f t="shared" si="187"/>
        <v>1.7708952556571367</v>
      </c>
      <c r="Y558">
        <f t="shared" si="188"/>
        <v>29</v>
      </c>
    </row>
    <row r="559" spans="1:25" x14ac:dyDescent="0.3">
      <c r="A559" s="1">
        <v>40988</v>
      </c>
      <c r="B559">
        <v>1405.5200199999999</v>
      </c>
      <c r="C559">
        <v>15.58</v>
      </c>
      <c r="D559">
        <v>15.191824</v>
      </c>
      <c r="E559">
        <f t="shared" si="168"/>
        <v>0.38817599999999963</v>
      </c>
      <c r="F559" t="str">
        <f t="shared" si="169"/>
        <v/>
      </c>
      <c r="G559" t="str">
        <f t="shared" si="170"/>
        <v/>
      </c>
      <c r="H559">
        <f t="shared" si="171"/>
        <v>0.54000000000000092</v>
      </c>
      <c r="I559">
        <f t="shared" si="172"/>
        <v>-4.2299800000000687</v>
      </c>
      <c r="J559">
        <f t="shared" si="173"/>
        <v>-7.8332962962964103</v>
      </c>
      <c r="K559" t="str">
        <f t="shared" si="174"/>
        <v/>
      </c>
      <c r="L559" s="2" t="str">
        <f t="shared" si="175"/>
        <v/>
      </c>
      <c r="M559" t="str">
        <f t="shared" si="176"/>
        <v/>
      </c>
      <c r="N559" s="1">
        <f t="shared" si="177"/>
        <v>40974</v>
      </c>
      <c r="O559" t="str">
        <f t="shared" si="178"/>
        <v>可交易</v>
      </c>
      <c r="P559" s="2" t="str">
        <f t="shared" si="179"/>
        <v/>
      </c>
      <c r="Q559" s="2" t="str">
        <f t="shared" si="180"/>
        <v/>
      </c>
      <c r="R559" s="2">
        <f t="shared" si="181"/>
        <v>2.1556045315251038</v>
      </c>
      <c r="S559">
        <f t="shared" si="182"/>
        <v>32</v>
      </c>
      <c r="T559" s="1">
        <f t="shared" si="183"/>
        <v>40984</v>
      </c>
      <c r="U559" t="str">
        <f t="shared" si="184"/>
        <v>不可交易</v>
      </c>
      <c r="V559" s="2" t="str">
        <f t="shared" si="185"/>
        <v/>
      </c>
      <c r="W559" s="2" t="str">
        <f t="shared" si="186"/>
        <v/>
      </c>
      <c r="X559" s="2">
        <f t="shared" si="187"/>
        <v>1.7708952556571367</v>
      </c>
      <c r="Y559">
        <f t="shared" si="188"/>
        <v>29</v>
      </c>
    </row>
    <row r="560" spans="1:25" x14ac:dyDescent="0.3">
      <c r="A560" s="1">
        <v>40989</v>
      </c>
      <c r="B560">
        <v>1402.8900149999999</v>
      </c>
      <c r="C560">
        <v>15.13</v>
      </c>
      <c r="D560">
        <v>15.712164</v>
      </c>
      <c r="E560">
        <f t="shared" si="168"/>
        <v>-0.58216399999999879</v>
      </c>
      <c r="F560" t="str">
        <f t="shared" si="169"/>
        <v/>
      </c>
      <c r="G560" t="str">
        <f t="shared" si="170"/>
        <v/>
      </c>
      <c r="H560">
        <f t="shared" si="171"/>
        <v>-0.44999999999999929</v>
      </c>
      <c r="I560">
        <f t="shared" si="172"/>
        <v>-2.6300049999999828</v>
      </c>
      <c r="J560">
        <f t="shared" si="173"/>
        <v>5.8444555555555269</v>
      </c>
      <c r="K560" t="str">
        <f t="shared" si="174"/>
        <v/>
      </c>
      <c r="L560" s="2" t="str">
        <f t="shared" si="175"/>
        <v/>
      </c>
      <c r="M560" t="str">
        <f t="shared" si="176"/>
        <v/>
      </c>
      <c r="N560" s="1">
        <f t="shared" si="177"/>
        <v>40974</v>
      </c>
      <c r="O560" t="str">
        <f t="shared" si="178"/>
        <v>可交易</v>
      </c>
      <c r="P560" s="2" t="str">
        <f t="shared" si="179"/>
        <v/>
      </c>
      <c r="Q560" s="2" t="str">
        <f t="shared" si="180"/>
        <v/>
      </c>
      <c r="R560" s="2">
        <f t="shared" si="181"/>
        <v>2.1556045315251038</v>
      </c>
      <c r="S560">
        <f t="shared" si="182"/>
        <v>32</v>
      </c>
      <c r="T560" s="1">
        <f t="shared" si="183"/>
        <v>40984</v>
      </c>
      <c r="U560" t="str">
        <f t="shared" si="184"/>
        <v>不可交易</v>
      </c>
      <c r="V560" s="2" t="str">
        <f t="shared" si="185"/>
        <v/>
      </c>
      <c r="W560" s="2" t="str">
        <f t="shared" si="186"/>
        <v/>
      </c>
      <c r="X560" s="2">
        <f t="shared" si="187"/>
        <v>1.7708952556571367</v>
      </c>
      <c r="Y560">
        <f t="shared" si="188"/>
        <v>29</v>
      </c>
    </row>
    <row r="561" spans="1:25" x14ac:dyDescent="0.3">
      <c r="A561" s="1">
        <v>40990</v>
      </c>
      <c r="B561">
        <v>1392.780029</v>
      </c>
      <c r="C561">
        <v>15.57</v>
      </c>
      <c r="D561">
        <v>15.356014</v>
      </c>
      <c r="E561">
        <f t="shared" si="168"/>
        <v>0.21398600000000023</v>
      </c>
      <c r="F561" t="str">
        <f t="shared" si="169"/>
        <v/>
      </c>
      <c r="G561" t="str">
        <f t="shared" si="170"/>
        <v/>
      </c>
      <c r="H561">
        <f t="shared" si="171"/>
        <v>0.4399999999999995</v>
      </c>
      <c r="I561">
        <f t="shared" si="172"/>
        <v>-10.109985999999935</v>
      </c>
      <c r="J561">
        <f t="shared" si="173"/>
        <v>-22.977240909090789</v>
      </c>
      <c r="K561" t="str">
        <f t="shared" si="174"/>
        <v/>
      </c>
      <c r="L561" s="2" t="str">
        <f t="shared" si="175"/>
        <v/>
      </c>
      <c r="M561" t="str">
        <f t="shared" si="176"/>
        <v/>
      </c>
      <c r="N561" s="1">
        <f t="shared" si="177"/>
        <v>40974</v>
      </c>
      <c r="O561" t="str">
        <f t="shared" si="178"/>
        <v>可交易</v>
      </c>
      <c r="P561" s="2" t="str">
        <f t="shared" si="179"/>
        <v/>
      </c>
      <c r="Q561" s="2" t="str">
        <f t="shared" si="180"/>
        <v/>
      </c>
      <c r="R561" s="2">
        <f t="shared" si="181"/>
        <v>2.1556045315251038</v>
      </c>
      <c r="S561">
        <f t="shared" si="182"/>
        <v>32</v>
      </c>
      <c r="T561" s="1">
        <f t="shared" si="183"/>
        <v>40984</v>
      </c>
      <c r="U561" t="str">
        <f t="shared" si="184"/>
        <v>不可交易</v>
      </c>
      <c r="V561" s="2" t="str">
        <f t="shared" si="185"/>
        <v/>
      </c>
      <c r="W561" s="2" t="str">
        <f t="shared" si="186"/>
        <v/>
      </c>
      <c r="X561" s="2">
        <f t="shared" si="187"/>
        <v>1.7708952556571367</v>
      </c>
      <c r="Y561">
        <f t="shared" si="188"/>
        <v>29</v>
      </c>
    </row>
    <row r="562" spans="1:25" x14ac:dyDescent="0.3">
      <c r="A562" s="1">
        <v>40991</v>
      </c>
      <c r="B562">
        <v>1397.1099850000001</v>
      </c>
      <c r="C562">
        <v>14.82</v>
      </c>
      <c r="D562">
        <v>15.838480000000001</v>
      </c>
      <c r="E562">
        <f t="shared" si="168"/>
        <v>-1.0184800000000003</v>
      </c>
      <c r="F562" t="str">
        <f t="shared" si="169"/>
        <v>PUT</v>
      </c>
      <c r="G562">
        <f t="shared" si="170"/>
        <v>1408.469971</v>
      </c>
      <c r="H562">
        <f t="shared" si="171"/>
        <v>-0.75</v>
      </c>
      <c r="I562">
        <f t="shared" si="172"/>
        <v>4.3299560000000383</v>
      </c>
      <c r="J562">
        <f t="shared" si="173"/>
        <v>-5.7732746666667181</v>
      </c>
      <c r="K562">
        <f t="shared" si="174"/>
        <v>1392.1099850000001</v>
      </c>
      <c r="L562" s="2" t="str">
        <f t="shared" si="175"/>
        <v/>
      </c>
      <c r="M562" t="str">
        <f t="shared" si="176"/>
        <v/>
      </c>
      <c r="N562" s="1">
        <f t="shared" si="177"/>
        <v>40974</v>
      </c>
      <c r="O562" t="str">
        <f t="shared" si="178"/>
        <v>可交易</v>
      </c>
      <c r="P562" s="2" t="str">
        <f t="shared" si="179"/>
        <v/>
      </c>
      <c r="Q562" s="2" t="str">
        <f t="shared" si="180"/>
        <v/>
      </c>
      <c r="R562" s="2">
        <f t="shared" si="181"/>
        <v>2.1556045315251038</v>
      </c>
      <c r="S562">
        <f t="shared" si="182"/>
        <v>32</v>
      </c>
      <c r="T562" s="1">
        <f t="shared" si="183"/>
        <v>40984</v>
      </c>
      <c r="U562" t="str">
        <f t="shared" si="184"/>
        <v>可交易</v>
      </c>
      <c r="V562" s="2" t="str">
        <f t="shared" si="185"/>
        <v/>
      </c>
      <c r="W562" s="2" t="str">
        <f t="shared" si="186"/>
        <v/>
      </c>
      <c r="X562" s="2">
        <f t="shared" si="187"/>
        <v>1.7708952556571367</v>
      </c>
      <c r="Y562">
        <f t="shared" si="188"/>
        <v>29</v>
      </c>
    </row>
    <row r="563" spans="1:25" x14ac:dyDescent="0.3">
      <c r="A563" s="1">
        <v>40994</v>
      </c>
      <c r="B563">
        <v>1416.51001</v>
      </c>
      <c r="C563">
        <v>14.26</v>
      </c>
      <c r="D563">
        <v>15.358534000000001</v>
      </c>
      <c r="E563">
        <f t="shared" si="168"/>
        <v>-1.0985340000000008</v>
      </c>
      <c r="F563" t="str">
        <f t="shared" si="169"/>
        <v>PUT</v>
      </c>
      <c r="G563">
        <f t="shared" si="170"/>
        <v>1419.040039</v>
      </c>
      <c r="H563">
        <f t="shared" si="171"/>
        <v>-0.5600000000000005</v>
      </c>
      <c r="I563">
        <f t="shared" si="172"/>
        <v>19.400024999999914</v>
      </c>
      <c r="J563">
        <f t="shared" si="173"/>
        <v>-34.642901785714102</v>
      </c>
      <c r="K563">
        <f t="shared" si="174"/>
        <v>1411.51001</v>
      </c>
      <c r="L563" s="2" t="str">
        <f t="shared" si="175"/>
        <v/>
      </c>
      <c r="M563" t="str">
        <f t="shared" si="176"/>
        <v/>
      </c>
      <c r="N563" s="1">
        <f t="shared" si="177"/>
        <v>40974</v>
      </c>
      <c r="O563" t="str">
        <f t="shared" si="178"/>
        <v>可交易</v>
      </c>
      <c r="P563" s="2" t="str">
        <f t="shared" si="179"/>
        <v/>
      </c>
      <c r="Q563" s="2" t="str">
        <f t="shared" si="180"/>
        <v/>
      </c>
      <c r="R563" s="2">
        <f t="shared" si="181"/>
        <v>2.1556045315251038</v>
      </c>
      <c r="S563">
        <f t="shared" si="182"/>
        <v>32</v>
      </c>
      <c r="T563" s="1">
        <f t="shared" si="183"/>
        <v>40984</v>
      </c>
      <c r="U563" t="str">
        <f t="shared" si="184"/>
        <v>可交易</v>
      </c>
      <c r="V563" s="2" t="str">
        <f t="shared" si="185"/>
        <v/>
      </c>
      <c r="W563" s="2" t="str">
        <f t="shared" si="186"/>
        <v/>
      </c>
      <c r="X563" s="2">
        <f t="shared" si="187"/>
        <v>1.7708952556571367</v>
      </c>
      <c r="Y563">
        <f t="shared" si="188"/>
        <v>29</v>
      </c>
    </row>
    <row r="564" spans="1:25" x14ac:dyDescent="0.3">
      <c r="A564" s="1">
        <v>40995</v>
      </c>
      <c r="B564">
        <v>1412.5200199999999</v>
      </c>
      <c r="C564">
        <v>15.59</v>
      </c>
      <c r="D564">
        <v>14.749924</v>
      </c>
      <c r="E564">
        <f t="shared" si="168"/>
        <v>0.84007599999999982</v>
      </c>
      <c r="F564" t="str">
        <f t="shared" si="169"/>
        <v/>
      </c>
      <c r="G564" t="str">
        <f t="shared" si="170"/>
        <v/>
      </c>
      <c r="H564">
        <f t="shared" si="171"/>
        <v>1.33</v>
      </c>
      <c r="I564">
        <f t="shared" si="172"/>
        <v>-3.9899900000000343</v>
      </c>
      <c r="J564">
        <f t="shared" si="173"/>
        <v>-2.9999924812030332</v>
      </c>
      <c r="K564" t="str">
        <f t="shared" si="174"/>
        <v/>
      </c>
      <c r="L564" s="2" t="str">
        <f t="shared" si="175"/>
        <v/>
      </c>
      <c r="M564" t="str">
        <f t="shared" si="176"/>
        <v/>
      </c>
      <c r="N564" s="1">
        <f t="shared" si="177"/>
        <v>40974</v>
      </c>
      <c r="O564" t="str">
        <f t="shared" si="178"/>
        <v>可交易</v>
      </c>
      <c r="P564" s="2" t="str">
        <f t="shared" si="179"/>
        <v/>
      </c>
      <c r="Q564" s="2" t="str">
        <f t="shared" si="180"/>
        <v/>
      </c>
      <c r="R564" s="2">
        <f t="shared" si="181"/>
        <v>2.1556045315251038</v>
      </c>
      <c r="S564">
        <f t="shared" si="182"/>
        <v>32</v>
      </c>
      <c r="T564" s="1">
        <f t="shared" si="183"/>
        <v>40984</v>
      </c>
      <c r="U564" t="str">
        <f t="shared" si="184"/>
        <v>可交易</v>
      </c>
      <c r="V564" s="2" t="str">
        <f t="shared" si="185"/>
        <v/>
      </c>
      <c r="W564" s="2" t="str">
        <f t="shared" si="186"/>
        <v/>
      </c>
      <c r="X564" s="2">
        <f t="shared" si="187"/>
        <v>1.7708952556571367</v>
      </c>
      <c r="Y564">
        <f t="shared" si="188"/>
        <v>29</v>
      </c>
    </row>
    <row r="565" spans="1:25" x14ac:dyDescent="0.3">
      <c r="A565" s="1">
        <v>40996</v>
      </c>
      <c r="B565">
        <v>1405.540039</v>
      </c>
      <c r="C565">
        <v>15.47</v>
      </c>
      <c r="D565">
        <v>15.517735500000001</v>
      </c>
      <c r="E565">
        <f t="shared" si="168"/>
        <v>-4.7735499999999931E-2</v>
      </c>
      <c r="F565" t="str">
        <f t="shared" si="169"/>
        <v/>
      </c>
      <c r="G565" t="str">
        <f t="shared" si="170"/>
        <v/>
      </c>
      <c r="H565">
        <f t="shared" si="171"/>
        <v>-0.11999999999999922</v>
      </c>
      <c r="I565">
        <f t="shared" si="172"/>
        <v>-6.9799809999999525</v>
      </c>
      <c r="J565">
        <f t="shared" si="173"/>
        <v>58.166508333333319</v>
      </c>
      <c r="K565" t="str">
        <f t="shared" si="174"/>
        <v/>
      </c>
      <c r="L565" s="2" t="str">
        <f t="shared" si="175"/>
        <v/>
      </c>
      <c r="M565" t="str">
        <f t="shared" si="176"/>
        <v/>
      </c>
      <c r="N565" s="1">
        <f t="shared" si="177"/>
        <v>40974</v>
      </c>
      <c r="O565" t="str">
        <f t="shared" si="178"/>
        <v>可交易</v>
      </c>
      <c r="P565" s="2" t="str">
        <f t="shared" si="179"/>
        <v/>
      </c>
      <c r="Q565" s="2" t="str">
        <f t="shared" si="180"/>
        <v/>
      </c>
      <c r="R565" s="2">
        <f t="shared" si="181"/>
        <v>2.1556045315251038</v>
      </c>
      <c r="S565">
        <f t="shared" si="182"/>
        <v>32</v>
      </c>
      <c r="T565" s="1">
        <f t="shared" si="183"/>
        <v>40984</v>
      </c>
      <c r="U565" t="str">
        <f t="shared" si="184"/>
        <v>可交易</v>
      </c>
      <c r="V565" s="2" t="str">
        <f t="shared" si="185"/>
        <v/>
      </c>
      <c r="W565" s="2" t="str">
        <f t="shared" si="186"/>
        <v/>
      </c>
      <c r="X565" s="2">
        <f t="shared" si="187"/>
        <v>1.7708952556571367</v>
      </c>
      <c r="Y565">
        <f t="shared" si="188"/>
        <v>29</v>
      </c>
    </row>
    <row r="566" spans="1:25" x14ac:dyDescent="0.3">
      <c r="A566" s="1">
        <v>40997</v>
      </c>
      <c r="B566">
        <v>1403.280029</v>
      </c>
      <c r="C566">
        <v>15.48</v>
      </c>
      <c r="D566">
        <v>15.977159</v>
      </c>
      <c r="E566">
        <f t="shared" si="168"/>
        <v>-0.49715899999999991</v>
      </c>
      <c r="F566" t="str">
        <f t="shared" si="169"/>
        <v/>
      </c>
      <c r="G566" t="str">
        <f t="shared" si="170"/>
        <v/>
      </c>
      <c r="H566">
        <f t="shared" si="171"/>
        <v>9.9999999999997868E-3</v>
      </c>
      <c r="I566">
        <f t="shared" si="172"/>
        <v>-2.2600099999999657</v>
      </c>
      <c r="J566">
        <f t="shared" si="173"/>
        <v>-226.0010000000014</v>
      </c>
      <c r="K566" t="str">
        <f t="shared" si="174"/>
        <v/>
      </c>
      <c r="L566" s="2" t="str">
        <f t="shared" si="175"/>
        <v/>
      </c>
      <c r="M566" t="str">
        <f t="shared" si="176"/>
        <v/>
      </c>
      <c r="N566" s="1">
        <f t="shared" si="177"/>
        <v>40974</v>
      </c>
      <c r="O566" t="str">
        <f t="shared" si="178"/>
        <v>可交易</v>
      </c>
      <c r="P566" s="2" t="str">
        <f t="shared" si="179"/>
        <v/>
      </c>
      <c r="Q566" s="2" t="str">
        <f t="shared" si="180"/>
        <v/>
      </c>
      <c r="R566" s="2">
        <f t="shared" si="181"/>
        <v>2.1556045315251038</v>
      </c>
      <c r="S566">
        <f t="shared" si="182"/>
        <v>32</v>
      </c>
      <c r="T566" s="1">
        <f t="shared" si="183"/>
        <v>40984</v>
      </c>
      <c r="U566" t="str">
        <f t="shared" si="184"/>
        <v>可交易</v>
      </c>
      <c r="V566" s="2" t="str">
        <f t="shared" si="185"/>
        <v/>
      </c>
      <c r="W566" s="2" t="str">
        <f t="shared" si="186"/>
        <v/>
      </c>
      <c r="X566" s="2">
        <f t="shared" si="187"/>
        <v>1.7708952556571367</v>
      </c>
      <c r="Y566">
        <f t="shared" si="188"/>
        <v>29</v>
      </c>
    </row>
    <row r="567" spans="1:25" x14ac:dyDescent="0.3">
      <c r="A567" s="1">
        <v>40998</v>
      </c>
      <c r="B567">
        <v>1408.469971</v>
      </c>
      <c r="C567">
        <v>15.5</v>
      </c>
      <c r="D567">
        <v>15.860479</v>
      </c>
      <c r="E567">
        <f t="shared" si="168"/>
        <v>-0.36047899999999977</v>
      </c>
      <c r="F567" t="str">
        <f t="shared" si="169"/>
        <v/>
      </c>
      <c r="G567" t="str">
        <f t="shared" si="170"/>
        <v/>
      </c>
      <c r="H567">
        <f t="shared" si="171"/>
        <v>1.9999999999999574E-2</v>
      </c>
      <c r="I567">
        <f t="shared" si="172"/>
        <v>5.1899419999999736</v>
      </c>
      <c r="J567">
        <f t="shared" si="173"/>
        <v>259.4971000000042</v>
      </c>
      <c r="K567" t="str">
        <f t="shared" si="174"/>
        <v/>
      </c>
      <c r="L567" s="2" t="str">
        <f t="shared" si="175"/>
        <v/>
      </c>
      <c r="M567" t="str">
        <f t="shared" si="176"/>
        <v/>
      </c>
      <c r="N567" s="1">
        <f t="shared" si="177"/>
        <v>40974</v>
      </c>
      <c r="O567" t="str">
        <f t="shared" si="178"/>
        <v>可交易</v>
      </c>
      <c r="P567" s="2" t="str">
        <f t="shared" si="179"/>
        <v/>
      </c>
      <c r="Q567" s="2" t="str">
        <f t="shared" si="180"/>
        <v/>
      </c>
      <c r="R567" s="2">
        <f t="shared" si="181"/>
        <v>2.1556045315251038</v>
      </c>
      <c r="S567">
        <f t="shared" si="182"/>
        <v>32</v>
      </c>
      <c r="T567" s="1">
        <f t="shared" si="183"/>
        <v>40984</v>
      </c>
      <c r="U567" t="str">
        <f t="shared" si="184"/>
        <v>可交易</v>
      </c>
      <c r="V567" s="2" t="str">
        <f t="shared" si="185"/>
        <v/>
      </c>
      <c r="W567" s="2" t="str">
        <f t="shared" si="186"/>
        <v/>
      </c>
      <c r="X567" s="2">
        <f t="shared" si="187"/>
        <v>1.7708952556571367</v>
      </c>
      <c r="Y567">
        <f t="shared" si="188"/>
        <v>29</v>
      </c>
    </row>
    <row r="568" spans="1:25" x14ac:dyDescent="0.3">
      <c r="A568" s="1">
        <v>41001</v>
      </c>
      <c r="B568">
        <v>1419.040039</v>
      </c>
      <c r="C568">
        <v>15.64</v>
      </c>
      <c r="D568">
        <v>15.756167</v>
      </c>
      <c r="E568">
        <f t="shared" si="168"/>
        <v>-0.11616699999999902</v>
      </c>
      <c r="F568" t="str">
        <f t="shared" si="169"/>
        <v/>
      </c>
      <c r="G568" t="str">
        <f t="shared" si="170"/>
        <v/>
      </c>
      <c r="H568">
        <f t="shared" si="171"/>
        <v>0.14000000000000057</v>
      </c>
      <c r="I568">
        <f t="shared" si="172"/>
        <v>10.570067999999992</v>
      </c>
      <c r="J568">
        <f t="shared" si="173"/>
        <v>75.500485714285347</v>
      </c>
      <c r="K568" t="str">
        <f t="shared" si="174"/>
        <v/>
      </c>
      <c r="L568" s="2" t="str">
        <f t="shared" si="175"/>
        <v/>
      </c>
      <c r="M568" t="str">
        <f t="shared" si="176"/>
        <v/>
      </c>
      <c r="N568" s="1">
        <f t="shared" si="177"/>
        <v>40974</v>
      </c>
      <c r="O568" t="str">
        <f t="shared" si="178"/>
        <v>可交易</v>
      </c>
      <c r="P568" s="2" t="str">
        <f t="shared" si="179"/>
        <v/>
      </c>
      <c r="Q568" s="2" t="str">
        <f t="shared" si="180"/>
        <v/>
      </c>
      <c r="R568" s="2">
        <f t="shared" si="181"/>
        <v>2.1556045315251038</v>
      </c>
      <c r="S568">
        <f t="shared" si="182"/>
        <v>32</v>
      </c>
      <c r="T568" s="1">
        <f t="shared" si="183"/>
        <v>40984</v>
      </c>
      <c r="U568" t="str">
        <f t="shared" si="184"/>
        <v>可交易</v>
      </c>
      <c r="V568" s="2" t="str">
        <f t="shared" si="185"/>
        <v/>
      </c>
      <c r="W568" s="2" t="str">
        <f t="shared" si="186"/>
        <v/>
      </c>
      <c r="X568" s="2">
        <f t="shared" si="187"/>
        <v>1.7708952556571367</v>
      </c>
      <c r="Y568">
        <f t="shared" si="188"/>
        <v>29</v>
      </c>
    </row>
    <row r="569" spans="1:25" x14ac:dyDescent="0.3">
      <c r="A569" s="1">
        <v>41002</v>
      </c>
      <c r="B569">
        <v>1413.380005</v>
      </c>
      <c r="C569">
        <v>15.66</v>
      </c>
      <c r="D569">
        <v>15.776816999999999</v>
      </c>
      <c r="E569">
        <f t="shared" si="168"/>
        <v>-0.11681699999999928</v>
      </c>
      <c r="F569" t="str">
        <f t="shared" si="169"/>
        <v/>
      </c>
      <c r="G569" t="str">
        <f t="shared" si="170"/>
        <v/>
      </c>
      <c r="H569">
        <f t="shared" si="171"/>
        <v>1.9999999999999574E-2</v>
      </c>
      <c r="I569">
        <f t="shared" si="172"/>
        <v>-5.660033999999996</v>
      </c>
      <c r="J569">
        <f t="shared" si="173"/>
        <v>-283.00170000000583</v>
      </c>
      <c r="K569" t="str">
        <f t="shared" si="174"/>
        <v/>
      </c>
      <c r="L569" s="2" t="str">
        <f t="shared" si="175"/>
        <v/>
      </c>
      <c r="M569" t="str">
        <f t="shared" si="176"/>
        <v/>
      </c>
      <c r="N569" s="1">
        <f t="shared" si="177"/>
        <v>40974</v>
      </c>
      <c r="O569" t="str">
        <f t="shared" si="178"/>
        <v>可交易</v>
      </c>
      <c r="P569" s="2" t="str">
        <f t="shared" si="179"/>
        <v/>
      </c>
      <c r="Q569" s="2" t="str">
        <f t="shared" si="180"/>
        <v/>
      </c>
      <c r="R569" s="2">
        <f t="shared" si="181"/>
        <v>2.1556045315251038</v>
      </c>
      <c r="S569">
        <f t="shared" si="182"/>
        <v>32</v>
      </c>
      <c r="T569" s="1">
        <f t="shared" si="183"/>
        <v>40984</v>
      </c>
      <c r="U569" t="str">
        <f t="shared" si="184"/>
        <v>可交易</v>
      </c>
      <c r="V569" s="2" t="str">
        <f t="shared" si="185"/>
        <v/>
      </c>
      <c r="W569" s="2" t="str">
        <f t="shared" si="186"/>
        <v/>
      </c>
      <c r="X569" s="2">
        <f t="shared" si="187"/>
        <v>1.7708952556571367</v>
      </c>
      <c r="Y569">
        <f t="shared" si="188"/>
        <v>29</v>
      </c>
    </row>
    <row r="570" spans="1:25" x14ac:dyDescent="0.3">
      <c r="A570" s="1">
        <v>41003</v>
      </c>
      <c r="B570">
        <v>1398.959961</v>
      </c>
      <c r="C570">
        <v>16.440000000000001</v>
      </c>
      <c r="D570">
        <v>16.029854</v>
      </c>
      <c r="E570">
        <f t="shared" si="168"/>
        <v>0.41014600000000101</v>
      </c>
      <c r="F570" t="str">
        <f t="shared" si="169"/>
        <v/>
      </c>
      <c r="G570" t="str">
        <f t="shared" si="170"/>
        <v/>
      </c>
      <c r="H570">
        <f t="shared" si="171"/>
        <v>0.78000000000000114</v>
      </c>
      <c r="I570">
        <f t="shared" si="172"/>
        <v>-14.420043999999962</v>
      </c>
      <c r="J570">
        <f t="shared" si="173"/>
        <v>-18.48723589743582</v>
      </c>
      <c r="K570" t="str">
        <f t="shared" si="174"/>
        <v/>
      </c>
      <c r="L570" s="2" t="str">
        <f t="shared" si="175"/>
        <v/>
      </c>
      <c r="M570" t="str">
        <f t="shared" si="176"/>
        <v/>
      </c>
      <c r="N570" s="1">
        <f t="shared" si="177"/>
        <v>40974</v>
      </c>
      <c r="O570" t="str">
        <f t="shared" si="178"/>
        <v>可交易</v>
      </c>
      <c r="P570" s="2" t="str">
        <f t="shared" si="179"/>
        <v/>
      </c>
      <c r="Q570" s="2" t="str">
        <f t="shared" si="180"/>
        <v/>
      </c>
      <c r="R570" s="2">
        <f t="shared" si="181"/>
        <v>2.1556045315251038</v>
      </c>
      <c r="S570">
        <f t="shared" si="182"/>
        <v>32</v>
      </c>
      <c r="T570" s="1">
        <f t="shared" si="183"/>
        <v>40984</v>
      </c>
      <c r="U570" t="str">
        <f t="shared" si="184"/>
        <v>可交易</v>
      </c>
      <c r="V570" s="2" t="str">
        <f t="shared" si="185"/>
        <v/>
      </c>
      <c r="W570" s="2" t="str">
        <f t="shared" si="186"/>
        <v/>
      </c>
      <c r="X570" s="2">
        <f t="shared" si="187"/>
        <v>1.7708952556571367</v>
      </c>
      <c r="Y570">
        <f t="shared" si="188"/>
        <v>29</v>
      </c>
    </row>
    <row r="571" spans="1:25" x14ac:dyDescent="0.3">
      <c r="A571" s="1">
        <v>41004</v>
      </c>
      <c r="B571">
        <v>1398.079956</v>
      </c>
      <c r="C571">
        <v>16.7</v>
      </c>
      <c r="D571">
        <v>16.684947999999999</v>
      </c>
      <c r="E571">
        <f t="shared" si="168"/>
        <v>1.5052000000000731E-2</v>
      </c>
      <c r="F571" t="str">
        <f t="shared" si="169"/>
        <v/>
      </c>
      <c r="G571" t="str">
        <f t="shared" si="170"/>
        <v/>
      </c>
      <c r="H571">
        <f t="shared" si="171"/>
        <v>0.25999999999999801</v>
      </c>
      <c r="I571">
        <f t="shared" si="172"/>
        <v>-0.88000499999998283</v>
      </c>
      <c r="J571">
        <f t="shared" si="173"/>
        <v>-3.3846346153845754</v>
      </c>
      <c r="K571" t="str">
        <f t="shared" si="174"/>
        <v/>
      </c>
      <c r="L571" s="2" t="str">
        <f t="shared" si="175"/>
        <v/>
      </c>
      <c r="M571" t="str">
        <f t="shared" si="176"/>
        <v/>
      </c>
      <c r="N571" s="1">
        <f t="shared" si="177"/>
        <v>40974</v>
      </c>
      <c r="O571" t="str">
        <f t="shared" si="178"/>
        <v>可交易</v>
      </c>
      <c r="P571" s="2" t="str">
        <f t="shared" si="179"/>
        <v/>
      </c>
      <c r="Q571" s="2" t="str">
        <f t="shared" si="180"/>
        <v/>
      </c>
      <c r="R571" s="2">
        <f t="shared" si="181"/>
        <v>2.1556045315251038</v>
      </c>
      <c r="S571">
        <f t="shared" si="182"/>
        <v>32</v>
      </c>
      <c r="T571" s="1">
        <f t="shared" si="183"/>
        <v>40984</v>
      </c>
      <c r="U571" t="str">
        <f t="shared" si="184"/>
        <v>可交易</v>
      </c>
      <c r="V571" s="2" t="str">
        <f t="shared" si="185"/>
        <v/>
      </c>
      <c r="W571" s="2" t="str">
        <f t="shared" si="186"/>
        <v/>
      </c>
      <c r="X571" s="2">
        <f t="shared" si="187"/>
        <v>1.7708952556571367</v>
      </c>
      <c r="Y571">
        <f t="shared" si="188"/>
        <v>29</v>
      </c>
    </row>
    <row r="572" spans="1:25" x14ac:dyDescent="0.3">
      <c r="A572" s="1">
        <v>41008</v>
      </c>
      <c r="B572">
        <v>1382.1999510000001</v>
      </c>
      <c r="C572">
        <v>18.809999999999999</v>
      </c>
      <c r="D572">
        <v>16.798508000000002</v>
      </c>
      <c r="E572">
        <f t="shared" si="168"/>
        <v>2.0114919999999969</v>
      </c>
      <c r="F572" t="str">
        <f t="shared" si="169"/>
        <v>CAll</v>
      </c>
      <c r="G572">
        <f t="shared" si="170"/>
        <v>1369.5699460000001</v>
      </c>
      <c r="H572">
        <f t="shared" si="171"/>
        <v>2.1099999999999994</v>
      </c>
      <c r="I572">
        <f t="shared" si="172"/>
        <v>-15.880004999999983</v>
      </c>
      <c r="J572">
        <f t="shared" si="173"/>
        <v>-7.5260687203791408</v>
      </c>
      <c r="K572">
        <f t="shared" si="174"/>
        <v>1387.1999510000001</v>
      </c>
      <c r="L572" s="2" t="str">
        <f t="shared" si="175"/>
        <v/>
      </c>
      <c r="M572" t="str">
        <f t="shared" si="176"/>
        <v/>
      </c>
      <c r="N572" s="1">
        <f t="shared" si="177"/>
        <v>40974</v>
      </c>
      <c r="O572" t="str">
        <f t="shared" si="178"/>
        <v>可交易</v>
      </c>
      <c r="P572" s="2" t="str">
        <f t="shared" si="179"/>
        <v/>
      </c>
      <c r="Q572" s="2" t="str">
        <f t="shared" si="180"/>
        <v/>
      </c>
      <c r="R572" s="2">
        <f t="shared" si="181"/>
        <v>2.1556045315251038</v>
      </c>
      <c r="S572">
        <f t="shared" si="182"/>
        <v>32</v>
      </c>
      <c r="T572" s="1">
        <f t="shared" si="183"/>
        <v>40984</v>
      </c>
      <c r="U572" t="str">
        <f t="shared" si="184"/>
        <v>可交易</v>
      </c>
      <c r="V572" s="2" t="str">
        <f t="shared" si="185"/>
        <v/>
      </c>
      <c r="W572" s="2" t="str">
        <f t="shared" si="186"/>
        <v/>
      </c>
      <c r="X572" s="2">
        <f t="shared" si="187"/>
        <v>1.7708952556571367</v>
      </c>
      <c r="Y572">
        <f t="shared" si="188"/>
        <v>29</v>
      </c>
    </row>
    <row r="573" spans="1:25" x14ac:dyDescent="0.3">
      <c r="A573" s="1">
        <v>41009</v>
      </c>
      <c r="B573">
        <v>1358.589966</v>
      </c>
      <c r="C573">
        <v>20.39</v>
      </c>
      <c r="D573">
        <v>18.491377</v>
      </c>
      <c r="E573">
        <f t="shared" si="168"/>
        <v>1.8986230000000006</v>
      </c>
      <c r="F573" t="str">
        <f t="shared" si="169"/>
        <v>CAll</v>
      </c>
      <c r="G573">
        <f t="shared" si="170"/>
        <v>1390.780029</v>
      </c>
      <c r="H573">
        <f t="shared" si="171"/>
        <v>1.5800000000000018</v>
      </c>
      <c r="I573">
        <f t="shared" si="172"/>
        <v>-23.609985000000052</v>
      </c>
      <c r="J573">
        <f t="shared" si="173"/>
        <v>-14.943028481012673</v>
      </c>
      <c r="K573">
        <f t="shared" si="174"/>
        <v>1363.589966</v>
      </c>
      <c r="L573" s="2">
        <f t="shared" si="175"/>
        <v>27.190063000000009</v>
      </c>
      <c r="M573" t="str">
        <f t="shared" si="176"/>
        <v/>
      </c>
      <c r="N573" s="1">
        <f t="shared" si="177"/>
        <v>41009</v>
      </c>
      <c r="O573" t="str">
        <f t="shared" si="178"/>
        <v>可交易</v>
      </c>
      <c r="P573" s="2">
        <f t="shared" si="179"/>
        <v>27.190063000000009</v>
      </c>
      <c r="Q573" s="2">
        <f t="shared" si="180"/>
        <v>2.3693729385308893E-2</v>
      </c>
      <c r="R573" s="2">
        <f t="shared" si="181"/>
        <v>2.1556045315251038</v>
      </c>
      <c r="S573">
        <f t="shared" si="182"/>
        <v>33</v>
      </c>
      <c r="T573" s="1">
        <f t="shared" si="183"/>
        <v>40984</v>
      </c>
      <c r="U573" t="str">
        <f t="shared" si="184"/>
        <v>可交易</v>
      </c>
      <c r="V573" s="2" t="str">
        <f t="shared" si="185"/>
        <v/>
      </c>
      <c r="W573" s="2" t="str">
        <f t="shared" si="186"/>
        <v/>
      </c>
      <c r="X573" s="2">
        <f t="shared" si="187"/>
        <v>1.7708952556571367</v>
      </c>
      <c r="Y573">
        <f t="shared" si="188"/>
        <v>29</v>
      </c>
    </row>
    <row r="574" spans="1:25" x14ac:dyDescent="0.3">
      <c r="A574" s="1">
        <v>41010</v>
      </c>
      <c r="B574">
        <v>1368.709961</v>
      </c>
      <c r="C574">
        <v>20.02</v>
      </c>
      <c r="D574">
        <v>20.213846</v>
      </c>
      <c r="E574">
        <f t="shared" si="168"/>
        <v>-0.19384600000000063</v>
      </c>
      <c r="F574" t="str">
        <f t="shared" si="169"/>
        <v/>
      </c>
      <c r="G574" t="str">
        <f t="shared" si="170"/>
        <v/>
      </c>
      <c r="H574">
        <f t="shared" si="171"/>
        <v>-0.37000000000000099</v>
      </c>
      <c r="I574">
        <f t="shared" si="172"/>
        <v>10.119995000000017</v>
      </c>
      <c r="J574">
        <f t="shared" si="173"/>
        <v>-27.351337837837811</v>
      </c>
      <c r="K574" t="str">
        <f t="shared" si="174"/>
        <v/>
      </c>
      <c r="L574" s="2" t="str">
        <f t="shared" si="175"/>
        <v/>
      </c>
      <c r="M574" t="str">
        <f t="shared" si="176"/>
        <v/>
      </c>
      <c r="N574" s="1">
        <f t="shared" si="177"/>
        <v>41009</v>
      </c>
      <c r="O574" t="str">
        <f t="shared" si="178"/>
        <v>不可交易</v>
      </c>
      <c r="P574" s="2" t="str">
        <f t="shared" si="179"/>
        <v/>
      </c>
      <c r="Q574" s="2" t="str">
        <f t="shared" si="180"/>
        <v/>
      </c>
      <c r="R574" s="2">
        <f t="shared" si="181"/>
        <v>2.2066788419568049</v>
      </c>
      <c r="S574">
        <f t="shared" si="182"/>
        <v>33</v>
      </c>
      <c r="T574" s="1">
        <f t="shared" si="183"/>
        <v>40984</v>
      </c>
      <c r="U574" t="str">
        <f t="shared" si="184"/>
        <v>可交易</v>
      </c>
      <c r="V574" s="2" t="str">
        <f t="shared" si="185"/>
        <v/>
      </c>
      <c r="W574" s="2" t="str">
        <f t="shared" si="186"/>
        <v/>
      </c>
      <c r="X574" s="2">
        <f t="shared" si="187"/>
        <v>1.7708952556571367</v>
      </c>
      <c r="Y574">
        <f t="shared" si="188"/>
        <v>29</v>
      </c>
    </row>
    <row r="575" spans="1:25" x14ac:dyDescent="0.3">
      <c r="A575" s="1">
        <v>41011</v>
      </c>
      <c r="B575">
        <v>1387.5699460000001</v>
      </c>
      <c r="C575">
        <v>17.2</v>
      </c>
      <c r="D575">
        <v>19.787921999999998</v>
      </c>
      <c r="E575">
        <f t="shared" si="168"/>
        <v>-2.5879219999999989</v>
      </c>
      <c r="F575" t="str">
        <f t="shared" si="169"/>
        <v>PUT</v>
      </c>
      <c r="G575">
        <f t="shared" si="170"/>
        <v>1376.920044</v>
      </c>
      <c r="H575">
        <f t="shared" si="171"/>
        <v>-2.8200000000000003</v>
      </c>
      <c r="I575">
        <f t="shared" si="172"/>
        <v>18.859985000000052</v>
      </c>
      <c r="J575">
        <f t="shared" si="173"/>
        <v>-6.6879379432624289</v>
      </c>
      <c r="K575">
        <f t="shared" si="174"/>
        <v>1382.5699460000001</v>
      </c>
      <c r="L575" s="2" t="str">
        <f t="shared" si="175"/>
        <v/>
      </c>
      <c r="M575">
        <f t="shared" si="176"/>
        <v>5.649902000000111</v>
      </c>
      <c r="N575" s="1">
        <f t="shared" si="177"/>
        <v>41009</v>
      </c>
      <c r="O575" t="str">
        <f t="shared" si="178"/>
        <v>不可交易</v>
      </c>
      <c r="P575" s="2" t="str">
        <f t="shared" si="179"/>
        <v/>
      </c>
      <c r="Q575" s="2" t="str">
        <f t="shared" si="180"/>
        <v/>
      </c>
      <c r="R575" s="2">
        <f t="shared" si="181"/>
        <v>2.2066788419568049</v>
      </c>
      <c r="S575">
        <f t="shared" si="182"/>
        <v>33</v>
      </c>
      <c r="T575" s="1">
        <f t="shared" si="183"/>
        <v>41011</v>
      </c>
      <c r="U575" t="str">
        <f t="shared" si="184"/>
        <v>可交易</v>
      </c>
      <c r="V575" s="2">
        <f t="shared" si="185"/>
        <v>5.649902000000111</v>
      </c>
      <c r="W575" s="2">
        <f t="shared" si="186"/>
        <v>7.6752181255445775E-3</v>
      </c>
      <c r="X575" s="2">
        <f t="shared" si="187"/>
        <v>1.7708952556571367</v>
      </c>
      <c r="Y575">
        <f t="shared" si="188"/>
        <v>30</v>
      </c>
    </row>
    <row r="576" spans="1:25" x14ac:dyDescent="0.3">
      <c r="A576" s="1">
        <v>41012</v>
      </c>
      <c r="B576">
        <v>1370.26001</v>
      </c>
      <c r="C576">
        <v>19.55</v>
      </c>
      <c r="D576">
        <v>17.599575000000002</v>
      </c>
      <c r="E576">
        <f t="shared" si="168"/>
        <v>1.9504249999999992</v>
      </c>
      <c r="F576" t="str">
        <f t="shared" si="169"/>
        <v>CAll</v>
      </c>
      <c r="G576">
        <f t="shared" si="170"/>
        <v>1378.530029</v>
      </c>
      <c r="H576">
        <f t="shared" si="171"/>
        <v>2.3500000000000014</v>
      </c>
      <c r="I576">
        <f t="shared" si="172"/>
        <v>-17.309936000000107</v>
      </c>
      <c r="J576">
        <f t="shared" si="173"/>
        <v>-7.3659302127659982</v>
      </c>
      <c r="K576">
        <f t="shared" si="174"/>
        <v>1375.26001</v>
      </c>
      <c r="L576" s="2">
        <f t="shared" si="175"/>
        <v>3.2700190000000475</v>
      </c>
      <c r="M576" t="str">
        <f t="shared" si="176"/>
        <v/>
      </c>
      <c r="N576" s="1">
        <f t="shared" si="177"/>
        <v>41012</v>
      </c>
      <c r="O576" t="str">
        <f t="shared" si="178"/>
        <v>不可交易</v>
      </c>
      <c r="P576" s="2" t="str">
        <f t="shared" si="179"/>
        <v/>
      </c>
      <c r="Q576" s="2" t="str">
        <f t="shared" si="180"/>
        <v/>
      </c>
      <c r="R576" s="2">
        <f t="shared" si="181"/>
        <v>2.2066788419568049</v>
      </c>
      <c r="S576">
        <f t="shared" si="182"/>
        <v>33</v>
      </c>
      <c r="T576" s="1">
        <f t="shared" si="183"/>
        <v>41011</v>
      </c>
      <c r="U576" t="str">
        <f t="shared" si="184"/>
        <v>不可交易</v>
      </c>
      <c r="V576" s="2" t="str">
        <f t="shared" si="185"/>
        <v/>
      </c>
      <c r="W576" s="2" t="str">
        <f t="shared" si="186"/>
        <v/>
      </c>
      <c r="X576" s="2">
        <f t="shared" si="187"/>
        <v>1.7844872630217974</v>
      </c>
      <c r="Y576">
        <f t="shared" si="188"/>
        <v>30</v>
      </c>
    </row>
    <row r="577" spans="1:25" x14ac:dyDescent="0.3">
      <c r="A577" s="1">
        <v>41015</v>
      </c>
      <c r="B577">
        <v>1369.5699460000001</v>
      </c>
      <c r="C577">
        <v>19.55</v>
      </c>
      <c r="D577">
        <v>19.331645999999999</v>
      </c>
      <c r="E577">
        <f t="shared" si="168"/>
        <v>0.21835400000000149</v>
      </c>
      <c r="F577" t="str">
        <f t="shared" si="169"/>
        <v/>
      </c>
      <c r="G577" t="str">
        <f t="shared" si="170"/>
        <v/>
      </c>
      <c r="H577">
        <f t="shared" si="171"/>
        <v>0</v>
      </c>
      <c r="I577">
        <f t="shared" si="172"/>
        <v>-0.69006399999989299</v>
      </c>
      <c r="J577" t="str">
        <f t="shared" si="173"/>
        <v/>
      </c>
      <c r="K577" t="str">
        <f t="shared" si="174"/>
        <v/>
      </c>
      <c r="L577" s="2" t="str">
        <f t="shared" si="175"/>
        <v/>
      </c>
      <c r="M577" t="str">
        <f t="shared" si="176"/>
        <v/>
      </c>
      <c r="N577" s="1">
        <f t="shared" si="177"/>
        <v>41012</v>
      </c>
      <c r="O577" t="str">
        <f t="shared" si="178"/>
        <v>不可交易</v>
      </c>
      <c r="P577" s="2" t="str">
        <f t="shared" si="179"/>
        <v/>
      </c>
      <c r="Q577" s="2" t="str">
        <f t="shared" si="180"/>
        <v/>
      </c>
      <c r="R577" s="2">
        <f t="shared" si="181"/>
        <v>2.2066788419568049</v>
      </c>
      <c r="S577">
        <f t="shared" si="182"/>
        <v>33</v>
      </c>
      <c r="T577" s="1">
        <f t="shared" si="183"/>
        <v>41011</v>
      </c>
      <c r="U577" t="str">
        <f t="shared" si="184"/>
        <v>不可交易</v>
      </c>
      <c r="V577" s="2" t="str">
        <f t="shared" si="185"/>
        <v/>
      </c>
      <c r="W577" s="2" t="str">
        <f t="shared" si="186"/>
        <v/>
      </c>
      <c r="X577" s="2">
        <f t="shared" si="187"/>
        <v>1.7844872630217974</v>
      </c>
      <c r="Y577">
        <f t="shared" si="188"/>
        <v>30</v>
      </c>
    </row>
    <row r="578" spans="1:25" x14ac:dyDescent="0.3">
      <c r="A578" s="1">
        <v>41016</v>
      </c>
      <c r="B578">
        <v>1390.780029</v>
      </c>
      <c r="C578">
        <v>18.46</v>
      </c>
      <c r="D578">
        <v>19.604037999999999</v>
      </c>
      <c r="E578">
        <f t="shared" ref="E578:E641" si="189">C578-D578</f>
        <v>-1.1440379999999983</v>
      </c>
      <c r="F578" t="str">
        <f t="shared" ref="F578:F641" si="190">_xlfn.IFS(E578&gt; 1, "CAll",E578&lt; -1, "PUT", TRUE,"")</f>
        <v>PUT</v>
      </c>
      <c r="G578">
        <f t="shared" ref="G578:G641" si="191">IF(F578="PUT", IFERROR(VLOOKUP(A578+7, A:B, 2, FALSE), 0), IF(F578="CALL", IFERROR(VLOOKUP(A578+7, A:B, 2, FALSE), 0), ""))</f>
        <v>1371.969971</v>
      </c>
      <c r="H578">
        <f t="shared" ref="H578:H641" si="192">C578-C577</f>
        <v>-1.0899999999999999</v>
      </c>
      <c r="I578">
        <f t="shared" ref="I578:I641" si="193">B578-B577</f>
        <v>21.210082999999941</v>
      </c>
      <c r="J578">
        <f t="shared" ref="J578:J641" si="194">IF(H578=0, "", I578/H578)</f>
        <v>-19.458791743119214</v>
      </c>
      <c r="K578">
        <f t="shared" ref="K578:K641" si="195">_xlfn.IFS(F578="PUT",B578-5,F578="CALL",B578+5,TRUE,"")</f>
        <v>1385.780029</v>
      </c>
      <c r="L578" s="2" t="str">
        <f t="shared" ref="L578:L641" si="196">IF(F578="CALL",IF(AND(G578&gt;K578,G578&lt;&gt;0),G578-K578,""),"")</f>
        <v/>
      </c>
      <c r="M578">
        <f t="shared" ref="M578:M641" si="197">IF(F578="PUT",IF(AND(G578&lt;K578,G578&lt;&gt;0),K578-G578,""),"")</f>
        <v>13.810058000000026</v>
      </c>
      <c r="N578" s="1">
        <f t="shared" ref="N578:N641" si="198">IF(AND(F578="CALL",L578&lt;&gt;"",L577=""), A578, N577)</f>
        <v>41012</v>
      </c>
      <c r="O578" t="str">
        <f t="shared" ref="O578:O641" si="199">IF( A578 &gt;= N577 + 7, "可交易", "不可交易")</f>
        <v>不可交易</v>
      </c>
      <c r="P578" s="2" t="str">
        <f t="shared" ref="P578:P641" si="200">IF(AND(F578="CALL",L578&lt;&gt;"",O578="可交易"),L578,"")</f>
        <v/>
      </c>
      <c r="Q578" s="2" t="str">
        <f t="shared" ref="Q578:Q641" si="201">IF(P578&lt;&gt;"",(G578-B578)/B578,"")</f>
        <v/>
      </c>
      <c r="R578" s="2">
        <f t="shared" ref="R578:R641" si="202">IF(Q577&lt;&gt;"", R577 * (1 + Q577), R577)</f>
        <v>2.2066788419568049</v>
      </c>
      <c r="S578">
        <f t="shared" ref="S578:S641" si="203">IF(P578&lt;&gt;"",S577+1,S577)</f>
        <v>33</v>
      </c>
      <c r="T578" s="1">
        <f t="shared" ref="T578:T641" si="204">IF(AND(F578="PUT",M578&lt;&gt;"",M577=""), A578, T577)</f>
        <v>41016</v>
      </c>
      <c r="U578" t="str">
        <f t="shared" ref="U578:U641" si="205">IF( A578 &gt;= T577 + 7, "可交易", "不可交易")</f>
        <v>不可交易</v>
      </c>
      <c r="V578" s="2" t="str">
        <f t="shared" ref="V578:V641" si="206">IF(AND(F578="PUT",M578&lt;&gt;"",U578="可交易"),M578,"")</f>
        <v/>
      </c>
      <c r="W578" s="2" t="str">
        <f t="shared" ref="W578:W641" si="207">IF(V578&lt;&gt;"",(B578-G578)/B578,"")</f>
        <v/>
      </c>
      <c r="X578" s="2">
        <f t="shared" ref="X578:X641" si="208">IF(W577&lt;&gt;"", X577 * (1 + W577), X577)</f>
        <v>1.7844872630217974</v>
      </c>
      <c r="Y578">
        <f t="shared" ref="Y578:Y641" si="209">IF(V578&lt;&gt;"",Y577+1,Y577)</f>
        <v>30</v>
      </c>
    </row>
    <row r="579" spans="1:25" x14ac:dyDescent="0.3">
      <c r="A579" s="1">
        <v>41017</v>
      </c>
      <c r="B579">
        <v>1385.1400149999999</v>
      </c>
      <c r="C579">
        <v>18.64</v>
      </c>
      <c r="D579">
        <v>18.383959999999998</v>
      </c>
      <c r="E579">
        <f t="shared" si="189"/>
        <v>0.25604000000000227</v>
      </c>
      <c r="F579" t="str">
        <f t="shared" si="190"/>
        <v/>
      </c>
      <c r="G579" t="str">
        <f t="shared" si="191"/>
        <v/>
      </c>
      <c r="H579">
        <f t="shared" si="192"/>
        <v>0.17999999999999972</v>
      </c>
      <c r="I579">
        <f t="shared" si="193"/>
        <v>-5.6400140000000647</v>
      </c>
      <c r="J579">
        <f t="shared" si="194"/>
        <v>-31.33341111111152</v>
      </c>
      <c r="K579" t="str">
        <f t="shared" si="195"/>
        <v/>
      </c>
      <c r="L579" s="2" t="str">
        <f t="shared" si="196"/>
        <v/>
      </c>
      <c r="M579" t="str">
        <f t="shared" si="197"/>
        <v/>
      </c>
      <c r="N579" s="1">
        <f t="shared" si="198"/>
        <v>41012</v>
      </c>
      <c r="O579" t="str">
        <f t="shared" si="199"/>
        <v>不可交易</v>
      </c>
      <c r="P579" s="2" t="str">
        <f t="shared" si="200"/>
        <v/>
      </c>
      <c r="Q579" s="2" t="str">
        <f t="shared" si="201"/>
        <v/>
      </c>
      <c r="R579" s="2">
        <f t="shared" si="202"/>
        <v>2.2066788419568049</v>
      </c>
      <c r="S579">
        <f t="shared" si="203"/>
        <v>33</v>
      </c>
      <c r="T579" s="1">
        <f t="shared" si="204"/>
        <v>41016</v>
      </c>
      <c r="U579" t="str">
        <f t="shared" si="205"/>
        <v>不可交易</v>
      </c>
      <c r="V579" s="2" t="str">
        <f t="shared" si="206"/>
        <v/>
      </c>
      <c r="W579" s="2" t="str">
        <f t="shared" si="207"/>
        <v/>
      </c>
      <c r="X579" s="2">
        <f t="shared" si="208"/>
        <v>1.7844872630217974</v>
      </c>
      <c r="Y579">
        <f t="shared" si="209"/>
        <v>30</v>
      </c>
    </row>
    <row r="580" spans="1:25" x14ac:dyDescent="0.3">
      <c r="A580" s="1">
        <v>41018</v>
      </c>
      <c r="B580">
        <v>1376.920044</v>
      </c>
      <c r="C580">
        <v>18.36</v>
      </c>
      <c r="D580">
        <v>18.551174</v>
      </c>
      <c r="E580">
        <f t="shared" si="189"/>
        <v>-0.19117400000000018</v>
      </c>
      <c r="F580" t="str">
        <f t="shared" si="190"/>
        <v/>
      </c>
      <c r="G580" t="str">
        <f t="shared" si="191"/>
        <v/>
      </c>
      <c r="H580">
        <f t="shared" si="192"/>
        <v>-0.28000000000000114</v>
      </c>
      <c r="I580">
        <f t="shared" si="193"/>
        <v>-8.2199709999999868</v>
      </c>
      <c r="J580">
        <f t="shared" si="194"/>
        <v>29.357039285714119</v>
      </c>
      <c r="K580" t="str">
        <f t="shared" si="195"/>
        <v/>
      </c>
      <c r="L580" s="2" t="str">
        <f t="shared" si="196"/>
        <v/>
      </c>
      <c r="M580" t="str">
        <f t="shared" si="197"/>
        <v/>
      </c>
      <c r="N580" s="1">
        <f t="shared" si="198"/>
        <v>41012</v>
      </c>
      <c r="O580" t="str">
        <f t="shared" si="199"/>
        <v>不可交易</v>
      </c>
      <c r="P580" s="2" t="str">
        <f t="shared" si="200"/>
        <v/>
      </c>
      <c r="Q580" s="2" t="str">
        <f t="shared" si="201"/>
        <v/>
      </c>
      <c r="R580" s="2">
        <f t="shared" si="202"/>
        <v>2.2066788419568049</v>
      </c>
      <c r="S580">
        <f t="shared" si="203"/>
        <v>33</v>
      </c>
      <c r="T580" s="1">
        <f t="shared" si="204"/>
        <v>41016</v>
      </c>
      <c r="U580" t="str">
        <f t="shared" si="205"/>
        <v>不可交易</v>
      </c>
      <c r="V580" s="2" t="str">
        <f t="shared" si="206"/>
        <v/>
      </c>
      <c r="W580" s="2" t="str">
        <f t="shared" si="207"/>
        <v/>
      </c>
      <c r="X580" s="2">
        <f t="shared" si="208"/>
        <v>1.7844872630217974</v>
      </c>
      <c r="Y580">
        <f t="shared" si="209"/>
        <v>30</v>
      </c>
    </row>
    <row r="581" spans="1:25" x14ac:dyDescent="0.3">
      <c r="A581" s="1">
        <v>41019</v>
      </c>
      <c r="B581">
        <v>1378.530029</v>
      </c>
      <c r="C581">
        <v>17.440000000000001</v>
      </c>
      <c r="D581">
        <v>18.655404999999998</v>
      </c>
      <c r="E581">
        <f t="shared" si="189"/>
        <v>-1.215404999999997</v>
      </c>
      <c r="F581" t="str">
        <f t="shared" si="190"/>
        <v>PUT</v>
      </c>
      <c r="G581">
        <f t="shared" si="191"/>
        <v>1403.3599850000001</v>
      </c>
      <c r="H581">
        <f t="shared" si="192"/>
        <v>-0.91999999999999815</v>
      </c>
      <c r="I581">
        <f t="shared" si="193"/>
        <v>1.6099850000000515</v>
      </c>
      <c r="J581">
        <f t="shared" si="194"/>
        <v>-1.7499836956522334</v>
      </c>
      <c r="K581">
        <f t="shared" si="195"/>
        <v>1373.530029</v>
      </c>
      <c r="L581" s="2" t="str">
        <f t="shared" si="196"/>
        <v/>
      </c>
      <c r="M581" t="str">
        <f t="shared" si="197"/>
        <v/>
      </c>
      <c r="N581" s="1">
        <f t="shared" si="198"/>
        <v>41012</v>
      </c>
      <c r="O581" t="str">
        <f t="shared" si="199"/>
        <v>可交易</v>
      </c>
      <c r="P581" s="2" t="str">
        <f t="shared" si="200"/>
        <v/>
      </c>
      <c r="Q581" s="2" t="str">
        <f t="shared" si="201"/>
        <v/>
      </c>
      <c r="R581" s="2">
        <f t="shared" si="202"/>
        <v>2.2066788419568049</v>
      </c>
      <c r="S581">
        <f t="shared" si="203"/>
        <v>33</v>
      </c>
      <c r="T581" s="1">
        <f t="shared" si="204"/>
        <v>41016</v>
      </c>
      <c r="U581" t="str">
        <f t="shared" si="205"/>
        <v>不可交易</v>
      </c>
      <c r="V581" s="2" t="str">
        <f t="shared" si="206"/>
        <v/>
      </c>
      <c r="W581" s="2" t="str">
        <f t="shared" si="207"/>
        <v/>
      </c>
      <c r="X581" s="2">
        <f t="shared" si="208"/>
        <v>1.7844872630217974</v>
      </c>
      <c r="Y581">
        <f t="shared" si="209"/>
        <v>30</v>
      </c>
    </row>
    <row r="582" spans="1:25" x14ac:dyDescent="0.3">
      <c r="A582" s="1">
        <v>41022</v>
      </c>
      <c r="B582">
        <v>1366.9399410000001</v>
      </c>
      <c r="C582">
        <v>18.97</v>
      </c>
      <c r="D582">
        <v>17.683385999999999</v>
      </c>
      <c r="E582">
        <f t="shared" si="189"/>
        <v>1.2866140000000001</v>
      </c>
      <c r="F582" t="str">
        <f t="shared" si="190"/>
        <v>CAll</v>
      </c>
      <c r="G582">
        <f t="shared" si="191"/>
        <v>1397.910034</v>
      </c>
      <c r="H582">
        <f t="shared" si="192"/>
        <v>1.5299999999999976</v>
      </c>
      <c r="I582">
        <f t="shared" si="193"/>
        <v>-11.590087999999923</v>
      </c>
      <c r="J582">
        <f t="shared" si="194"/>
        <v>-7.5752209150326415</v>
      </c>
      <c r="K582">
        <f t="shared" si="195"/>
        <v>1371.9399410000001</v>
      </c>
      <c r="L582" s="2">
        <f t="shared" si="196"/>
        <v>25.970092999999906</v>
      </c>
      <c r="M582" t="str">
        <f t="shared" si="197"/>
        <v/>
      </c>
      <c r="N582" s="1">
        <f t="shared" si="198"/>
        <v>41022</v>
      </c>
      <c r="O582" t="str">
        <f t="shared" si="199"/>
        <v>可交易</v>
      </c>
      <c r="P582" s="2">
        <f t="shared" si="200"/>
        <v>25.970092999999906</v>
      </c>
      <c r="Q582" s="2">
        <f t="shared" si="201"/>
        <v>2.2656513333967981E-2</v>
      </c>
      <c r="R582" s="2">
        <f t="shared" si="202"/>
        <v>2.2066788419568049</v>
      </c>
      <c r="S582">
        <f t="shared" si="203"/>
        <v>34</v>
      </c>
      <c r="T582" s="1">
        <f t="shared" si="204"/>
        <v>41016</v>
      </c>
      <c r="U582" t="str">
        <f t="shared" si="205"/>
        <v>不可交易</v>
      </c>
      <c r="V582" s="2" t="str">
        <f t="shared" si="206"/>
        <v/>
      </c>
      <c r="W582" s="2" t="str">
        <f t="shared" si="207"/>
        <v/>
      </c>
      <c r="X582" s="2">
        <f t="shared" si="208"/>
        <v>1.7844872630217974</v>
      </c>
      <c r="Y582">
        <f t="shared" si="209"/>
        <v>30</v>
      </c>
    </row>
    <row r="583" spans="1:25" x14ac:dyDescent="0.3">
      <c r="A583" s="1">
        <v>41023</v>
      </c>
      <c r="B583">
        <v>1371.969971</v>
      </c>
      <c r="C583">
        <v>18.100000000000001</v>
      </c>
      <c r="D583">
        <v>19.119008999999998</v>
      </c>
      <c r="E583">
        <f t="shared" si="189"/>
        <v>-1.0190089999999969</v>
      </c>
      <c r="F583" t="str">
        <f t="shared" si="190"/>
        <v>PUT</v>
      </c>
      <c r="G583">
        <f t="shared" si="191"/>
        <v>1405.8199460000001</v>
      </c>
      <c r="H583">
        <f t="shared" si="192"/>
        <v>-0.86999999999999744</v>
      </c>
      <c r="I583">
        <f t="shared" si="193"/>
        <v>5.030029999999897</v>
      </c>
      <c r="J583">
        <f t="shared" si="194"/>
        <v>-5.781643678160818</v>
      </c>
      <c r="K583">
        <f t="shared" si="195"/>
        <v>1366.969971</v>
      </c>
      <c r="L583" s="2" t="str">
        <f t="shared" si="196"/>
        <v/>
      </c>
      <c r="M583" t="str">
        <f t="shared" si="197"/>
        <v/>
      </c>
      <c r="N583" s="1">
        <f t="shared" si="198"/>
        <v>41022</v>
      </c>
      <c r="O583" t="str">
        <f t="shared" si="199"/>
        <v>不可交易</v>
      </c>
      <c r="P583" s="2" t="str">
        <f t="shared" si="200"/>
        <v/>
      </c>
      <c r="Q583" s="2" t="str">
        <f t="shared" si="201"/>
        <v/>
      </c>
      <c r="R583" s="2">
        <f t="shared" si="202"/>
        <v>2.2566744905633844</v>
      </c>
      <c r="S583">
        <f t="shared" si="203"/>
        <v>34</v>
      </c>
      <c r="T583" s="1">
        <f t="shared" si="204"/>
        <v>41016</v>
      </c>
      <c r="U583" t="str">
        <f t="shared" si="205"/>
        <v>可交易</v>
      </c>
      <c r="V583" s="2" t="str">
        <f t="shared" si="206"/>
        <v/>
      </c>
      <c r="W583" s="2" t="str">
        <f t="shared" si="207"/>
        <v/>
      </c>
      <c r="X583" s="2">
        <f t="shared" si="208"/>
        <v>1.7844872630217974</v>
      </c>
      <c r="Y583">
        <f t="shared" si="209"/>
        <v>30</v>
      </c>
    </row>
    <row r="584" spans="1:25" x14ac:dyDescent="0.3">
      <c r="A584" s="1">
        <v>41024</v>
      </c>
      <c r="B584">
        <v>1390.6899410000001</v>
      </c>
      <c r="C584">
        <v>16.82</v>
      </c>
      <c r="D584">
        <v>18.507031999999999</v>
      </c>
      <c r="E584">
        <f t="shared" si="189"/>
        <v>-1.6870319999999985</v>
      </c>
      <c r="F584" t="str">
        <f t="shared" si="190"/>
        <v>PUT</v>
      </c>
      <c r="G584">
        <f t="shared" si="191"/>
        <v>1402.3100589999999</v>
      </c>
      <c r="H584">
        <f t="shared" si="192"/>
        <v>-1.2800000000000011</v>
      </c>
      <c r="I584">
        <f t="shared" si="193"/>
        <v>18.719970000000103</v>
      </c>
      <c r="J584">
        <f t="shared" si="194"/>
        <v>-14.624976562500068</v>
      </c>
      <c r="K584">
        <f t="shared" si="195"/>
        <v>1385.6899410000001</v>
      </c>
      <c r="L584" s="2" t="str">
        <f t="shared" si="196"/>
        <v/>
      </c>
      <c r="M584" t="str">
        <f t="shared" si="197"/>
        <v/>
      </c>
      <c r="N584" s="1">
        <f t="shared" si="198"/>
        <v>41022</v>
      </c>
      <c r="O584" t="str">
        <f t="shared" si="199"/>
        <v>不可交易</v>
      </c>
      <c r="P584" s="2" t="str">
        <f t="shared" si="200"/>
        <v/>
      </c>
      <c r="Q584" s="2" t="str">
        <f t="shared" si="201"/>
        <v/>
      </c>
      <c r="R584" s="2">
        <f t="shared" si="202"/>
        <v>2.2566744905633844</v>
      </c>
      <c r="S584">
        <f t="shared" si="203"/>
        <v>34</v>
      </c>
      <c r="T584" s="1">
        <f t="shared" si="204"/>
        <v>41016</v>
      </c>
      <c r="U584" t="str">
        <f t="shared" si="205"/>
        <v>可交易</v>
      </c>
      <c r="V584" s="2" t="str">
        <f t="shared" si="206"/>
        <v/>
      </c>
      <c r="W584" s="2" t="str">
        <f t="shared" si="207"/>
        <v/>
      </c>
      <c r="X584" s="2">
        <f t="shared" si="208"/>
        <v>1.7844872630217974</v>
      </c>
      <c r="Y584">
        <f t="shared" si="209"/>
        <v>30</v>
      </c>
    </row>
    <row r="585" spans="1:25" x14ac:dyDescent="0.3">
      <c r="A585" s="1">
        <v>41025</v>
      </c>
      <c r="B585">
        <v>1399.9799800000001</v>
      </c>
      <c r="C585">
        <v>16.239999999999998</v>
      </c>
      <c r="D585">
        <v>17.330096999999999</v>
      </c>
      <c r="E585">
        <f t="shared" si="189"/>
        <v>-1.0900970000000001</v>
      </c>
      <c r="F585" t="str">
        <f t="shared" si="190"/>
        <v>PUT</v>
      </c>
      <c r="G585">
        <f t="shared" si="191"/>
        <v>1391.5699460000001</v>
      </c>
      <c r="H585">
        <f t="shared" si="192"/>
        <v>-0.58000000000000185</v>
      </c>
      <c r="I585">
        <f t="shared" si="193"/>
        <v>9.2900389999999788</v>
      </c>
      <c r="J585">
        <f t="shared" si="194"/>
        <v>-16.017308620689569</v>
      </c>
      <c r="K585">
        <f t="shared" si="195"/>
        <v>1394.9799800000001</v>
      </c>
      <c r="L585" s="2" t="str">
        <f t="shared" si="196"/>
        <v/>
      </c>
      <c r="M585">
        <f t="shared" si="197"/>
        <v>3.410033999999996</v>
      </c>
      <c r="N585" s="1">
        <f t="shared" si="198"/>
        <v>41022</v>
      </c>
      <c r="O585" t="str">
        <f t="shared" si="199"/>
        <v>不可交易</v>
      </c>
      <c r="P585" s="2" t="str">
        <f t="shared" si="200"/>
        <v/>
      </c>
      <c r="Q585" s="2" t="str">
        <f t="shared" si="201"/>
        <v/>
      </c>
      <c r="R585" s="2">
        <f t="shared" si="202"/>
        <v>2.2566744905633844</v>
      </c>
      <c r="S585">
        <f t="shared" si="203"/>
        <v>34</v>
      </c>
      <c r="T585" s="1">
        <f t="shared" si="204"/>
        <v>41025</v>
      </c>
      <c r="U585" t="str">
        <f t="shared" si="205"/>
        <v>可交易</v>
      </c>
      <c r="V585" s="2">
        <f t="shared" si="206"/>
        <v>3.410033999999996</v>
      </c>
      <c r="W585" s="2">
        <f t="shared" si="207"/>
        <v>6.0072530465757057E-3</v>
      </c>
      <c r="X585" s="2">
        <f t="shared" si="208"/>
        <v>1.7844872630217974</v>
      </c>
      <c r="Y585">
        <f t="shared" si="209"/>
        <v>31</v>
      </c>
    </row>
    <row r="586" spans="1:25" x14ac:dyDescent="0.3">
      <c r="A586" s="1">
        <v>41026</v>
      </c>
      <c r="B586">
        <v>1403.3599850000001</v>
      </c>
      <c r="C586">
        <v>16.32</v>
      </c>
      <c r="D586">
        <v>16.609155999999999</v>
      </c>
      <c r="E586">
        <f t="shared" si="189"/>
        <v>-0.28915599999999841</v>
      </c>
      <c r="F586" t="str">
        <f t="shared" si="190"/>
        <v/>
      </c>
      <c r="G586" t="str">
        <f t="shared" si="191"/>
        <v/>
      </c>
      <c r="H586">
        <f t="shared" si="192"/>
        <v>8.0000000000001847E-2</v>
      </c>
      <c r="I586">
        <f t="shared" si="193"/>
        <v>3.3800049999999828</v>
      </c>
      <c r="J586">
        <f t="shared" si="194"/>
        <v>42.250062499998812</v>
      </c>
      <c r="K586" t="str">
        <f t="shared" si="195"/>
        <v/>
      </c>
      <c r="L586" s="2" t="str">
        <f t="shared" si="196"/>
        <v/>
      </c>
      <c r="M586" t="str">
        <f t="shared" si="197"/>
        <v/>
      </c>
      <c r="N586" s="1">
        <f t="shared" si="198"/>
        <v>41022</v>
      </c>
      <c r="O586" t="str">
        <f t="shared" si="199"/>
        <v>不可交易</v>
      </c>
      <c r="P586" s="2" t="str">
        <f t="shared" si="200"/>
        <v/>
      </c>
      <c r="Q586" s="2" t="str">
        <f t="shared" si="201"/>
        <v/>
      </c>
      <c r="R586" s="2">
        <f t="shared" si="202"/>
        <v>2.2566744905633844</v>
      </c>
      <c r="S586">
        <f t="shared" si="203"/>
        <v>34</v>
      </c>
      <c r="T586" s="1">
        <f t="shared" si="204"/>
        <v>41025</v>
      </c>
      <c r="U586" t="str">
        <f t="shared" si="205"/>
        <v>不可交易</v>
      </c>
      <c r="V586" s="2" t="str">
        <f t="shared" si="206"/>
        <v/>
      </c>
      <c r="W586" s="2" t="str">
        <f t="shared" si="207"/>
        <v/>
      </c>
      <c r="X586" s="2">
        <f t="shared" si="208"/>
        <v>1.7952071295691607</v>
      </c>
      <c r="Y586">
        <f t="shared" si="209"/>
        <v>31</v>
      </c>
    </row>
    <row r="587" spans="1:25" x14ac:dyDescent="0.3">
      <c r="A587" s="1">
        <v>41029</v>
      </c>
      <c r="B587">
        <v>1397.910034</v>
      </c>
      <c r="C587">
        <v>17.149999999999999</v>
      </c>
      <c r="D587">
        <v>16.65174</v>
      </c>
      <c r="E587">
        <f t="shared" si="189"/>
        <v>0.49825999999999837</v>
      </c>
      <c r="F587" t="str">
        <f t="shared" si="190"/>
        <v/>
      </c>
      <c r="G587" t="str">
        <f t="shared" si="191"/>
        <v/>
      </c>
      <c r="H587">
        <f t="shared" si="192"/>
        <v>0.82999999999999829</v>
      </c>
      <c r="I587">
        <f t="shared" si="193"/>
        <v>-5.4499510000000555</v>
      </c>
      <c r="J587">
        <f t="shared" si="194"/>
        <v>-6.5662060240964655</v>
      </c>
      <c r="K587" t="str">
        <f t="shared" si="195"/>
        <v/>
      </c>
      <c r="L587" s="2" t="str">
        <f t="shared" si="196"/>
        <v/>
      </c>
      <c r="M587" t="str">
        <f t="shared" si="197"/>
        <v/>
      </c>
      <c r="N587" s="1">
        <f t="shared" si="198"/>
        <v>41022</v>
      </c>
      <c r="O587" t="str">
        <f t="shared" si="199"/>
        <v>可交易</v>
      </c>
      <c r="P587" s="2" t="str">
        <f t="shared" si="200"/>
        <v/>
      </c>
      <c r="Q587" s="2" t="str">
        <f t="shared" si="201"/>
        <v/>
      </c>
      <c r="R587" s="2">
        <f t="shared" si="202"/>
        <v>2.2566744905633844</v>
      </c>
      <c r="S587">
        <f t="shared" si="203"/>
        <v>34</v>
      </c>
      <c r="T587" s="1">
        <f t="shared" si="204"/>
        <v>41025</v>
      </c>
      <c r="U587" t="str">
        <f t="shared" si="205"/>
        <v>不可交易</v>
      </c>
      <c r="V587" s="2" t="str">
        <f t="shared" si="206"/>
        <v/>
      </c>
      <c r="W587" s="2" t="str">
        <f t="shared" si="207"/>
        <v/>
      </c>
      <c r="X587" s="2">
        <f t="shared" si="208"/>
        <v>1.7952071295691607</v>
      </c>
      <c r="Y587">
        <f t="shared" si="209"/>
        <v>31</v>
      </c>
    </row>
    <row r="588" spans="1:25" x14ac:dyDescent="0.3">
      <c r="A588" s="1">
        <v>41030</v>
      </c>
      <c r="B588">
        <v>1405.8199460000001</v>
      </c>
      <c r="C588">
        <v>16.600000000000001</v>
      </c>
      <c r="D588">
        <v>17.344771999999999</v>
      </c>
      <c r="E588">
        <f t="shared" si="189"/>
        <v>-0.74477199999999755</v>
      </c>
      <c r="F588" t="str">
        <f t="shared" si="190"/>
        <v/>
      </c>
      <c r="G588" t="str">
        <f t="shared" si="191"/>
        <v/>
      </c>
      <c r="H588">
        <f t="shared" si="192"/>
        <v>-0.54999999999999716</v>
      </c>
      <c r="I588">
        <f t="shared" si="193"/>
        <v>7.9099120000000767</v>
      </c>
      <c r="J588">
        <f t="shared" si="194"/>
        <v>-14.381658181818395</v>
      </c>
      <c r="K588" t="str">
        <f t="shared" si="195"/>
        <v/>
      </c>
      <c r="L588" s="2" t="str">
        <f t="shared" si="196"/>
        <v/>
      </c>
      <c r="M588" t="str">
        <f t="shared" si="197"/>
        <v/>
      </c>
      <c r="N588" s="1">
        <f t="shared" si="198"/>
        <v>41022</v>
      </c>
      <c r="O588" t="str">
        <f t="shared" si="199"/>
        <v>可交易</v>
      </c>
      <c r="P588" s="2" t="str">
        <f t="shared" si="200"/>
        <v/>
      </c>
      <c r="Q588" s="2" t="str">
        <f t="shared" si="201"/>
        <v/>
      </c>
      <c r="R588" s="2">
        <f t="shared" si="202"/>
        <v>2.2566744905633844</v>
      </c>
      <c r="S588">
        <f t="shared" si="203"/>
        <v>34</v>
      </c>
      <c r="T588" s="1">
        <f t="shared" si="204"/>
        <v>41025</v>
      </c>
      <c r="U588" t="str">
        <f t="shared" si="205"/>
        <v>不可交易</v>
      </c>
      <c r="V588" s="2" t="str">
        <f t="shared" si="206"/>
        <v/>
      </c>
      <c r="W588" s="2" t="str">
        <f t="shared" si="207"/>
        <v/>
      </c>
      <c r="X588" s="2">
        <f t="shared" si="208"/>
        <v>1.7952071295691607</v>
      </c>
      <c r="Y588">
        <f t="shared" si="209"/>
        <v>31</v>
      </c>
    </row>
    <row r="589" spans="1:25" x14ac:dyDescent="0.3">
      <c r="A589" s="1">
        <v>41031</v>
      </c>
      <c r="B589">
        <v>1402.3100589999999</v>
      </c>
      <c r="C589">
        <v>16.88</v>
      </c>
      <c r="D589">
        <v>16.914283999999999</v>
      </c>
      <c r="E589">
        <f t="shared" si="189"/>
        <v>-3.4283999999999537E-2</v>
      </c>
      <c r="F589" t="str">
        <f t="shared" si="190"/>
        <v/>
      </c>
      <c r="G589" t="str">
        <f t="shared" si="191"/>
        <v/>
      </c>
      <c r="H589">
        <f t="shared" si="192"/>
        <v>0.27999999999999758</v>
      </c>
      <c r="I589">
        <f t="shared" si="193"/>
        <v>-3.5098870000001625</v>
      </c>
      <c r="J589">
        <f t="shared" si="194"/>
        <v>-12.535310714286403</v>
      </c>
      <c r="K589" t="str">
        <f t="shared" si="195"/>
        <v/>
      </c>
      <c r="L589" s="2" t="str">
        <f t="shared" si="196"/>
        <v/>
      </c>
      <c r="M589" t="str">
        <f t="shared" si="197"/>
        <v/>
      </c>
      <c r="N589" s="1">
        <f t="shared" si="198"/>
        <v>41022</v>
      </c>
      <c r="O589" t="str">
        <f t="shared" si="199"/>
        <v>可交易</v>
      </c>
      <c r="P589" s="2" t="str">
        <f t="shared" si="200"/>
        <v/>
      </c>
      <c r="Q589" s="2" t="str">
        <f t="shared" si="201"/>
        <v/>
      </c>
      <c r="R589" s="2">
        <f t="shared" si="202"/>
        <v>2.2566744905633844</v>
      </c>
      <c r="S589">
        <f t="shared" si="203"/>
        <v>34</v>
      </c>
      <c r="T589" s="1">
        <f t="shared" si="204"/>
        <v>41025</v>
      </c>
      <c r="U589" t="str">
        <f t="shared" si="205"/>
        <v>不可交易</v>
      </c>
      <c r="V589" s="2" t="str">
        <f t="shared" si="206"/>
        <v/>
      </c>
      <c r="W589" s="2" t="str">
        <f t="shared" si="207"/>
        <v/>
      </c>
      <c r="X589" s="2">
        <f t="shared" si="208"/>
        <v>1.7952071295691607</v>
      </c>
      <c r="Y589">
        <f t="shared" si="209"/>
        <v>31</v>
      </c>
    </row>
    <row r="590" spans="1:25" x14ac:dyDescent="0.3">
      <c r="A590" s="1">
        <v>41032</v>
      </c>
      <c r="B590">
        <v>1391.5699460000001</v>
      </c>
      <c r="C590">
        <v>17.559999999999999</v>
      </c>
      <c r="D590">
        <v>17.197749999999999</v>
      </c>
      <c r="E590">
        <f t="shared" si="189"/>
        <v>0.36224999999999952</v>
      </c>
      <c r="F590" t="str">
        <f t="shared" si="190"/>
        <v/>
      </c>
      <c r="G590" t="str">
        <f t="shared" si="191"/>
        <v/>
      </c>
      <c r="H590">
        <f t="shared" si="192"/>
        <v>0.67999999999999972</v>
      </c>
      <c r="I590">
        <f t="shared" si="193"/>
        <v>-10.740112999999837</v>
      </c>
      <c r="J590">
        <f t="shared" si="194"/>
        <v>-15.794283823529179</v>
      </c>
      <c r="K590" t="str">
        <f t="shared" si="195"/>
        <v/>
      </c>
      <c r="L590" s="2" t="str">
        <f t="shared" si="196"/>
        <v/>
      </c>
      <c r="M590" t="str">
        <f t="shared" si="197"/>
        <v/>
      </c>
      <c r="N590" s="1">
        <f t="shared" si="198"/>
        <v>41022</v>
      </c>
      <c r="O590" t="str">
        <f t="shared" si="199"/>
        <v>可交易</v>
      </c>
      <c r="P590" s="2" t="str">
        <f t="shared" si="200"/>
        <v/>
      </c>
      <c r="Q590" s="2" t="str">
        <f t="shared" si="201"/>
        <v/>
      </c>
      <c r="R590" s="2">
        <f t="shared" si="202"/>
        <v>2.2566744905633844</v>
      </c>
      <c r="S590">
        <f t="shared" si="203"/>
        <v>34</v>
      </c>
      <c r="T590" s="1">
        <f t="shared" si="204"/>
        <v>41025</v>
      </c>
      <c r="U590" t="str">
        <f t="shared" si="205"/>
        <v>可交易</v>
      </c>
      <c r="V590" s="2" t="str">
        <f t="shared" si="206"/>
        <v/>
      </c>
      <c r="W590" s="2" t="str">
        <f t="shared" si="207"/>
        <v/>
      </c>
      <c r="X590" s="2">
        <f t="shared" si="208"/>
        <v>1.7952071295691607</v>
      </c>
      <c r="Y590">
        <f t="shared" si="209"/>
        <v>31</v>
      </c>
    </row>
    <row r="591" spans="1:25" x14ac:dyDescent="0.3">
      <c r="A591" s="1">
        <v>41033</v>
      </c>
      <c r="B591">
        <v>1369.099976</v>
      </c>
      <c r="C591">
        <v>19.16</v>
      </c>
      <c r="D591">
        <v>17.717030000000001</v>
      </c>
      <c r="E591">
        <f t="shared" si="189"/>
        <v>1.442969999999999</v>
      </c>
      <c r="F591" t="str">
        <f t="shared" si="190"/>
        <v>CAll</v>
      </c>
      <c r="G591">
        <f t="shared" si="191"/>
        <v>1353.3900149999999</v>
      </c>
      <c r="H591">
        <f t="shared" si="192"/>
        <v>1.6000000000000014</v>
      </c>
      <c r="I591">
        <f t="shared" si="193"/>
        <v>-22.469970000000103</v>
      </c>
      <c r="J591">
        <f t="shared" si="194"/>
        <v>-14.043731250000052</v>
      </c>
      <c r="K591">
        <f t="shared" si="195"/>
        <v>1374.099976</v>
      </c>
      <c r="L591" s="2" t="str">
        <f t="shared" si="196"/>
        <v/>
      </c>
      <c r="M591" t="str">
        <f t="shared" si="197"/>
        <v/>
      </c>
      <c r="N591" s="1">
        <f t="shared" si="198"/>
        <v>41022</v>
      </c>
      <c r="O591" t="str">
        <f t="shared" si="199"/>
        <v>可交易</v>
      </c>
      <c r="P591" s="2" t="str">
        <f t="shared" si="200"/>
        <v/>
      </c>
      <c r="Q591" s="2" t="str">
        <f t="shared" si="201"/>
        <v/>
      </c>
      <c r="R591" s="2">
        <f t="shared" si="202"/>
        <v>2.2566744905633844</v>
      </c>
      <c r="S591">
        <f t="shared" si="203"/>
        <v>34</v>
      </c>
      <c r="T591" s="1">
        <f t="shared" si="204"/>
        <v>41025</v>
      </c>
      <c r="U591" t="str">
        <f t="shared" si="205"/>
        <v>可交易</v>
      </c>
      <c r="V591" s="2" t="str">
        <f t="shared" si="206"/>
        <v/>
      </c>
      <c r="W591" s="2" t="str">
        <f t="shared" si="207"/>
        <v/>
      </c>
      <c r="X591" s="2">
        <f t="shared" si="208"/>
        <v>1.7952071295691607</v>
      </c>
      <c r="Y591">
        <f t="shared" si="209"/>
        <v>31</v>
      </c>
    </row>
    <row r="592" spans="1:25" x14ac:dyDescent="0.3">
      <c r="A592" s="1">
        <v>41036</v>
      </c>
      <c r="B592">
        <v>1369.579956</v>
      </c>
      <c r="C592">
        <v>18.940000000000001</v>
      </c>
      <c r="D592">
        <v>19.002587999999999</v>
      </c>
      <c r="E592">
        <f t="shared" si="189"/>
        <v>-6.258799999999809E-2</v>
      </c>
      <c r="F592" t="str">
        <f t="shared" si="190"/>
        <v/>
      </c>
      <c r="G592" t="str">
        <f t="shared" si="191"/>
        <v/>
      </c>
      <c r="H592">
        <f t="shared" si="192"/>
        <v>-0.21999999999999886</v>
      </c>
      <c r="I592">
        <f t="shared" si="193"/>
        <v>0.47998000000006869</v>
      </c>
      <c r="J592">
        <f t="shared" si="194"/>
        <v>-2.181727272727596</v>
      </c>
      <c r="K592" t="str">
        <f t="shared" si="195"/>
        <v/>
      </c>
      <c r="L592" s="2" t="str">
        <f t="shared" si="196"/>
        <v/>
      </c>
      <c r="M592" t="str">
        <f t="shared" si="197"/>
        <v/>
      </c>
      <c r="N592" s="1">
        <f t="shared" si="198"/>
        <v>41022</v>
      </c>
      <c r="O592" t="str">
        <f t="shared" si="199"/>
        <v>可交易</v>
      </c>
      <c r="P592" s="2" t="str">
        <f t="shared" si="200"/>
        <v/>
      </c>
      <c r="Q592" s="2" t="str">
        <f t="shared" si="201"/>
        <v/>
      </c>
      <c r="R592" s="2">
        <f t="shared" si="202"/>
        <v>2.2566744905633844</v>
      </c>
      <c r="S592">
        <f t="shared" si="203"/>
        <v>34</v>
      </c>
      <c r="T592" s="1">
        <f t="shared" si="204"/>
        <v>41025</v>
      </c>
      <c r="U592" t="str">
        <f t="shared" si="205"/>
        <v>可交易</v>
      </c>
      <c r="V592" s="2" t="str">
        <f t="shared" si="206"/>
        <v/>
      </c>
      <c r="W592" s="2" t="str">
        <f t="shared" si="207"/>
        <v/>
      </c>
      <c r="X592" s="2">
        <f t="shared" si="208"/>
        <v>1.7952071295691607</v>
      </c>
      <c r="Y592">
        <f t="shared" si="209"/>
        <v>31</v>
      </c>
    </row>
    <row r="593" spans="1:25" x14ac:dyDescent="0.3">
      <c r="A593" s="1">
        <v>41037</v>
      </c>
      <c r="B593">
        <v>1363.719971</v>
      </c>
      <c r="C593">
        <v>19.05</v>
      </c>
      <c r="D593">
        <v>18.92014</v>
      </c>
      <c r="E593">
        <f t="shared" si="189"/>
        <v>0.12986000000000075</v>
      </c>
      <c r="F593" t="str">
        <f t="shared" si="190"/>
        <v/>
      </c>
      <c r="G593" t="str">
        <f t="shared" si="191"/>
        <v/>
      </c>
      <c r="H593">
        <f t="shared" si="192"/>
        <v>0.10999999999999943</v>
      </c>
      <c r="I593">
        <f t="shared" si="193"/>
        <v>-5.8599850000000515</v>
      </c>
      <c r="J593">
        <f t="shared" si="194"/>
        <v>-53.272590909091655</v>
      </c>
      <c r="K593" t="str">
        <f t="shared" si="195"/>
        <v/>
      </c>
      <c r="L593" s="2" t="str">
        <f t="shared" si="196"/>
        <v/>
      </c>
      <c r="M593" t="str">
        <f t="shared" si="197"/>
        <v/>
      </c>
      <c r="N593" s="1">
        <f t="shared" si="198"/>
        <v>41022</v>
      </c>
      <c r="O593" t="str">
        <f t="shared" si="199"/>
        <v>可交易</v>
      </c>
      <c r="P593" s="2" t="str">
        <f t="shared" si="200"/>
        <v/>
      </c>
      <c r="Q593" s="2" t="str">
        <f t="shared" si="201"/>
        <v/>
      </c>
      <c r="R593" s="2">
        <f t="shared" si="202"/>
        <v>2.2566744905633844</v>
      </c>
      <c r="S593">
        <f t="shared" si="203"/>
        <v>34</v>
      </c>
      <c r="T593" s="1">
        <f t="shared" si="204"/>
        <v>41025</v>
      </c>
      <c r="U593" t="str">
        <f t="shared" si="205"/>
        <v>可交易</v>
      </c>
      <c r="V593" s="2" t="str">
        <f t="shared" si="206"/>
        <v/>
      </c>
      <c r="W593" s="2" t="str">
        <f t="shared" si="207"/>
        <v/>
      </c>
      <c r="X593" s="2">
        <f t="shared" si="208"/>
        <v>1.7952071295691607</v>
      </c>
      <c r="Y593">
        <f t="shared" si="209"/>
        <v>31</v>
      </c>
    </row>
    <row r="594" spans="1:25" x14ac:dyDescent="0.3">
      <c r="A594" s="1">
        <v>41038</v>
      </c>
      <c r="B594">
        <v>1354.579956</v>
      </c>
      <c r="C594">
        <v>20.079999999999998</v>
      </c>
      <c r="D594">
        <v>19.245037</v>
      </c>
      <c r="E594">
        <f t="shared" si="189"/>
        <v>0.83496299999999835</v>
      </c>
      <c r="F594" t="str">
        <f t="shared" si="190"/>
        <v/>
      </c>
      <c r="G594" t="str">
        <f t="shared" si="191"/>
        <v/>
      </c>
      <c r="H594">
        <f t="shared" si="192"/>
        <v>1.0299999999999976</v>
      </c>
      <c r="I594">
        <f t="shared" si="193"/>
        <v>-9.1400149999999485</v>
      </c>
      <c r="J594">
        <f t="shared" si="194"/>
        <v>-8.8738009708737575</v>
      </c>
      <c r="K594" t="str">
        <f t="shared" si="195"/>
        <v/>
      </c>
      <c r="L594" s="2" t="str">
        <f t="shared" si="196"/>
        <v/>
      </c>
      <c r="M594" t="str">
        <f t="shared" si="197"/>
        <v/>
      </c>
      <c r="N594" s="1">
        <f t="shared" si="198"/>
        <v>41022</v>
      </c>
      <c r="O594" t="str">
        <f t="shared" si="199"/>
        <v>可交易</v>
      </c>
      <c r="P594" s="2" t="str">
        <f t="shared" si="200"/>
        <v/>
      </c>
      <c r="Q594" s="2" t="str">
        <f t="shared" si="201"/>
        <v/>
      </c>
      <c r="R594" s="2">
        <f t="shared" si="202"/>
        <v>2.2566744905633844</v>
      </c>
      <c r="S594">
        <f t="shared" si="203"/>
        <v>34</v>
      </c>
      <c r="T594" s="1">
        <f t="shared" si="204"/>
        <v>41025</v>
      </c>
      <c r="U594" t="str">
        <f t="shared" si="205"/>
        <v>可交易</v>
      </c>
      <c r="V594" s="2" t="str">
        <f t="shared" si="206"/>
        <v/>
      </c>
      <c r="W594" s="2" t="str">
        <f t="shared" si="207"/>
        <v/>
      </c>
      <c r="X594" s="2">
        <f t="shared" si="208"/>
        <v>1.7952071295691607</v>
      </c>
      <c r="Y594">
        <f t="shared" si="209"/>
        <v>31</v>
      </c>
    </row>
    <row r="595" spans="1:25" x14ac:dyDescent="0.3">
      <c r="A595" s="1">
        <v>41039</v>
      </c>
      <c r="B595">
        <v>1357.98999</v>
      </c>
      <c r="C595">
        <v>18.829999999999998</v>
      </c>
      <c r="D595">
        <v>20.143702999999999</v>
      </c>
      <c r="E595">
        <f t="shared" si="189"/>
        <v>-1.3137030000000003</v>
      </c>
      <c r="F595" t="str">
        <f t="shared" si="190"/>
        <v>PUT</v>
      </c>
      <c r="G595">
        <f t="shared" si="191"/>
        <v>1304.8599850000001</v>
      </c>
      <c r="H595">
        <f t="shared" si="192"/>
        <v>-1.25</v>
      </c>
      <c r="I595">
        <f t="shared" si="193"/>
        <v>3.410033999999996</v>
      </c>
      <c r="J595">
        <f t="shared" si="194"/>
        <v>-2.728027199999997</v>
      </c>
      <c r="K595">
        <f t="shared" si="195"/>
        <v>1352.98999</v>
      </c>
      <c r="L595" s="2" t="str">
        <f t="shared" si="196"/>
        <v/>
      </c>
      <c r="M595">
        <f t="shared" si="197"/>
        <v>48.130004999999983</v>
      </c>
      <c r="N595" s="1">
        <f t="shared" si="198"/>
        <v>41022</v>
      </c>
      <c r="O595" t="str">
        <f t="shared" si="199"/>
        <v>可交易</v>
      </c>
      <c r="P595" s="2" t="str">
        <f t="shared" si="200"/>
        <v/>
      </c>
      <c r="Q595" s="2" t="str">
        <f t="shared" si="201"/>
        <v/>
      </c>
      <c r="R595" s="2">
        <f t="shared" si="202"/>
        <v>2.2566744905633844</v>
      </c>
      <c r="S595">
        <f t="shared" si="203"/>
        <v>34</v>
      </c>
      <c r="T595" s="1">
        <f t="shared" si="204"/>
        <v>41039</v>
      </c>
      <c r="U595" t="str">
        <f t="shared" si="205"/>
        <v>可交易</v>
      </c>
      <c r="V595" s="2">
        <f t="shared" si="206"/>
        <v>48.130004999999983</v>
      </c>
      <c r="W595" s="2">
        <f t="shared" si="207"/>
        <v>3.9124003410363858E-2</v>
      </c>
      <c r="X595" s="2">
        <f t="shared" si="208"/>
        <v>1.7952071295691607</v>
      </c>
      <c r="Y595">
        <f t="shared" si="209"/>
        <v>32</v>
      </c>
    </row>
    <row r="596" spans="1:25" x14ac:dyDescent="0.3">
      <c r="A596" s="1">
        <v>41040</v>
      </c>
      <c r="B596">
        <v>1353.3900149999999</v>
      </c>
      <c r="C596">
        <v>19.89</v>
      </c>
      <c r="D596">
        <v>19.133900000000001</v>
      </c>
      <c r="E596">
        <f t="shared" si="189"/>
        <v>0.75609999999999999</v>
      </c>
      <c r="F596" t="str">
        <f t="shared" si="190"/>
        <v/>
      </c>
      <c r="G596" t="str">
        <f t="shared" si="191"/>
        <v/>
      </c>
      <c r="H596">
        <f t="shared" si="192"/>
        <v>1.0600000000000023</v>
      </c>
      <c r="I596">
        <f t="shared" si="193"/>
        <v>-4.5999750000000859</v>
      </c>
      <c r="J596">
        <f t="shared" si="194"/>
        <v>-4.3395990566038449</v>
      </c>
      <c r="K596" t="str">
        <f t="shared" si="195"/>
        <v/>
      </c>
      <c r="L596" s="2" t="str">
        <f t="shared" si="196"/>
        <v/>
      </c>
      <c r="M596" t="str">
        <f t="shared" si="197"/>
        <v/>
      </c>
      <c r="N596" s="1">
        <f t="shared" si="198"/>
        <v>41022</v>
      </c>
      <c r="O596" t="str">
        <f t="shared" si="199"/>
        <v>可交易</v>
      </c>
      <c r="P596" s="2" t="str">
        <f t="shared" si="200"/>
        <v/>
      </c>
      <c r="Q596" s="2" t="str">
        <f t="shared" si="201"/>
        <v/>
      </c>
      <c r="R596" s="2">
        <f t="shared" si="202"/>
        <v>2.2566744905633844</v>
      </c>
      <c r="S596">
        <f t="shared" si="203"/>
        <v>34</v>
      </c>
      <c r="T596" s="1">
        <f t="shared" si="204"/>
        <v>41039</v>
      </c>
      <c r="U596" t="str">
        <f t="shared" si="205"/>
        <v>不可交易</v>
      </c>
      <c r="V596" s="2" t="str">
        <f t="shared" si="206"/>
        <v/>
      </c>
      <c r="W596" s="2" t="str">
        <f t="shared" si="207"/>
        <v/>
      </c>
      <c r="X596" s="2">
        <f t="shared" si="208"/>
        <v>1.8654428194287342</v>
      </c>
      <c r="Y596">
        <f t="shared" si="209"/>
        <v>32</v>
      </c>
    </row>
    <row r="597" spans="1:25" x14ac:dyDescent="0.3">
      <c r="A597" s="1">
        <v>41043</v>
      </c>
      <c r="B597">
        <v>1338.349976</v>
      </c>
      <c r="C597">
        <v>21.87</v>
      </c>
      <c r="D597">
        <v>19.613367</v>
      </c>
      <c r="E597">
        <f t="shared" si="189"/>
        <v>2.2566330000000008</v>
      </c>
      <c r="F597" t="str">
        <f t="shared" si="190"/>
        <v>CAll</v>
      </c>
      <c r="G597">
        <f t="shared" si="191"/>
        <v>1315.98999</v>
      </c>
      <c r="H597">
        <f t="shared" si="192"/>
        <v>1.9800000000000004</v>
      </c>
      <c r="I597">
        <f t="shared" si="193"/>
        <v>-15.040038999999979</v>
      </c>
      <c r="J597">
        <f t="shared" si="194"/>
        <v>-7.5959792929292806</v>
      </c>
      <c r="K597">
        <f t="shared" si="195"/>
        <v>1343.349976</v>
      </c>
      <c r="L597" s="2" t="str">
        <f t="shared" si="196"/>
        <v/>
      </c>
      <c r="M597" t="str">
        <f t="shared" si="197"/>
        <v/>
      </c>
      <c r="N597" s="1">
        <f t="shared" si="198"/>
        <v>41022</v>
      </c>
      <c r="O597" t="str">
        <f t="shared" si="199"/>
        <v>可交易</v>
      </c>
      <c r="P597" s="2" t="str">
        <f t="shared" si="200"/>
        <v/>
      </c>
      <c r="Q597" s="2" t="str">
        <f t="shared" si="201"/>
        <v/>
      </c>
      <c r="R597" s="2">
        <f t="shared" si="202"/>
        <v>2.2566744905633844</v>
      </c>
      <c r="S597">
        <f t="shared" si="203"/>
        <v>34</v>
      </c>
      <c r="T597" s="1">
        <f t="shared" si="204"/>
        <v>41039</v>
      </c>
      <c r="U597" t="str">
        <f t="shared" si="205"/>
        <v>不可交易</v>
      </c>
      <c r="V597" s="2" t="str">
        <f t="shared" si="206"/>
        <v/>
      </c>
      <c r="W597" s="2" t="str">
        <f t="shared" si="207"/>
        <v/>
      </c>
      <c r="X597" s="2">
        <f t="shared" si="208"/>
        <v>1.8654428194287342</v>
      </c>
      <c r="Y597">
        <f t="shared" si="209"/>
        <v>32</v>
      </c>
    </row>
    <row r="598" spans="1:25" x14ac:dyDescent="0.3">
      <c r="A598" s="1">
        <v>41044</v>
      </c>
      <c r="B598">
        <v>1330.660034</v>
      </c>
      <c r="C598">
        <v>21.97</v>
      </c>
      <c r="D598">
        <v>21.547630000000002</v>
      </c>
      <c r="E598">
        <f t="shared" si="189"/>
        <v>0.42236999999999725</v>
      </c>
      <c r="F598" t="str">
        <f t="shared" si="190"/>
        <v/>
      </c>
      <c r="G598" t="str">
        <f t="shared" si="191"/>
        <v/>
      </c>
      <c r="H598">
        <f t="shared" si="192"/>
        <v>9.9999999999997868E-2</v>
      </c>
      <c r="I598">
        <f t="shared" si="193"/>
        <v>-7.6899419999999736</v>
      </c>
      <c r="J598">
        <f t="shared" si="194"/>
        <v>-76.899420000001371</v>
      </c>
      <c r="K598" t="str">
        <f t="shared" si="195"/>
        <v/>
      </c>
      <c r="L598" s="2" t="str">
        <f t="shared" si="196"/>
        <v/>
      </c>
      <c r="M598" t="str">
        <f t="shared" si="197"/>
        <v/>
      </c>
      <c r="N598" s="1">
        <f t="shared" si="198"/>
        <v>41022</v>
      </c>
      <c r="O598" t="str">
        <f t="shared" si="199"/>
        <v>可交易</v>
      </c>
      <c r="P598" s="2" t="str">
        <f t="shared" si="200"/>
        <v/>
      </c>
      <c r="Q598" s="2" t="str">
        <f t="shared" si="201"/>
        <v/>
      </c>
      <c r="R598" s="2">
        <f t="shared" si="202"/>
        <v>2.2566744905633844</v>
      </c>
      <c r="S598">
        <f t="shared" si="203"/>
        <v>34</v>
      </c>
      <c r="T598" s="1">
        <f t="shared" si="204"/>
        <v>41039</v>
      </c>
      <c r="U598" t="str">
        <f t="shared" si="205"/>
        <v>不可交易</v>
      </c>
      <c r="V598" s="2" t="str">
        <f t="shared" si="206"/>
        <v/>
      </c>
      <c r="W598" s="2" t="str">
        <f t="shared" si="207"/>
        <v/>
      </c>
      <c r="X598" s="2">
        <f t="shared" si="208"/>
        <v>1.8654428194287342</v>
      </c>
      <c r="Y598">
        <f t="shared" si="209"/>
        <v>32</v>
      </c>
    </row>
    <row r="599" spans="1:25" x14ac:dyDescent="0.3">
      <c r="A599" s="1">
        <v>41045</v>
      </c>
      <c r="B599">
        <v>1324.8000489999999</v>
      </c>
      <c r="C599">
        <v>22.27</v>
      </c>
      <c r="D599">
        <v>21.888974999999999</v>
      </c>
      <c r="E599">
        <f t="shared" si="189"/>
        <v>0.38102500000000106</v>
      </c>
      <c r="F599" t="str">
        <f t="shared" si="190"/>
        <v/>
      </c>
      <c r="G599" t="str">
        <f t="shared" si="191"/>
        <v/>
      </c>
      <c r="H599">
        <f t="shared" si="192"/>
        <v>0.30000000000000071</v>
      </c>
      <c r="I599">
        <f t="shared" si="193"/>
        <v>-5.8599850000000515</v>
      </c>
      <c r="J599">
        <f t="shared" si="194"/>
        <v>-19.533283333333458</v>
      </c>
      <c r="K599" t="str">
        <f t="shared" si="195"/>
        <v/>
      </c>
      <c r="L599" s="2" t="str">
        <f t="shared" si="196"/>
        <v/>
      </c>
      <c r="M599" t="str">
        <f t="shared" si="197"/>
        <v/>
      </c>
      <c r="N599" s="1">
        <f t="shared" si="198"/>
        <v>41022</v>
      </c>
      <c r="O599" t="str">
        <f t="shared" si="199"/>
        <v>可交易</v>
      </c>
      <c r="P599" s="2" t="str">
        <f t="shared" si="200"/>
        <v/>
      </c>
      <c r="Q599" s="2" t="str">
        <f t="shared" si="201"/>
        <v/>
      </c>
      <c r="R599" s="2">
        <f t="shared" si="202"/>
        <v>2.2566744905633844</v>
      </c>
      <c r="S599">
        <f t="shared" si="203"/>
        <v>34</v>
      </c>
      <c r="T599" s="1">
        <f t="shared" si="204"/>
        <v>41039</v>
      </c>
      <c r="U599" t="str">
        <f t="shared" si="205"/>
        <v>不可交易</v>
      </c>
      <c r="V599" s="2" t="str">
        <f t="shared" si="206"/>
        <v/>
      </c>
      <c r="W599" s="2" t="str">
        <f t="shared" si="207"/>
        <v/>
      </c>
      <c r="X599" s="2">
        <f t="shared" si="208"/>
        <v>1.8654428194287342</v>
      </c>
      <c r="Y599">
        <f t="shared" si="209"/>
        <v>32</v>
      </c>
    </row>
    <row r="600" spans="1:25" x14ac:dyDescent="0.3">
      <c r="A600" s="1">
        <v>41046</v>
      </c>
      <c r="B600">
        <v>1304.8599850000001</v>
      </c>
      <c r="C600">
        <v>24.49</v>
      </c>
      <c r="D600">
        <v>22.044450000000001</v>
      </c>
      <c r="E600">
        <f t="shared" si="189"/>
        <v>2.4455499999999972</v>
      </c>
      <c r="F600" t="str">
        <f t="shared" si="190"/>
        <v>CAll</v>
      </c>
      <c r="G600">
        <f t="shared" si="191"/>
        <v>1320.6800539999999</v>
      </c>
      <c r="H600">
        <f t="shared" si="192"/>
        <v>2.2199999999999989</v>
      </c>
      <c r="I600">
        <f t="shared" si="193"/>
        <v>-19.940063999999893</v>
      </c>
      <c r="J600">
        <f t="shared" si="194"/>
        <v>-8.9820108108107668</v>
      </c>
      <c r="K600">
        <f t="shared" si="195"/>
        <v>1309.8599850000001</v>
      </c>
      <c r="L600" s="2">
        <f t="shared" si="196"/>
        <v>10.820068999999876</v>
      </c>
      <c r="M600" t="str">
        <f t="shared" si="197"/>
        <v/>
      </c>
      <c r="N600" s="1">
        <f t="shared" si="198"/>
        <v>41046</v>
      </c>
      <c r="O600" t="str">
        <f t="shared" si="199"/>
        <v>可交易</v>
      </c>
      <c r="P600" s="2">
        <f t="shared" si="200"/>
        <v>10.820068999999876</v>
      </c>
      <c r="Q600" s="2">
        <f t="shared" si="201"/>
        <v>1.2123959031512392E-2</v>
      </c>
      <c r="R600" s="2">
        <f t="shared" si="202"/>
        <v>2.2566744905633844</v>
      </c>
      <c r="S600">
        <f t="shared" si="203"/>
        <v>35</v>
      </c>
      <c r="T600" s="1">
        <f t="shared" si="204"/>
        <v>41039</v>
      </c>
      <c r="U600" t="str">
        <f t="shared" si="205"/>
        <v>可交易</v>
      </c>
      <c r="V600" s="2" t="str">
        <f t="shared" si="206"/>
        <v/>
      </c>
      <c r="W600" s="2" t="str">
        <f t="shared" si="207"/>
        <v/>
      </c>
      <c r="X600" s="2">
        <f t="shared" si="208"/>
        <v>1.8654428194287342</v>
      </c>
      <c r="Y600">
        <f t="shared" si="209"/>
        <v>32</v>
      </c>
    </row>
    <row r="601" spans="1:25" x14ac:dyDescent="0.3">
      <c r="A601" s="1">
        <v>41047</v>
      </c>
      <c r="B601">
        <v>1295.219971</v>
      </c>
      <c r="C601">
        <v>25.1</v>
      </c>
      <c r="D601">
        <v>23.979096999999999</v>
      </c>
      <c r="E601">
        <f t="shared" si="189"/>
        <v>1.120903000000002</v>
      </c>
      <c r="F601" t="str">
        <f t="shared" si="190"/>
        <v>CAll</v>
      </c>
      <c r="G601">
        <f t="shared" si="191"/>
        <v>1317.8199460000001</v>
      </c>
      <c r="H601">
        <f t="shared" si="192"/>
        <v>0.61000000000000298</v>
      </c>
      <c r="I601">
        <f t="shared" si="193"/>
        <v>-9.6400140000000647</v>
      </c>
      <c r="J601">
        <f t="shared" si="194"/>
        <v>-15.803301639344291</v>
      </c>
      <c r="K601">
        <f t="shared" si="195"/>
        <v>1300.219971</v>
      </c>
      <c r="L601" s="2">
        <f t="shared" si="196"/>
        <v>17.599975000000086</v>
      </c>
      <c r="M601" t="str">
        <f t="shared" si="197"/>
        <v/>
      </c>
      <c r="N601" s="1">
        <f t="shared" si="198"/>
        <v>41046</v>
      </c>
      <c r="O601" t="str">
        <f t="shared" si="199"/>
        <v>不可交易</v>
      </c>
      <c r="P601" s="2" t="str">
        <f t="shared" si="200"/>
        <v/>
      </c>
      <c r="Q601" s="2" t="str">
        <f t="shared" si="201"/>
        <v/>
      </c>
      <c r="R601" s="2">
        <f t="shared" si="202"/>
        <v>2.2840343196344337</v>
      </c>
      <c r="S601">
        <f t="shared" si="203"/>
        <v>35</v>
      </c>
      <c r="T601" s="1">
        <f t="shared" si="204"/>
        <v>41039</v>
      </c>
      <c r="U601" t="str">
        <f t="shared" si="205"/>
        <v>可交易</v>
      </c>
      <c r="V601" s="2" t="str">
        <f t="shared" si="206"/>
        <v/>
      </c>
      <c r="W601" s="2" t="str">
        <f t="shared" si="207"/>
        <v/>
      </c>
      <c r="X601" s="2">
        <f t="shared" si="208"/>
        <v>1.8654428194287342</v>
      </c>
      <c r="Y601">
        <f t="shared" si="209"/>
        <v>32</v>
      </c>
    </row>
    <row r="602" spans="1:25" x14ac:dyDescent="0.3">
      <c r="A602" s="1">
        <v>41050</v>
      </c>
      <c r="B602">
        <v>1315.98999</v>
      </c>
      <c r="C602">
        <v>22.01</v>
      </c>
      <c r="D602">
        <v>24.490635000000001</v>
      </c>
      <c r="E602">
        <f t="shared" si="189"/>
        <v>-2.4806349999999995</v>
      </c>
      <c r="F602" t="str">
        <f t="shared" si="190"/>
        <v>PUT</v>
      </c>
      <c r="G602">
        <f t="shared" si="191"/>
        <v>0</v>
      </c>
      <c r="H602">
        <f t="shared" si="192"/>
        <v>-3.09</v>
      </c>
      <c r="I602">
        <f t="shared" si="193"/>
        <v>20.770019000000048</v>
      </c>
      <c r="J602">
        <f t="shared" si="194"/>
        <v>-6.7216889967637696</v>
      </c>
      <c r="K602">
        <f t="shared" si="195"/>
        <v>1310.98999</v>
      </c>
      <c r="L602" s="2" t="str">
        <f t="shared" si="196"/>
        <v/>
      </c>
      <c r="M602" t="str">
        <f t="shared" si="197"/>
        <v/>
      </c>
      <c r="N602" s="1">
        <f t="shared" si="198"/>
        <v>41046</v>
      </c>
      <c r="O602" t="str">
        <f t="shared" si="199"/>
        <v>不可交易</v>
      </c>
      <c r="P602" s="2" t="str">
        <f t="shared" si="200"/>
        <v/>
      </c>
      <c r="Q602" s="2" t="str">
        <f t="shared" si="201"/>
        <v/>
      </c>
      <c r="R602" s="2">
        <f t="shared" si="202"/>
        <v>2.2840343196344337</v>
      </c>
      <c r="S602">
        <f t="shared" si="203"/>
        <v>35</v>
      </c>
      <c r="T602" s="1">
        <f t="shared" si="204"/>
        <v>41039</v>
      </c>
      <c r="U602" t="str">
        <f t="shared" si="205"/>
        <v>可交易</v>
      </c>
      <c r="V602" s="2" t="str">
        <f t="shared" si="206"/>
        <v/>
      </c>
      <c r="W602" s="2" t="str">
        <f t="shared" si="207"/>
        <v/>
      </c>
      <c r="X602" s="2">
        <f t="shared" si="208"/>
        <v>1.8654428194287342</v>
      </c>
      <c r="Y602">
        <f t="shared" si="209"/>
        <v>32</v>
      </c>
    </row>
    <row r="603" spans="1:25" x14ac:dyDescent="0.3">
      <c r="A603" s="1">
        <v>41051</v>
      </c>
      <c r="B603">
        <v>1316.630005</v>
      </c>
      <c r="C603">
        <v>22.48</v>
      </c>
      <c r="D603">
        <v>22.040564</v>
      </c>
      <c r="E603">
        <f t="shared" si="189"/>
        <v>0.4394360000000006</v>
      </c>
      <c r="F603" t="str">
        <f t="shared" si="190"/>
        <v/>
      </c>
      <c r="G603" t="str">
        <f t="shared" si="191"/>
        <v/>
      </c>
      <c r="H603">
        <f t="shared" si="192"/>
        <v>0.46999999999999886</v>
      </c>
      <c r="I603">
        <f t="shared" si="193"/>
        <v>0.64001499999994849</v>
      </c>
      <c r="J603">
        <f t="shared" si="194"/>
        <v>1.3617340425530853</v>
      </c>
      <c r="K603" t="str">
        <f t="shared" si="195"/>
        <v/>
      </c>
      <c r="L603" s="2" t="str">
        <f t="shared" si="196"/>
        <v/>
      </c>
      <c r="M603" t="str">
        <f t="shared" si="197"/>
        <v/>
      </c>
      <c r="N603" s="1">
        <f t="shared" si="198"/>
        <v>41046</v>
      </c>
      <c r="O603" t="str">
        <f t="shared" si="199"/>
        <v>不可交易</v>
      </c>
      <c r="P603" s="2" t="str">
        <f t="shared" si="200"/>
        <v/>
      </c>
      <c r="Q603" s="2" t="str">
        <f t="shared" si="201"/>
        <v/>
      </c>
      <c r="R603" s="2">
        <f t="shared" si="202"/>
        <v>2.2840343196344337</v>
      </c>
      <c r="S603">
        <f t="shared" si="203"/>
        <v>35</v>
      </c>
      <c r="T603" s="1">
        <f t="shared" si="204"/>
        <v>41039</v>
      </c>
      <c r="U603" t="str">
        <f t="shared" si="205"/>
        <v>可交易</v>
      </c>
      <c r="V603" s="2" t="str">
        <f t="shared" si="206"/>
        <v/>
      </c>
      <c r="W603" s="2" t="str">
        <f t="shared" si="207"/>
        <v/>
      </c>
      <c r="X603" s="2">
        <f t="shared" si="208"/>
        <v>1.8654428194287342</v>
      </c>
      <c r="Y603">
        <f t="shared" si="209"/>
        <v>32</v>
      </c>
    </row>
    <row r="604" spans="1:25" x14ac:dyDescent="0.3">
      <c r="A604" s="1">
        <v>41052</v>
      </c>
      <c r="B604">
        <v>1318.8599850000001</v>
      </c>
      <c r="C604">
        <v>22.33</v>
      </c>
      <c r="D604">
        <v>22.279216999999999</v>
      </c>
      <c r="E604">
        <f t="shared" si="189"/>
        <v>5.0782999999999134E-2</v>
      </c>
      <c r="F604" t="str">
        <f t="shared" si="190"/>
        <v/>
      </c>
      <c r="G604" t="str">
        <f t="shared" si="191"/>
        <v/>
      </c>
      <c r="H604">
        <f t="shared" si="192"/>
        <v>-0.15000000000000213</v>
      </c>
      <c r="I604">
        <f t="shared" si="193"/>
        <v>2.2299800000000687</v>
      </c>
      <c r="J604">
        <f t="shared" si="194"/>
        <v>-14.86653333333358</v>
      </c>
      <c r="K604" t="str">
        <f t="shared" si="195"/>
        <v/>
      </c>
      <c r="L604" s="2" t="str">
        <f t="shared" si="196"/>
        <v/>
      </c>
      <c r="M604" t="str">
        <f t="shared" si="197"/>
        <v/>
      </c>
      <c r="N604" s="1">
        <f t="shared" si="198"/>
        <v>41046</v>
      </c>
      <c r="O604" t="str">
        <f t="shared" si="199"/>
        <v>不可交易</v>
      </c>
      <c r="P604" s="2" t="str">
        <f t="shared" si="200"/>
        <v/>
      </c>
      <c r="Q604" s="2" t="str">
        <f t="shared" si="201"/>
        <v/>
      </c>
      <c r="R604" s="2">
        <f t="shared" si="202"/>
        <v>2.2840343196344337</v>
      </c>
      <c r="S604">
        <f t="shared" si="203"/>
        <v>35</v>
      </c>
      <c r="T604" s="1">
        <f t="shared" si="204"/>
        <v>41039</v>
      </c>
      <c r="U604" t="str">
        <f t="shared" si="205"/>
        <v>可交易</v>
      </c>
      <c r="V604" s="2" t="str">
        <f t="shared" si="206"/>
        <v/>
      </c>
      <c r="W604" s="2" t="str">
        <f t="shared" si="207"/>
        <v/>
      </c>
      <c r="X604" s="2">
        <f t="shared" si="208"/>
        <v>1.8654428194287342</v>
      </c>
      <c r="Y604">
        <f t="shared" si="209"/>
        <v>32</v>
      </c>
    </row>
    <row r="605" spans="1:25" x14ac:dyDescent="0.3">
      <c r="A605" s="1">
        <v>41053</v>
      </c>
      <c r="B605">
        <v>1320.6800539999999</v>
      </c>
      <c r="C605">
        <v>21.54</v>
      </c>
      <c r="D605">
        <v>22.639991999999999</v>
      </c>
      <c r="E605">
        <f t="shared" si="189"/>
        <v>-1.0999920000000003</v>
      </c>
      <c r="F605" t="str">
        <f t="shared" si="190"/>
        <v>PUT</v>
      </c>
      <c r="G605">
        <f t="shared" si="191"/>
        <v>1310.329956</v>
      </c>
      <c r="H605">
        <f t="shared" si="192"/>
        <v>-0.78999999999999915</v>
      </c>
      <c r="I605">
        <f t="shared" si="193"/>
        <v>1.8200689999998758</v>
      </c>
      <c r="J605">
        <f t="shared" si="194"/>
        <v>-2.3038848101264278</v>
      </c>
      <c r="K605">
        <f t="shared" si="195"/>
        <v>1315.6800539999999</v>
      </c>
      <c r="L605" s="2" t="str">
        <f t="shared" si="196"/>
        <v/>
      </c>
      <c r="M605">
        <f t="shared" si="197"/>
        <v>5.350097999999889</v>
      </c>
      <c r="N605" s="1">
        <f t="shared" si="198"/>
        <v>41046</v>
      </c>
      <c r="O605" t="str">
        <f t="shared" si="199"/>
        <v>可交易</v>
      </c>
      <c r="P605" s="2" t="str">
        <f t="shared" si="200"/>
        <v/>
      </c>
      <c r="Q605" s="2" t="str">
        <f t="shared" si="201"/>
        <v/>
      </c>
      <c r="R605" s="2">
        <f t="shared" si="202"/>
        <v>2.2840343196344337</v>
      </c>
      <c r="S605">
        <f t="shared" si="203"/>
        <v>35</v>
      </c>
      <c r="T605" s="1">
        <f t="shared" si="204"/>
        <v>41053</v>
      </c>
      <c r="U605" t="str">
        <f t="shared" si="205"/>
        <v>可交易</v>
      </c>
      <c r="V605" s="2">
        <f t="shared" si="206"/>
        <v>5.350097999999889</v>
      </c>
      <c r="W605" s="2">
        <f t="shared" si="207"/>
        <v>7.8369457982288039E-3</v>
      </c>
      <c r="X605" s="2">
        <f t="shared" si="208"/>
        <v>1.8654428194287342</v>
      </c>
      <c r="Y605">
        <f t="shared" si="209"/>
        <v>33</v>
      </c>
    </row>
    <row r="606" spans="1:25" x14ac:dyDescent="0.3">
      <c r="A606" s="1">
        <v>41054</v>
      </c>
      <c r="B606">
        <v>1317.8199460000001</v>
      </c>
      <c r="C606">
        <v>21.76</v>
      </c>
      <c r="D606">
        <v>21.991472000000002</v>
      </c>
      <c r="E606">
        <f t="shared" si="189"/>
        <v>-0.23147200000000012</v>
      </c>
      <c r="F606" t="str">
        <f t="shared" si="190"/>
        <v/>
      </c>
      <c r="G606" t="str">
        <f t="shared" si="191"/>
        <v/>
      </c>
      <c r="H606">
        <f t="shared" si="192"/>
        <v>0.22000000000000242</v>
      </c>
      <c r="I606">
        <f t="shared" si="193"/>
        <v>-2.8601079999998547</v>
      </c>
      <c r="J606">
        <f t="shared" si="194"/>
        <v>-13.000490909090106</v>
      </c>
      <c r="K606" t="str">
        <f t="shared" si="195"/>
        <v/>
      </c>
      <c r="L606" s="2" t="str">
        <f t="shared" si="196"/>
        <v/>
      </c>
      <c r="M606" t="str">
        <f t="shared" si="197"/>
        <v/>
      </c>
      <c r="N606" s="1">
        <f t="shared" si="198"/>
        <v>41046</v>
      </c>
      <c r="O606" t="str">
        <f t="shared" si="199"/>
        <v>可交易</v>
      </c>
      <c r="P606" s="2" t="str">
        <f t="shared" si="200"/>
        <v/>
      </c>
      <c r="Q606" s="2" t="str">
        <f t="shared" si="201"/>
        <v/>
      </c>
      <c r="R606" s="2">
        <f t="shared" si="202"/>
        <v>2.2840343196344337</v>
      </c>
      <c r="S606">
        <f t="shared" si="203"/>
        <v>35</v>
      </c>
      <c r="T606" s="1">
        <f t="shared" si="204"/>
        <v>41053</v>
      </c>
      <c r="U606" t="str">
        <f t="shared" si="205"/>
        <v>不可交易</v>
      </c>
      <c r="V606" s="2" t="str">
        <f t="shared" si="206"/>
        <v/>
      </c>
      <c r="W606" s="2" t="str">
        <f t="shared" si="207"/>
        <v/>
      </c>
      <c r="X606" s="2">
        <f t="shared" si="208"/>
        <v>1.8800621936942923</v>
      </c>
      <c r="Y606">
        <f t="shared" si="209"/>
        <v>33</v>
      </c>
    </row>
    <row r="607" spans="1:25" x14ac:dyDescent="0.3">
      <c r="A607" s="1">
        <v>41058</v>
      </c>
      <c r="B607">
        <v>1332.420044</v>
      </c>
      <c r="C607">
        <v>21.03</v>
      </c>
      <c r="D607">
        <v>21.861214</v>
      </c>
      <c r="E607">
        <f t="shared" si="189"/>
        <v>-0.83121399999999923</v>
      </c>
      <c r="F607" t="str">
        <f t="shared" si="190"/>
        <v/>
      </c>
      <c r="G607" t="str">
        <f t="shared" si="191"/>
        <v/>
      </c>
      <c r="H607">
        <f t="shared" si="192"/>
        <v>-0.73000000000000043</v>
      </c>
      <c r="I607">
        <f t="shared" si="193"/>
        <v>14.600097999999889</v>
      </c>
      <c r="J607">
        <f t="shared" si="194"/>
        <v>-20.000134246575179</v>
      </c>
      <c r="K607" t="str">
        <f t="shared" si="195"/>
        <v/>
      </c>
      <c r="L607" s="2" t="str">
        <f t="shared" si="196"/>
        <v/>
      </c>
      <c r="M607" t="str">
        <f t="shared" si="197"/>
        <v/>
      </c>
      <c r="N607" s="1">
        <f t="shared" si="198"/>
        <v>41046</v>
      </c>
      <c r="O607" t="str">
        <f t="shared" si="199"/>
        <v>可交易</v>
      </c>
      <c r="P607" s="2" t="str">
        <f t="shared" si="200"/>
        <v/>
      </c>
      <c r="Q607" s="2" t="str">
        <f t="shared" si="201"/>
        <v/>
      </c>
      <c r="R607" s="2">
        <f t="shared" si="202"/>
        <v>2.2840343196344337</v>
      </c>
      <c r="S607">
        <f t="shared" si="203"/>
        <v>35</v>
      </c>
      <c r="T607" s="1">
        <f t="shared" si="204"/>
        <v>41053</v>
      </c>
      <c r="U607" t="str">
        <f t="shared" si="205"/>
        <v>不可交易</v>
      </c>
      <c r="V607" s="2" t="str">
        <f t="shared" si="206"/>
        <v/>
      </c>
      <c r="W607" s="2" t="str">
        <f t="shared" si="207"/>
        <v/>
      </c>
      <c r="X607" s="2">
        <f t="shared" si="208"/>
        <v>1.8800621936942923</v>
      </c>
      <c r="Y607">
        <f t="shared" si="209"/>
        <v>33</v>
      </c>
    </row>
    <row r="608" spans="1:25" x14ac:dyDescent="0.3">
      <c r="A608" s="1">
        <v>41059</v>
      </c>
      <c r="B608">
        <v>1313.3199460000001</v>
      </c>
      <c r="C608">
        <v>24.14</v>
      </c>
      <c r="D608">
        <v>21.452385</v>
      </c>
      <c r="E608">
        <f t="shared" si="189"/>
        <v>2.687615000000001</v>
      </c>
      <c r="F608" t="str">
        <f t="shared" si="190"/>
        <v>CAll</v>
      </c>
      <c r="G608">
        <f t="shared" si="191"/>
        <v>1315.130005</v>
      </c>
      <c r="H608">
        <f t="shared" si="192"/>
        <v>3.1099999999999994</v>
      </c>
      <c r="I608">
        <f t="shared" si="193"/>
        <v>-19.100097999999889</v>
      </c>
      <c r="J608">
        <f t="shared" si="194"/>
        <v>-6.1415106109324409</v>
      </c>
      <c r="K608">
        <f t="shared" si="195"/>
        <v>1318.3199460000001</v>
      </c>
      <c r="L608" s="2" t="str">
        <f t="shared" si="196"/>
        <v/>
      </c>
      <c r="M608" t="str">
        <f t="shared" si="197"/>
        <v/>
      </c>
      <c r="N608" s="1">
        <f t="shared" si="198"/>
        <v>41046</v>
      </c>
      <c r="O608" t="str">
        <f t="shared" si="199"/>
        <v>可交易</v>
      </c>
      <c r="P608" s="2" t="str">
        <f t="shared" si="200"/>
        <v/>
      </c>
      <c r="Q608" s="2" t="str">
        <f t="shared" si="201"/>
        <v/>
      </c>
      <c r="R608" s="2">
        <f t="shared" si="202"/>
        <v>2.2840343196344337</v>
      </c>
      <c r="S608">
        <f t="shared" si="203"/>
        <v>35</v>
      </c>
      <c r="T608" s="1">
        <f t="shared" si="204"/>
        <v>41053</v>
      </c>
      <c r="U608" t="str">
        <f t="shared" si="205"/>
        <v>不可交易</v>
      </c>
      <c r="V608" s="2" t="str">
        <f t="shared" si="206"/>
        <v/>
      </c>
      <c r="W608" s="2" t="str">
        <f t="shared" si="207"/>
        <v/>
      </c>
      <c r="X608" s="2">
        <f t="shared" si="208"/>
        <v>1.8800621936942923</v>
      </c>
      <c r="Y608">
        <f t="shared" si="209"/>
        <v>33</v>
      </c>
    </row>
    <row r="609" spans="1:25" x14ac:dyDescent="0.3">
      <c r="A609" s="1">
        <v>41060</v>
      </c>
      <c r="B609">
        <v>1310.329956</v>
      </c>
      <c r="C609">
        <v>24.06</v>
      </c>
      <c r="D609">
        <v>24.026133000000002</v>
      </c>
      <c r="E609">
        <f t="shared" si="189"/>
        <v>3.3866999999997205E-2</v>
      </c>
      <c r="F609" t="str">
        <f t="shared" si="190"/>
        <v/>
      </c>
      <c r="G609" t="str">
        <f t="shared" si="191"/>
        <v/>
      </c>
      <c r="H609">
        <f t="shared" si="192"/>
        <v>-8.0000000000001847E-2</v>
      </c>
      <c r="I609">
        <f t="shared" si="193"/>
        <v>-2.9899900000000343</v>
      </c>
      <c r="J609">
        <f t="shared" si="194"/>
        <v>37.37487499999957</v>
      </c>
      <c r="K609" t="str">
        <f t="shared" si="195"/>
        <v/>
      </c>
      <c r="L609" s="2" t="str">
        <f t="shared" si="196"/>
        <v/>
      </c>
      <c r="M609" t="str">
        <f t="shared" si="197"/>
        <v/>
      </c>
      <c r="N609" s="1">
        <f t="shared" si="198"/>
        <v>41046</v>
      </c>
      <c r="O609" t="str">
        <f t="shared" si="199"/>
        <v>可交易</v>
      </c>
      <c r="P609" s="2" t="str">
        <f t="shared" si="200"/>
        <v/>
      </c>
      <c r="Q609" s="2" t="str">
        <f t="shared" si="201"/>
        <v/>
      </c>
      <c r="R609" s="2">
        <f t="shared" si="202"/>
        <v>2.2840343196344337</v>
      </c>
      <c r="S609">
        <f t="shared" si="203"/>
        <v>35</v>
      </c>
      <c r="T609" s="1">
        <f t="shared" si="204"/>
        <v>41053</v>
      </c>
      <c r="U609" t="str">
        <f t="shared" si="205"/>
        <v>可交易</v>
      </c>
      <c r="V609" s="2" t="str">
        <f t="shared" si="206"/>
        <v/>
      </c>
      <c r="W609" s="2" t="str">
        <f t="shared" si="207"/>
        <v/>
      </c>
      <c r="X609" s="2">
        <f t="shared" si="208"/>
        <v>1.8800621936942923</v>
      </c>
      <c r="Y609">
        <f t="shared" si="209"/>
        <v>33</v>
      </c>
    </row>
    <row r="610" spans="1:25" x14ac:dyDescent="0.3">
      <c r="A610" s="1">
        <v>41061</v>
      </c>
      <c r="B610">
        <v>1278.040039</v>
      </c>
      <c r="C610">
        <v>26.66</v>
      </c>
      <c r="D610">
        <v>24.092762</v>
      </c>
      <c r="E610">
        <f t="shared" si="189"/>
        <v>2.5672379999999997</v>
      </c>
      <c r="F610" t="str">
        <f t="shared" si="190"/>
        <v>CAll</v>
      </c>
      <c r="G610">
        <f t="shared" si="191"/>
        <v>1325.660034</v>
      </c>
      <c r="H610">
        <f t="shared" si="192"/>
        <v>2.6000000000000014</v>
      </c>
      <c r="I610">
        <f t="shared" si="193"/>
        <v>-32.289917000000059</v>
      </c>
      <c r="J610">
        <f t="shared" si="194"/>
        <v>-12.419198846153861</v>
      </c>
      <c r="K610">
        <f t="shared" si="195"/>
        <v>1283.040039</v>
      </c>
      <c r="L610" s="2">
        <f t="shared" si="196"/>
        <v>42.619995000000017</v>
      </c>
      <c r="M610" t="str">
        <f t="shared" si="197"/>
        <v/>
      </c>
      <c r="N610" s="1">
        <f t="shared" si="198"/>
        <v>41061</v>
      </c>
      <c r="O610" t="str">
        <f t="shared" si="199"/>
        <v>可交易</v>
      </c>
      <c r="P610" s="2">
        <f t="shared" si="200"/>
        <v>42.619995000000017</v>
      </c>
      <c r="Q610" s="2">
        <f t="shared" si="201"/>
        <v>3.7260174600836603E-2</v>
      </c>
      <c r="R610" s="2">
        <f t="shared" si="202"/>
        <v>2.2840343196344337</v>
      </c>
      <c r="S610">
        <f t="shared" si="203"/>
        <v>36</v>
      </c>
      <c r="T610" s="1">
        <f t="shared" si="204"/>
        <v>41053</v>
      </c>
      <c r="U610" t="str">
        <f t="shared" si="205"/>
        <v>可交易</v>
      </c>
      <c r="V610" s="2" t="str">
        <f t="shared" si="206"/>
        <v/>
      </c>
      <c r="W610" s="2" t="str">
        <f t="shared" si="207"/>
        <v/>
      </c>
      <c r="X610" s="2">
        <f t="shared" si="208"/>
        <v>1.8800621936942923</v>
      </c>
      <c r="Y610">
        <f t="shared" si="209"/>
        <v>33</v>
      </c>
    </row>
    <row r="611" spans="1:25" x14ac:dyDescent="0.3">
      <c r="A611" s="1">
        <v>41064</v>
      </c>
      <c r="B611">
        <v>1278.1800539999999</v>
      </c>
      <c r="C611">
        <v>26.12</v>
      </c>
      <c r="D611">
        <v>25.960602000000002</v>
      </c>
      <c r="E611">
        <f t="shared" si="189"/>
        <v>0.15939799999999948</v>
      </c>
      <c r="F611" t="str">
        <f t="shared" si="190"/>
        <v/>
      </c>
      <c r="G611" t="str">
        <f t="shared" si="191"/>
        <v/>
      </c>
      <c r="H611">
        <f t="shared" si="192"/>
        <v>-0.53999999999999915</v>
      </c>
      <c r="I611">
        <f t="shared" si="193"/>
        <v>0.14001499999994849</v>
      </c>
      <c r="J611">
        <f t="shared" si="194"/>
        <v>-0.25928703703694206</v>
      </c>
      <c r="K611" t="str">
        <f t="shared" si="195"/>
        <v/>
      </c>
      <c r="L611" s="2" t="str">
        <f t="shared" si="196"/>
        <v/>
      </c>
      <c r="M611" t="str">
        <f t="shared" si="197"/>
        <v/>
      </c>
      <c r="N611" s="1">
        <f t="shared" si="198"/>
        <v>41061</v>
      </c>
      <c r="O611" t="str">
        <f t="shared" si="199"/>
        <v>不可交易</v>
      </c>
      <c r="P611" s="2" t="str">
        <f t="shared" si="200"/>
        <v/>
      </c>
      <c r="Q611" s="2" t="str">
        <f t="shared" si="201"/>
        <v/>
      </c>
      <c r="R611" s="2">
        <f t="shared" si="202"/>
        <v>2.3691378371783154</v>
      </c>
      <c r="S611">
        <f t="shared" si="203"/>
        <v>36</v>
      </c>
      <c r="T611" s="1">
        <f t="shared" si="204"/>
        <v>41053</v>
      </c>
      <c r="U611" t="str">
        <f t="shared" si="205"/>
        <v>可交易</v>
      </c>
      <c r="V611" s="2" t="str">
        <f t="shared" si="206"/>
        <v/>
      </c>
      <c r="W611" s="2" t="str">
        <f t="shared" si="207"/>
        <v/>
      </c>
      <c r="X611" s="2">
        <f t="shared" si="208"/>
        <v>1.8800621936942923</v>
      </c>
      <c r="Y611">
        <f t="shared" si="209"/>
        <v>33</v>
      </c>
    </row>
    <row r="612" spans="1:25" x14ac:dyDescent="0.3">
      <c r="A612" s="1">
        <v>41065</v>
      </c>
      <c r="B612">
        <v>1285.5</v>
      </c>
      <c r="C612">
        <v>24.68</v>
      </c>
      <c r="D612">
        <v>26.074902999999999</v>
      </c>
      <c r="E612">
        <f t="shared" si="189"/>
        <v>-1.3949029999999993</v>
      </c>
      <c r="F612" t="str">
        <f t="shared" si="190"/>
        <v>PUT</v>
      </c>
      <c r="G612">
        <f t="shared" si="191"/>
        <v>1324.1800539999999</v>
      </c>
      <c r="H612">
        <f t="shared" si="192"/>
        <v>-1.4400000000000013</v>
      </c>
      <c r="I612">
        <f t="shared" si="193"/>
        <v>7.3199460000000727</v>
      </c>
      <c r="J612">
        <f t="shared" si="194"/>
        <v>-5.0832958333333789</v>
      </c>
      <c r="K612">
        <f t="shared" si="195"/>
        <v>1280.5</v>
      </c>
      <c r="L612" s="2" t="str">
        <f t="shared" si="196"/>
        <v/>
      </c>
      <c r="M612" t="str">
        <f t="shared" si="197"/>
        <v/>
      </c>
      <c r="N612" s="1">
        <f t="shared" si="198"/>
        <v>41061</v>
      </c>
      <c r="O612" t="str">
        <f t="shared" si="199"/>
        <v>不可交易</v>
      </c>
      <c r="P612" s="2" t="str">
        <f t="shared" si="200"/>
        <v/>
      </c>
      <c r="Q612" s="2" t="str">
        <f t="shared" si="201"/>
        <v/>
      </c>
      <c r="R612" s="2">
        <f t="shared" si="202"/>
        <v>2.3691378371783154</v>
      </c>
      <c r="S612">
        <f t="shared" si="203"/>
        <v>36</v>
      </c>
      <c r="T612" s="1">
        <f t="shared" si="204"/>
        <v>41053</v>
      </c>
      <c r="U612" t="str">
        <f t="shared" si="205"/>
        <v>可交易</v>
      </c>
      <c r="V612" s="2" t="str">
        <f t="shared" si="206"/>
        <v/>
      </c>
      <c r="W612" s="2" t="str">
        <f t="shared" si="207"/>
        <v/>
      </c>
      <c r="X612" s="2">
        <f t="shared" si="208"/>
        <v>1.8800621936942923</v>
      </c>
      <c r="Y612">
        <f t="shared" si="209"/>
        <v>33</v>
      </c>
    </row>
    <row r="613" spans="1:25" x14ac:dyDescent="0.3">
      <c r="A613" s="1">
        <v>41066</v>
      </c>
      <c r="B613">
        <v>1315.130005</v>
      </c>
      <c r="C613">
        <v>22.16</v>
      </c>
      <c r="D613">
        <v>24.538153000000001</v>
      </c>
      <c r="E613">
        <f t="shared" si="189"/>
        <v>-2.3781530000000011</v>
      </c>
      <c r="F613" t="str">
        <f t="shared" si="190"/>
        <v>PUT</v>
      </c>
      <c r="G613">
        <f t="shared" si="191"/>
        <v>1314.880005</v>
      </c>
      <c r="H613">
        <f t="shared" si="192"/>
        <v>-2.5199999999999996</v>
      </c>
      <c r="I613">
        <f t="shared" si="193"/>
        <v>29.630004999999983</v>
      </c>
      <c r="J613">
        <f t="shared" si="194"/>
        <v>-11.757938492063488</v>
      </c>
      <c r="K613">
        <f t="shared" si="195"/>
        <v>1310.130005</v>
      </c>
      <c r="L613" s="2" t="str">
        <f t="shared" si="196"/>
        <v/>
      </c>
      <c r="M613" t="str">
        <f t="shared" si="197"/>
        <v/>
      </c>
      <c r="N613" s="1">
        <f t="shared" si="198"/>
        <v>41061</v>
      </c>
      <c r="O613" t="str">
        <f t="shared" si="199"/>
        <v>不可交易</v>
      </c>
      <c r="P613" s="2" t="str">
        <f t="shared" si="200"/>
        <v/>
      </c>
      <c r="Q613" s="2" t="str">
        <f t="shared" si="201"/>
        <v/>
      </c>
      <c r="R613" s="2">
        <f t="shared" si="202"/>
        <v>2.3691378371783154</v>
      </c>
      <c r="S613">
        <f t="shared" si="203"/>
        <v>36</v>
      </c>
      <c r="T613" s="1">
        <f t="shared" si="204"/>
        <v>41053</v>
      </c>
      <c r="U613" t="str">
        <f t="shared" si="205"/>
        <v>可交易</v>
      </c>
      <c r="V613" s="2" t="str">
        <f t="shared" si="206"/>
        <v/>
      </c>
      <c r="W613" s="2" t="str">
        <f t="shared" si="207"/>
        <v/>
      </c>
      <c r="X613" s="2">
        <f t="shared" si="208"/>
        <v>1.8800621936942923</v>
      </c>
      <c r="Y613">
        <f t="shared" si="209"/>
        <v>33</v>
      </c>
    </row>
    <row r="614" spans="1:25" x14ac:dyDescent="0.3">
      <c r="A614" s="1">
        <v>41067</v>
      </c>
      <c r="B614">
        <v>1314.98999</v>
      </c>
      <c r="C614">
        <v>21.72</v>
      </c>
      <c r="D614">
        <v>22.345801999999999</v>
      </c>
      <c r="E614">
        <f t="shared" si="189"/>
        <v>-0.62580200000000019</v>
      </c>
      <c r="F614" t="str">
        <f t="shared" si="190"/>
        <v/>
      </c>
      <c r="G614" t="str">
        <f t="shared" si="191"/>
        <v/>
      </c>
      <c r="H614">
        <f t="shared" si="192"/>
        <v>-0.44000000000000128</v>
      </c>
      <c r="I614">
        <f t="shared" si="193"/>
        <v>-0.14001499999994849</v>
      </c>
      <c r="J614">
        <f t="shared" si="194"/>
        <v>0.31821590909079112</v>
      </c>
      <c r="K614" t="str">
        <f t="shared" si="195"/>
        <v/>
      </c>
      <c r="L614" s="2" t="str">
        <f t="shared" si="196"/>
        <v/>
      </c>
      <c r="M614" t="str">
        <f t="shared" si="197"/>
        <v/>
      </c>
      <c r="N614" s="1">
        <f t="shared" si="198"/>
        <v>41061</v>
      </c>
      <c r="O614" t="str">
        <f t="shared" si="199"/>
        <v>不可交易</v>
      </c>
      <c r="P614" s="2" t="str">
        <f t="shared" si="200"/>
        <v/>
      </c>
      <c r="Q614" s="2" t="str">
        <f t="shared" si="201"/>
        <v/>
      </c>
      <c r="R614" s="2">
        <f t="shared" si="202"/>
        <v>2.3691378371783154</v>
      </c>
      <c r="S614">
        <f t="shared" si="203"/>
        <v>36</v>
      </c>
      <c r="T614" s="1">
        <f t="shared" si="204"/>
        <v>41053</v>
      </c>
      <c r="U614" t="str">
        <f t="shared" si="205"/>
        <v>可交易</v>
      </c>
      <c r="V614" s="2" t="str">
        <f t="shared" si="206"/>
        <v/>
      </c>
      <c r="W614" s="2" t="str">
        <f t="shared" si="207"/>
        <v/>
      </c>
      <c r="X614" s="2">
        <f t="shared" si="208"/>
        <v>1.8800621936942923</v>
      </c>
      <c r="Y614">
        <f t="shared" si="209"/>
        <v>33</v>
      </c>
    </row>
    <row r="615" spans="1:25" x14ac:dyDescent="0.3">
      <c r="A615" s="1">
        <v>41068</v>
      </c>
      <c r="B615">
        <v>1325.660034</v>
      </c>
      <c r="C615">
        <v>21.23</v>
      </c>
      <c r="D615">
        <v>22.061384</v>
      </c>
      <c r="E615">
        <f t="shared" si="189"/>
        <v>-0.8313839999999999</v>
      </c>
      <c r="F615" t="str">
        <f t="shared" si="190"/>
        <v/>
      </c>
      <c r="G615" t="str">
        <f t="shared" si="191"/>
        <v/>
      </c>
      <c r="H615">
        <f t="shared" si="192"/>
        <v>-0.48999999999999844</v>
      </c>
      <c r="I615">
        <f t="shared" si="193"/>
        <v>10.670043999999962</v>
      </c>
      <c r="J615">
        <f t="shared" si="194"/>
        <v>-21.77559999999999</v>
      </c>
      <c r="K615" t="str">
        <f t="shared" si="195"/>
        <v/>
      </c>
      <c r="L615" s="2" t="str">
        <f t="shared" si="196"/>
        <v/>
      </c>
      <c r="M615" t="str">
        <f t="shared" si="197"/>
        <v/>
      </c>
      <c r="N615" s="1">
        <f t="shared" si="198"/>
        <v>41061</v>
      </c>
      <c r="O615" t="str">
        <f t="shared" si="199"/>
        <v>可交易</v>
      </c>
      <c r="P615" s="2" t="str">
        <f t="shared" si="200"/>
        <v/>
      </c>
      <c r="Q615" s="2" t="str">
        <f t="shared" si="201"/>
        <v/>
      </c>
      <c r="R615" s="2">
        <f t="shared" si="202"/>
        <v>2.3691378371783154</v>
      </c>
      <c r="S615">
        <f t="shared" si="203"/>
        <v>36</v>
      </c>
      <c r="T615" s="1">
        <f t="shared" si="204"/>
        <v>41053</v>
      </c>
      <c r="U615" t="str">
        <f t="shared" si="205"/>
        <v>可交易</v>
      </c>
      <c r="V615" s="2" t="str">
        <f t="shared" si="206"/>
        <v/>
      </c>
      <c r="W615" s="2" t="str">
        <f t="shared" si="207"/>
        <v/>
      </c>
      <c r="X615" s="2">
        <f t="shared" si="208"/>
        <v>1.8800621936942923</v>
      </c>
      <c r="Y615">
        <f t="shared" si="209"/>
        <v>33</v>
      </c>
    </row>
    <row r="616" spans="1:25" x14ac:dyDescent="0.3">
      <c r="A616" s="1">
        <v>41071</v>
      </c>
      <c r="B616">
        <v>1308.9300539999999</v>
      </c>
      <c r="C616">
        <v>23.56</v>
      </c>
      <c r="D616">
        <v>21.523405</v>
      </c>
      <c r="E616">
        <f t="shared" si="189"/>
        <v>2.0365949999999984</v>
      </c>
      <c r="F616" t="str">
        <f t="shared" si="190"/>
        <v>CAll</v>
      </c>
      <c r="G616">
        <f t="shared" si="191"/>
        <v>1344.780029</v>
      </c>
      <c r="H616">
        <f t="shared" si="192"/>
        <v>2.3299999999999983</v>
      </c>
      <c r="I616">
        <f t="shared" si="193"/>
        <v>-16.729980000000069</v>
      </c>
      <c r="J616">
        <f t="shared" si="194"/>
        <v>-7.1802489270386616</v>
      </c>
      <c r="K616">
        <f t="shared" si="195"/>
        <v>1313.9300539999999</v>
      </c>
      <c r="L616" s="2">
        <f t="shared" si="196"/>
        <v>30.849975000000086</v>
      </c>
      <c r="M616" t="str">
        <f t="shared" si="197"/>
        <v/>
      </c>
      <c r="N616" s="1">
        <f t="shared" si="198"/>
        <v>41071</v>
      </c>
      <c r="O616" t="str">
        <f t="shared" si="199"/>
        <v>可交易</v>
      </c>
      <c r="P616" s="2">
        <f t="shared" si="200"/>
        <v>30.849975000000086</v>
      </c>
      <c r="Q616" s="2">
        <f t="shared" si="201"/>
        <v>2.7388762975107062E-2</v>
      </c>
      <c r="R616" s="2">
        <f t="shared" si="202"/>
        <v>2.3691378371783154</v>
      </c>
      <c r="S616">
        <f t="shared" si="203"/>
        <v>37</v>
      </c>
      <c r="T616" s="1">
        <f t="shared" si="204"/>
        <v>41053</v>
      </c>
      <c r="U616" t="str">
        <f t="shared" si="205"/>
        <v>可交易</v>
      </c>
      <c r="V616" s="2" t="str">
        <f t="shared" si="206"/>
        <v/>
      </c>
      <c r="W616" s="2" t="str">
        <f t="shared" si="207"/>
        <v/>
      </c>
      <c r="X616" s="2">
        <f t="shared" si="208"/>
        <v>1.8800621936942923</v>
      </c>
      <c r="Y616">
        <f t="shared" si="209"/>
        <v>33</v>
      </c>
    </row>
    <row r="617" spans="1:25" x14ac:dyDescent="0.3">
      <c r="A617" s="1">
        <v>41072</v>
      </c>
      <c r="B617">
        <v>1324.1800539999999</v>
      </c>
      <c r="C617">
        <v>22.09</v>
      </c>
      <c r="D617">
        <v>23.532160000000001</v>
      </c>
      <c r="E617">
        <f t="shared" si="189"/>
        <v>-1.4421600000000012</v>
      </c>
      <c r="F617" t="str">
        <f t="shared" si="190"/>
        <v>PUT</v>
      </c>
      <c r="G617">
        <f t="shared" si="191"/>
        <v>1357.9799800000001</v>
      </c>
      <c r="H617">
        <f t="shared" si="192"/>
        <v>-1.4699999999999989</v>
      </c>
      <c r="I617">
        <f t="shared" si="193"/>
        <v>15.25</v>
      </c>
      <c r="J617">
        <f t="shared" si="194"/>
        <v>-10.374149659863953</v>
      </c>
      <c r="K617">
        <f t="shared" si="195"/>
        <v>1319.1800539999999</v>
      </c>
      <c r="L617" s="2" t="str">
        <f t="shared" si="196"/>
        <v/>
      </c>
      <c r="M617" t="str">
        <f t="shared" si="197"/>
        <v/>
      </c>
      <c r="N617" s="1">
        <f t="shared" si="198"/>
        <v>41071</v>
      </c>
      <c r="O617" t="str">
        <f t="shared" si="199"/>
        <v>不可交易</v>
      </c>
      <c r="P617" s="2" t="str">
        <f t="shared" si="200"/>
        <v/>
      </c>
      <c r="Q617" s="2" t="str">
        <f t="shared" si="201"/>
        <v/>
      </c>
      <c r="R617" s="2">
        <f t="shared" si="202"/>
        <v>2.43402559185615</v>
      </c>
      <c r="S617">
        <f t="shared" si="203"/>
        <v>37</v>
      </c>
      <c r="T617" s="1">
        <f t="shared" si="204"/>
        <v>41053</v>
      </c>
      <c r="U617" t="str">
        <f t="shared" si="205"/>
        <v>可交易</v>
      </c>
      <c r="V617" s="2" t="str">
        <f t="shared" si="206"/>
        <v/>
      </c>
      <c r="W617" s="2" t="str">
        <f t="shared" si="207"/>
        <v/>
      </c>
      <c r="X617" s="2">
        <f t="shared" si="208"/>
        <v>1.8800621936942923</v>
      </c>
      <c r="Y617">
        <f t="shared" si="209"/>
        <v>33</v>
      </c>
    </row>
    <row r="618" spans="1:25" x14ac:dyDescent="0.3">
      <c r="A618" s="1">
        <v>41073</v>
      </c>
      <c r="B618">
        <v>1314.880005</v>
      </c>
      <c r="C618">
        <v>24.27</v>
      </c>
      <c r="D618">
        <v>22.360212000000001</v>
      </c>
      <c r="E618">
        <f t="shared" si="189"/>
        <v>1.9097879999999989</v>
      </c>
      <c r="F618" t="str">
        <f t="shared" si="190"/>
        <v>CAll</v>
      </c>
      <c r="G618">
        <f t="shared" si="191"/>
        <v>1355.6899410000001</v>
      </c>
      <c r="H618">
        <f t="shared" si="192"/>
        <v>2.1799999999999997</v>
      </c>
      <c r="I618">
        <f t="shared" si="193"/>
        <v>-9.3000489999999445</v>
      </c>
      <c r="J618">
        <f t="shared" si="194"/>
        <v>-4.2660775229357553</v>
      </c>
      <c r="K618">
        <f t="shared" si="195"/>
        <v>1319.880005</v>
      </c>
      <c r="L618" s="2">
        <f t="shared" si="196"/>
        <v>35.809936000000107</v>
      </c>
      <c r="M618" t="str">
        <f t="shared" si="197"/>
        <v/>
      </c>
      <c r="N618" s="1">
        <f t="shared" si="198"/>
        <v>41073</v>
      </c>
      <c r="O618" t="str">
        <f t="shared" si="199"/>
        <v>不可交易</v>
      </c>
      <c r="P618" s="2" t="str">
        <f t="shared" si="200"/>
        <v/>
      </c>
      <c r="Q618" s="2" t="str">
        <f t="shared" si="201"/>
        <v/>
      </c>
      <c r="R618" s="2">
        <f t="shared" si="202"/>
        <v>2.43402559185615</v>
      </c>
      <c r="S618">
        <f t="shared" si="203"/>
        <v>37</v>
      </c>
      <c r="T618" s="1">
        <f t="shared" si="204"/>
        <v>41053</v>
      </c>
      <c r="U618" t="str">
        <f t="shared" si="205"/>
        <v>可交易</v>
      </c>
      <c r="V618" s="2" t="str">
        <f t="shared" si="206"/>
        <v/>
      </c>
      <c r="W618" s="2" t="str">
        <f t="shared" si="207"/>
        <v/>
      </c>
      <c r="X618" s="2">
        <f t="shared" si="208"/>
        <v>1.8800621936942923</v>
      </c>
      <c r="Y618">
        <f t="shared" si="209"/>
        <v>33</v>
      </c>
    </row>
    <row r="619" spans="1:25" x14ac:dyDescent="0.3">
      <c r="A619" s="1">
        <v>41074</v>
      </c>
      <c r="B619">
        <v>1329.099976</v>
      </c>
      <c r="C619">
        <v>21.68</v>
      </c>
      <c r="D619">
        <v>24.233899999999998</v>
      </c>
      <c r="E619">
        <f t="shared" si="189"/>
        <v>-2.5538999999999987</v>
      </c>
      <c r="F619" t="str">
        <f t="shared" si="190"/>
        <v>PUT</v>
      </c>
      <c r="G619">
        <f t="shared" si="191"/>
        <v>1325.51001</v>
      </c>
      <c r="H619">
        <f t="shared" si="192"/>
        <v>-2.59</v>
      </c>
      <c r="I619">
        <f t="shared" si="193"/>
        <v>14.219970999999987</v>
      </c>
      <c r="J619">
        <f t="shared" si="194"/>
        <v>-5.4903362934362887</v>
      </c>
      <c r="K619">
        <f t="shared" si="195"/>
        <v>1324.099976</v>
      </c>
      <c r="L619" s="2" t="str">
        <f t="shared" si="196"/>
        <v/>
      </c>
      <c r="M619" t="str">
        <f t="shared" si="197"/>
        <v/>
      </c>
      <c r="N619" s="1">
        <f t="shared" si="198"/>
        <v>41073</v>
      </c>
      <c r="O619" t="str">
        <f t="shared" si="199"/>
        <v>不可交易</v>
      </c>
      <c r="P619" s="2" t="str">
        <f t="shared" si="200"/>
        <v/>
      </c>
      <c r="Q619" s="2" t="str">
        <f t="shared" si="201"/>
        <v/>
      </c>
      <c r="R619" s="2">
        <f t="shared" si="202"/>
        <v>2.43402559185615</v>
      </c>
      <c r="S619">
        <f t="shared" si="203"/>
        <v>37</v>
      </c>
      <c r="T619" s="1">
        <f t="shared" si="204"/>
        <v>41053</v>
      </c>
      <c r="U619" t="str">
        <f t="shared" si="205"/>
        <v>可交易</v>
      </c>
      <c r="V619" s="2" t="str">
        <f t="shared" si="206"/>
        <v/>
      </c>
      <c r="W619" s="2" t="str">
        <f t="shared" si="207"/>
        <v/>
      </c>
      <c r="X619" s="2">
        <f t="shared" si="208"/>
        <v>1.8800621936942923</v>
      </c>
      <c r="Y619">
        <f t="shared" si="209"/>
        <v>33</v>
      </c>
    </row>
    <row r="620" spans="1:25" x14ac:dyDescent="0.3">
      <c r="A620" s="1">
        <v>41075</v>
      </c>
      <c r="B620">
        <v>1342.839966</v>
      </c>
      <c r="C620">
        <v>21.11</v>
      </c>
      <c r="D620">
        <v>22.074197999999999</v>
      </c>
      <c r="E620">
        <f t="shared" si="189"/>
        <v>-0.96419799999999967</v>
      </c>
      <c r="F620" t="str">
        <f t="shared" si="190"/>
        <v/>
      </c>
      <c r="G620" t="str">
        <f t="shared" si="191"/>
        <v/>
      </c>
      <c r="H620">
        <f t="shared" si="192"/>
        <v>-0.57000000000000028</v>
      </c>
      <c r="I620">
        <f t="shared" si="193"/>
        <v>13.739990000000034</v>
      </c>
      <c r="J620">
        <f t="shared" si="194"/>
        <v>-24.105245614035137</v>
      </c>
      <c r="K620" t="str">
        <f t="shared" si="195"/>
        <v/>
      </c>
      <c r="L620" s="2" t="str">
        <f t="shared" si="196"/>
        <v/>
      </c>
      <c r="M620" t="str">
        <f t="shared" si="197"/>
        <v/>
      </c>
      <c r="N620" s="1">
        <f t="shared" si="198"/>
        <v>41073</v>
      </c>
      <c r="O620" t="str">
        <f t="shared" si="199"/>
        <v>不可交易</v>
      </c>
      <c r="P620" s="2" t="str">
        <f t="shared" si="200"/>
        <v/>
      </c>
      <c r="Q620" s="2" t="str">
        <f t="shared" si="201"/>
        <v/>
      </c>
      <c r="R620" s="2">
        <f t="shared" si="202"/>
        <v>2.43402559185615</v>
      </c>
      <c r="S620">
        <f t="shared" si="203"/>
        <v>37</v>
      </c>
      <c r="T620" s="1">
        <f t="shared" si="204"/>
        <v>41053</v>
      </c>
      <c r="U620" t="str">
        <f t="shared" si="205"/>
        <v>可交易</v>
      </c>
      <c r="V620" s="2" t="str">
        <f t="shared" si="206"/>
        <v/>
      </c>
      <c r="W620" s="2" t="str">
        <f t="shared" si="207"/>
        <v/>
      </c>
      <c r="X620" s="2">
        <f t="shared" si="208"/>
        <v>1.8800621936942923</v>
      </c>
      <c r="Y620">
        <f t="shared" si="209"/>
        <v>33</v>
      </c>
    </row>
    <row r="621" spans="1:25" x14ac:dyDescent="0.3">
      <c r="A621" s="1">
        <v>41078</v>
      </c>
      <c r="B621">
        <v>1344.780029</v>
      </c>
      <c r="C621">
        <v>18.32</v>
      </c>
      <c r="D621">
        <v>21.517876000000001</v>
      </c>
      <c r="E621">
        <f t="shared" si="189"/>
        <v>-3.1978760000000008</v>
      </c>
      <c r="F621" t="str">
        <f t="shared" si="190"/>
        <v>PUT</v>
      </c>
      <c r="G621">
        <f t="shared" si="191"/>
        <v>1313.719971</v>
      </c>
      <c r="H621">
        <f t="shared" si="192"/>
        <v>-2.7899999999999991</v>
      </c>
      <c r="I621">
        <f t="shared" si="193"/>
        <v>1.9400630000000092</v>
      </c>
      <c r="J621">
        <f t="shared" si="194"/>
        <v>-0.69536308243727951</v>
      </c>
      <c r="K621">
        <f t="shared" si="195"/>
        <v>1339.780029</v>
      </c>
      <c r="L621" s="2" t="str">
        <f t="shared" si="196"/>
        <v/>
      </c>
      <c r="M621">
        <f t="shared" si="197"/>
        <v>26.060058000000026</v>
      </c>
      <c r="N621" s="1">
        <f t="shared" si="198"/>
        <v>41073</v>
      </c>
      <c r="O621" t="str">
        <f t="shared" si="199"/>
        <v>不可交易</v>
      </c>
      <c r="P621" s="2" t="str">
        <f t="shared" si="200"/>
        <v/>
      </c>
      <c r="Q621" s="2" t="str">
        <f t="shared" si="201"/>
        <v/>
      </c>
      <c r="R621" s="2">
        <f t="shared" si="202"/>
        <v>2.43402559185615</v>
      </c>
      <c r="S621">
        <f t="shared" si="203"/>
        <v>37</v>
      </c>
      <c r="T621" s="1">
        <f t="shared" si="204"/>
        <v>41078</v>
      </c>
      <c r="U621" t="str">
        <f t="shared" si="205"/>
        <v>可交易</v>
      </c>
      <c r="V621" s="2">
        <f t="shared" si="206"/>
        <v>26.060058000000026</v>
      </c>
      <c r="W621" s="2">
        <f t="shared" si="207"/>
        <v>2.3096757335916703E-2</v>
      </c>
      <c r="X621" s="2">
        <f t="shared" si="208"/>
        <v>1.8800621936942923</v>
      </c>
      <c r="Y621">
        <f t="shared" si="209"/>
        <v>34</v>
      </c>
    </row>
    <row r="622" spans="1:25" x14ac:dyDescent="0.3">
      <c r="A622" s="1">
        <v>41079</v>
      </c>
      <c r="B622">
        <v>1357.9799800000001</v>
      </c>
      <c r="C622">
        <v>18.38</v>
      </c>
      <c r="D622">
        <v>19.165527000000001</v>
      </c>
      <c r="E622">
        <f t="shared" si="189"/>
        <v>-0.78552700000000186</v>
      </c>
      <c r="F622" t="str">
        <f t="shared" si="190"/>
        <v/>
      </c>
      <c r="G622" t="str">
        <f t="shared" si="191"/>
        <v/>
      </c>
      <c r="H622">
        <f t="shared" si="192"/>
        <v>5.9999999999998721E-2</v>
      </c>
      <c r="I622">
        <f t="shared" si="193"/>
        <v>13.199951000000056</v>
      </c>
      <c r="J622">
        <f t="shared" si="194"/>
        <v>219.99918333333895</v>
      </c>
      <c r="K622" t="str">
        <f t="shared" si="195"/>
        <v/>
      </c>
      <c r="L622" s="2" t="str">
        <f t="shared" si="196"/>
        <v/>
      </c>
      <c r="M622" t="str">
        <f t="shared" si="197"/>
        <v/>
      </c>
      <c r="N622" s="1">
        <f t="shared" si="198"/>
        <v>41073</v>
      </c>
      <c r="O622" t="str">
        <f t="shared" si="199"/>
        <v>不可交易</v>
      </c>
      <c r="P622" s="2" t="str">
        <f t="shared" si="200"/>
        <v/>
      </c>
      <c r="Q622" s="2" t="str">
        <f t="shared" si="201"/>
        <v/>
      </c>
      <c r="R622" s="2">
        <f t="shared" si="202"/>
        <v>2.43402559185615</v>
      </c>
      <c r="S622">
        <f t="shared" si="203"/>
        <v>37</v>
      </c>
      <c r="T622" s="1">
        <f t="shared" si="204"/>
        <v>41078</v>
      </c>
      <c r="U622" t="str">
        <f t="shared" si="205"/>
        <v>不可交易</v>
      </c>
      <c r="V622" s="2" t="str">
        <f t="shared" si="206"/>
        <v/>
      </c>
      <c r="W622" s="2" t="str">
        <f t="shared" si="207"/>
        <v/>
      </c>
      <c r="X622" s="2">
        <f t="shared" si="208"/>
        <v>1.9234855339584804</v>
      </c>
      <c r="Y622">
        <f t="shared" si="209"/>
        <v>34</v>
      </c>
    </row>
    <row r="623" spans="1:25" x14ac:dyDescent="0.3">
      <c r="A623" s="1">
        <v>41080</v>
      </c>
      <c r="B623">
        <v>1355.6899410000001</v>
      </c>
      <c r="C623">
        <v>17.239999999999998</v>
      </c>
      <c r="D623">
        <v>18.908016</v>
      </c>
      <c r="E623">
        <f t="shared" si="189"/>
        <v>-1.6680160000000015</v>
      </c>
      <c r="F623" t="str">
        <f t="shared" si="190"/>
        <v>PUT</v>
      </c>
      <c r="G623">
        <f t="shared" si="191"/>
        <v>1331.849976</v>
      </c>
      <c r="H623">
        <f t="shared" si="192"/>
        <v>-1.1400000000000006</v>
      </c>
      <c r="I623">
        <f t="shared" si="193"/>
        <v>-2.2900389999999788</v>
      </c>
      <c r="J623">
        <f t="shared" si="194"/>
        <v>2.0088061403508575</v>
      </c>
      <c r="K623">
        <f t="shared" si="195"/>
        <v>1350.6899410000001</v>
      </c>
      <c r="L623" s="2" t="str">
        <f t="shared" si="196"/>
        <v/>
      </c>
      <c r="M623">
        <f t="shared" si="197"/>
        <v>18.83996500000012</v>
      </c>
      <c r="N623" s="1">
        <f t="shared" si="198"/>
        <v>41073</v>
      </c>
      <c r="O623" t="str">
        <f t="shared" si="199"/>
        <v>可交易</v>
      </c>
      <c r="P623" s="2" t="str">
        <f t="shared" si="200"/>
        <v/>
      </c>
      <c r="Q623" s="2" t="str">
        <f t="shared" si="201"/>
        <v/>
      </c>
      <c r="R623" s="2">
        <f t="shared" si="202"/>
        <v>2.43402559185615</v>
      </c>
      <c r="S623">
        <f t="shared" si="203"/>
        <v>37</v>
      </c>
      <c r="T623" s="1">
        <f t="shared" si="204"/>
        <v>41080</v>
      </c>
      <c r="U623" t="str">
        <f t="shared" si="205"/>
        <v>不可交易</v>
      </c>
      <c r="V623" s="2" t="str">
        <f t="shared" si="206"/>
        <v/>
      </c>
      <c r="W623" s="2" t="str">
        <f t="shared" si="207"/>
        <v/>
      </c>
      <c r="X623" s="2">
        <f t="shared" si="208"/>
        <v>1.9234855339584804</v>
      </c>
      <c r="Y623">
        <f t="shared" si="209"/>
        <v>34</v>
      </c>
    </row>
    <row r="624" spans="1:25" x14ac:dyDescent="0.3">
      <c r="A624" s="1">
        <v>41081</v>
      </c>
      <c r="B624">
        <v>1325.51001</v>
      </c>
      <c r="C624">
        <v>20.079999999999998</v>
      </c>
      <c r="D624">
        <v>18.319994000000001</v>
      </c>
      <c r="E624">
        <f t="shared" si="189"/>
        <v>1.7600059999999971</v>
      </c>
      <c r="F624" t="str">
        <f t="shared" si="190"/>
        <v>CAll</v>
      </c>
      <c r="G624">
        <f t="shared" si="191"/>
        <v>1329.040039</v>
      </c>
      <c r="H624">
        <f t="shared" si="192"/>
        <v>2.84</v>
      </c>
      <c r="I624">
        <f t="shared" si="193"/>
        <v>-30.179931000000124</v>
      </c>
      <c r="J624">
        <f t="shared" si="194"/>
        <v>-10.626736267605677</v>
      </c>
      <c r="K624">
        <f t="shared" si="195"/>
        <v>1330.51001</v>
      </c>
      <c r="L624" s="2" t="str">
        <f t="shared" si="196"/>
        <v/>
      </c>
      <c r="M624" t="str">
        <f t="shared" si="197"/>
        <v/>
      </c>
      <c r="N624" s="1">
        <f t="shared" si="198"/>
        <v>41073</v>
      </c>
      <c r="O624" t="str">
        <f t="shared" si="199"/>
        <v>可交易</v>
      </c>
      <c r="P624" s="2" t="str">
        <f t="shared" si="200"/>
        <v/>
      </c>
      <c r="Q624" s="2" t="str">
        <f t="shared" si="201"/>
        <v/>
      </c>
      <c r="R624" s="2">
        <f t="shared" si="202"/>
        <v>2.43402559185615</v>
      </c>
      <c r="S624">
        <f t="shared" si="203"/>
        <v>37</v>
      </c>
      <c r="T624" s="1">
        <f t="shared" si="204"/>
        <v>41080</v>
      </c>
      <c r="U624" t="str">
        <f t="shared" si="205"/>
        <v>不可交易</v>
      </c>
      <c r="V624" s="2" t="str">
        <f t="shared" si="206"/>
        <v/>
      </c>
      <c r="W624" s="2" t="str">
        <f t="shared" si="207"/>
        <v/>
      </c>
      <c r="X624" s="2">
        <f t="shared" si="208"/>
        <v>1.9234855339584804</v>
      </c>
      <c r="Y624">
        <f t="shared" si="209"/>
        <v>34</v>
      </c>
    </row>
    <row r="625" spans="1:25" x14ac:dyDescent="0.3">
      <c r="A625" s="1">
        <v>41082</v>
      </c>
      <c r="B625">
        <v>1335.0200199999999</v>
      </c>
      <c r="C625">
        <v>18.11</v>
      </c>
      <c r="D625">
        <v>20.235073</v>
      </c>
      <c r="E625">
        <f t="shared" si="189"/>
        <v>-2.1250730000000004</v>
      </c>
      <c r="F625" t="str">
        <f t="shared" si="190"/>
        <v>PUT</v>
      </c>
      <c r="G625">
        <f t="shared" si="191"/>
        <v>1362.160034</v>
      </c>
      <c r="H625">
        <f t="shared" si="192"/>
        <v>-1.9699999999999989</v>
      </c>
      <c r="I625">
        <f t="shared" si="193"/>
        <v>9.5100099999999657</v>
      </c>
      <c r="J625">
        <f t="shared" si="194"/>
        <v>-4.8274162436548078</v>
      </c>
      <c r="K625">
        <f t="shared" si="195"/>
        <v>1330.0200199999999</v>
      </c>
      <c r="L625" s="2" t="str">
        <f t="shared" si="196"/>
        <v/>
      </c>
      <c r="M625" t="str">
        <f t="shared" si="197"/>
        <v/>
      </c>
      <c r="N625" s="1">
        <f t="shared" si="198"/>
        <v>41073</v>
      </c>
      <c r="O625" t="str">
        <f t="shared" si="199"/>
        <v>可交易</v>
      </c>
      <c r="P625" s="2" t="str">
        <f t="shared" si="200"/>
        <v/>
      </c>
      <c r="Q625" s="2" t="str">
        <f t="shared" si="201"/>
        <v/>
      </c>
      <c r="R625" s="2">
        <f t="shared" si="202"/>
        <v>2.43402559185615</v>
      </c>
      <c r="S625">
        <f t="shared" si="203"/>
        <v>37</v>
      </c>
      <c r="T625" s="1">
        <f t="shared" si="204"/>
        <v>41080</v>
      </c>
      <c r="U625" t="str">
        <f t="shared" si="205"/>
        <v>不可交易</v>
      </c>
      <c r="V625" s="2" t="str">
        <f t="shared" si="206"/>
        <v/>
      </c>
      <c r="W625" s="2" t="str">
        <f t="shared" si="207"/>
        <v/>
      </c>
      <c r="X625" s="2">
        <f t="shared" si="208"/>
        <v>1.9234855339584804</v>
      </c>
      <c r="Y625">
        <f t="shared" si="209"/>
        <v>34</v>
      </c>
    </row>
    <row r="626" spans="1:25" x14ac:dyDescent="0.3">
      <c r="A626" s="1">
        <v>41085</v>
      </c>
      <c r="B626">
        <v>1313.719971</v>
      </c>
      <c r="C626">
        <v>20.38</v>
      </c>
      <c r="D626">
        <v>18.581738000000001</v>
      </c>
      <c r="E626">
        <f t="shared" si="189"/>
        <v>1.7982619999999976</v>
      </c>
      <c r="F626" t="str">
        <f t="shared" si="190"/>
        <v>CAll</v>
      </c>
      <c r="G626">
        <f t="shared" si="191"/>
        <v>1365.51001</v>
      </c>
      <c r="H626">
        <f t="shared" si="192"/>
        <v>2.2699999999999996</v>
      </c>
      <c r="I626">
        <f t="shared" si="193"/>
        <v>-21.300048999999944</v>
      </c>
      <c r="J626">
        <f t="shared" si="194"/>
        <v>-9.3832814977973342</v>
      </c>
      <c r="K626">
        <f t="shared" si="195"/>
        <v>1318.719971</v>
      </c>
      <c r="L626" s="2">
        <f t="shared" si="196"/>
        <v>46.790038999999979</v>
      </c>
      <c r="M626" t="str">
        <f t="shared" si="197"/>
        <v/>
      </c>
      <c r="N626" s="1">
        <f t="shared" si="198"/>
        <v>41085</v>
      </c>
      <c r="O626" t="str">
        <f t="shared" si="199"/>
        <v>可交易</v>
      </c>
      <c r="P626" s="2">
        <f t="shared" si="200"/>
        <v>46.790038999999979</v>
      </c>
      <c r="Q626" s="2">
        <f t="shared" si="201"/>
        <v>3.942243411324374E-2</v>
      </c>
      <c r="R626" s="2">
        <f t="shared" si="202"/>
        <v>2.43402559185615</v>
      </c>
      <c r="S626">
        <f t="shared" si="203"/>
        <v>38</v>
      </c>
      <c r="T626" s="1">
        <f t="shared" si="204"/>
        <v>41080</v>
      </c>
      <c r="U626" t="str">
        <f t="shared" si="205"/>
        <v>不可交易</v>
      </c>
      <c r="V626" s="2" t="str">
        <f t="shared" si="206"/>
        <v/>
      </c>
      <c r="W626" s="2" t="str">
        <f t="shared" si="207"/>
        <v/>
      </c>
      <c r="X626" s="2">
        <f t="shared" si="208"/>
        <v>1.9234855339584804</v>
      </c>
      <c r="Y626">
        <f t="shared" si="209"/>
        <v>34</v>
      </c>
    </row>
    <row r="627" spans="1:25" x14ac:dyDescent="0.3">
      <c r="A627" s="1">
        <v>41086</v>
      </c>
      <c r="B627">
        <v>1319.98999</v>
      </c>
      <c r="C627">
        <v>19.72</v>
      </c>
      <c r="D627">
        <v>20.442907000000002</v>
      </c>
      <c r="E627">
        <f t="shared" si="189"/>
        <v>-0.72290700000000285</v>
      </c>
      <c r="F627" t="str">
        <f t="shared" si="190"/>
        <v/>
      </c>
      <c r="G627" t="str">
        <f t="shared" si="191"/>
        <v/>
      </c>
      <c r="H627">
        <f t="shared" si="192"/>
        <v>-0.66000000000000014</v>
      </c>
      <c r="I627">
        <f t="shared" si="193"/>
        <v>6.2700190000000475</v>
      </c>
      <c r="J627">
        <f t="shared" si="194"/>
        <v>-9.5000287878788576</v>
      </c>
      <c r="K627" t="str">
        <f t="shared" si="195"/>
        <v/>
      </c>
      <c r="L627" s="2" t="str">
        <f t="shared" si="196"/>
        <v/>
      </c>
      <c r="M627" t="str">
        <f t="shared" si="197"/>
        <v/>
      </c>
      <c r="N627" s="1">
        <f t="shared" si="198"/>
        <v>41085</v>
      </c>
      <c r="O627" t="str">
        <f t="shared" si="199"/>
        <v>不可交易</v>
      </c>
      <c r="P627" s="2" t="str">
        <f t="shared" si="200"/>
        <v/>
      </c>
      <c r="Q627" s="2" t="str">
        <f t="shared" si="201"/>
        <v/>
      </c>
      <c r="R627" s="2">
        <f t="shared" si="202"/>
        <v>2.5299808053810477</v>
      </c>
      <c r="S627">
        <f t="shared" si="203"/>
        <v>38</v>
      </c>
      <c r="T627" s="1">
        <f t="shared" si="204"/>
        <v>41080</v>
      </c>
      <c r="U627" t="str">
        <f t="shared" si="205"/>
        <v>不可交易</v>
      </c>
      <c r="V627" s="2" t="str">
        <f t="shared" si="206"/>
        <v/>
      </c>
      <c r="W627" s="2" t="str">
        <f t="shared" si="207"/>
        <v/>
      </c>
      <c r="X627" s="2">
        <f t="shared" si="208"/>
        <v>1.9234855339584804</v>
      </c>
      <c r="Y627">
        <f t="shared" si="209"/>
        <v>34</v>
      </c>
    </row>
    <row r="628" spans="1:25" x14ac:dyDescent="0.3">
      <c r="A628" s="1">
        <v>41087</v>
      </c>
      <c r="B628">
        <v>1331.849976</v>
      </c>
      <c r="C628">
        <v>19.45</v>
      </c>
      <c r="D628">
        <v>19.932493000000001</v>
      </c>
      <c r="E628">
        <f t="shared" si="189"/>
        <v>-0.48249300000000162</v>
      </c>
      <c r="F628" t="str">
        <f t="shared" si="190"/>
        <v/>
      </c>
      <c r="G628" t="str">
        <f t="shared" si="191"/>
        <v/>
      </c>
      <c r="H628">
        <f t="shared" si="192"/>
        <v>-0.26999999999999957</v>
      </c>
      <c r="I628">
        <f t="shared" si="193"/>
        <v>11.859985999999935</v>
      </c>
      <c r="J628">
        <f t="shared" si="194"/>
        <v>-43.925874074073903</v>
      </c>
      <c r="K628" t="str">
        <f t="shared" si="195"/>
        <v/>
      </c>
      <c r="L628" s="2" t="str">
        <f t="shared" si="196"/>
        <v/>
      </c>
      <c r="M628" t="str">
        <f t="shared" si="197"/>
        <v/>
      </c>
      <c r="N628" s="1">
        <f t="shared" si="198"/>
        <v>41085</v>
      </c>
      <c r="O628" t="str">
        <f t="shared" si="199"/>
        <v>不可交易</v>
      </c>
      <c r="P628" s="2" t="str">
        <f t="shared" si="200"/>
        <v/>
      </c>
      <c r="Q628" s="2" t="str">
        <f t="shared" si="201"/>
        <v/>
      </c>
      <c r="R628" s="2">
        <f t="shared" si="202"/>
        <v>2.5299808053810477</v>
      </c>
      <c r="S628">
        <f t="shared" si="203"/>
        <v>38</v>
      </c>
      <c r="T628" s="1">
        <f t="shared" si="204"/>
        <v>41080</v>
      </c>
      <c r="U628" t="str">
        <f t="shared" si="205"/>
        <v>可交易</v>
      </c>
      <c r="V628" s="2" t="str">
        <f t="shared" si="206"/>
        <v/>
      </c>
      <c r="W628" s="2" t="str">
        <f t="shared" si="207"/>
        <v/>
      </c>
      <c r="X628" s="2">
        <f t="shared" si="208"/>
        <v>1.9234855339584804</v>
      </c>
      <c r="Y628">
        <f t="shared" si="209"/>
        <v>34</v>
      </c>
    </row>
    <row r="629" spans="1:25" x14ac:dyDescent="0.3">
      <c r="A629" s="1">
        <v>41088</v>
      </c>
      <c r="B629">
        <v>1329.040039</v>
      </c>
      <c r="C629">
        <v>19.71</v>
      </c>
      <c r="D629">
        <v>19.648426000000001</v>
      </c>
      <c r="E629">
        <f t="shared" si="189"/>
        <v>6.157400000000024E-2</v>
      </c>
      <c r="F629" t="str">
        <f t="shared" si="190"/>
        <v/>
      </c>
      <c r="G629" t="str">
        <f t="shared" si="191"/>
        <v/>
      </c>
      <c r="H629">
        <f t="shared" si="192"/>
        <v>0.26000000000000156</v>
      </c>
      <c r="I629">
        <f t="shared" si="193"/>
        <v>-2.8099369999999908</v>
      </c>
      <c r="J629">
        <f t="shared" si="194"/>
        <v>-10.8074499999999</v>
      </c>
      <c r="K629" t="str">
        <f t="shared" si="195"/>
        <v/>
      </c>
      <c r="L629" s="2" t="str">
        <f t="shared" si="196"/>
        <v/>
      </c>
      <c r="M629" t="str">
        <f t="shared" si="197"/>
        <v/>
      </c>
      <c r="N629" s="1">
        <f t="shared" si="198"/>
        <v>41085</v>
      </c>
      <c r="O629" t="str">
        <f t="shared" si="199"/>
        <v>不可交易</v>
      </c>
      <c r="P629" s="2" t="str">
        <f t="shared" si="200"/>
        <v/>
      </c>
      <c r="Q629" s="2" t="str">
        <f t="shared" si="201"/>
        <v/>
      </c>
      <c r="R629" s="2">
        <f t="shared" si="202"/>
        <v>2.5299808053810477</v>
      </c>
      <c r="S629">
        <f t="shared" si="203"/>
        <v>38</v>
      </c>
      <c r="T629" s="1">
        <f t="shared" si="204"/>
        <v>41080</v>
      </c>
      <c r="U629" t="str">
        <f t="shared" si="205"/>
        <v>可交易</v>
      </c>
      <c r="V629" s="2" t="str">
        <f t="shared" si="206"/>
        <v/>
      </c>
      <c r="W629" s="2" t="str">
        <f t="shared" si="207"/>
        <v/>
      </c>
      <c r="X629" s="2">
        <f t="shared" si="208"/>
        <v>1.9234855339584804</v>
      </c>
      <c r="Y629">
        <f t="shared" si="209"/>
        <v>34</v>
      </c>
    </row>
    <row r="630" spans="1:25" x14ac:dyDescent="0.3">
      <c r="A630" s="1">
        <v>41089</v>
      </c>
      <c r="B630">
        <v>1362.160034</v>
      </c>
      <c r="C630">
        <v>17.079999999999998</v>
      </c>
      <c r="D630">
        <v>19.969639000000001</v>
      </c>
      <c r="E630">
        <f t="shared" si="189"/>
        <v>-2.8896390000000025</v>
      </c>
      <c r="F630" t="str">
        <f t="shared" si="190"/>
        <v>PUT</v>
      </c>
      <c r="G630">
        <f t="shared" si="191"/>
        <v>1354.6800539999999</v>
      </c>
      <c r="H630">
        <f t="shared" si="192"/>
        <v>-2.6300000000000026</v>
      </c>
      <c r="I630">
        <f t="shared" si="193"/>
        <v>33.119995000000017</v>
      </c>
      <c r="J630">
        <f t="shared" si="194"/>
        <v>-12.593153992395431</v>
      </c>
      <c r="K630">
        <f t="shared" si="195"/>
        <v>1357.160034</v>
      </c>
      <c r="L630" s="2" t="str">
        <f t="shared" si="196"/>
        <v/>
      </c>
      <c r="M630">
        <f t="shared" si="197"/>
        <v>2.4799800000000687</v>
      </c>
      <c r="N630" s="1">
        <f t="shared" si="198"/>
        <v>41085</v>
      </c>
      <c r="O630" t="str">
        <f t="shared" si="199"/>
        <v>不可交易</v>
      </c>
      <c r="P630" s="2" t="str">
        <f t="shared" si="200"/>
        <v/>
      </c>
      <c r="Q630" s="2" t="str">
        <f t="shared" si="201"/>
        <v/>
      </c>
      <c r="R630" s="2">
        <f t="shared" si="202"/>
        <v>2.5299808053810477</v>
      </c>
      <c r="S630">
        <f t="shared" si="203"/>
        <v>38</v>
      </c>
      <c r="T630" s="1">
        <f t="shared" si="204"/>
        <v>41089</v>
      </c>
      <c r="U630" t="str">
        <f t="shared" si="205"/>
        <v>可交易</v>
      </c>
      <c r="V630" s="2">
        <f t="shared" si="206"/>
        <v>2.4799800000000687</v>
      </c>
      <c r="W630" s="2">
        <f t="shared" si="207"/>
        <v>5.4912637379581708E-3</v>
      </c>
      <c r="X630" s="2">
        <f t="shared" si="208"/>
        <v>1.9234855339584804</v>
      </c>
      <c r="Y630">
        <f t="shared" si="209"/>
        <v>35</v>
      </c>
    </row>
    <row r="631" spans="1:25" x14ac:dyDescent="0.3">
      <c r="A631" s="1">
        <v>41092</v>
      </c>
      <c r="B631">
        <v>1365.51001</v>
      </c>
      <c r="C631">
        <v>16.739999999999998</v>
      </c>
      <c r="D631">
        <v>17.991194</v>
      </c>
      <c r="E631">
        <f t="shared" si="189"/>
        <v>-1.2511940000000017</v>
      </c>
      <c r="F631" t="str">
        <f t="shared" si="190"/>
        <v>PUT</v>
      </c>
      <c r="G631">
        <f t="shared" si="191"/>
        <v>1352.459961</v>
      </c>
      <c r="H631">
        <f t="shared" si="192"/>
        <v>-0.33999999999999986</v>
      </c>
      <c r="I631">
        <f t="shared" si="193"/>
        <v>3.3499759999999696</v>
      </c>
      <c r="J631">
        <f t="shared" si="194"/>
        <v>-9.8528705882352092</v>
      </c>
      <c r="K631">
        <f t="shared" si="195"/>
        <v>1360.51001</v>
      </c>
      <c r="L631" s="2" t="str">
        <f t="shared" si="196"/>
        <v/>
      </c>
      <c r="M631">
        <f t="shared" si="197"/>
        <v>8.0500489999999445</v>
      </c>
      <c r="N631" s="1">
        <f t="shared" si="198"/>
        <v>41085</v>
      </c>
      <c r="O631" t="str">
        <f t="shared" si="199"/>
        <v>可交易</v>
      </c>
      <c r="P631" s="2" t="str">
        <f t="shared" si="200"/>
        <v/>
      </c>
      <c r="Q631" s="2" t="str">
        <f t="shared" si="201"/>
        <v/>
      </c>
      <c r="R631" s="2">
        <f t="shared" si="202"/>
        <v>2.5299808053810477</v>
      </c>
      <c r="S631">
        <f t="shared" si="203"/>
        <v>38</v>
      </c>
      <c r="T631" s="1">
        <f t="shared" si="204"/>
        <v>41089</v>
      </c>
      <c r="U631" t="str">
        <f t="shared" si="205"/>
        <v>不可交易</v>
      </c>
      <c r="V631" s="2" t="str">
        <f t="shared" si="206"/>
        <v/>
      </c>
      <c r="W631" s="2" t="str">
        <f t="shared" si="207"/>
        <v/>
      </c>
      <c r="X631" s="2">
        <f t="shared" si="208"/>
        <v>1.934047900321594</v>
      </c>
      <c r="Y631">
        <f t="shared" si="209"/>
        <v>35</v>
      </c>
    </row>
    <row r="632" spans="1:25" x14ac:dyDescent="0.3">
      <c r="A632" s="1">
        <v>41093</v>
      </c>
      <c r="B632">
        <v>1374.0200199999999</v>
      </c>
      <c r="C632">
        <v>16.66</v>
      </c>
      <c r="D632">
        <v>17.240957000000002</v>
      </c>
      <c r="E632">
        <f t="shared" si="189"/>
        <v>-0.5809570000000015</v>
      </c>
      <c r="F632" t="str">
        <f t="shared" si="190"/>
        <v/>
      </c>
      <c r="G632" t="str">
        <f t="shared" si="191"/>
        <v/>
      </c>
      <c r="H632">
        <f t="shared" si="192"/>
        <v>-7.9999999999998295E-2</v>
      </c>
      <c r="I632">
        <f t="shared" si="193"/>
        <v>8.5100099999999657</v>
      </c>
      <c r="J632">
        <f t="shared" si="194"/>
        <v>-106.37512500000184</v>
      </c>
      <c r="K632" t="str">
        <f t="shared" si="195"/>
        <v/>
      </c>
      <c r="L632" s="2" t="str">
        <f t="shared" si="196"/>
        <v/>
      </c>
      <c r="M632" t="str">
        <f t="shared" si="197"/>
        <v/>
      </c>
      <c r="N632" s="1">
        <f t="shared" si="198"/>
        <v>41085</v>
      </c>
      <c r="O632" t="str">
        <f t="shared" si="199"/>
        <v>可交易</v>
      </c>
      <c r="P632" s="2" t="str">
        <f t="shared" si="200"/>
        <v/>
      </c>
      <c r="Q632" s="2" t="str">
        <f t="shared" si="201"/>
        <v/>
      </c>
      <c r="R632" s="2">
        <f t="shared" si="202"/>
        <v>2.5299808053810477</v>
      </c>
      <c r="S632">
        <f t="shared" si="203"/>
        <v>38</v>
      </c>
      <c r="T632" s="1">
        <f t="shared" si="204"/>
        <v>41089</v>
      </c>
      <c r="U632" t="str">
        <f t="shared" si="205"/>
        <v>不可交易</v>
      </c>
      <c r="V632" s="2" t="str">
        <f t="shared" si="206"/>
        <v/>
      </c>
      <c r="W632" s="2" t="str">
        <f t="shared" si="207"/>
        <v/>
      </c>
      <c r="X632" s="2">
        <f t="shared" si="208"/>
        <v>1.934047900321594</v>
      </c>
      <c r="Y632">
        <f t="shared" si="209"/>
        <v>35</v>
      </c>
    </row>
    <row r="633" spans="1:25" x14ac:dyDescent="0.3">
      <c r="A633" s="1">
        <v>41095</v>
      </c>
      <c r="B633">
        <v>1367.579956</v>
      </c>
      <c r="C633">
        <v>17.5</v>
      </c>
      <c r="D633">
        <v>16.958193000000001</v>
      </c>
      <c r="E633">
        <f t="shared" si="189"/>
        <v>0.5418069999999986</v>
      </c>
      <c r="F633" t="str">
        <f t="shared" si="190"/>
        <v/>
      </c>
      <c r="G633" t="str">
        <f t="shared" si="191"/>
        <v/>
      </c>
      <c r="H633">
        <f t="shared" si="192"/>
        <v>0.83999999999999986</v>
      </c>
      <c r="I633">
        <f t="shared" si="193"/>
        <v>-6.440063999999893</v>
      </c>
      <c r="J633">
        <f t="shared" si="194"/>
        <v>-7.6667428571427312</v>
      </c>
      <c r="K633" t="str">
        <f t="shared" si="195"/>
        <v/>
      </c>
      <c r="L633" s="2" t="str">
        <f t="shared" si="196"/>
        <v/>
      </c>
      <c r="M633" t="str">
        <f t="shared" si="197"/>
        <v/>
      </c>
      <c r="N633" s="1">
        <f t="shared" si="198"/>
        <v>41085</v>
      </c>
      <c r="O633" t="str">
        <f t="shared" si="199"/>
        <v>可交易</v>
      </c>
      <c r="P633" s="2" t="str">
        <f t="shared" si="200"/>
        <v/>
      </c>
      <c r="Q633" s="2" t="str">
        <f t="shared" si="201"/>
        <v/>
      </c>
      <c r="R633" s="2">
        <f t="shared" si="202"/>
        <v>2.5299808053810477</v>
      </c>
      <c r="S633">
        <f t="shared" si="203"/>
        <v>38</v>
      </c>
      <c r="T633" s="1">
        <f t="shared" si="204"/>
        <v>41089</v>
      </c>
      <c r="U633" t="str">
        <f t="shared" si="205"/>
        <v>不可交易</v>
      </c>
      <c r="V633" s="2" t="str">
        <f t="shared" si="206"/>
        <v/>
      </c>
      <c r="W633" s="2" t="str">
        <f t="shared" si="207"/>
        <v/>
      </c>
      <c r="X633" s="2">
        <f t="shared" si="208"/>
        <v>1.934047900321594</v>
      </c>
      <c r="Y633">
        <f t="shared" si="209"/>
        <v>35</v>
      </c>
    </row>
    <row r="634" spans="1:25" x14ac:dyDescent="0.3">
      <c r="A634" s="1">
        <v>41096</v>
      </c>
      <c r="B634">
        <v>1354.6800539999999</v>
      </c>
      <c r="C634">
        <v>17.100000000000001</v>
      </c>
      <c r="D634">
        <v>17.776613000000001</v>
      </c>
      <c r="E634">
        <f t="shared" si="189"/>
        <v>-0.67661299999999969</v>
      </c>
      <c r="F634" t="str">
        <f t="shared" si="190"/>
        <v/>
      </c>
      <c r="G634" t="str">
        <f t="shared" si="191"/>
        <v/>
      </c>
      <c r="H634">
        <f t="shared" si="192"/>
        <v>-0.39999999999999858</v>
      </c>
      <c r="I634">
        <f t="shared" si="193"/>
        <v>-12.899902000000111</v>
      </c>
      <c r="J634">
        <f t="shared" si="194"/>
        <v>32.249755000000391</v>
      </c>
      <c r="K634" t="str">
        <f t="shared" si="195"/>
        <v/>
      </c>
      <c r="L634" s="2" t="str">
        <f t="shared" si="196"/>
        <v/>
      </c>
      <c r="M634" t="str">
        <f t="shared" si="197"/>
        <v/>
      </c>
      <c r="N634" s="1">
        <f t="shared" si="198"/>
        <v>41085</v>
      </c>
      <c r="O634" t="str">
        <f t="shared" si="199"/>
        <v>可交易</v>
      </c>
      <c r="P634" s="2" t="str">
        <f t="shared" si="200"/>
        <v/>
      </c>
      <c r="Q634" s="2" t="str">
        <f t="shared" si="201"/>
        <v/>
      </c>
      <c r="R634" s="2">
        <f t="shared" si="202"/>
        <v>2.5299808053810477</v>
      </c>
      <c r="S634">
        <f t="shared" si="203"/>
        <v>38</v>
      </c>
      <c r="T634" s="1">
        <f t="shared" si="204"/>
        <v>41089</v>
      </c>
      <c r="U634" t="str">
        <f t="shared" si="205"/>
        <v>可交易</v>
      </c>
      <c r="V634" s="2" t="str">
        <f t="shared" si="206"/>
        <v/>
      </c>
      <c r="W634" s="2" t="str">
        <f t="shared" si="207"/>
        <v/>
      </c>
      <c r="X634" s="2">
        <f t="shared" si="208"/>
        <v>1.934047900321594</v>
      </c>
      <c r="Y634">
        <f t="shared" si="209"/>
        <v>35</v>
      </c>
    </row>
    <row r="635" spans="1:25" x14ac:dyDescent="0.3">
      <c r="A635" s="1">
        <v>41099</v>
      </c>
      <c r="B635">
        <v>1352.459961</v>
      </c>
      <c r="C635">
        <v>17.98</v>
      </c>
      <c r="D635">
        <v>17.507639999999999</v>
      </c>
      <c r="E635">
        <f t="shared" si="189"/>
        <v>0.47236000000000189</v>
      </c>
      <c r="F635" t="str">
        <f t="shared" si="190"/>
        <v/>
      </c>
      <c r="G635" t="str">
        <f t="shared" si="191"/>
        <v/>
      </c>
      <c r="H635">
        <f t="shared" si="192"/>
        <v>0.87999999999999901</v>
      </c>
      <c r="I635">
        <f t="shared" si="193"/>
        <v>-2.2200929999999062</v>
      </c>
      <c r="J635">
        <f t="shared" si="194"/>
        <v>-2.5228329545453509</v>
      </c>
      <c r="K635" t="str">
        <f t="shared" si="195"/>
        <v/>
      </c>
      <c r="L635" s="2" t="str">
        <f t="shared" si="196"/>
        <v/>
      </c>
      <c r="M635" t="str">
        <f t="shared" si="197"/>
        <v/>
      </c>
      <c r="N635" s="1">
        <f t="shared" si="198"/>
        <v>41085</v>
      </c>
      <c r="O635" t="str">
        <f t="shared" si="199"/>
        <v>可交易</v>
      </c>
      <c r="P635" s="2" t="str">
        <f t="shared" si="200"/>
        <v/>
      </c>
      <c r="Q635" s="2" t="str">
        <f t="shared" si="201"/>
        <v/>
      </c>
      <c r="R635" s="2">
        <f t="shared" si="202"/>
        <v>2.5299808053810477</v>
      </c>
      <c r="S635">
        <f t="shared" si="203"/>
        <v>38</v>
      </c>
      <c r="T635" s="1">
        <f t="shared" si="204"/>
        <v>41089</v>
      </c>
      <c r="U635" t="str">
        <f t="shared" si="205"/>
        <v>可交易</v>
      </c>
      <c r="V635" s="2" t="str">
        <f t="shared" si="206"/>
        <v/>
      </c>
      <c r="W635" s="2" t="str">
        <f t="shared" si="207"/>
        <v/>
      </c>
      <c r="X635" s="2">
        <f t="shared" si="208"/>
        <v>1.934047900321594</v>
      </c>
      <c r="Y635">
        <f t="shared" si="209"/>
        <v>35</v>
      </c>
    </row>
    <row r="636" spans="1:25" x14ac:dyDescent="0.3">
      <c r="A636" s="1">
        <v>41100</v>
      </c>
      <c r="B636">
        <v>1341.469971</v>
      </c>
      <c r="C636">
        <v>18.72</v>
      </c>
      <c r="D636">
        <v>18.174019000000001</v>
      </c>
      <c r="E636">
        <f t="shared" si="189"/>
        <v>0.54598099999999761</v>
      </c>
      <c r="F636" t="str">
        <f t="shared" si="190"/>
        <v/>
      </c>
      <c r="G636" t="str">
        <f t="shared" si="191"/>
        <v/>
      </c>
      <c r="H636">
        <f t="shared" si="192"/>
        <v>0.73999999999999844</v>
      </c>
      <c r="I636">
        <f t="shared" si="193"/>
        <v>-10.989990000000034</v>
      </c>
      <c r="J636">
        <f t="shared" si="194"/>
        <v>-14.851337837837916</v>
      </c>
      <c r="K636" t="str">
        <f t="shared" si="195"/>
        <v/>
      </c>
      <c r="L636" s="2" t="str">
        <f t="shared" si="196"/>
        <v/>
      </c>
      <c r="M636" t="str">
        <f t="shared" si="197"/>
        <v/>
      </c>
      <c r="N636" s="1">
        <f t="shared" si="198"/>
        <v>41085</v>
      </c>
      <c r="O636" t="str">
        <f t="shared" si="199"/>
        <v>可交易</v>
      </c>
      <c r="P636" s="2" t="str">
        <f t="shared" si="200"/>
        <v/>
      </c>
      <c r="Q636" s="2" t="str">
        <f t="shared" si="201"/>
        <v/>
      </c>
      <c r="R636" s="2">
        <f t="shared" si="202"/>
        <v>2.5299808053810477</v>
      </c>
      <c r="S636">
        <f t="shared" si="203"/>
        <v>38</v>
      </c>
      <c r="T636" s="1">
        <f t="shared" si="204"/>
        <v>41089</v>
      </c>
      <c r="U636" t="str">
        <f t="shared" si="205"/>
        <v>可交易</v>
      </c>
      <c r="V636" s="2" t="str">
        <f t="shared" si="206"/>
        <v/>
      </c>
      <c r="W636" s="2" t="str">
        <f t="shared" si="207"/>
        <v/>
      </c>
      <c r="X636" s="2">
        <f t="shared" si="208"/>
        <v>1.934047900321594</v>
      </c>
      <c r="Y636">
        <f t="shared" si="209"/>
        <v>35</v>
      </c>
    </row>
    <row r="637" spans="1:25" x14ac:dyDescent="0.3">
      <c r="A637" s="1">
        <v>41101</v>
      </c>
      <c r="B637">
        <v>1341.4499510000001</v>
      </c>
      <c r="C637">
        <v>17.95</v>
      </c>
      <c r="D637">
        <v>18.860600000000002</v>
      </c>
      <c r="E637">
        <f t="shared" si="189"/>
        <v>-0.9106000000000023</v>
      </c>
      <c r="F637" t="str">
        <f t="shared" si="190"/>
        <v/>
      </c>
      <c r="G637" t="str">
        <f t="shared" si="191"/>
        <v/>
      </c>
      <c r="H637">
        <f t="shared" si="192"/>
        <v>-0.76999999999999957</v>
      </c>
      <c r="I637">
        <f t="shared" si="193"/>
        <v>-2.0019999999931315E-2</v>
      </c>
      <c r="J637">
        <f t="shared" si="194"/>
        <v>2.5999999999910813E-2</v>
      </c>
      <c r="K637" t="str">
        <f t="shared" si="195"/>
        <v/>
      </c>
      <c r="L637" s="2" t="str">
        <f t="shared" si="196"/>
        <v/>
      </c>
      <c r="M637" t="str">
        <f t="shared" si="197"/>
        <v/>
      </c>
      <c r="N637" s="1">
        <f t="shared" si="198"/>
        <v>41085</v>
      </c>
      <c r="O637" t="str">
        <f t="shared" si="199"/>
        <v>可交易</v>
      </c>
      <c r="P637" s="2" t="str">
        <f t="shared" si="200"/>
        <v/>
      </c>
      <c r="Q637" s="2" t="str">
        <f t="shared" si="201"/>
        <v/>
      </c>
      <c r="R637" s="2">
        <f t="shared" si="202"/>
        <v>2.5299808053810477</v>
      </c>
      <c r="S637">
        <f t="shared" si="203"/>
        <v>38</v>
      </c>
      <c r="T637" s="1">
        <f t="shared" si="204"/>
        <v>41089</v>
      </c>
      <c r="U637" t="str">
        <f t="shared" si="205"/>
        <v>可交易</v>
      </c>
      <c r="V637" s="2" t="str">
        <f t="shared" si="206"/>
        <v/>
      </c>
      <c r="W637" s="2" t="str">
        <f t="shared" si="207"/>
        <v/>
      </c>
      <c r="X637" s="2">
        <f t="shared" si="208"/>
        <v>1.934047900321594</v>
      </c>
      <c r="Y637">
        <f t="shared" si="209"/>
        <v>35</v>
      </c>
    </row>
    <row r="638" spans="1:25" x14ac:dyDescent="0.3">
      <c r="A638" s="1">
        <v>41102</v>
      </c>
      <c r="B638">
        <v>1334.76001</v>
      </c>
      <c r="C638">
        <v>18.329999999999998</v>
      </c>
      <c r="D638">
        <v>18.362244</v>
      </c>
      <c r="E638">
        <f t="shared" si="189"/>
        <v>-3.224400000000216E-2</v>
      </c>
      <c r="F638" t="str">
        <f t="shared" si="190"/>
        <v/>
      </c>
      <c r="G638" t="str">
        <f t="shared" si="191"/>
        <v/>
      </c>
      <c r="H638">
        <f t="shared" si="192"/>
        <v>0.37999999999999901</v>
      </c>
      <c r="I638">
        <f t="shared" si="193"/>
        <v>-6.6899410000000898</v>
      </c>
      <c r="J638">
        <f t="shared" si="194"/>
        <v>-17.605107894737124</v>
      </c>
      <c r="K638" t="str">
        <f t="shared" si="195"/>
        <v/>
      </c>
      <c r="L638" s="2" t="str">
        <f t="shared" si="196"/>
        <v/>
      </c>
      <c r="M638" t="str">
        <f t="shared" si="197"/>
        <v/>
      </c>
      <c r="N638" s="1">
        <f t="shared" si="198"/>
        <v>41085</v>
      </c>
      <c r="O638" t="str">
        <f t="shared" si="199"/>
        <v>可交易</v>
      </c>
      <c r="P638" s="2" t="str">
        <f t="shared" si="200"/>
        <v/>
      </c>
      <c r="Q638" s="2" t="str">
        <f t="shared" si="201"/>
        <v/>
      </c>
      <c r="R638" s="2">
        <f t="shared" si="202"/>
        <v>2.5299808053810477</v>
      </c>
      <c r="S638">
        <f t="shared" si="203"/>
        <v>38</v>
      </c>
      <c r="T638" s="1">
        <f t="shared" si="204"/>
        <v>41089</v>
      </c>
      <c r="U638" t="str">
        <f t="shared" si="205"/>
        <v>可交易</v>
      </c>
      <c r="V638" s="2" t="str">
        <f t="shared" si="206"/>
        <v/>
      </c>
      <c r="W638" s="2" t="str">
        <f t="shared" si="207"/>
        <v/>
      </c>
      <c r="X638" s="2">
        <f t="shared" si="208"/>
        <v>1.934047900321594</v>
      </c>
      <c r="Y638">
        <f t="shared" si="209"/>
        <v>35</v>
      </c>
    </row>
    <row r="639" spans="1:25" x14ac:dyDescent="0.3">
      <c r="A639" s="1">
        <v>41103</v>
      </c>
      <c r="B639">
        <v>1356.780029</v>
      </c>
      <c r="C639">
        <v>16.739999999999998</v>
      </c>
      <c r="D639">
        <v>18.477834999999999</v>
      </c>
      <c r="E639">
        <f t="shared" si="189"/>
        <v>-1.7378350000000005</v>
      </c>
      <c r="F639" t="str">
        <f t="shared" si="190"/>
        <v>PUT</v>
      </c>
      <c r="G639">
        <f t="shared" si="191"/>
        <v>1362.660034</v>
      </c>
      <c r="H639">
        <f t="shared" si="192"/>
        <v>-1.5899999999999999</v>
      </c>
      <c r="I639">
        <f t="shared" si="193"/>
        <v>22.020019000000048</v>
      </c>
      <c r="J639">
        <f t="shared" si="194"/>
        <v>-13.849068553459151</v>
      </c>
      <c r="K639">
        <f t="shared" si="195"/>
        <v>1351.780029</v>
      </c>
      <c r="L639" s="2" t="str">
        <f t="shared" si="196"/>
        <v/>
      </c>
      <c r="M639" t="str">
        <f t="shared" si="197"/>
        <v/>
      </c>
      <c r="N639" s="1">
        <f t="shared" si="198"/>
        <v>41085</v>
      </c>
      <c r="O639" t="str">
        <f t="shared" si="199"/>
        <v>可交易</v>
      </c>
      <c r="P639" s="2" t="str">
        <f t="shared" si="200"/>
        <v/>
      </c>
      <c r="Q639" s="2" t="str">
        <f t="shared" si="201"/>
        <v/>
      </c>
      <c r="R639" s="2">
        <f t="shared" si="202"/>
        <v>2.5299808053810477</v>
      </c>
      <c r="S639">
        <f t="shared" si="203"/>
        <v>38</v>
      </c>
      <c r="T639" s="1">
        <f t="shared" si="204"/>
        <v>41089</v>
      </c>
      <c r="U639" t="str">
        <f t="shared" si="205"/>
        <v>可交易</v>
      </c>
      <c r="V639" s="2" t="str">
        <f t="shared" si="206"/>
        <v/>
      </c>
      <c r="W639" s="2" t="str">
        <f t="shared" si="207"/>
        <v/>
      </c>
      <c r="X639" s="2">
        <f t="shared" si="208"/>
        <v>1.934047900321594</v>
      </c>
      <c r="Y639">
        <f t="shared" si="209"/>
        <v>35</v>
      </c>
    </row>
    <row r="640" spans="1:25" x14ac:dyDescent="0.3">
      <c r="A640" s="1">
        <v>41106</v>
      </c>
      <c r="B640">
        <v>1353.6400149999999</v>
      </c>
      <c r="C640">
        <v>17.11</v>
      </c>
      <c r="D640">
        <v>17.074652</v>
      </c>
      <c r="E640">
        <f t="shared" si="189"/>
        <v>3.5347999999999047E-2</v>
      </c>
      <c r="F640" t="str">
        <f t="shared" si="190"/>
        <v/>
      </c>
      <c r="G640" t="str">
        <f t="shared" si="191"/>
        <v/>
      </c>
      <c r="H640">
        <f t="shared" si="192"/>
        <v>0.37000000000000099</v>
      </c>
      <c r="I640">
        <f t="shared" si="193"/>
        <v>-3.1400140000000647</v>
      </c>
      <c r="J640">
        <f t="shared" si="194"/>
        <v>-8.4865243243244759</v>
      </c>
      <c r="K640" t="str">
        <f t="shared" si="195"/>
        <v/>
      </c>
      <c r="L640" s="2" t="str">
        <f t="shared" si="196"/>
        <v/>
      </c>
      <c r="M640" t="str">
        <f t="shared" si="197"/>
        <v/>
      </c>
      <c r="N640" s="1">
        <f t="shared" si="198"/>
        <v>41085</v>
      </c>
      <c r="O640" t="str">
        <f t="shared" si="199"/>
        <v>可交易</v>
      </c>
      <c r="P640" s="2" t="str">
        <f t="shared" si="200"/>
        <v/>
      </c>
      <c r="Q640" s="2" t="str">
        <f t="shared" si="201"/>
        <v/>
      </c>
      <c r="R640" s="2">
        <f t="shared" si="202"/>
        <v>2.5299808053810477</v>
      </c>
      <c r="S640">
        <f t="shared" si="203"/>
        <v>38</v>
      </c>
      <c r="T640" s="1">
        <f t="shared" si="204"/>
        <v>41089</v>
      </c>
      <c r="U640" t="str">
        <f t="shared" si="205"/>
        <v>可交易</v>
      </c>
      <c r="V640" s="2" t="str">
        <f t="shared" si="206"/>
        <v/>
      </c>
      <c r="W640" s="2" t="str">
        <f t="shared" si="207"/>
        <v/>
      </c>
      <c r="X640" s="2">
        <f t="shared" si="208"/>
        <v>1.934047900321594</v>
      </c>
      <c r="Y640">
        <f t="shared" si="209"/>
        <v>35</v>
      </c>
    </row>
    <row r="641" spans="1:25" x14ac:dyDescent="0.3">
      <c r="A641" s="1">
        <v>41107</v>
      </c>
      <c r="B641">
        <v>1363.670044</v>
      </c>
      <c r="C641">
        <v>16.48</v>
      </c>
      <c r="D641">
        <v>17.179451</v>
      </c>
      <c r="E641">
        <f t="shared" si="189"/>
        <v>-0.69945099999999982</v>
      </c>
      <c r="F641" t="str">
        <f t="shared" si="190"/>
        <v/>
      </c>
      <c r="G641" t="str">
        <f t="shared" si="191"/>
        <v/>
      </c>
      <c r="H641">
        <f t="shared" si="192"/>
        <v>-0.62999999999999901</v>
      </c>
      <c r="I641">
        <f t="shared" si="193"/>
        <v>10.030029000000013</v>
      </c>
      <c r="J641">
        <f t="shared" si="194"/>
        <v>-15.920680952380998</v>
      </c>
      <c r="K641" t="str">
        <f t="shared" si="195"/>
        <v/>
      </c>
      <c r="L641" s="2" t="str">
        <f t="shared" si="196"/>
        <v/>
      </c>
      <c r="M641" t="str">
        <f t="shared" si="197"/>
        <v/>
      </c>
      <c r="N641" s="1">
        <f t="shared" si="198"/>
        <v>41085</v>
      </c>
      <c r="O641" t="str">
        <f t="shared" si="199"/>
        <v>可交易</v>
      </c>
      <c r="P641" s="2" t="str">
        <f t="shared" si="200"/>
        <v/>
      </c>
      <c r="Q641" s="2" t="str">
        <f t="shared" si="201"/>
        <v/>
      </c>
      <c r="R641" s="2">
        <f t="shared" si="202"/>
        <v>2.5299808053810477</v>
      </c>
      <c r="S641">
        <f t="shared" si="203"/>
        <v>38</v>
      </c>
      <c r="T641" s="1">
        <f t="shared" si="204"/>
        <v>41089</v>
      </c>
      <c r="U641" t="str">
        <f t="shared" si="205"/>
        <v>可交易</v>
      </c>
      <c r="V641" s="2" t="str">
        <f t="shared" si="206"/>
        <v/>
      </c>
      <c r="W641" s="2" t="str">
        <f t="shared" si="207"/>
        <v/>
      </c>
      <c r="X641" s="2">
        <f t="shared" si="208"/>
        <v>1.934047900321594</v>
      </c>
      <c r="Y641">
        <f t="shared" si="209"/>
        <v>35</v>
      </c>
    </row>
    <row r="642" spans="1:25" x14ac:dyDescent="0.3">
      <c r="A642" s="1">
        <v>41108</v>
      </c>
      <c r="B642">
        <v>1372.780029</v>
      </c>
      <c r="C642">
        <v>16.16</v>
      </c>
      <c r="D642">
        <v>16.891055999999999</v>
      </c>
      <c r="E642">
        <f t="shared" ref="E642:E705" si="210">C642-D642</f>
        <v>-0.73105599999999882</v>
      </c>
      <c r="F642" t="str">
        <f t="shared" ref="F642:F705" si="211">_xlfn.IFS(E642&gt; 1, "CAll",E642&lt; -1, "PUT", TRUE,"")</f>
        <v/>
      </c>
      <c r="G642" t="str">
        <f t="shared" ref="G642:G705" si="212">IF(F642="PUT", IFERROR(VLOOKUP(A642+7, A:B, 2, FALSE), 0), IF(F642="CALL", IFERROR(VLOOKUP(A642+7, A:B, 2, FALSE), 0), ""))</f>
        <v/>
      </c>
      <c r="H642">
        <f t="shared" ref="H642:H705" si="213">C642-C641</f>
        <v>-0.32000000000000028</v>
      </c>
      <c r="I642">
        <f t="shared" ref="I642:I705" si="214">B642-B641</f>
        <v>9.1099850000000515</v>
      </c>
      <c r="J642">
        <f t="shared" ref="J642:J705" si="215">IF(H642=0, "", I642/H642)</f>
        <v>-28.468703125000136</v>
      </c>
      <c r="K642" t="str">
        <f t="shared" ref="K642:K705" si="216">_xlfn.IFS(F642="PUT",B642-5,F642="CALL",B642+5,TRUE,"")</f>
        <v/>
      </c>
      <c r="L642" s="2" t="str">
        <f t="shared" ref="L642:L705" si="217">IF(F642="CALL",IF(AND(G642&gt;K642,G642&lt;&gt;0),G642-K642,""),"")</f>
        <v/>
      </c>
      <c r="M642" t="str">
        <f t="shared" ref="M642:M705" si="218">IF(F642="PUT",IF(AND(G642&lt;K642,G642&lt;&gt;0),K642-G642,""),"")</f>
        <v/>
      </c>
      <c r="N642" s="1">
        <f t="shared" ref="N642:N705" si="219">IF(AND(F642="CALL",L642&lt;&gt;"",L641=""), A642, N641)</f>
        <v>41085</v>
      </c>
      <c r="O642" t="str">
        <f t="shared" ref="O642:O705" si="220">IF( A642 &gt;= N641 + 7, "可交易", "不可交易")</f>
        <v>可交易</v>
      </c>
      <c r="P642" s="2" t="str">
        <f t="shared" ref="P642:P705" si="221">IF(AND(F642="CALL",L642&lt;&gt;"",O642="可交易"),L642,"")</f>
        <v/>
      </c>
      <c r="Q642" s="2" t="str">
        <f t="shared" ref="Q642:Q705" si="222">IF(P642&lt;&gt;"",(G642-B642)/B642,"")</f>
        <v/>
      </c>
      <c r="R642" s="2">
        <f t="shared" ref="R642:R705" si="223">IF(Q641&lt;&gt;"", R641 * (1 + Q641), R641)</f>
        <v>2.5299808053810477</v>
      </c>
      <c r="S642">
        <f t="shared" ref="S642:S705" si="224">IF(P642&lt;&gt;"",S641+1,S641)</f>
        <v>38</v>
      </c>
      <c r="T642" s="1">
        <f t="shared" ref="T642:T705" si="225">IF(AND(F642="PUT",M642&lt;&gt;"",M641=""), A642, T641)</f>
        <v>41089</v>
      </c>
      <c r="U642" t="str">
        <f t="shared" ref="U642:U705" si="226">IF( A642 &gt;= T641 + 7, "可交易", "不可交易")</f>
        <v>可交易</v>
      </c>
      <c r="V642" s="2" t="str">
        <f t="shared" ref="V642:V705" si="227">IF(AND(F642="PUT",M642&lt;&gt;"",U642="可交易"),M642,"")</f>
        <v/>
      </c>
      <c r="W642" s="2" t="str">
        <f t="shared" ref="W642:W705" si="228">IF(V642&lt;&gt;"",(B642-G642)/B642,"")</f>
        <v/>
      </c>
      <c r="X642" s="2">
        <f t="shared" ref="X642:X705" si="229">IF(W641&lt;&gt;"", X641 * (1 + W641), X641)</f>
        <v>1.934047900321594</v>
      </c>
      <c r="Y642">
        <f t="shared" ref="Y642:Y705" si="230">IF(V642&lt;&gt;"",Y641+1,Y641)</f>
        <v>35</v>
      </c>
    </row>
    <row r="643" spans="1:25" x14ac:dyDescent="0.3">
      <c r="A643" s="1">
        <v>41109</v>
      </c>
      <c r="B643">
        <v>1376.51001</v>
      </c>
      <c r="C643">
        <v>15.45</v>
      </c>
      <c r="D643">
        <v>16.44923</v>
      </c>
      <c r="E643">
        <f t="shared" si="210"/>
        <v>-0.99923000000000073</v>
      </c>
      <c r="F643" t="str">
        <f t="shared" si="211"/>
        <v/>
      </c>
      <c r="G643" t="str">
        <f t="shared" si="212"/>
        <v/>
      </c>
      <c r="H643">
        <f t="shared" si="213"/>
        <v>-0.71000000000000085</v>
      </c>
      <c r="I643">
        <f t="shared" si="214"/>
        <v>3.7299809999999525</v>
      </c>
      <c r="J643">
        <f t="shared" si="215"/>
        <v>-5.2534943661971099</v>
      </c>
      <c r="K643" t="str">
        <f t="shared" si="216"/>
        <v/>
      </c>
      <c r="L643" s="2" t="str">
        <f t="shared" si="217"/>
        <v/>
      </c>
      <c r="M643" t="str">
        <f t="shared" si="218"/>
        <v/>
      </c>
      <c r="N643" s="1">
        <f t="shared" si="219"/>
        <v>41085</v>
      </c>
      <c r="O643" t="str">
        <f t="shared" si="220"/>
        <v>可交易</v>
      </c>
      <c r="P643" s="2" t="str">
        <f t="shared" si="221"/>
        <v/>
      </c>
      <c r="Q643" s="2" t="str">
        <f t="shared" si="222"/>
        <v/>
      </c>
      <c r="R643" s="2">
        <f t="shared" si="223"/>
        <v>2.5299808053810477</v>
      </c>
      <c r="S643">
        <f t="shared" si="224"/>
        <v>38</v>
      </c>
      <c r="T643" s="1">
        <f t="shared" si="225"/>
        <v>41089</v>
      </c>
      <c r="U643" t="str">
        <f t="shared" si="226"/>
        <v>可交易</v>
      </c>
      <c r="V643" s="2" t="str">
        <f t="shared" si="227"/>
        <v/>
      </c>
      <c r="W643" s="2" t="str">
        <f t="shared" si="228"/>
        <v/>
      </c>
      <c r="X643" s="2">
        <f t="shared" si="229"/>
        <v>1.934047900321594</v>
      </c>
      <c r="Y643">
        <f t="shared" si="230"/>
        <v>35</v>
      </c>
    </row>
    <row r="644" spans="1:25" x14ac:dyDescent="0.3">
      <c r="A644" s="1">
        <v>41110</v>
      </c>
      <c r="B644">
        <v>1362.660034</v>
      </c>
      <c r="C644">
        <v>16.27</v>
      </c>
      <c r="D644">
        <v>16.0501</v>
      </c>
      <c r="E644">
        <f t="shared" si="210"/>
        <v>0.2198999999999991</v>
      </c>
      <c r="F644" t="str">
        <f t="shared" si="211"/>
        <v/>
      </c>
      <c r="G644" t="str">
        <f t="shared" si="212"/>
        <v/>
      </c>
      <c r="H644">
        <f t="shared" si="213"/>
        <v>0.82000000000000028</v>
      </c>
      <c r="I644">
        <f t="shared" si="214"/>
        <v>-13.84997599999997</v>
      </c>
      <c r="J644">
        <f t="shared" si="215"/>
        <v>-16.8902146341463</v>
      </c>
      <c r="K644" t="str">
        <f t="shared" si="216"/>
        <v/>
      </c>
      <c r="L644" s="2" t="str">
        <f t="shared" si="217"/>
        <v/>
      </c>
      <c r="M644" t="str">
        <f t="shared" si="218"/>
        <v/>
      </c>
      <c r="N644" s="1">
        <f t="shared" si="219"/>
        <v>41085</v>
      </c>
      <c r="O644" t="str">
        <f t="shared" si="220"/>
        <v>可交易</v>
      </c>
      <c r="P644" s="2" t="str">
        <f t="shared" si="221"/>
        <v/>
      </c>
      <c r="Q644" s="2" t="str">
        <f t="shared" si="222"/>
        <v/>
      </c>
      <c r="R644" s="2">
        <f t="shared" si="223"/>
        <v>2.5299808053810477</v>
      </c>
      <c r="S644">
        <f t="shared" si="224"/>
        <v>38</v>
      </c>
      <c r="T644" s="1">
        <f t="shared" si="225"/>
        <v>41089</v>
      </c>
      <c r="U644" t="str">
        <f t="shared" si="226"/>
        <v>可交易</v>
      </c>
      <c r="V644" s="2" t="str">
        <f t="shared" si="227"/>
        <v/>
      </c>
      <c r="W644" s="2" t="str">
        <f t="shared" si="228"/>
        <v/>
      </c>
      <c r="X644" s="2">
        <f t="shared" si="229"/>
        <v>1.934047900321594</v>
      </c>
      <c r="Y644">
        <f t="shared" si="230"/>
        <v>35</v>
      </c>
    </row>
    <row r="645" spans="1:25" x14ac:dyDescent="0.3">
      <c r="A645" s="1">
        <v>41113</v>
      </c>
      <c r="B645">
        <v>1350.5200199999999</v>
      </c>
      <c r="C645">
        <v>18.62</v>
      </c>
      <c r="D645">
        <v>16.581033999999999</v>
      </c>
      <c r="E645">
        <f t="shared" si="210"/>
        <v>2.0389660000000021</v>
      </c>
      <c r="F645" t="str">
        <f t="shared" si="211"/>
        <v>CAll</v>
      </c>
      <c r="G645">
        <f t="shared" si="212"/>
        <v>1385.3000489999999</v>
      </c>
      <c r="H645">
        <f t="shared" si="213"/>
        <v>2.3500000000000014</v>
      </c>
      <c r="I645">
        <f t="shared" si="214"/>
        <v>-12.140014000000065</v>
      </c>
      <c r="J645">
        <f t="shared" si="215"/>
        <v>-5.1659634042553435</v>
      </c>
      <c r="K645">
        <f t="shared" si="216"/>
        <v>1355.5200199999999</v>
      </c>
      <c r="L645" s="2">
        <f t="shared" si="217"/>
        <v>29.780029000000013</v>
      </c>
      <c r="M645" t="str">
        <f t="shared" si="218"/>
        <v/>
      </c>
      <c r="N645" s="1">
        <f t="shared" si="219"/>
        <v>41113</v>
      </c>
      <c r="O645" t="str">
        <f t="shared" si="220"/>
        <v>可交易</v>
      </c>
      <c r="P645" s="2">
        <f t="shared" si="221"/>
        <v>29.780029000000013</v>
      </c>
      <c r="Q645" s="2">
        <f t="shared" si="222"/>
        <v>2.5753064364051424E-2</v>
      </c>
      <c r="R645" s="2">
        <f t="shared" si="223"/>
        <v>2.5299808053810477</v>
      </c>
      <c r="S645">
        <f t="shared" si="224"/>
        <v>39</v>
      </c>
      <c r="T645" s="1">
        <f t="shared" si="225"/>
        <v>41089</v>
      </c>
      <c r="U645" t="str">
        <f t="shared" si="226"/>
        <v>可交易</v>
      </c>
      <c r="V645" s="2" t="str">
        <f t="shared" si="227"/>
        <v/>
      </c>
      <c r="W645" s="2" t="str">
        <f t="shared" si="228"/>
        <v/>
      </c>
      <c r="X645" s="2">
        <f t="shared" si="229"/>
        <v>1.934047900321594</v>
      </c>
      <c r="Y645">
        <f t="shared" si="230"/>
        <v>35</v>
      </c>
    </row>
    <row r="646" spans="1:25" x14ac:dyDescent="0.3">
      <c r="A646" s="1">
        <v>41114</v>
      </c>
      <c r="B646">
        <v>1338.3100589999999</v>
      </c>
      <c r="C646">
        <v>20.47</v>
      </c>
      <c r="D646">
        <v>18.754342999999999</v>
      </c>
      <c r="E646">
        <f t="shared" si="210"/>
        <v>1.7156570000000002</v>
      </c>
      <c r="F646" t="str">
        <f t="shared" si="211"/>
        <v>CAll</v>
      </c>
      <c r="G646">
        <f t="shared" si="212"/>
        <v>1379.3199460000001</v>
      </c>
      <c r="H646">
        <f t="shared" si="213"/>
        <v>1.8499999999999979</v>
      </c>
      <c r="I646">
        <f t="shared" si="214"/>
        <v>-12.209961000000021</v>
      </c>
      <c r="J646">
        <f t="shared" si="215"/>
        <v>-6.5999789189189384</v>
      </c>
      <c r="K646">
        <f t="shared" si="216"/>
        <v>1343.3100589999999</v>
      </c>
      <c r="L646" s="2">
        <f t="shared" si="217"/>
        <v>36.009887000000163</v>
      </c>
      <c r="M646" t="str">
        <f t="shared" si="218"/>
        <v/>
      </c>
      <c r="N646" s="1">
        <f t="shared" si="219"/>
        <v>41113</v>
      </c>
      <c r="O646" t="str">
        <f t="shared" si="220"/>
        <v>不可交易</v>
      </c>
      <c r="P646" s="2" t="str">
        <f t="shared" si="221"/>
        <v/>
      </c>
      <c r="Q646" s="2" t="str">
        <f t="shared" si="222"/>
        <v/>
      </c>
      <c r="R646" s="2">
        <f t="shared" si="223"/>
        <v>2.5951355639018403</v>
      </c>
      <c r="S646">
        <f t="shared" si="224"/>
        <v>39</v>
      </c>
      <c r="T646" s="1">
        <f t="shared" si="225"/>
        <v>41089</v>
      </c>
      <c r="U646" t="str">
        <f t="shared" si="226"/>
        <v>可交易</v>
      </c>
      <c r="V646" s="2" t="str">
        <f t="shared" si="227"/>
        <v/>
      </c>
      <c r="W646" s="2" t="str">
        <f t="shared" si="228"/>
        <v/>
      </c>
      <c r="X646" s="2">
        <f t="shared" si="229"/>
        <v>1.934047900321594</v>
      </c>
      <c r="Y646">
        <f t="shared" si="230"/>
        <v>35</v>
      </c>
    </row>
    <row r="647" spans="1:25" x14ac:dyDescent="0.3">
      <c r="A647" s="1">
        <v>41115</v>
      </c>
      <c r="B647">
        <v>1337.8900149999999</v>
      </c>
      <c r="C647">
        <v>19.34</v>
      </c>
      <c r="D647">
        <v>20.53556</v>
      </c>
      <c r="E647">
        <f t="shared" si="210"/>
        <v>-1.1955600000000004</v>
      </c>
      <c r="F647" t="str">
        <f t="shared" si="211"/>
        <v>PUT</v>
      </c>
      <c r="G647">
        <f t="shared" si="212"/>
        <v>1375.3199460000001</v>
      </c>
      <c r="H647">
        <f t="shared" si="213"/>
        <v>-1.129999999999999</v>
      </c>
      <c r="I647">
        <f t="shared" si="214"/>
        <v>-0.42004399999996167</v>
      </c>
      <c r="J647">
        <f t="shared" si="215"/>
        <v>0.37172035398226727</v>
      </c>
      <c r="K647">
        <f t="shared" si="216"/>
        <v>1332.8900149999999</v>
      </c>
      <c r="L647" s="2" t="str">
        <f t="shared" si="217"/>
        <v/>
      </c>
      <c r="M647" t="str">
        <f t="shared" si="218"/>
        <v/>
      </c>
      <c r="N647" s="1">
        <f t="shared" si="219"/>
        <v>41113</v>
      </c>
      <c r="O647" t="str">
        <f t="shared" si="220"/>
        <v>不可交易</v>
      </c>
      <c r="P647" s="2" t="str">
        <f t="shared" si="221"/>
        <v/>
      </c>
      <c r="Q647" s="2" t="str">
        <f t="shared" si="222"/>
        <v/>
      </c>
      <c r="R647" s="2">
        <f t="shared" si="223"/>
        <v>2.5951355639018403</v>
      </c>
      <c r="S647">
        <f t="shared" si="224"/>
        <v>39</v>
      </c>
      <c r="T647" s="1">
        <f t="shared" si="225"/>
        <v>41089</v>
      </c>
      <c r="U647" t="str">
        <f t="shared" si="226"/>
        <v>可交易</v>
      </c>
      <c r="V647" s="2" t="str">
        <f t="shared" si="227"/>
        <v/>
      </c>
      <c r="W647" s="2" t="str">
        <f t="shared" si="228"/>
        <v/>
      </c>
      <c r="X647" s="2">
        <f t="shared" si="229"/>
        <v>1.934047900321594</v>
      </c>
      <c r="Y647">
        <f t="shared" si="230"/>
        <v>35</v>
      </c>
    </row>
    <row r="648" spans="1:25" x14ac:dyDescent="0.3">
      <c r="A648" s="1">
        <v>41116</v>
      </c>
      <c r="B648">
        <v>1360.0200199999999</v>
      </c>
      <c r="C648">
        <v>17.53</v>
      </c>
      <c r="D648">
        <v>19.581928000000001</v>
      </c>
      <c r="E648">
        <f t="shared" si="210"/>
        <v>-2.0519280000000002</v>
      </c>
      <c r="F648" t="str">
        <f t="shared" si="211"/>
        <v>PUT</v>
      </c>
      <c r="G648">
        <f t="shared" si="212"/>
        <v>1365</v>
      </c>
      <c r="H648">
        <f t="shared" si="213"/>
        <v>-1.8099999999999987</v>
      </c>
      <c r="I648">
        <f t="shared" si="214"/>
        <v>22.130004999999983</v>
      </c>
      <c r="J648">
        <f t="shared" si="215"/>
        <v>-12.226522099447513</v>
      </c>
      <c r="K648">
        <f t="shared" si="216"/>
        <v>1355.0200199999999</v>
      </c>
      <c r="L648" s="2" t="str">
        <f t="shared" si="217"/>
        <v/>
      </c>
      <c r="M648" t="str">
        <f t="shared" si="218"/>
        <v/>
      </c>
      <c r="N648" s="1">
        <f t="shared" si="219"/>
        <v>41113</v>
      </c>
      <c r="O648" t="str">
        <f t="shared" si="220"/>
        <v>不可交易</v>
      </c>
      <c r="P648" s="2" t="str">
        <f t="shared" si="221"/>
        <v/>
      </c>
      <c r="Q648" s="2" t="str">
        <f t="shared" si="222"/>
        <v/>
      </c>
      <c r="R648" s="2">
        <f t="shared" si="223"/>
        <v>2.5951355639018403</v>
      </c>
      <c r="S648">
        <f t="shared" si="224"/>
        <v>39</v>
      </c>
      <c r="T648" s="1">
        <f t="shared" si="225"/>
        <v>41089</v>
      </c>
      <c r="U648" t="str">
        <f t="shared" si="226"/>
        <v>可交易</v>
      </c>
      <c r="V648" s="2" t="str">
        <f t="shared" si="227"/>
        <v/>
      </c>
      <c r="W648" s="2" t="str">
        <f t="shared" si="228"/>
        <v/>
      </c>
      <c r="X648" s="2">
        <f t="shared" si="229"/>
        <v>1.934047900321594</v>
      </c>
      <c r="Y648">
        <f t="shared" si="230"/>
        <v>35</v>
      </c>
    </row>
    <row r="649" spans="1:25" x14ac:dyDescent="0.3">
      <c r="A649" s="1">
        <v>41117</v>
      </c>
      <c r="B649">
        <v>1385.969971</v>
      </c>
      <c r="C649">
        <v>16.7</v>
      </c>
      <c r="D649">
        <v>17.827482</v>
      </c>
      <c r="E649">
        <f t="shared" si="210"/>
        <v>-1.1274820000000005</v>
      </c>
      <c r="F649" t="str">
        <f t="shared" si="211"/>
        <v>PUT</v>
      </c>
      <c r="G649">
        <f t="shared" si="212"/>
        <v>1390.98999</v>
      </c>
      <c r="H649">
        <f t="shared" si="213"/>
        <v>-0.83000000000000185</v>
      </c>
      <c r="I649">
        <f t="shared" si="214"/>
        <v>25.949951000000056</v>
      </c>
      <c r="J649">
        <f t="shared" si="215"/>
        <v>-31.265001204819274</v>
      </c>
      <c r="K649">
        <f t="shared" si="216"/>
        <v>1380.969971</v>
      </c>
      <c r="L649" s="2" t="str">
        <f t="shared" si="217"/>
        <v/>
      </c>
      <c r="M649" t="str">
        <f t="shared" si="218"/>
        <v/>
      </c>
      <c r="N649" s="1">
        <f t="shared" si="219"/>
        <v>41113</v>
      </c>
      <c r="O649" t="str">
        <f t="shared" si="220"/>
        <v>不可交易</v>
      </c>
      <c r="P649" s="2" t="str">
        <f t="shared" si="221"/>
        <v/>
      </c>
      <c r="Q649" s="2" t="str">
        <f t="shared" si="222"/>
        <v/>
      </c>
      <c r="R649" s="2">
        <f t="shared" si="223"/>
        <v>2.5951355639018403</v>
      </c>
      <c r="S649">
        <f t="shared" si="224"/>
        <v>39</v>
      </c>
      <c r="T649" s="1">
        <f t="shared" si="225"/>
        <v>41089</v>
      </c>
      <c r="U649" t="str">
        <f t="shared" si="226"/>
        <v>可交易</v>
      </c>
      <c r="V649" s="2" t="str">
        <f t="shared" si="227"/>
        <v/>
      </c>
      <c r="W649" s="2" t="str">
        <f t="shared" si="228"/>
        <v/>
      </c>
      <c r="X649" s="2">
        <f t="shared" si="229"/>
        <v>1.934047900321594</v>
      </c>
      <c r="Y649">
        <f t="shared" si="230"/>
        <v>35</v>
      </c>
    </row>
    <row r="650" spans="1:25" x14ac:dyDescent="0.3">
      <c r="A650" s="1">
        <v>41120</v>
      </c>
      <c r="B650">
        <v>1385.3000489999999</v>
      </c>
      <c r="C650">
        <v>18.03</v>
      </c>
      <c r="D650">
        <v>16.909689</v>
      </c>
      <c r="E650">
        <f t="shared" si="210"/>
        <v>1.1203110000000009</v>
      </c>
      <c r="F650" t="str">
        <f t="shared" si="211"/>
        <v>CAll</v>
      </c>
      <c r="G650">
        <f t="shared" si="212"/>
        <v>1394.2299800000001</v>
      </c>
      <c r="H650">
        <f t="shared" si="213"/>
        <v>1.3300000000000018</v>
      </c>
      <c r="I650">
        <f t="shared" si="214"/>
        <v>-0.66992200000004232</v>
      </c>
      <c r="J650">
        <f t="shared" si="215"/>
        <v>-0.5037007518797304</v>
      </c>
      <c r="K650">
        <f t="shared" si="216"/>
        <v>1390.3000489999999</v>
      </c>
      <c r="L650" s="2">
        <f t="shared" si="217"/>
        <v>3.9299310000001242</v>
      </c>
      <c r="M650" t="str">
        <f t="shared" si="218"/>
        <v/>
      </c>
      <c r="N650" s="1">
        <f t="shared" si="219"/>
        <v>41120</v>
      </c>
      <c r="O650" t="str">
        <f t="shared" si="220"/>
        <v>可交易</v>
      </c>
      <c r="P650" s="2">
        <f t="shared" si="221"/>
        <v>3.9299310000001242</v>
      </c>
      <c r="Q650" s="2">
        <f t="shared" si="222"/>
        <v>6.4462070917028639E-3</v>
      </c>
      <c r="R650" s="2">
        <f t="shared" si="223"/>
        <v>2.5951355639018403</v>
      </c>
      <c r="S650">
        <f t="shared" si="224"/>
        <v>40</v>
      </c>
      <c r="T650" s="1">
        <f t="shared" si="225"/>
        <v>41089</v>
      </c>
      <c r="U650" t="str">
        <f t="shared" si="226"/>
        <v>可交易</v>
      </c>
      <c r="V650" s="2" t="str">
        <f t="shared" si="227"/>
        <v/>
      </c>
      <c r="W650" s="2" t="str">
        <f t="shared" si="228"/>
        <v/>
      </c>
      <c r="X650" s="2">
        <f t="shared" si="229"/>
        <v>1.934047900321594</v>
      </c>
      <c r="Y650">
        <f t="shared" si="230"/>
        <v>35</v>
      </c>
    </row>
    <row r="651" spans="1:25" x14ac:dyDescent="0.3">
      <c r="A651" s="1">
        <v>41121</v>
      </c>
      <c r="B651">
        <v>1379.3199460000001</v>
      </c>
      <c r="C651">
        <v>18.93</v>
      </c>
      <c r="D651">
        <v>17.940062999999999</v>
      </c>
      <c r="E651">
        <f t="shared" si="210"/>
        <v>0.98993700000000118</v>
      </c>
      <c r="F651" t="str">
        <f t="shared" si="211"/>
        <v/>
      </c>
      <c r="G651" t="str">
        <f t="shared" si="212"/>
        <v/>
      </c>
      <c r="H651">
        <f t="shared" si="213"/>
        <v>0.89999999999999858</v>
      </c>
      <c r="I651">
        <f t="shared" si="214"/>
        <v>-5.9801029999998718</v>
      </c>
      <c r="J651">
        <f t="shared" si="215"/>
        <v>-6.6445588888887572</v>
      </c>
      <c r="K651" t="str">
        <f t="shared" si="216"/>
        <v/>
      </c>
      <c r="L651" s="2" t="str">
        <f t="shared" si="217"/>
        <v/>
      </c>
      <c r="M651" t="str">
        <f t="shared" si="218"/>
        <v/>
      </c>
      <c r="N651" s="1">
        <f t="shared" si="219"/>
        <v>41120</v>
      </c>
      <c r="O651" t="str">
        <f t="shared" si="220"/>
        <v>不可交易</v>
      </c>
      <c r="P651" s="2" t="str">
        <f t="shared" si="221"/>
        <v/>
      </c>
      <c r="Q651" s="2" t="str">
        <f t="shared" si="222"/>
        <v/>
      </c>
      <c r="R651" s="2">
        <f t="shared" si="223"/>
        <v>2.6118643451777945</v>
      </c>
      <c r="S651">
        <f t="shared" si="224"/>
        <v>40</v>
      </c>
      <c r="T651" s="1">
        <f t="shared" si="225"/>
        <v>41089</v>
      </c>
      <c r="U651" t="str">
        <f t="shared" si="226"/>
        <v>可交易</v>
      </c>
      <c r="V651" s="2" t="str">
        <f t="shared" si="227"/>
        <v/>
      </c>
      <c r="W651" s="2" t="str">
        <f t="shared" si="228"/>
        <v/>
      </c>
      <c r="X651" s="2">
        <f t="shared" si="229"/>
        <v>1.934047900321594</v>
      </c>
      <c r="Y651">
        <f t="shared" si="230"/>
        <v>35</v>
      </c>
    </row>
    <row r="652" spans="1:25" x14ac:dyDescent="0.3">
      <c r="A652" s="1">
        <v>41122</v>
      </c>
      <c r="B652">
        <v>1375.3199460000001</v>
      </c>
      <c r="C652">
        <v>18.96</v>
      </c>
      <c r="D652">
        <v>18.899903999999999</v>
      </c>
      <c r="E652">
        <f t="shared" si="210"/>
        <v>6.0096000000001482E-2</v>
      </c>
      <c r="F652" t="str">
        <f t="shared" si="211"/>
        <v/>
      </c>
      <c r="G652" t="str">
        <f t="shared" si="212"/>
        <v/>
      </c>
      <c r="H652">
        <f t="shared" si="213"/>
        <v>3.0000000000001137E-2</v>
      </c>
      <c r="I652">
        <f t="shared" si="214"/>
        <v>-4</v>
      </c>
      <c r="J652">
        <f t="shared" si="215"/>
        <v>-133.33333333332828</v>
      </c>
      <c r="K652" t="str">
        <f t="shared" si="216"/>
        <v/>
      </c>
      <c r="L652" s="2" t="str">
        <f t="shared" si="217"/>
        <v/>
      </c>
      <c r="M652" t="str">
        <f t="shared" si="218"/>
        <v/>
      </c>
      <c r="N652" s="1">
        <f t="shared" si="219"/>
        <v>41120</v>
      </c>
      <c r="O652" t="str">
        <f t="shared" si="220"/>
        <v>不可交易</v>
      </c>
      <c r="P652" s="2" t="str">
        <f t="shared" si="221"/>
        <v/>
      </c>
      <c r="Q652" s="2" t="str">
        <f t="shared" si="222"/>
        <v/>
      </c>
      <c r="R652" s="2">
        <f t="shared" si="223"/>
        <v>2.6118643451777945</v>
      </c>
      <c r="S652">
        <f t="shared" si="224"/>
        <v>40</v>
      </c>
      <c r="T652" s="1">
        <f t="shared" si="225"/>
        <v>41089</v>
      </c>
      <c r="U652" t="str">
        <f t="shared" si="226"/>
        <v>可交易</v>
      </c>
      <c r="V652" s="2" t="str">
        <f t="shared" si="227"/>
        <v/>
      </c>
      <c r="W652" s="2" t="str">
        <f t="shared" si="228"/>
        <v/>
      </c>
      <c r="X652" s="2">
        <f t="shared" si="229"/>
        <v>1.934047900321594</v>
      </c>
      <c r="Y652">
        <f t="shared" si="230"/>
        <v>35</v>
      </c>
    </row>
    <row r="653" spans="1:25" x14ac:dyDescent="0.3">
      <c r="A653" s="1">
        <v>41123</v>
      </c>
      <c r="B653">
        <v>1365</v>
      </c>
      <c r="C653">
        <v>17.57</v>
      </c>
      <c r="D653">
        <v>18.937978999999999</v>
      </c>
      <c r="E653">
        <f t="shared" si="210"/>
        <v>-1.3679789999999983</v>
      </c>
      <c r="F653" t="str">
        <f t="shared" si="211"/>
        <v>PUT</v>
      </c>
      <c r="G653">
        <f t="shared" si="212"/>
        <v>1402.8000489999999</v>
      </c>
      <c r="H653">
        <f t="shared" si="213"/>
        <v>-1.3900000000000006</v>
      </c>
      <c r="I653">
        <f t="shared" si="214"/>
        <v>-10.319946000000073</v>
      </c>
      <c r="J653">
        <f t="shared" si="215"/>
        <v>7.4244215827338618</v>
      </c>
      <c r="K653">
        <f t="shared" si="216"/>
        <v>1360</v>
      </c>
      <c r="L653" s="2" t="str">
        <f t="shared" si="217"/>
        <v/>
      </c>
      <c r="M653" t="str">
        <f t="shared" si="218"/>
        <v/>
      </c>
      <c r="N653" s="1">
        <f t="shared" si="219"/>
        <v>41120</v>
      </c>
      <c r="O653" t="str">
        <f t="shared" si="220"/>
        <v>不可交易</v>
      </c>
      <c r="P653" s="2" t="str">
        <f t="shared" si="221"/>
        <v/>
      </c>
      <c r="Q653" s="2" t="str">
        <f t="shared" si="222"/>
        <v/>
      </c>
      <c r="R653" s="2">
        <f t="shared" si="223"/>
        <v>2.6118643451777945</v>
      </c>
      <c r="S653">
        <f t="shared" si="224"/>
        <v>40</v>
      </c>
      <c r="T653" s="1">
        <f t="shared" si="225"/>
        <v>41089</v>
      </c>
      <c r="U653" t="str">
        <f t="shared" si="226"/>
        <v>可交易</v>
      </c>
      <c r="V653" s="2" t="str">
        <f t="shared" si="227"/>
        <v/>
      </c>
      <c r="W653" s="2" t="str">
        <f t="shared" si="228"/>
        <v/>
      </c>
      <c r="X653" s="2">
        <f t="shared" si="229"/>
        <v>1.934047900321594</v>
      </c>
      <c r="Y653">
        <f t="shared" si="230"/>
        <v>35</v>
      </c>
    </row>
    <row r="654" spans="1:25" x14ac:dyDescent="0.3">
      <c r="A654" s="1">
        <v>41124</v>
      </c>
      <c r="B654">
        <v>1390.98999</v>
      </c>
      <c r="C654">
        <v>15.64</v>
      </c>
      <c r="D654">
        <v>17.969193000000001</v>
      </c>
      <c r="E654">
        <f t="shared" si="210"/>
        <v>-2.3291930000000001</v>
      </c>
      <c r="F654" t="str">
        <f t="shared" si="211"/>
        <v>PUT</v>
      </c>
      <c r="G654">
        <f t="shared" si="212"/>
        <v>1405.869995</v>
      </c>
      <c r="H654">
        <f t="shared" si="213"/>
        <v>-1.9299999999999997</v>
      </c>
      <c r="I654">
        <f t="shared" si="214"/>
        <v>25.989990000000034</v>
      </c>
      <c r="J654">
        <f t="shared" si="215"/>
        <v>-13.466316062176185</v>
      </c>
      <c r="K654">
        <f t="shared" si="216"/>
        <v>1385.98999</v>
      </c>
      <c r="L654" s="2" t="str">
        <f t="shared" si="217"/>
        <v/>
      </c>
      <c r="M654" t="str">
        <f t="shared" si="218"/>
        <v/>
      </c>
      <c r="N654" s="1">
        <f t="shared" si="219"/>
        <v>41120</v>
      </c>
      <c r="O654" t="str">
        <f t="shared" si="220"/>
        <v>不可交易</v>
      </c>
      <c r="P654" s="2" t="str">
        <f t="shared" si="221"/>
        <v/>
      </c>
      <c r="Q654" s="2" t="str">
        <f t="shared" si="222"/>
        <v/>
      </c>
      <c r="R654" s="2">
        <f t="shared" si="223"/>
        <v>2.6118643451777945</v>
      </c>
      <c r="S654">
        <f t="shared" si="224"/>
        <v>40</v>
      </c>
      <c r="T654" s="1">
        <f t="shared" si="225"/>
        <v>41089</v>
      </c>
      <c r="U654" t="str">
        <f t="shared" si="226"/>
        <v>可交易</v>
      </c>
      <c r="V654" s="2" t="str">
        <f t="shared" si="227"/>
        <v/>
      </c>
      <c r="W654" s="2" t="str">
        <f t="shared" si="228"/>
        <v/>
      </c>
      <c r="X654" s="2">
        <f t="shared" si="229"/>
        <v>1.934047900321594</v>
      </c>
      <c r="Y654">
        <f t="shared" si="230"/>
        <v>35</v>
      </c>
    </row>
    <row r="655" spans="1:25" x14ac:dyDescent="0.3">
      <c r="A655" s="1">
        <v>41127</v>
      </c>
      <c r="B655">
        <v>1394.2299800000001</v>
      </c>
      <c r="C655">
        <v>15.95</v>
      </c>
      <c r="D655">
        <v>16.234719999999999</v>
      </c>
      <c r="E655">
        <f t="shared" si="210"/>
        <v>-0.28472000000000008</v>
      </c>
      <c r="F655" t="str">
        <f t="shared" si="211"/>
        <v/>
      </c>
      <c r="G655" t="str">
        <f t="shared" si="212"/>
        <v/>
      </c>
      <c r="H655">
        <f t="shared" si="213"/>
        <v>0.30999999999999872</v>
      </c>
      <c r="I655">
        <f t="shared" si="214"/>
        <v>3.2399900000000343</v>
      </c>
      <c r="J655">
        <f t="shared" si="215"/>
        <v>10.451580645161444</v>
      </c>
      <c r="K655" t="str">
        <f t="shared" si="216"/>
        <v/>
      </c>
      <c r="L655" s="2" t="str">
        <f t="shared" si="217"/>
        <v/>
      </c>
      <c r="M655" t="str">
        <f t="shared" si="218"/>
        <v/>
      </c>
      <c r="N655" s="1">
        <f t="shared" si="219"/>
        <v>41120</v>
      </c>
      <c r="O655" t="str">
        <f t="shared" si="220"/>
        <v>可交易</v>
      </c>
      <c r="P655" s="2" t="str">
        <f t="shared" si="221"/>
        <v/>
      </c>
      <c r="Q655" s="2" t="str">
        <f t="shared" si="222"/>
        <v/>
      </c>
      <c r="R655" s="2">
        <f t="shared" si="223"/>
        <v>2.6118643451777945</v>
      </c>
      <c r="S655">
        <f t="shared" si="224"/>
        <v>40</v>
      </c>
      <c r="T655" s="1">
        <f t="shared" si="225"/>
        <v>41089</v>
      </c>
      <c r="U655" t="str">
        <f t="shared" si="226"/>
        <v>可交易</v>
      </c>
      <c r="V655" s="2" t="str">
        <f t="shared" si="227"/>
        <v/>
      </c>
      <c r="W655" s="2" t="str">
        <f t="shared" si="228"/>
        <v/>
      </c>
      <c r="X655" s="2">
        <f t="shared" si="229"/>
        <v>1.934047900321594</v>
      </c>
      <c r="Y655">
        <f t="shared" si="230"/>
        <v>35</v>
      </c>
    </row>
    <row r="656" spans="1:25" x14ac:dyDescent="0.3">
      <c r="A656" s="1">
        <v>41128</v>
      </c>
      <c r="B656">
        <v>1401.349976</v>
      </c>
      <c r="C656">
        <v>15.99</v>
      </c>
      <c r="D656">
        <v>16.274231</v>
      </c>
      <c r="E656">
        <f t="shared" si="210"/>
        <v>-0.28423100000000012</v>
      </c>
      <c r="F656" t="str">
        <f t="shared" si="211"/>
        <v/>
      </c>
      <c r="G656" t="str">
        <f t="shared" si="212"/>
        <v/>
      </c>
      <c r="H656">
        <f t="shared" si="213"/>
        <v>4.0000000000000924E-2</v>
      </c>
      <c r="I656">
        <f t="shared" si="214"/>
        <v>7.119995999999901</v>
      </c>
      <c r="J656">
        <f t="shared" si="215"/>
        <v>177.9998999999934</v>
      </c>
      <c r="K656" t="str">
        <f t="shared" si="216"/>
        <v/>
      </c>
      <c r="L656" s="2" t="str">
        <f t="shared" si="217"/>
        <v/>
      </c>
      <c r="M656" t="str">
        <f t="shared" si="218"/>
        <v/>
      </c>
      <c r="N656" s="1">
        <f t="shared" si="219"/>
        <v>41120</v>
      </c>
      <c r="O656" t="str">
        <f t="shared" si="220"/>
        <v>可交易</v>
      </c>
      <c r="P656" s="2" t="str">
        <f t="shared" si="221"/>
        <v/>
      </c>
      <c r="Q656" s="2" t="str">
        <f t="shared" si="222"/>
        <v/>
      </c>
      <c r="R656" s="2">
        <f t="shared" si="223"/>
        <v>2.6118643451777945</v>
      </c>
      <c r="S656">
        <f t="shared" si="224"/>
        <v>40</v>
      </c>
      <c r="T656" s="1">
        <f t="shared" si="225"/>
        <v>41089</v>
      </c>
      <c r="U656" t="str">
        <f t="shared" si="226"/>
        <v>可交易</v>
      </c>
      <c r="V656" s="2" t="str">
        <f t="shared" si="227"/>
        <v/>
      </c>
      <c r="W656" s="2" t="str">
        <f t="shared" si="228"/>
        <v/>
      </c>
      <c r="X656" s="2">
        <f t="shared" si="229"/>
        <v>1.934047900321594</v>
      </c>
      <c r="Y656">
        <f t="shared" si="230"/>
        <v>35</v>
      </c>
    </row>
    <row r="657" spans="1:25" x14ac:dyDescent="0.3">
      <c r="A657" s="1">
        <v>41129</v>
      </c>
      <c r="B657">
        <v>1402.219971</v>
      </c>
      <c r="C657">
        <v>15.32</v>
      </c>
      <c r="D657">
        <v>16.246212</v>
      </c>
      <c r="E657">
        <f t="shared" si="210"/>
        <v>-0.92621199999999959</v>
      </c>
      <c r="F657" t="str">
        <f t="shared" si="211"/>
        <v/>
      </c>
      <c r="G657" t="str">
        <f t="shared" si="212"/>
        <v/>
      </c>
      <c r="H657">
        <f t="shared" si="213"/>
        <v>-0.66999999999999993</v>
      </c>
      <c r="I657">
        <f t="shared" si="214"/>
        <v>0.86999500000001717</v>
      </c>
      <c r="J657">
        <f t="shared" si="215"/>
        <v>-1.2985000000000257</v>
      </c>
      <c r="K657" t="str">
        <f t="shared" si="216"/>
        <v/>
      </c>
      <c r="L657" s="2" t="str">
        <f t="shared" si="217"/>
        <v/>
      </c>
      <c r="M657" t="str">
        <f t="shared" si="218"/>
        <v/>
      </c>
      <c r="N657" s="1">
        <f t="shared" si="219"/>
        <v>41120</v>
      </c>
      <c r="O657" t="str">
        <f t="shared" si="220"/>
        <v>可交易</v>
      </c>
      <c r="P657" s="2" t="str">
        <f t="shared" si="221"/>
        <v/>
      </c>
      <c r="Q657" s="2" t="str">
        <f t="shared" si="222"/>
        <v/>
      </c>
      <c r="R657" s="2">
        <f t="shared" si="223"/>
        <v>2.6118643451777945</v>
      </c>
      <c r="S657">
        <f t="shared" si="224"/>
        <v>40</v>
      </c>
      <c r="T657" s="1">
        <f t="shared" si="225"/>
        <v>41089</v>
      </c>
      <c r="U657" t="str">
        <f t="shared" si="226"/>
        <v>可交易</v>
      </c>
      <c r="V657" s="2" t="str">
        <f t="shared" si="227"/>
        <v/>
      </c>
      <c r="W657" s="2" t="str">
        <f t="shared" si="228"/>
        <v/>
      </c>
      <c r="X657" s="2">
        <f t="shared" si="229"/>
        <v>1.934047900321594</v>
      </c>
      <c r="Y657">
        <f t="shared" si="230"/>
        <v>35</v>
      </c>
    </row>
    <row r="658" spans="1:25" x14ac:dyDescent="0.3">
      <c r="A658" s="1">
        <v>41130</v>
      </c>
      <c r="B658">
        <v>1402.8000489999999</v>
      </c>
      <c r="C658">
        <v>15.28</v>
      </c>
      <c r="D658">
        <v>15.791675</v>
      </c>
      <c r="E658">
        <f t="shared" si="210"/>
        <v>-0.51167500000000032</v>
      </c>
      <c r="F658" t="str">
        <f t="shared" si="211"/>
        <v/>
      </c>
      <c r="G658" t="str">
        <f t="shared" si="212"/>
        <v/>
      </c>
      <c r="H658">
        <f t="shared" si="213"/>
        <v>-4.0000000000000924E-2</v>
      </c>
      <c r="I658">
        <f t="shared" si="214"/>
        <v>0.58007799999995768</v>
      </c>
      <c r="J658">
        <f t="shared" si="215"/>
        <v>-14.501949999998606</v>
      </c>
      <c r="K658" t="str">
        <f t="shared" si="216"/>
        <v/>
      </c>
      <c r="L658" s="2" t="str">
        <f t="shared" si="217"/>
        <v/>
      </c>
      <c r="M658" t="str">
        <f t="shared" si="218"/>
        <v/>
      </c>
      <c r="N658" s="1">
        <f t="shared" si="219"/>
        <v>41120</v>
      </c>
      <c r="O658" t="str">
        <f t="shared" si="220"/>
        <v>可交易</v>
      </c>
      <c r="P658" s="2" t="str">
        <f t="shared" si="221"/>
        <v/>
      </c>
      <c r="Q658" s="2" t="str">
        <f t="shared" si="222"/>
        <v/>
      </c>
      <c r="R658" s="2">
        <f t="shared" si="223"/>
        <v>2.6118643451777945</v>
      </c>
      <c r="S658">
        <f t="shared" si="224"/>
        <v>40</v>
      </c>
      <c r="T658" s="1">
        <f t="shared" si="225"/>
        <v>41089</v>
      </c>
      <c r="U658" t="str">
        <f t="shared" si="226"/>
        <v>可交易</v>
      </c>
      <c r="V658" s="2" t="str">
        <f t="shared" si="227"/>
        <v/>
      </c>
      <c r="W658" s="2" t="str">
        <f t="shared" si="228"/>
        <v/>
      </c>
      <c r="X658" s="2">
        <f t="shared" si="229"/>
        <v>1.934047900321594</v>
      </c>
      <c r="Y658">
        <f t="shared" si="230"/>
        <v>35</v>
      </c>
    </row>
    <row r="659" spans="1:25" x14ac:dyDescent="0.3">
      <c r="A659" s="1">
        <v>41131</v>
      </c>
      <c r="B659">
        <v>1405.869995</v>
      </c>
      <c r="C659">
        <v>14.74</v>
      </c>
      <c r="D659">
        <v>15.716597999999999</v>
      </c>
      <c r="E659">
        <f t="shared" si="210"/>
        <v>-0.97659799999999919</v>
      </c>
      <c r="F659" t="str">
        <f t="shared" si="211"/>
        <v/>
      </c>
      <c r="G659" t="str">
        <f t="shared" si="212"/>
        <v/>
      </c>
      <c r="H659">
        <f t="shared" si="213"/>
        <v>-0.53999999999999915</v>
      </c>
      <c r="I659">
        <f t="shared" si="214"/>
        <v>3.0699460000000727</v>
      </c>
      <c r="J659">
        <f t="shared" si="215"/>
        <v>-5.6850851851853283</v>
      </c>
      <c r="K659" t="str">
        <f t="shared" si="216"/>
        <v/>
      </c>
      <c r="L659" s="2" t="str">
        <f t="shared" si="217"/>
        <v/>
      </c>
      <c r="M659" t="str">
        <f t="shared" si="218"/>
        <v/>
      </c>
      <c r="N659" s="1">
        <f t="shared" si="219"/>
        <v>41120</v>
      </c>
      <c r="O659" t="str">
        <f t="shared" si="220"/>
        <v>可交易</v>
      </c>
      <c r="P659" s="2" t="str">
        <f t="shared" si="221"/>
        <v/>
      </c>
      <c r="Q659" s="2" t="str">
        <f t="shared" si="222"/>
        <v/>
      </c>
      <c r="R659" s="2">
        <f t="shared" si="223"/>
        <v>2.6118643451777945</v>
      </c>
      <c r="S659">
        <f t="shared" si="224"/>
        <v>40</v>
      </c>
      <c r="T659" s="1">
        <f t="shared" si="225"/>
        <v>41089</v>
      </c>
      <c r="U659" t="str">
        <f t="shared" si="226"/>
        <v>可交易</v>
      </c>
      <c r="V659" s="2" t="str">
        <f t="shared" si="227"/>
        <v/>
      </c>
      <c r="W659" s="2" t="str">
        <f t="shared" si="228"/>
        <v/>
      </c>
      <c r="X659" s="2">
        <f t="shared" si="229"/>
        <v>1.934047900321594</v>
      </c>
      <c r="Y659">
        <f t="shared" si="230"/>
        <v>35</v>
      </c>
    </row>
    <row r="660" spans="1:25" x14ac:dyDescent="0.3">
      <c r="A660" s="1">
        <v>41134</v>
      </c>
      <c r="B660">
        <v>1404.1099850000001</v>
      </c>
      <c r="C660">
        <v>13.7</v>
      </c>
      <c r="D660">
        <v>15.251083</v>
      </c>
      <c r="E660">
        <f t="shared" si="210"/>
        <v>-1.5510830000000002</v>
      </c>
      <c r="F660" t="str">
        <f t="shared" si="211"/>
        <v>PUT</v>
      </c>
      <c r="G660">
        <f t="shared" si="212"/>
        <v>1418.130005</v>
      </c>
      <c r="H660">
        <f t="shared" si="213"/>
        <v>-1.0400000000000009</v>
      </c>
      <c r="I660">
        <f t="shared" si="214"/>
        <v>-1.7600099999999657</v>
      </c>
      <c r="J660">
        <f t="shared" si="215"/>
        <v>1.6923173076922731</v>
      </c>
      <c r="K660">
        <f t="shared" si="216"/>
        <v>1399.1099850000001</v>
      </c>
      <c r="L660" s="2" t="str">
        <f t="shared" si="217"/>
        <v/>
      </c>
      <c r="M660" t="str">
        <f t="shared" si="218"/>
        <v/>
      </c>
      <c r="N660" s="1">
        <f t="shared" si="219"/>
        <v>41120</v>
      </c>
      <c r="O660" t="str">
        <f t="shared" si="220"/>
        <v>可交易</v>
      </c>
      <c r="P660" s="2" t="str">
        <f t="shared" si="221"/>
        <v/>
      </c>
      <c r="Q660" s="2" t="str">
        <f t="shared" si="222"/>
        <v/>
      </c>
      <c r="R660" s="2">
        <f t="shared" si="223"/>
        <v>2.6118643451777945</v>
      </c>
      <c r="S660">
        <f t="shared" si="224"/>
        <v>40</v>
      </c>
      <c r="T660" s="1">
        <f t="shared" si="225"/>
        <v>41089</v>
      </c>
      <c r="U660" t="str">
        <f t="shared" si="226"/>
        <v>可交易</v>
      </c>
      <c r="V660" s="2" t="str">
        <f t="shared" si="227"/>
        <v/>
      </c>
      <c r="W660" s="2" t="str">
        <f t="shared" si="228"/>
        <v/>
      </c>
      <c r="X660" s="2">
        <f t="shared" si="229"/>
        <v>1.934047900321594</v>
      </c>
      <c r="Y660">
        <f t="shared" si="230"/>
        <v>35</v>
      </c>
    </row>
    <row r="661" spans="1:25" x14ac:dyDescent="0.3">
      <c r="A661" s="1">
        <v>41135</v>
      </c>
      <c r="B661">
        <v>1403.9300539999999</v>
      </c>
      <c r="C661">
        <v>14.85</v>
      </c>
      <c r="D661">
        <v>14.403619000000001</v>
      </c>
      <c r="E661">
        <f t="shared" si="210"/>
        <v>0.44638099999999881</v>
      </c>
      <c r="F661" t="str">
        <f t="shared" si="211"/>
        <v/>
      </c>
      <c r="G661" t="str">
        <f t="shared" si="212"/>
        <v/>
      </c>
      <c r="H661">
        <f t="shared" si="213"/>
        <v>1.1500000000000004</v>
      </c>
      <c r="I661">
        <f t="shared" si="214"/>
        <v>-0.17993100000012419</v>
      </c>
      <c r="J661">
        <f t="shared" si="215"/>
        <v>-0.15646173913054273</v>
      </c>
      <c r="K661" t="str">
        <f t="shared" si="216"/>
        <v/>
      </c>
      <c r="L661" s="2" t="str">
        <f t="shared" si="217"/>
        <v/>
      </c>
      <c r="M661" t="str">
        <f t="shared" si="218"/>
        <v/>
      </c>
      <c r="N661" s="1">
        <f t="shared" si="219"/>
        <v>41120</v>
      </c>
      <c r="O661" t="str">
        <f t="shared" si="220"/>
        <v>可交易</v>
      </c>
      <c r="P661" s="2" t="str">
        <f t="shared" si="221"/>
        <v/>
      </c>
      <c r="Q661" s="2" t="str">
        <f t="shared" si="222"/>
        <v/>
      </c>
      <c r="R661" s="2">
        <f t="shared" si="223"/>
        <v>2.6118643451777945</v>
      </c>
      <c r="S661">
        <f t="shared" si="224"/>
        <v>40</v>
      </c>
      <c r="T661" s="1">
        <f t="shared" si="225"/>
        <v>41089</v>
      </c>
      <c r="U661" t="str">
        <f t="shared" si="226"/>
        <v>可交易</v>
      </c>
      <c r="V661" s="2" t="str">
        <f t="shared" si="227"/>
        <v/>
      </c>
      <c r="W661" s="2" t="str">
        <f t="shared" si="228"/>
        <v/>
      </c>
      <c r="X661" s="2">
        <f t="shared" si="229"/>
        <v>1.934047900321594</v>
      </c>
      <c r="Y661">
        <f t="shared" si="230"/>
        <v>35</v>
      </c>
    </row>
    <row r="662" spans="1:25" x14ac:dyDescent="0.3">
      <c r="A662" s="1">
        <v>41136</v>
      </c>
      <c r="B662">
        <v>1405.530029</v>
      </c>
      <c r="C662">
        <v>14.63</v>
      </c>
      <c r="D662">
        <v>15.065721999999999</v>
      </c>
      <c r="E662">
        <f t="shared" si="210"/>
        <v>-0.43572199999999839</v>
      </c>
      <c r="F662" t="str">
        <f t="shared" si="211"/>
        <v/>
      </c>
      <c r="G662" t="str">
        <f t="shared" si="212"/>
        <v/>
      </c>
      <c r="H662">
        <f t="shared" si="213"/>
        <v>-0.21999999999999886</v>
      </c>
      <c r="I662">
        <f t="shared" si="214"/>
        <v>1.5999750000000859</v>
      </c>
      <c r="J662">
        <f t="shared" si="215"/>
        <v>-7.2726136363640643</v>
      </c>
      <c r="K662" t="str">
        <f t="shared" si="216"/>
        <v/>
      </c>
      <c r="L662" s="2" t="str">
        <f t="shared" si="217"/>
        <v/>
      </c>
      <c r="M662" t="str">
        <f t="shared" si="218"/>
        <v/>
      </c>
      <c r="N662" s="1">
        <f t="shared" si="219"/>
        <v>41120</v>
      </c>
      <c r="O662" t="str">
        <f t="shared" si="220"/>
        <v>可交易</v>
      </c>
      <c r="P662" s="2" t="str">
        <f t="shared" si="221"/>
        <v/>
      </c>
      <c r="Q662" s="2" t="str">
        <f t="shared" si="222"/>
        <v/>
      </c>
      <c r="R662" s="2">
        <f t="shared" si="223"/>
        <v>2.6118643451777945</v>
      </c>
      <c r="S662">
        <f t="shared" si="224"/>
        <v>40</v>
      </c>
      <c r="T662" s="1">
        <f t="shared" si="225"/>
        <v>41089</v>
      </c>
      <c r="U662" t="str">
        <f t="shared" si="226"/>
        <v>可交易</v>
      </c>
      <c r="V662" s="2" t="str">
        <f t="shared" si="227"/>
        <v/>
      </c>
      <c r="W662" s="2" t="str">
        <f t="shared" si="228"/>
        <v/>
      </c>
      <c r="X662" s="2">
        <f t="shared" si="229"/>
        <v>1.934047900321594</v>
      </c>
      <c r="Y662">
        <f t="shared" si="230"/>
        <v>35</v>
      </c>
    </row>
    <row r="663" spans="1:25" x14ac:dyDescent="0.3">
      <c r="A663" s="1">
        <v>41137</v>
      </c>
      <c r="B663">
        <v>1415.51001</v>
      </c>
      <c r="C663">
        <v>14.29</v>
      </c>
      <c r="D663">
        <v>14.925623</v>
      </c>
      <c r="E663">
        <f t="shared" si="210"/>
        <v>-0.63562300000000072</v>
      </c>
      <c r="F663" t="str">
        <f t="shared" si="211"/>
        <v/>
      </c>
      <c r="G663" t="str">
        <f t="shared" si="212"/>
        <v/>
      </c>
      <c r="H663">
        <f t="shared" si="213"/>
        <v>-0.34000000000000163</v>
      </c>
      <c r="I663">
        <f t="shared" si="214"/>
        <v>9.9799809999999525</v>
      </c>
      <c r="J663">
        <f t="shared" si="215"/>
        <v>-29.352885294117367</v>
      </c>
      <c r="K663" t="str">
        <f t="shared" si="216"/>
        <v/>
      </c>
      <c r="L663" s="2" t="str">
        <f t="shared" si="217"/>
        <v/>
      </c>
      <c r="M663" t="str">
        <f t="shared" si="218"/>
        <v/>
      </c>
      <c r="N663" s="1">
        <f t="shared" si="219"/>
        <v>41120</v>
      </c>
      <c r="O663" t="str">
        <f t="shared" si="220"/>
        <v>可交易</v>
      </c>
      <c r="P663" s="2" t="str">
        <f t="shared" si="221"/>
        <v/>
      </c>
      <c r="Q663" s="2" t="str">
        <f t="shared" si="222"/>
        <v/>
      </c>
      <c r="R663" s="2">
        <f t="shared" si="223"/>
        <v>2.6118643451777945</v>
      </c>
      <c r="S663">
        <f t="shared" si="224"/>
        <v>40</v>
      </c>
      <c r="T663" s="1">
        <f t="shared" si="225"/>
        <v>41089</v>
      </c>
      <c r="U663" t="str">
        <f t="shared" si="226"/>
        <v>可交易</v>
      </c>
      <c r="V663" s="2" t="str">
        <f t="shared" si="227"/>
        <v/>
      </c>
      <c r="W663" s="2" t="str">
        <f t="shared" si="228"/>
        <v/>
      </c>
      <c r="X663" s="2">
        <f t="shared" si="229"/>
        <v>1.934047900321594</v>
      </c>
      <c r="Y663">
        <f t="shared" si="230"/>
        <v>35</v>
      </c>
    </row>
    <row r="664" spans="1:25" x14ac:dyDescent="0.3">
      <c r="A664" s="1">
        <v>41138</v>
      </c>
      <c r="B664">
        <v>1418.160034</v>
      </c>
      <c r="C664">
        <v>13.45</v>
      </c>
      <c r="D664">
        <v>14.716671</v>
      </c>
      <c r="E664">
        <f t="shared" si="210"/>
        <v>-1.2666710000000005</v>
      </c>
      <c r="F664" t="str">
        <f t="shared" si="211"/>
        <v>PUT</v>
      </c>
      <c r="G664">
        <f t="shared" si="212"/>
        <v>1411.130005</v>
      </c>
      <c r="H664">
        <f t="shared" si="213"/>
        <v>-0.83999999999999986</v>
      </c>
      <c r="I664">
        <f t="shared" si="214"/>
        <v>2.6500240000000304</v>
      </c>
      <c r="J664">
        <f t="shared" si="215"/>
        <v>-3.154790476190513</v>
      </c>
      <c r="K664">
        <f t="shared" si="216"/>
        <v>1413.160034</v>
      </c>
      <c r="L664" s="2" t="str">
        <f t="shared" si="217"/>
        <v/>
      </c>
      <c r="M664">
        <f t="shared" si="218"/>
        <v>2.0300290000000132</v>
      </c>
      <c r="N664" s="1">
        <f t="shared" si="219"/>
        <v>41120</v>
      </c>
      <c r="O664" t="str">
        <f t="shared" si="220"/>
        <v>可交易</v>
      </c>
      <c r="P664" s="2" t="str">
        <f t="shared" si="221"/>
        <v/>
      </c>
      <c r="Q664" s="2" t="str">
        <f t="shared" si="222"/>
        <v/>
      </c>
      <c r="R664" s="2">
        <f t="shared" si="223"/>
        <v>2.6118643451777945</v>
      </c>
      <c r="S664">
        <f t="shared" si="224"/>
        <v>40</v>
      </c>
      <c r="T664" s="1">
        <f t="shared" si="225"/>
        <v>41138</v>
      </c>
      <c r="U664" t="str">
        <f t="shared" si="226"/>
        <v>可交易</v>
      </c>
      <c r="V664" s="2">
        <f t="shared" si="227"/>
        <v>2.0300290000000132</v>
      </c>
      <c r="W664" s="2">
        <f t="shared" si="228"/>
        <v>4.9571478757382704E-3</v>
      </c>
      <c r="X664" s="2">
        <f t="shared" si="229"/>
        <v>1.934047900321594</v>
      </c>
      <c r="Y664">
        <f t="shared" si="230"/>
        <v>36</v>
      </c>
    </row>
    <row r="665" spans="1:25" x14ac:dyDescent="0.3">
      <c r="A665" s="1">
        <v>41141</v>
      </c>
      <c r="B665">
        <v>1418.130005</v>
      </c>
      <c r="C665">
        <v>14.02</v>
      </c>
      <c r="D665">
        <v>13.960770999999999</v>
      </c>
      <c r="E665">
        <f t="shared" si="210"/>
        <v>5.9229000000000198E-2</v>
      </c>
      <c r="F665" t="str">
        <f t="shared" si="211"/>
        <v/>
      </c>
      <c r="G665" t="str">
        <f t="shared" si="212"/>
        <v/>
      </c>
      <c r="H665">
        <f t="shared" si="213"/>
        <v>0.57000000000000028</v>
      </c>
      <c r="I665">
        <f t="shared" si="214"/>
        <v>-3.0029000000013184E-2</v>
      </c>
      <c r="J665">
        <f t="shared" si="215"/>
        <v>-5.2682456140373979E-2</v>
      </c>
      <c r="K665" t="str">
        <f t="shared" si="216"/>
        <v/>
      </c>
      <c r="L665" s="2" t="str">
        <f t="shared" si="217"/>
        <v/>
      </c>
      <c r="M665" t="str">
        <f t="shared" si="218"/>
        <v/>
      </c>
      <c r="N665" s="1">
        <f t="shared" si="219"/>
        <v>41120</v>
      </c>
      <c r="O665" t="str">
        <f t="shared" si="220"/>
        <v>可交易</v>
      </c>
      <c r="P665" s="2" t="str">
        <f t="shared" si="221"/>
        <v/>
      </c>
      <c r="Q665" s="2" t="str">
        <f t="shared" si="222"/>
        <v/>
      </c>
      <c r="R665" s="2">
        <f t="shared" si="223"/>
        <v>2.6118643451777945</v>
      </c>
      <c r="S665">
        <f t="shared" si="224"/>
        <v>40</v>
      </c>
      <c r="T665" s="1">
        <f t="shared" si="225"/>
        <v>41138</v>
      </c>
      <c r="U665" t="str">
        <f t="shared" si="226"/>
        <v>不可交易</v>
      </c>
      <c r="V665" s="2" t="str">
        <f t="shared" si="227"/>
        <v/>
      </c>
      <c r="W665" s="2" t="str">
        <f t="shared" si="228"/>
        <v/>
      </c>
      <c r="X665" s="2">
        <f t="shared" si="229"/>
        <v>1.9436352617622492</v>
      </c>
      <c r="Y665">
        <f t="shared" si="230"/>
        <v>36</v>
      </c>
    </row>
    <row r="666" spans="1:25" x14ac:dyDescent="0.3">
      <c r="A666" s="1">
        <v>41142</v>
      </c>
      <c r="B666">
        <v>1413.170044</v>
      </c>
      <c r="C666">
        <v>15.02</v>
      </c>
      <c r="D666">
        <v>14.403079999999999</v>
      </c>
      <c r="E666">
        <f t="shared" si="210"/>
        <v>0.61692000000000036</v>
      </c>
      <c r="F666" t="str">
        <f t="shared" si="211"/>
        <v/>
      </c>
      <c r="G666" t="str">
        <f t="shared" si="212"/>
        <v/>
      </c>
      <c r="H666">
        <f t="shared" si="213"/>
        <v>1</v>
      </c>
      <c r="I666">
        <f t="shared" si="214"/>
        <v>-4.9599610000000212</v>
      </c>
      <c r="J666">
        <f t="shared" si="215"/>
        <v>-4.9599610000000212</v>
      </c>
      <c r="K666" t="str">
        <f t="shared" si="216"/>
        <v/>
      </c>
      <c r="L666" s="2" t="str">
        <f t="shared" si="217"/>
        <v/>
      </c>
      <c r="M666" t="str">
        <f t="shared" si="218"/>
        <v/>
      </c>
      <c r="N666" s="1">
        <f t="shared" si="219"/>
        <v>41120</v>
      </c>
      <c r="O666" t="str">
        <f t="shared" si="220"/>
        <v>可交易</v>
      </c>
      <c r="P666" s="2" t="str">
        <f t="shared" si="221"/>
        <v/>
      </c>
      <c r="Q666" s="2" t="str">
        <f t="shared" si="222"/>
        <v/>
      </c>
      <c r="R666" s="2">
        <f t="shared" si="223"/>
        <v>2.6118643451777945</v>
      </c>
      <c r="S666">
        <f t="shared" si="224"/>
        <v>40</v>
      </c>
      <c r="T666" s="1">
        <f t="shared" si="225"/>
        <v>41138</v>
      </c>
      <c r="U666" t="str">
        <f t="shared" si="226"/>
        <v>不可交易</v>
      </c>
      <c r="V666" s="2" t="str">
        <f t="shared" si="227"/>
        <v/>
      </c>
      <c r="W666" s="2" t="str">
        <f t="shared" si="228"/>
        <v/>
      </c>
      <c r="X666" s="2">
        <f t="shared" si="229"/>
        <v>1.9436352617622492</v>
      </c>
      <c r="Y666">
        <f t="shared" si="230"/>
        <v>36</v>
      </c>
    </row>
    <row r="667" spans="1:25" x14ac:dyDescent="0.3">
      <c r="A667" s="1">
        <v>41143</v>
      </c>
      <c r="B667">
        <v>1413.48999</v>
      </c>
      <c r="C667">
        <v>15.11</v>
      </c>
      <c r="D667">
        <v>15.182866000000001</v>
      </c>
      <c r="E667">
        <f t="shared" si="210"/>
        <v>-7.2866000000001208E-2</v>
      </c>
      <c r="F667" t="str">
        <f t="shared" si="211"/>
        <v/>
      </c>
      <c r="G667" t="str">
        <f t="shared" si="212"/>
        <v/>
      </c>
      <c r="H667">
        <f t="shared" si="213"/>
        <v>8.9999999999999858E-2</v>
      </c>
      <c r="I667">
        <f t="shared" si="214"/>
        <v>0.31994600000007267</v>
      </c>
      <c r="J667">
        <f t="shared" si="215"/>
        <v>3.5549555555563686</v>
      </c>
      <c r="K667" t="str">
        <f t="shared" si="216"/>
        <v/>
      </c>
      <c r="L667" s="2" t="str">
        <f t="shared" si="217"/>
        <v/>
      </c>
      <c r="M667" t="str">
        <f t="shared" si="218"/>
        <v/>
      </c>
      <c r="N667" s="1">
        <f t="shared" si="219"/>
        <v>41120</v>
      </c>
      <c r="O667" t="str">
        <f t="shared" si="220"/>
        <v>可交易</v>
      </c>
      <c r="P667" s="2" t="str">
        <f t="shared" si="221"/>
        <v/>
      </c>
      <c r="Q667" s="2" t="str">
        <f t="shared" si="222"/>
        <v/>
      </c>
      <c r="R667" s="2">
        <f t="shared" si="223"/>
        <v>2.6118643451777945</v>
      </c>
      <c r="S667">
        <f t="shared" si="224"/>
        <v>40</v>
      </c>
      <c r="T667" s="1">
        <f t="shared" si="225"/>
        <v>41138</v>
      </c>
      <c r="U667" t="str">
        <f t="shared" si="226"/>
        <v>不可交易</v>
      </c>
      <c r="V667" s="2" t="str">
        <f t="shared" si="227"/>
        <v/>
      </c>
      <c r="W667" s="2" t="str">
        <f t="shared" si="228"/>
        <v/>
      </c>
      <c r="X667" s="2">
        <f t="shared" si="229"/>
        <v>1.9436352617622492</v>
      </c>
      <c r="Y667">
        <f t="shared" si="230"/>
        <v>36</v>
      </c>
    </row>
    <row r="668" spans="1:25" x14ac:dyDescent="0.3">
      <c r="A668" s="1">
        <v>41144</v>
      </c>
      <c r="B668">
        <v>1402.079956</v>
      </c>
      <c r="C668">
        <v>15.96</v>
      </c>
      <c r="D668">
        <v>15.262537999999999</v>
      </c>
      <c r="E668">
        <f t="shared" si="210"/>
        <v>0.69746200000000158</v>
      </c>
      <c r="F668" t="str">
        <f t="shared" si="211"/>
        <v/>
      </c>
      <c r="G668" t="str">
        <f t="shared" si="212"/>
        <v/>
      </c>
      <c r="H668">
        <f t="shared" si="213"/>
        <v>0.85000000000000142</v>
      </c>
      <c r="I668">
        <f t="shared" si="214"/>
        <v>-11.410033999999996</v>
      </c>
      <c r="J668">
        <f t="shared" si="215"/>
        <v>-13.423569411764678</v>
      </c>
      <c r="K668" t="str">
        <f t="shared" si="216"/>
        <v/>
      </c>
      <c r="L668" s="2" t="str">
        <f t="shared" si="217"/>
        <v/>
      </c>
      <c r="M668" t="str">
        <f t="shared" si="218"/>
        <v/>
      </c>
      <c r="N668" s="1">
        <f t="shared" si="219"/>
        <v>41120</v>
      </c>
      <c r="O668" t="str">
        <f t="shared" si="220"/>
        <v>可交易</v>
      </c>
      <c r="P668" s="2" t="str">
        <f t="shared" si="221"/>
        <v/>
      </c>
      <c r="Q668" s="2" t="str">
        <f t="shared" si="222"/>
        <v/>
      </c>
      <c r="R668" s="2">
        <f t="shared" si="223"/>
        <v>2.6118643451777945</v>
      </c>
      <c r="S668">
        <f t="shared" si="224"/>
        <v>40</v>
      </c>
      <c r="T668" s="1">
        <f t="shared" si="225"/>
        <v>41138</v>
      </c>
      <c r="U668" t="str">
        <f t="shared" si="226"/>
        <v>不可交易</v>
      </c>
      <c r="V668" s="2" t="str">
        <f t="shared" si="227"/>
        <v/>
      </c>
      <c r="W668" s="2" t="str">
        <f t="shared" si="228"/>
        <v/>
      </c>
      <c r="X668" s="2">
        <f t="shared" si="229"/>
        <v>1.9436352617622492</v>
      </c>
      <c r="Y668">
        <f t="shared" si="230"/>
        <v>36</v>
      </c>
    </row>
    <row r="669" spans="1:25" x14ac:dyDescent="0.3">
      <c r="A669" s="1">
        <v>41145</v>
      </c>
      <c r="B669">
        <v>1411.130005</v>
      </c>
      <c r="C669">
        <v>15.18</v>
      </c>
      <c r="D669">
        <v>16.028109000000001</v>
      </c>
      <c r="E669">
        <f t="shared" si="210"/>
        <v>-0.84810900000000089</v>
      </c>
      <c r="F669" t="str">
        <f t="shared" si="211"/>
        <v/>
      </c>
      <c r="G669" t="str">
        <f t="shared" si="212"/>
        <v/>
      </c>
      <c r="H669">
        <f t="shared" si="213"/>
        <v>-0.78000000000000114</v>
      </c>
      <c r="I669">
        <f t="shared" si="214"/>
        <v>9.0500489999999445</v>
      </c>
      <c r="J669">
        <f t="shared" si="215"/>
        <v>-11.602626923076835</v>
      </c>
      <c r="K669" t="str">
        <f t="shared" si="216"/>
        <v/>
      </c>
      <c r="L669" s="2" t="str">
        <f t="shared" si="217"/>
        <v/>
      </c>
      <c r="M669" t="str">
        <f t="shared" si="218"/>
        <v/>
      </c>
      <c r="N669" s="1">
        <f t="shared" si="219"/>
        <v>41120</v>
      </c>
      <c r="O669" t="str">
        <f t="shared" si="220"/>
        <v>可交易</v>
      </c>
      <c r="P669" s="2" t="str">
        <f t="shared" si="221"/>
        <v/>
      </c>
      <c r="Q669" s="2" t="str">
        <f t="shared" si="222"/>
        <v/>
      </c>
      <c r="R669" s="2">
        <f t="shared" si="223"/>
        <v>2.6118643451777945</v>
      </c>
      <c r="S669">
        <f t="shared" si="224"/>
        <v>40</v>
      </c>
      <c r="T669" s="1">
        <f t="shared" si="225"/>
        <v>41138</v>
      </c>
      <c r="U669" t="str">
        <f t="shared" si="226"/>
        <v>可交易</v>
      </c>
      <c r="V669" s="2" t="str">
        <f t="shared" si="227"/>
        <v/>
      </c>
      <c r="W669" s="2" t="str">
        <f t="shared" si="228"/>
        <v/>
      </c>
      <c r="X669" s="2">
        <f t="shared" si="229"/>
        <v>1.9436352617622492</v>
      </c>
      <c r="Y669">
        <f t="shared" si="230"/>
        <v>36</v>
      </c>
    </row>
    <row r="670" spans="1:25" x14ac:dyDescent="0.3">
      <c r="A670" s="1">
        <v>41148</v>
      </c>
      <c r="B670">
        <v>1410.4399410000001</v>
      </c>
      <c r="C670">
        <v>16.350000000000001</v>
      </c>
      <c r="D670">
        <v>15.432415000000001</v>
      </c>
      <c r="E670">
        <f t="shared" si="210"/>
        <v>0.91758500000000076</v>
      </c>
      <c r="F670" t="str">
        <f t="shared" si="211"/>
        <v/>
      </c>
      <c r="G670" t="str">
        <f t="shared" si="212"/>
        <v/>
      </c>
      <c r="H670">
        <f t="shared" si="213"/>
        <v>1.1700000000000017</v>
      </c>
      <c r="I670">
        <f t="shared" si="214"/>
        <v>-0.69006399999989299</v>
      </c>
      <c r="J670">
        <f t="shared" si="215"/>
        <v>-0.58979829059819833</v>
      </c>
      <c r="K670" t="str">
        <f t="shared" si="216"/>
        <v/>
      </c>
      <c r="L670" s="2" t="str">
        <f t="shared" si="217"/>
        <v/>
      </c>
      <c r="M670" t="str">
        <f t="shared" si="218"/>
        <v/>
      </c>
      <c r="N670" s="1">
        <f t="shared" si="219"/>
        <v>41120</v>
      </c>
      <c r="O670" t="str">
        <f t="shared" si="220"/>
        <v>可交易</v>
      </c>
      <c r="P670" s="2" t="str">
        <f t="shared" si="221"/>
        <v/>
      </c>
      <c r="Q670" s="2" t="str">
        <f t="shared" si="222"/>
        <v/>
      </c>
      <c r="R670" s="2">
        <f t="shared" si="223"/>
        <v>2.6118643451777945</v>
      </c>
      <c r="S670">
        <f t="shared" si="224"/>
        <v>40</v>
      </c>
      <c r="T670" s="1">
        <f t="shared" si="225"/>
        <v>41138</v>
      </c>
      <c r="U670" t="str">
        <f t="shared" si="226"/>
        <v>可交易</v>
      </c>
      <c r="V670" s="2" t="str">
        <f t="shared" si="227"/>
        <v/>
      </c>
      <c r="W670" s="2" t="str">
        <f t="shared" si="228"/>
        <v/>
      </c>
      <c r="X670" s="2">
        <f t="shared" si="229"/>
        <v>1.9436352617622492</v>
      </c>
      <c r="Y670">
        <f t="shared" si="230"/>
        <v>36</v>
      </c>
    </row>
    <row r="671" spans="1:25" x14ac:dyDescent="0.3">
      <c r="A671" s="1">
        <v>41149</v>
      </c>
      <c r="B671">
        <v>1409.3000489999999</v>
      </c>
      <c r="C671">
        <v>16.489999999999998</v>
      </c>
      <c r="D671">
        <v>16.202587000000001</v>
      </c>
      <c r="E671">
        <f t="shared" si="210"/>
        <v>0.28741299999999725</v>
      </c>
      <c r="F671" t="str">
        <f t="shared" si="211"/>
        <v/>
      </c>
      <c r="G671" t="str">
        <f t="shared" si="212"/>
        <v/>
      </c>
      <c r="H671">
        <f t="shared" si="213"/>
        <v>0.13999999999999702</v>
      </c>
      <c r="I671">
        <f t="shared" si="214"/>
        <v>-1.1398920000001453</v>
      </c>
      <c r="J671">
        <f t="shared" si="215"/>
        <v>-8.1420857142869263</v>
      </c>
      <c r="K671" t="str">
        <f t="shared" si="216"/>
        <v/>
      </c>
      <c r="L671" s="2" t="str">
        <f t="shared" si="217"/>
        <v/>
      </c>
      <c r="M671" t="str">
        <f t="shared" si="218"/>
        <v/>
      </c>
      <c r="N671" s="1">
        <f t="shared" si="219"/>
        <v>41120</v>
      </c>
      <c r="O671" t="str">
        <f t="shared" si="220"/>
        <v>可交易</v>
      </c>
      <c r="P671" s="2" t="str">
        <f t="shared" si="221"/>
        <v/>
      </c>
      <c r="Q671" s="2" t="str">
        <f t="shared" si="222"/>
        <v/>
      </c>
      <c r="R671" s="2">
        <f t="shared" si="223"/>
        <v>2.6118643451777945</v>
      </c>
      <c r="S671">
        <f t="shared" si="224"/>
        <v>40</v>
      </c>
      <c r="T671" s="1">
        <f t="shared" si="225"/>
        <v>41138</v>
      </c>
      <c r="U671" t="str">
        <f t="shared" si="226"/>
        <v>可交易</v>
      </c>
      <c r="V671" s="2" t="str">
        <f t="shared" si="227"/>
        <v/>
      </c>
      <c r="W671" s="2" t="str">
        <f t="shared" si="228"/>
        <v/>
      </c>
      <c r="X671" s="2">
        <f t="shared" si="229"/>
        <v>1.9436352617622492</v>
      </c>
      <c r="Y671">
        <f t="shared" si="230"/>
        <v>36</v>
      </c>
    </row>
    <row r="672" spans="1:25" x14ac:dyDescent="0.3">
      <c r="A672" s="1">
        <v>41150</v>
      </c>
      <c r="B672">
        <v>1410.48999</v>
      </c>
      <c r="C672">
        <v>17.059999999999999</v>
      </c>
      <c r="D672">
        <v>16.535813999999998</v>
      </c>
      <c r="E672">
        <f t="shared" si="210"/>
        <v>0.52418600000000026</v>
      </c>
      <c r="F672" t="str">
        <f t="shared" si="211"/>
        <v/>
      </c>
      <c r="G672" t="str">
        <f t="shared" si="212"/>
        <v/>
      </c>
      <c r="H672">
        <f t="shared" si="213"/>
        <v>0.57000000000000028</v>
      </c>
      <c r="I672">
        <f t="shared" si="214"/>
        <v>1.1899410000000898</v>
      </c>
      <c r="J672">
        <f t="shared" si="215"/>
        <v>2.087615789473841</v>
      </c>
      <c r="K672" t="str">
        <f t="shared" si="216"/>
        <v/>
      </c>
      <c r="L672" s="2" t="str">
        <f t="shared" si="217"/>
        <v/>
      </c>
      <c r="M672" t="str">
        <f t="shared" si="218"/>
        <v/>
      </c>
      <c r="N672" s="1">
        <f t="shared" si="219"/>
        <v>41120</v>
      </c>
      <c r="O672" t="str">
        <f t="shared" si="220"/>
        <v>可交易</v>
      </c>
      <c r="P672" s="2" t="str">
        <f t="shared" si="221"/>
        <v/>
      </c>
      <c r="Q672" s="2" t="str">
        <f t="shared" si="222"/>
        <v/>
      </c>
      <c r="R672" s="2">
        <f t="shared" si="223"/>
        <v>2.6118643451777945</v>
      </c>
      <c r="S672">
        <f t="shared" si="224"/>
        <v>40</v>
      </c>
      <c r="T672" s="1">
        <f t="shared" si="225"/>
        <v>41138</v>
      </c>
      <c r="U672" t="str">
        <f t="shared" si="226"/>
        <v>可交易</v>
      </c>
      <c r="V672" s="2" t="str">
        <f t="shared" si="227"/>
        <v/>
      </c>
      <c r="W672" s="2" t="str">
        <f t="shared" si="228"/>
        <v/>
      </c>
      <c r="X672" s="2">
        <f t="shared" si="229"/>
        <v>1.9436352617622492</v>
      </c>
      <c r="Y672">
        <f t="shared" si="230"/>
        <v>36</v>
      </c>
    </row>
    <row r="673" spans="1:25" x14ac:dyDescent="0.3">
      <c r="A673" s="1">
        <v>41151</v>
      </c>
      <c r="B673">
        <v>1399.4799800000001</v>
      </c>
      <c r="C673">
        <v>17.829999999999998</v>
      </c>
      <c r="D673">
        <v>16.967302</v>
      </c>
      <c r="E673">
        <f t="shared" si="210"/>
        <v>0.86269799999999819</v>
      </c>
      <c r="F673" t="str">
        <f t="shared" si="211"/>
        <v/>
      </c>
      <c r="G673" t="str">
        <f t="shared" si="212"/>
        <v/>
      </c>
      <c r="H673">
        <f t="shared" si="213"/>
        <v>0.76999999999999957</v>
      </c>
      <c r="I673">
        <f t="shared" si="214"/>
        <v>-11.010009999999966</v>
      </c>
      <c r="J673">
        <f t="shared" si="215"/>
        <v>-14.298714285714249</v>
      </c>
      <c r="K673" t="str">
        <f t="shared" si="216"/>
        <v/>
      </c>
      <c r="L673" s="2" t="str">
        <f t="shared" si="217"/>
        <v/>
      </c>
      <c r="M673" t="str">
        <f t="shared" si="218"/>
        <v/>
      </c>
      <c r="N673" s="1">
        <f t="shared" si="219"/>
        <v>41120</v>
      </c>
      <c r="O673" t="str">
        <f t="shared" si="220"/>
        <v>可交易</v>
      </c>
      <c r="P673" s="2" t="str">
        <f t="shared" si="221"/>
        <v/>
      </c>
      <c r="Q673" s="2" t="str">
        <f t="shared" si="222"/>
        <v/>
      </c>
      <c r="R673" s="2">
        <f t="shared" si="223"/>
        <v>2.6118643451777945</v>
      </c>
      <c r="S673">
        <f t="shared" si="224"/>
        <v>40</v>
      </c>
      <c r="T673" s="1">
        <f t="shared" si="225"/>
        <v>41138</v>
      </c>
      <c r="U673" t="str">
        <f t="shared" si="226"/>
        <v>可交易</v>
      </c>
      <c r="V673" s="2" t="str">
        <f t="shared" si="227"/>
        <v/>
      </c>
      <c r="W673" s="2" t="str">
        <f t="shared" si="228"/>
        <v/>
      </c>
      <c r="X673" s="2">
        <f t="shared" si="229"/>
        <v>1.9436352617622492</v>
      </c>
      <c r="Y673">
        <f t="shared" si="230"/>
        <v>36</v>
      </c>
    </row>
    <row r="674" spans="1:25" x14ac:dyDescent="0.3">
      <c r="A674" s="1">
        <v>41152</v>
      </c>
      <c r="B674">
        <v>1406.579956</v>
      </c>
      <c r="C674">
        <v>17.47</v>
      </c>
      <c r="D674">
        <v>17.721264000000001</v>
      </c>
      <c r="E674">
        <f t="shared" si="210"/>
        <v>-0.2512640000000026</v>
      </c>
      <c r="F674" t="str">
        <f t="shared" si="211"/>
        <v/>
      </c>
      <c r="G674" t="str">
        <f t="shared" si="212"/>
        <v/>
      </c>
      <c r="H674">
        <f t="shared" si="213"/>
        <v>-0.35999999999999943</v>
      </c>
      <c r="I674">
        <f t="shared" si="214"/>
        <v>7.0999759999999696</v>
      </c>
      <c r="J674">
        <f t="shared" si="215"/>
        <v>-19.722155555555503</v>
      </c>
      <c r="K674" t="str">
        <f t="shared" si="216"/>
        <v/>
      </c>
      <c r="L674" s="2" t="str">
        <f t="shared" si="217"/>
        <v/>
      </c>
      <c r="M674" t="str">
        <f t="shared" si="218"/>
        <v/>
      </c>
      <c r="N674" s="1">
        <f t="shared" si="219"/>
        <v>41120</v>
      </c>
      <c r="O674" t="str">
        <f t="shared" si="220"/>
        <v>可交易</v>
      </c>
      <c r="P674" s="2" t="str">
        <f t="shared" si="221"/>
        <v/>
      </c>
      <c r="Q674" s="2" t="str">
        <f t="shared" si="222"/>
        <v/>
      </c>
      <c r="R674" s="2">
        <f t="shared" si="223"/>
        <v>2.6118643451777945</v>
      </c>
      <c r="S674">
        <f t="shared" si="224"/>
        <v>40</v>
      </c>
      <c r="T674" s="1">
        <f t="shared" si="225"/>
        <v>41138</v>
      </c>
      <c r="U674" t="str">
        <f t="shared" si="226"/>
        <v>可交易</v>
      </c>
      <c r="V674" s="2" t="str">
        <f t="shared" si="227"/>
        <v/>
      </c>
      <c r="W674" s="2" t="str">
        <f t="shared" si="228"/>
        <v/>
      </c>
      <c r="X674" s="2">
        <f t="shared" si="229"/>
        <v>1.9436352617622492</v>
      </c>
      <c r="Y674">
        <f t="shared" si="230"/>
        <v>36</v>
      </c>
    </row>
    <row r="675" spans="1:25" x14ac:dyDescent="0.3">
      <c r="A675" s="1">
        <v>41156</v>
      </c>
      <c r="B675">
        <v>1404.9399410000001</v>
      </c>
      <c r="C675">
        <v>17.98</v>
      </c>
      <c r="D675">
        <v>17.530293</v>
      </c>
      <c r="E675">
        <f t="shared" si="210"/>
        <v>0.44970700000000008</v>
      </c>
      <c r="F675" t="str">
        <f t="shared" si="211"/>
        <v/>
      </c>
      <c r="G675" t="str">
        <f t="shared" si="212"/>
        <v/>
      </c>
      <c r="H675">
        <f t="shared" si="213"/>
        <v>0.51000000000000156</v>
      </c>
      <c r="I675">
        <f t="shared" si="214"/>
        <v>-1.6400149999999485</v>
      </c>
      <c r="J675">
        <f t="shared" si="215"/>
        <v>-3.215715686274399</v>
      </c>
      <c r="K675" t="str">
        <f t="shared" si="216"/>
        <v/>
      </c>
      <c r="L675" s="2" t="str">
        <f t="shared" si="217"/>
        <v/>
      </c>
      <c r="M675" t="str">
        <f t="shared" si="218"/>
        <v/>
      </c>
      <c r="N675" s="1">
        <f t="shared" si="219"/>
        <v>41120</v>
      </c>
      <c r="O675" t="str">
        <f t="shared" si="220"/>
        <v>可交易</v>
      </c>
      <c r="P675" s="2" t="str">
        <f t="shared" si="221"/>
        <v/>
      </c>
      <c r="Q675" s="2" t="str">
        <f t="shared" si="222"/>
        <v/>
      </c>
      <c r="R675" s="2">
        <f t="shared" si="223"/>
        <v>2.6118643451777945</v>
      </c>
      <c r="S675">
        <f t="shared" si="224"/>
        <v>40</v>
      </c>
      <c r="T675" s="1">
        <f t="shared" si="225"/>
        <v>41138</v>
      </c>
      <c r="U675" t="str">
        <f t="shared" si="226"/>
        <v>可交易</v>
      </c>
      <c r="V675" s="2" t="str">
        <f t="shared" si="227"/>
        <v/>
      </c>
      <c r="W675" s="2" t="str">
        <f t="shared" si="228"/>
        <v/>
      </c>
      <c r="X675" s="2">
        <f t="shared" si="229"/>
        <v>1.9436352617622492</v>
      </c>
      <c r="Y675">
        <f t="shared" si="230"/>
        <v>36</v>
      </c>
    </row>
    <row r="676" spans="1:25" x14ac:dyDescent="0.3">
      <c r="A676" s="1">
        <v>41157</v>
      </c>
      <c r="B676">
        <v>1403.4399410000001</v>
      </c>
      <c r="C676">
        <v>17.739999999999998</v>
      </c>
      <c r="D676">
        <v>17.997349</v>
      </c>
      <c r="E676">
        <f t="shared" si="210"/>
        <v>-0.25734900000000138</v>
      </c>
      <c r="F676" t="str">
        <f t="shared" si="211"/>
        <v/>
      </c>
      <c r="G676" t="str">
        <f t="shared" si="212"/>
        <v/>
      </c>
      <c r="H676">
        <f t="shared" si="213"/>
        <v>-0.24000000000000199</v>
      </c>
      <c r="I676">
        <f t="shared" si="214"/>
        <v>-1.5</v>
      </c>
      <c r="J676">
        <f t="shared" si="215"/>
        <v>6.2499999999999485</v>
      </c>
      <c r="K676" t="str">
        <f t="shared" si="216"/>
        <v/>
      </c>
      <c r="L676" s="2" t="str">
        <f t="shared" si="217"/>
        <v/>
      </c>
      <c r="M676" t="str">
        <f t="shared" si="218"/>
        <v/>
      </c>
      <c r="N676" s="1">
        <f t="shared" si="219"/>
        <v>41120</v>
      </c>
      <c r="O676" t="str">
        <f t="shared" si="220"/>
        <v>可交易</v>
      </c>
      <c r="P676" s="2" t="str">
        <f t="shared" si="221"/>
        <v/>
      </c>
      <c r="Q676" s="2" t="str">
        <f t="shared" si="222"/>
        <v/>
      </c>
      <c r="R676" s="2">
        <f t="shared" si="223"/>
        <v>2.6118643451777945</v>
      </c>
      <c r="S676">
        <f t="shared" si="224"/>
        <v>40</v>
      </c>
      <c r="T676" s="1">
        <f t="shared" si="225"/>
        <v>41138</v>
      </c>
      <c r="U676" t="str">
        <f t="shared" si="226"/>
        <v>可交易</v>
      </c>
      <c r="V676" s="2" t="str">
        <f t="shared" si="227"/>
        <v/>
      </c>
      <c r="W676" s="2" t="str">
        <f t="shared" si="228"/>
        <v/>
      </c>
      <c r="X676" s="2">
        <f t="shared" si="229"/>
        <v>1.9436352617622492</v>
      </c>
      <c r="Y676">
        <f t="shared" si="230"/>
        <v>36</v>
      </c>
    </row>
    <row r="677" spans="1:25" x14ac:dyDescent="0.3">
      <c r="A677" s="1">
        <v>41158</v>
      </c>
      <c r="B677">
        <v>1432.119995</v>
      </c>
      <c r="C677">
        <v>15.6</v>
      </c>
      <c r="D677">
        <v>17.724350000000001</v>
      </c>
      <c r="E677">
        <f t="shared" si="210"/>
        <v>-2.1243500000000015</v>
      </c>
      <c r="F677" t="str">
        <f t="shared" si="211"/>
        <v>PUT</v>
      </c>
      <c r="G677">
        <f t="shared" si="212"/>
        <v>1459.98999</v>
      </c>
      <c r="H677">
        <f t="shared" si="213"/>
        <v>-2.1399999999999988</v>
      </c>
      <c r="I677">
        <f t="shared" si="214"/>
        <v>28.680053999999927</v>
      </c>
      <c r="J677">
        <f t="shared" si="215"/>
        <v>-13.401894392523339</v>
      </c>
      <c r="K677">
        <f t="shared" si="216"/>
        <v>1427.119995</v>
      </c>
      <c r="L677" s="2" t="str">
        <f t="shared" si="217"/>
        <v/>
      </c>
      <c r="M677" t="str">
        <f t="shared" si="218"/>
        <v/>
      </c>
      <c r="N677" s="1">
        <f t="shared" si="219"/>
        <v>41120</v>
      </c>
      <c r="O677" t="str">
        <f t="shared" si="220"/>
        <v>可交易</v>
      </c>
      <c r="P677" s="2" t="str">
        <f t="shared" si="221"/>
        <v/>
      </c>
      <c r="Q677" s="2" t="str">
        <f t="shared" si="222"/>
        <v/>
      </c>
      <c r="R677" s="2">
        <f t="shared" si="223"/>
        <v>2.6118643451777945</v>
      </c>
      <c r="S677">
        <f t="shared" si="224"/>
        <v>40</v>
      </c>
      <c r="T677" s="1">
        <f t="shared" si="225"/>
        <v>41138</v>
      </c>
      <c r="U677" t="str">
        <f t="shared" si="226"/>
        <v>可交易</v>
      </c>
      <c r="V677" s="2" t="str">
        <f t="shared" si="227"/>
        <v/>
      </c>
      <c r="W677" s="2" t="str">
        <f t="shared" si="228"/>
        <v/>
      </c>
      <c r="X677" s="2">
        <f t="shared" si="229"/>
        <v>1.9436352617622492</v>
      </c>
      <c r="Y677">
        <f t="shared" si="230"/>
        <v>36</v>
      </c>
    </row>
    <row r="678" spans="1:25" x14ac:dyDescent="0.3">
      <c r="A678" s="1">
        <v>41159</v>
      </c>
      <c r="B678">
        <v>1437.920044</v>
      </c>
      <c r="C678">
        <v>14.38</v>
      </c>
      <c r="D678">
        <v>16.088137</v>
      </c>
      <c r="E678">
        <f t="shared" si="210"/>
        <v>-1.7081369999999989</v>
      </c>
      <c r="F678" t="str">
        <f t="shared" si="211"/>
        <v>PUT</v>
      </c>
      <c r="G678">
        <f t="shared" si="212"/>
        <v>1465.7700199999999</v>
      </c>
      <c r="H678">
        <f t="shared" si="213"/>
        <v>-1.2199999999999989</v>
      </c>
      <c r="I678">
        <f t="shared" si="214"/>
        <v>5.8000489999999445</v>
      </c>
      <c r="J678">
        <f t="shared" si="215"/>
        <v>-4.7541385245901226</v>
      </c>
      <c r="K678">
        <f t="shared" si="216"/>
        <v>1432.920044</v>
      </c>
      <c r="L678" s="2" t="str">
        <f t="shared" si="217"/>
        <v/>
      </c>
      <c r="M678" t="str">
        <f t="shared" si="218"/>
        <v/>
      </c>
      <c r="N678" s="1">
        <f t="shared" si="219"/>
        <v>41120</v>
      </c>
      <c r="O678" t="str">
        <f t="shared" si="220"/>
        <v>可交易</v>
      </c>
      <c r="P678" s="2" t="str">
        <f t="shared" si="221"/>
        <v/>
      </c>
      <c r="Q678" s="2" t="str">
        <f t="shared" si="222"/>
        <v/>
      </c>
      <c r="R678" s="2">
        <f t="shared" si="223"/>
        <v>2.6118643451777945</v>
      </c>
      <c r="S678">
        <f t="shared" si="224"/>
        <v>40</v>
      </c>
      <c r="T678" s="1">
        <f t="shared" si="225"/>
        <v>41138</v>
      </c>
      <c r="U678" t="str">
        <f t="shared" si="226"/>
        <v>可交易</v>
      </c>
      <c r="V678" s="2" t="str">
        <f t="shared" si="227"/>
        <v/>
      </c>
      <c r="W678" s="2" t="str">
        <f t="shared" si="228"/>
        <v/>
      </c>
      <c r="X678" s="2">
        <f t="shared" si="229"/>
        <v>1.9436352617622492</v>
      </c>
      <c r="Y678">
        <f t="shared" si="230"/>
        <v>36</v>
      </c>
    </row>
    <row r="679" spans="1:25" x14ac:dyDescent="0.3">
      <c r="A679" s="1">
        <v>41162</v>
      </c>
      <c r="B679">
        <v>1429.079956</v>
      </c>
      <c r="C679">
        <v>16.28</v>
      </c>
      <c r="D679">
        <v>14.953666999999999</v>
      </c>
      <c r="E679">
        <f t="shared" si="210"/>
        <v>1.3263330000000018</v>
      </c>
      <c r="F679" t="str">
        <f t="shared" si="211"/>
        <v>CAll</v>
      </c>
      <c r="G679">
        <f t="shared" si="212"/>
        <v>1461.1899410000001</v>
      </c>
      <c r="H679">
        <f t="shared" si="213"/>
        <v>1.9000000000000004</v>
      </c>
      <c r="I679">
        <f t="shared" si="214"/>
        <v>-8.8400879999999233</v>
      </c>
      <c r="J679">
        <f t="shared" si="215"/>
        <v>-4.6526778947368008</v>
      </c>
      <c r="K679">
        <f t="shared" si="216"/>
        <v>1434.079956</v>
      </c>
      <c r="L679" s="2">
        <f t="shared" si="217"/>
        <v>27.109985000000052</v>
      </c>
      <c r="M679" t="str">
        <f t="shared" si="218"/>
        <v/>
      </c>
      <c r="N679" s="1">
        <f t="shared" si="219"/>
        <v>41162</v>
      </c>
      <c r="O679" t="str">
        <f t="shared" si="220"/>
        <v>可交易</v>
      </c>
      <c r="P679" s="2">
        <f t="shared" si="221"/>
        <v>27.109985000000052</v>
      </c>
      <c r="Q679" s="2">
        <f t="shared" si="222"/>
        <v>2.246899123116667E-2</v>
      </c>
      <c r="R679" s="2">
        <f t="shared" si="223"/>
        <v>2.6118643451777945</v>
      </c>
      <c r="S679">
        <f t="shared" si="224"/>
        <v>41</v>
      </c>
      <c r="T679" s="1">
        <f t="shared" si="225"/>
        <v>41138</v>
      </c>
      <c r="U679" t="str">
        <f t="shared" si="226"/>
        <v>可交易</v>
      </c>
      <c r="V679" s="2" t="str">
        <f t="shared" si="227"/>
        <v/>
      </c>
      <c r="W679" s="2" t="str">
        <f t="shared" si="228"/>
        <v/>
      </c>
      <c r="X679" s="2">
        <f t="shared" si="229"/>
        <v>1.9436352617622492</v>
      </c>
      <c r="Y679">
        <f t="shared" si="230"/>
        <v>36</v>
      </c>
    </row>
    <row r="680" spans="1:25" x14ac:dyDescent="0.3">
      <c r="A680" s="1">
        <v>41163</v>
      </c>
      <c r="B680">
        <v>1433.5600589999999</v>
      </c>
      <c r="C680">
        <v>16.41</v>
      </c>
      <c r="D680">
        <v>16.263010000000001</v>
      </c>
      <c r="E680">
        <f t="shared" si="210"/>
        <v>0.14698999999999884</v>
      </c>
      <c r="F680" t="str">
        <f t="shared" si="211"/>
        <v/>
      </c>
      <c r="G680" t="str">
        <f t="shared" si="212"/>
        <v/>
      </c>
      <c r="H680">
        <f t="shared" si="213"/>
        <v>0.12999999999999901</v>
      </c>
      <c r="I680">
        <f t="shared" si="214"/>
        <v>4.4801029999998718</v>
      </c>
      <c r="J680">
        <f t="shared" si="215"/>
        <v>34.46233076923005</v>
      </c>
      <c r="K680" t="str">
        <f t="shared" si="216"/>
        <v/>
      </c>
      <c r="L680" s="2" t="str">
        <f t="shared" si="217"/>
        <v/>
      </c>
      <c r="M680" t="str">
        <f t="shared" si="218"/>
        <v/>
      </c>
      <c r="N680" s="1">
        <f t="shared" si="219"/>
        <v>41162</v>
      </c>
      <c r="O680" t="str">
        <f t="shared" si="220"/>
        <v>不可交易</v>
      </c>
      <c r="P680" s="2" t="str">
        <f t="shared" si="221"/>
        <v/>
      </c>
      <c r="Q680" s="2" t="str">
        <f t="shared" si="222"/>
        <v/>
      </c>
      <c r="R680" s="2">
        <f t="shared" si="223"/>
        <v>2.6705503022465913</v>
      </c>
      <c r="S680">
        <f t="shared" si="224"/>
        <v>41</v>
      </c>
      <c r="T680" s="1">
        <f t="shared" si="225"/>
        <v>41138</v>
      </c>
      <c r="U680" t="str">
        <f t="shared" si="226"/>
        <v>可交易</v>
      </c>
      <c r="V680" s="2" t="str">
        <f t="shared" si="227"/>
        <v/>
      </c>
      <c r="W680" s="2" t="str">
        <f t="shared" si="228"/>
        <v/>
      </c>
      <c r="X680" s="2">
        <f t="shared" si="229"/>
        <v>1.9436352617622492</v>
      </c>
      <c r="Y680">
        <f t="shared" si="230"/>
        <v>36</v>
      </c>
    </row>
    <row r="681" spans="1:25" x14ac:dyDescent="0.3">
      <c r="A681" s="1">
        <v>41164</v>
      </c>
      <c r="B681">
        <v>1436.5600589999999</v>
      </c>
      <c r="C681">
        <v>15.8</v>
      </c>
      <c r="D681">
        <v>16.498573</v>
      </c>
      <c r="E681">
        <f t="shared" si="210"/>
        <v>-0.69857299999999967</v>
      </c>
      <c r="F681" t="str">
        <f t="shared" si="211"/>
        <v/>
      </c>
      <c r="G681" t="str">
        <f t="shared" si="212"/>
        <v/>
      </c>
      <c r="H681">
        <f t="shared" si="213"/>
        <v>-0.60999999999999943</v>
      </c>
      <c r="I681">
        <f t="shared" si="214"/>
        <v>3</v>
      </c>
      <c r="J681">
        <f t="shared" si="215"/>
        <v>-4.9180327868852505</v>
      </c>
      <c r="K681" t="str">
        <f t="shared" si="216"/>
        <v/>
      </c>
      <c r="L681" s="2" t="str">
        <f t="shared" si="217"/>
        <v/>
      </c>
      <c r="M681" t="str">
        <f t="shared" si="218"/>
        <v/>
      </c>
      <c r="N681" s="1">
        <f t="shared" si="219"/>
        <v>41162</v>
      </c>
      <c r="O681" t="str">
        <f t="shared" si="220"/>
        <v>不可交易</v>
      </c>
      <c r="P681" s="2" t="str">
        <f t="shared" si="221"/>
        <v/>
      </c>
      <c r="Q681" s="2" t="str">
        <f t="shared" si="222"/>
        <v/>
      </c>
      <c r="R681" s="2">
        <f t="shared" si="223"/>
        <v>2.6705503022465913</v>
      </c>
      <c r="S681">
        <f t="shared" si="224"/>
        <v>41</v>
      </c>
      <c r="T681" s="1">
        <f t="shared" si="225"/>
        <v>41138</v>
      </c>
      <c r="U681" t="str">
        <f t="shared" si="226"/>
        <v>可交易</v>
      </c>
      <c r="V681" s="2" t="str">
        <f t="shared" si="227"/>
        <v/>
      </c>
      <c r="W681" s="2" t="str">
        <f t="shared" si="228"/>
        <v/>
      </c>
      <c r="X681" s="2">
        <f t="shared" si="229"/>
        <v>1.9436352617622492</v>
      </c>
      <c r="Y681">
        <f t="shared" si="230"/>
        <v>36</v>
      </c>
    </row>
    <row r="682" spans="1:25" x14ac:dyDescent="0.3">
      <c r="A682" s="1">
        <v>41165</v>
      </c>
      <c r="B682">
        <v>1459.98999</v>
      </c>
      <c r="C682">
        <v>14.05</v>
      </c>
      <c r="D682">
        <v>16.132774000000001</v>
      </c>
      <c r="E682">
        <f t="shared" si="210"/>
        <v>-2.0827740000000006</v>
      </c>
      <c r="F682" t="str">
        <f t="shared" si="211"/>
        <v>PUT</v>
      </c>
      <c r="G682">
        <f t="shared" si="212"/>
        <v>1460.26001</v>
      </c>
      <c r="H682">
        <f t="shared" si="213"/>
        <v>-1.75</v>
      </c>
      <c r="I682">
        <f t="shared" si="214"/>
        <v>23.429931000000124</v>
      </c>
      <c r="J682">
        <f t="shared" si="215"/>
        <v>-13.388532000000071</v>
      </c>
      <c r="K682">
        <f t="shared" si="216"/>
        <v>1454.98999</v>
      </c>
      <c r="L682" s="2" t="str">
        <f t="shared" si="217"/>
        <v/>
      </c>
      <c r="M682" t="str">
        <f t="shared" si="218"/>
        <v/>
      </c>
      <c r="N682" s="1">
        <f t="shared" si="219"/>
        <v>41162</v>
      </c>
      <c r="O682" t="str">
        <f t="shared" si="220"/>
        <v>不可交易</v>
      </c>
      <c r="P682" s="2" t="str">
        <f t="shared" si="221"/>
        <v/>
      </c>
      <c r="Q682" s="2" t="str">
        <f t="shared" si="222"/>
        <v/>
      </c>
      <c r="R682" s="2">
        <f t="shared" si="223"/>
        <v>2.6705503022465913</v>
      </c>
      <c r="S682">
        <f t="shared" si="224"/>
        <v>41</v>
      </c>
      <c r="T682" s="1">
        <f t="shared" si="225"/>
        <v>41138</v>
      </c>
      <c r="U682" t="str">
        <f t="shared" si="226"/>
        <v>可交易</v>
      </c>
      <c r="V682" s="2" t="str">
        <f t="shared" si="227"/>
        <v/>
      </c>
      <c r="W682" s="2" t="str">
        <f t="shared" si="228"/>
        <v/>
      </c>
      <c r="X682" s="2">
        <f t="shared" si="229"/>
        <v>1.9436352617622492</v>
      </c>
      <c r="Y682">
        <f t="shared" si="230"/>
        <v>36</v>
      </c>
    </row>
    <row r="683" spans="1:25" x14ac:dyDescent="0.3">
      <c r="A683" s="1">
        <v>41166</v>
      </c>
      <c r="B683">
        <v>1465.7700199999999</v>
      </c>
      <c r="C683">
        <v>14.51</v>
      </c>
      <c r="D683">
        <v>14.870431999999999</v>
      </c>
      <c r="E683">
        <f t="shared" si="210"/>
        <v>-0.36043199999999942</v>
      </c>
      <c r="F683" t="str">
        <f t="shared" si="211"/>
        <v/>
      </c>
      <c r="G683" t="str">
        <f t="shared" si="212"/>
        <v/>
      </c>
      <c r="H683">
        <f t="shared" si="213"/>
        <v>0.45999999999999908</v>
      </c>
      <c r="I683">
        <f t="shared" si="214"/>
        <v>5.780029999999897</v>
      </c>
      <c r="J683">
        <f t="shared" si="215"/>
        <v>12.565282608695453</v>
      </c>
      <c r="K683" t="str">
        <f t="shared" si="216"/>
        <v/>
      </c>
      <c r="L683" s="2" t="str">
        <f t="shared" si="217"/>
        <v/>
      </c>
      <c r="M683" t="str">
        <f t="shared" si="218"/>
        <v/>
      </c>
      <c r="N683" s="1">
        <f t="shared" si="219"/>
        <v>41162</v>
      </c>
      <c r="O683" t="str">
        <f t="shared" si="220"/>
        <v>不可交易</v>
      </c>
      <c r="P683" s="2" t="str">
        <f t="shared" si="221"/>
        <v/>
      </c>
      <c r="Q683" s="2" t="str">
        <f t="shared" si="222"/>
        <v/>
      </c>
      <c r="R683" s="2">
        <f t="shared" si="223"/>
        <v>2.6705503022465913</v>
      </c>
      <c r="S683">
        <f t="shared" si="224"/>
        <v>41</v>
      </c>
      <c r="T683" s="1">
        <f t="shared" si="225"/>
        <v>41138</v>
      </c>
      <c r="U683" t="str">
        <f t="shared" si="226"/>
        <v>可交易</v>
      </c>
      <c r="V683" s="2" t="str">
        <f t="shared" si="227"/>
        <v/>
      </c>
      <c r="W683" s="2" t="str">
        <f t="shared" si="228"/>
        <v/>
      </c>
      <c r="X683" s="2">
        <f t="shared" si="229"/>
        <v>1.9436352617622492</v>
      </c>
      <c r="Y683">
        <f t="shared" si="230"/>
        <v>36</v>
      </c>
    </row>
    <row r="684" spans="1:25" x14ac:dyDescent="0.3">
      <c r="A684" s="1">
        <v>41169</v>
      </c>
      <c r="B684">
        <v>1461.1899410000001</v>
      </c>
      <c r="C684">
        <v>14.59</v>
      </c>
      <c r="D684">
        <v>14.774754</v>
      </c>
      <c r="E684">
        <f t="shared" si="210"/>
        <v>-0.18475399999999986</v>
      </c>
      <c r="F684" t="str">
        <f t="shared" si="211"/>
        <v/>
      </c>
      <c r="G684" t="str">
        <f t="shared" si="212"/>
        <v/>
      </c>
      <c r="H684">
        <f t="shared" si="213"/>
        <v>8.0000000000000071E-2</v>
      </c>
      <c r="I684">
        <f t="shared" si="214"/>
        <v>-4.5800789999998415</v>
      </c>
      <c r="J684">
        <f t="shared" si="215"/>
        <v>-57.250987499997969</v>
      </c>
      <c r="K684" t="str">
        <f t="shared" si="216"/>
        <v/>
      </c>
      <c r="L684" s="2" t="str">
        <f t="shared" si="217"/>
        <v/>
      </c>
      <c r="M684" t="str">
        <f t="shared" si="218"/>
        <v/>
      </c>
      <c r="N684" s="1">
        <f t="shared" si="219"/>
        <v>41162</v>
      </c>
      <c r="O684" t="str">
        <f t="shared" si="220"/>
        <v>可交易</v>
      </c>
      <c r="P684" s="2" t="str">
        <f t="shared" si="221"/>
        <v/>
      </c>
      <c r="Q684" s="2" t="str">
        <f t="shared" si="222"/>
        <v/>
      </c>
      <c r="R684" s="2">
        <f t="shared" si="223"/>
        <v>2.6705503022465913</v>
      </c>
      <c r="S684">
        <f t="shared" si="224"/>
        <v>41</v>
      </c>
      <c r="T684" s="1">
        <f t="shared" si="225"/>
        <v>41138</v>
      </c>
      <c r="U684" t="str">
        <f t="shared" si="226"/>
        <v>可交易</v>
      </c>
      <c r="V684" s="2" t="str">
        <f t="shared" si="227"/>
        <v/>
      </c>
      <c r="W684" s="2" t="str">
        <f t="shared" si="228"/>
        <v/>
      </c>
      <c r="X684" s="2">
        <f t="shared" si="229"/>
        <v>1.9436352617622492</v>
      </c>
      <c r="Y684">
        <f t="shared" si="230"/>
        <v>36</v>
      </c>
    </row>
    <row r="685" spans="1:25" x14ac:dyDescent="0.3">
      <c r="A685" s="1">
        <v>41170</v>
      </c>
      <c r="B685">
        <v>1459.3199460000001</v>
      </c>
      <c r="C685">
        <v>14.18</v>
      </c>
      <c r="D685">
        <v>14.875353</v>
      </c>
      <c r="E685">
        <f t="shared" si="210"/>
        <v>-0.69535300000000078</v>
      </c>
      <c r="F685" t="str">
        <f t="shared" si="211"/>
        <v/>
      </c>
      <c r="G685" t="str">
        <f t="shared" si="212"/>
        <v/>
      </c>
      <c r="H685">
        <f t="shared" si="213"/>
        <v>-0.41000000000000014</v>
      </c>
      <c r="I685">
        <f t="shared" si="214"/>
        <v>-1.8699950000000172</v>
      </c>
      <c r="J685">
        <f t="shared" si="215"/>
        <v>4.5609634146341866</v>
      </c>
      <c r="K685" t="str">
        <f t="shared" si="216"/>
        <v/>
      </c>
      <c r="L685" s="2" t="str">
        <f t="shared" si="217"/>
        <v/>
      </c>
      <c r="M685" t="str">
        <f t="shared" si="218"/>
        <v/>
      </c>
      <c r="N685" s="1">
        <f t="shared" si="219"/>
        <v>41162</v>
      </c>
      <c r="O685" t="str">
        <f t="shared" si="220"/>
        <v>可交易</v>
      </c>
      <c r="P685" s="2" t="str">
        <f t="shared" si="221"/>
        <v/>
      </c>
      <c r="Q685" s="2" t="str">
        <f t="shared" si="222"/>
        <v/>
      </c>
      <c r="R685" s="2">
        <f t="shared" si="223"/>
        <v>2.6705503022465913</v>
      </c>
      <c r="S685">
        <f t="shared" si="224"/>
        <v>41</v>
      </c>
      <c r="T685" s="1">
        <f t="shared" si="225"/>
        <v>41138</v>
      </c>
      <c r="U685" t="str">
        <f t="shared" si="226"/>
        <v>可交易</v>
      </c>
      <c r="V685" s="2" t="str">
        <f t="shared" si="227"/>
        <v/>
      </c>
      <c r="W685" s="2" t="str">
        <f t="shared" si="228"/>
        <v/>
      </c>
      <c r="X685" s="2">
        <f t="shared" si="229"/>
        <v>1.9436352617622492</v>
      </c>
      <c r="Y685">
        <f t="shared" si="230"/>
        <v>36</v>
      </c>
    </row>
    <row r="686" spans="1:25" x14ac:dyDescent="0.3">
      <c r="A686" s="1">
        <v>41171</v>
      </c>
      <c r="B686">
        <v>1461.0500489999999</v>
      </c>
      <c r="C686">
        <v>13.88</v>
      </c>
      <c r="D686">
        <v>14.617402</v>
      </c>
      <c r="E686">
        <f t="shared" si="210"/>
        <v>-0.73740199999999945</v>
      </c>
      <c r="F686" t="str">
        <f t="shared" si="211"/>
        <v/>
      </c>
      <c r="G686" t="str">
        <f t="shared" si="212"/>
        <v/>
      </c>
      <c r="H686">
        <f t="shared" si="213"/>
        <v>-0.29999999999999893</v>
      </c>
      <c r="I686">
        <f t="shared" si="214"/>
        <v>1.7301029999998718</v>
      </c>
      <c r="J686">
        <f t="shared" si="215"/>
        <v>-5.7670099999995932</v>
      </c>
      <c r="K686" t="str">
        <f t="shared" si="216"/>
        <v/>
      </c>
      <c r="L686" s="2" t="str">
        <f t="shared" si="217"/>
        <v/>
      </c>
      <c r="M686" t="str">
        <f t="shared" si="218"/>
        <v/>
      </c>
      <c r="N686" s="1">
        <f t="shared" si="219"/>
        <v>41162</v>
      </c>
      <c r="O686" t="str">
        <f t="shared" si="220"/>
        <v>可交易</v>
      </c>
      <c r="P686" s="2" t="str">
        <f t="shared" si="221"/>
        <v/>
      </c>
      <c r="Q686" s="2" t="str">
        <f t="shared" si="222"/>
        <v/>
      </c>
      <c r="R686" s="2">
        <f t="shared" si="223"/>
        <v>2.6705503022465913</v>
      </c>
      <c r="S686">
        <f t="shared" si="224"/>
        <v>41</v>
      </c>
      <c r="T686" s="1">
        <f t="shared" si="225"/>
        <v>41138</v>
      </c>
      <c r="U686" t="str">
        <f t="shared" si="226"/>
        <v>可交易</v>
      </c>
      <c r="V686" s="2" t="str">
        <f t="shared" si="227"/>
        <v/>
      </c>
      <c r="W686" s="2" t="str">
        <f t="shared" si="228"/>
        <v/>
      </c>
      <c r="X686" s="2">
        <f t="shared" si="229"/>
        <v>1.9436352617622492</v>
      </c>
      <c r="Y686">
        <f t="shared" si="230"/>
        <v>36</v>
      </c>
    </row>
    <row r="687" spans="1:25" x14ac:dyDescent="0.3">
      <c r="A687" s="1">
        <v>41172</v>
      </c>
      <c r="B687">
        <v>1460.26001</v>
      </c>
      <c r="C687">
        <v>14.07</v>
      </c>
      <c r="D687">
        <v>14.213305999999999</v>
      </c>
      <c r="E687">
        <f t="shared" si="210"/>
        <v>-0.14330599999999905</v>
      </c>
      <c r="F687" t="str">
        <f t="shared" si="211"/>
        <v/>
      </c>
      <c r="G687" t="str">
        <f t="shared" si="212"/>
        <v/>
      </c>
      <c r="H687">
        <f t="shared" si="213"/>
        <v>0.1899999999999995</v>
      </c>
      <c r="I687">
        <f t="shared" si="214"/>
        <v>-0.79003899999997884</v>
      </c>
      <c r="J687">
        <f t="shared" si="215"/>
        <v>-4.1580999999998998</v>
      </c>
      <c r="K687" t="str">
        <f t="shared" si="216"/>
        <v/>
      </c>
      <c r="L687" s="2" t="str">
        <f t="shared" si="217"/>
        <v/>
      </c>
      <c r="M687" t="str">
        <f t="shared" si="218"/>
        <v/>
      </c>
      <c r="N687" s="1">
        <f t="shared" si="219"/>
        <v>41162</v>
      </c>
      <c r="O687" t="str">
        <f t="shared" si="220"/>
        <v>可交易</v>
      </c>
      <c r="P687" s="2" t="str">
        <f t="shared" si="221"/>
        <v/>
      </c>
      <c r="Q687" s="2" t="str">
        <f t="shared" si="222"/>
        <v/>
      </c>
      <c r="R687" s="2">
        <f t="shared" si="223"/>
        <v>2.6705503022465913</v>
      </c>
      <c r="S687">
        <f t="shared" si="224"/>
        <v>41</v>
      </c>
      <c r="T687" s="1">
        <f t="shared" si="225"/>
        <v>41138</v>
      </c>
      <c r="U687" t="str">
        <f t="shared" si="226"/>
        <v>可交易</v>
      </c>
      <c r="V687" s="2" t="str">
        <f t="shared" si="227"/>
        <v/>
      </c>
      <c r="W687" s="2" t="str">
        <f t="shared" si="228"/>
        <v/>
      </c>
      <c r="X687" s="2">
        <f t="shared" si="229"/>
        <v>1.9436352617622492</v>
      </c>
      <c r="Y687">
        <f t="shared" si="230"/>
        <v>36</v>
      </c>
    </row>
    <row r="688" spans="1:25" x14ac:dyDescent="0.3">
      <c r="A688" s="1">
        <v>41173</v>
      </c>
      <c r="B688">
        <v>1460.150024</v>
      </c>
      <c r="C688">
        <v>13.98</v>
      </c>
      <c r="D688">
        <v>14.369740999999999</v>
      </c>
      <c r="E688">
        <f t="shared" si="210"/>
        <v>-0.389740999999999</v>
      </c>
      <c r="F688" t="str">
        <f t="shared" si="211"/>
        <v/>
      </c>
      <c r="G688" t="str">
        <f t="shared" si="212"/>
        <v/>
      </c>
      <c r="H688">
        <f t="shared" si="213"/>
        <v>-8.9999999999999858E-2</v>
      </c>
      <c r="I688">
        <f t="shared" si="214"/>
        <v>-0.1099859999999353</v>
      </c>
      <c r="J688">
        <f t="shared" si="215"/>
        <v>1.2220666666659497</v>
      </c>
      <c r="K688" t="str">
        <f t="shared" si="216"/>
        <v/>
      </c>
      <c r="L688" s="2" t="str">
        <f t="shared" si="217"/>
        <v/>
      </c>
      <c r="M688" t="str">
        <f t="shared" si="218"/>
        <v/>
      </c>
      <c r="N688" s="1">
        <f t="shared" si="219"/>
        <v>41162</v>
      </c>
      <c r="O688" t="str">
        <f t="shared" si="220"/>
        <v>可交易</v>
      </c>
      <c r="P688" s="2" t="str">
        <f t="shared" si="221"/>
        <v/>
      </c>
      <c r="Q688" s="2" t="str">
        <f t="shared" si="222"/>
        <v/>
      </c>
      <c r="R688" s="2">
        <f t="shared" si="223"/>
        <v>2.6705503022465913</v>
      </c>
      <c r="S688">
        <f t="shared" si="224"/>
        <v>41</v>
      </c>
      <c r="T688" s="1">
        <f t="shared" si="225"/>
        <v>41138</v>
      </c>
      <c r="U688" t="str">
        <f t="shared" si="226"/>
        <v>可交易</v>
      </c>
      <c r="V688" s="2" t="str">
        <f t="shared" si="227"/>
        <v/>
      </c>
      <c r="W688" s="2" t="str">
        <f t="shared" si="228"/>
        <v/>
      </c>
      <c r="X688" s="2">
        <f t="shared" si="229"/>
        <v>1.9436352617622492</v>
      </c>
      <c r="Y688">
        <f t="shared" si="230"/>
        <v>36</v>
      </c>
    </row>
    <row r="689" spans="1:25" x14ac:dyDescent="0.3">
      <c r="A689" s="1">
        <v>41176</v>
      </c>
      <c r="B689">
        <v>1456.8900149999999</v>
      </c>
      <c r="C689">
        <v>14.15</v>
      </c>
      <c r="D689">
        <v>14.279508999999999</v>
      </c>
      <c r="E689">
        <f t="shared" si="210"/>
        <v>-0.12950899999999876</v>
      </c>
      <c r="F689" t="str">
        <f t="shared" si="211"/>
        <v/>
      </c>
      <c r="G689" t="str">
        <f t="shared" si="212"/>
        <v/>
      </c>
      <c r="H689">
        <f t="shared" si="213"/>
        <v>0.16999999999999993</v>
      </c>
      <c r="I689">
        <f t="shared" si="214"/>
        <v>-3.2600090000000819</v>
      </c>
      <c r="J689">
        <f t="shared" si="215"/>
        <v>-19.176523529412254</v>
      </c>
      <c r="K689" t="str">
        <f t="shared" si="216"/>
        <v/>
      </c>
      <c r="L689" s="2" t="str">
        <f t="shared" si="217"/>
        <v/>
      </c>
      <c r="M689" t="str">
        <f t="shared" si="218"/>
        <v/>
      </c>
      <c r="N689" s="1">
        <f t="shared" si="219"/>
        <v>41162</v>
      </c>
      <c r="O689" t="str">
        <f t="shared" si="220"/>
        <v>可交易</v>
      </c>
      <c r="P689" s="2" t="str">
        <f t="shared" si="221"/>
        <v/>
      </c>
      <c r="Q689" s="2" t="str">
        <f t="shared" si="222"/>
        <v/>
      </c>
      <c r="R689" s="2">
        <f t="shared" si="223"/>
        <v>2.6705503022465913</v>
      </c>
      <c r="S689">
        <f t="shared" si="224"/>
        <v>41</v>
      </c>
      <c r="T689" s="1">
        <f t="shared" si="225"/>
        <v>41138</v>
      </c>
      <c r="U689" t="str">
        <f t="shared" si="226"/>
        <v>可交易</v>
      </c>
      <c r="V689" s="2" t="str">
        <f t="shared" si="227"/>
        <v/>
      </c>
      <c r="W689" s="2" t="str">
        <f t="shared" si="228"/>
        <v/>
      </c>
      <c r="X689" s="2">
        <f t="shared" si="229"/>
        <v>1.9436352617622492</v>
      </c>
      <c r="Y689">
        <f t="shared" si="230"/>
        <v>36</v>
      </c>
    </row>
    <row r="690" spans="1:25" x14ac:dyDescent="0.3">
      <c r="A690" s="1">
        <v>41177</v>
      </c>
      <c r="B690">
        <v>1441.589966</v>
      </c>
      <c r="C690">
        <v>15.43</v>
      </c>
      <c r="D690">
        <v>14.422922</v>
      </c>
      <c r="E690">
        <f t="shared" si="210"/>
        <v>1.0070779999999999</v>
      </c>
      <c r="F690" t="str">
        <f t="shared" si="211"/>
        <v>CAll</v>
      </c>
      <c r="G690">
        <f t="shared" si="212"/>
        <v>1445.75</v>
      </c>
      <c r="H690">
        <f t="shared" si="213"/>
        <v>1.2799999999999994</v>
      </c>
      <c r="I690">
        <f t="shared" si="214"/>
        <v>-15.300048999999944</v>
      </c>
      <c r="J690">
        <f t="shared" si="215"/>
        <v>-11.953163281249962</v>
      </c>
      <c r="K690">
        <f t="shared" si="216"/>
        <v>1446.589966</v>
      </c>
      <c r="L690" s="2" t="str">
        <f t="shared" si="217"/>
        <v/>
      </c>
      <c r="M690" t="str">
        <f t="shared" si="218"/>
        <v/>
      </c>
      <c r="N690" s="1">
        <f t="shared" si="219"/>
        <v>41162</v>
      </c>
      <c r="O690" t="str">
        <f t="shared" si="220"/>
        <v>可交易</v>
      </c>
      <c r="P690" s="2" t="str">
        <f t="shared" si="221"/>
        <v/>
      </c>
      <c r="Q690" s="2" t="str">
        <f t="shared" si="222"/>
        <v/>
      </c>
      <c r="R690" s="2">
        <f t="shared" si="223"/>
        <v>2.6705503022465913</v>
      </c>
      <c r="S690">
        <f t="shared" si="224"/>
        <v>41</v>
      </c>
      <c r="T690" s="1">
        <f t="shared" si="225"/>
        <v>41138</v>
      </c>
      <c r="U690" t="str">
        <f t="shared" si="226"/>
        <v>可交易</v>
      </c>
      <c r="V690" s="2" t="str">
        <f t="shared" si="227"/>
        <v/>
      </c>
      <c r="W690" s="2" t="str">
        <f t="shared" si="228"/>
        <v/>
      </c>
      <c r="X690" s="2">
        <f t="shared" si="229"/>
        <v>1.9436352617622492</v>
      </c>
      <c r="Y690">
        <f t="shared" si="230"/>
        <v>36</v>
      </c>
    </row>
    <row r="691" spans="1:25" x14ac:dyDescent="0.3">
      <c r="A691" s="1">
        <v>41178</v>
      </c>
      <c r="B691">
        <v>1433.3199460000001</v>
      </c>
      <c r="C691">
        <v>16.809999999999999</v>
      </c>
      <c r="D691">
        <v>15.468040999999999</v>
      </c>
      <c r="E691">
        <f t="shared" si="210"/>
        <v>1.3419589999999992</v>
      </c>
      <c r="F691" t="str">
        <f t="shared" si="211"/>
        <v>CAll</v>
      </c>
      <c r="G691">
        <f t="shared" si="212"/>
        <v>1450.98999</v>
      </c>
      <c r="H691">
        <f t="shared" si="213"/>
        <v>1.379999999999999</v>
      </c>
      <c r="I691">
        <f t="shared" si="214"/>
        <v>-8.2700199999999313</v>
      </c>
      <c r="J691">
        <f t="shared" si="215"/>
        <v>-5.9927681159419839</v>
      </c>
      <c r="K691">
        <f t="shared" si="216"/>
        <v>1438.3199460000001</v>
      </c>
      <c r="L691" s="2">
        <f t="shared" si="217"/>
        <v>12.670043999999962</v>
      </c>
      <c r="M691" t="str">
        <f t="shared" si="218"/>
        <v/>
      </c>
      <c r="N691" s="1">
        <f t="shared" si="219"/>
        <v>41178</v>
      </c>
      <c r="O691" t="str">
        <f t="shared" si="220"/>
        <v>可交易</v>
      </c>
      <c r="P691" s="2">
        <f t="shared" si="221"/>
        <v>12.670043999999962</v>
      </c>
      <c r="Q691" s="2">
        <f t="shared" si="222"/>
        <v>1.2328052818431901E-2</v>
      </c>
      <c r="R691" s="2">
        <f t="shared" si="223"/>
        <v>2.6705503022465913</v>
      </c>
      <c r="S691">
        <f t="shared" si="224"/>
        <v>42</v>
      </c>
      <c r="T691" s="1">
        <f t="shared" si="225"/>
        <v>41138</v>
      </c>
      <c r="U691" t="str">
        <f t="shared" si="226"/>
        <v>可交易</v>
      </c>
      <c r="V691" s="2" t="str">
        <f t="shared" si="227"/>
        <v/>
      </c>
      <c r="W691" s="2" t="str">
        <f t="shared" si="228"/>
        <v/>
      </c>
      <c r="X691" s="2">
        <f t="shared" si="229"/>
        <v>1.9436352617622492</v>
      </c>
      <c r="Y691">
        <f t="shared" si="230"/>
        <v>36</v>
      </c>
    </row>
    <row r="692" spans="1:25" x14ac:dyDescent="0.3">
      <c r="A692" s="1">
        <v>41179</v>
      </c>
      <c r="B692">
        <v>1447.150024</v>
      </c>
      <c r="C692">
        <v>14.84</v>
      </c>
      <c r="D692">
        <v>16.711366999999999</v>
      </c>
      <c r="E692">
        <f t="shared" si="210"/>
        <v>-1.8713669999999993</v>
      </c>
      <c r="F692" t="str">
        <f t="shared" si="211"/>
        <v>PUT</v>
      </c>
      <c r="G692">
        <f t="shared" si="212"/>
        <v>1461.400024</v>
      </c>
      <c r="H692">
        <f t="shared" si="213"/>
        <v>-1.9699999999999989</v>
      </c>
      <c r="I692">
        <f t="shared" si="214"/>
        <v>13.830077999999958</v>
      </c>
      <c r="J692">
        <f t="shared" si="215"/>
        <v>-7.0203441624365306</v>
      </c>
      <c r="K692">
        <f t="shared" si="216"/>
        <v>1442.150024</v>
      </c>
      <c r="L692" s="2" t="str">
        <f t="shared" si="217"/>
        <v/>
      </c>
      <c r="M692" t="str">
        <f t="shared" si="218"/>
        <v/>
      </c>
      <c r="N692" s="1">
        <f t="shared" si="219"/>
        <v>41178</v>
      </c>
      <c r="O692" t="str">
        <f t="shared" si="220"/>
        <v>不可交易</v>
      </c>
      <c r="P692" s="2" t="str">
        <f t="shared" si="221"/>
        <v/>
      </c>
      <c r="Q692" s="2" t="str">
        <f t="shared" si="222"/>
        <v/>
      </c>
      <c r="R692" s="2">
        <f t="shared" si="223"/>
        <v>2.7034729874269665</v>
      </c>
      <c r="S692">
        <f t="shared" si="224"/>
        <v>42</v>
      </c>
      <c r="T692" s="1">
        <f t="shared" si="225"/>
        <v>41138</v>
      </c>
      <c r="U692" t="str">
        <f t="shared" si="226"/>
        <v>可交易</v>
      </c>
      <c r="V692" s="2" t="str">
        <f t="shared" si="227"/>
        <v/>
      </c>
      <c r="W692" s="2" t="str">
        <f t="shared" si="228"/>
        <v/>
      </c>
      <c r="X692" s="2">
        <f t="shared" si="229"/>
        <v>1.9436352617622492</v>
      </c>
      <c r="Y692">
        <f t="shared" si="230"/>
        <v>36</v>
      </c>
    </row>
    <row r="693" spans="1:25" x14ac:dyDescent="0.3">
      <c r="A693" s="1">
        <v>41180</v>
      </c>
      <c r="B693">
        <v>1440.670044</v>
      </c>
      <c r="C693">
        <v>15.73</v>
      </c>
      <c r="D693">
        <v>15.318171</v>
      </c>
      <c r="E693">
        <f t="shared" si="210"/>
        <v>0.41182900000000089</v>
      </c>
      <c r="F693" t="str">
        <f t="shared" si="211"/>
        <v/>
      </c>
      <c r="G693" t="str">
        <f t="shared" si="212"/>
        <v/>
      </c>
      <c r="H693">
        <f t="shared" si="213"/>
        <v>0.89000000000000057</v>
      </c>
      <c r="I693">
        <f t="shared" si="214"/>
        <v>-6.4799800000000687</v>
      </c>
      <c r="J693">
        <f t="shared" si="215"/>
        <v>-7.2808764044944549</v>
      </c>
      <c r="K693" t="str">
        <f t="shared" si="216"/>
        <v/>
      </c>
      <c r="L693" s="2" t="str">
        <f t="shared" si="217"/>
        <v/>
      </c>
      <c r="M693" t="str">
        <f t="shared" si="218"/>
        <v/>
      </c>
      <c r="N693" s="1">
        <f t="shared" si="219"/>
        <v>41178</v>
      </c>
      <c r="O693" t="str">
        <f t="shared" si="220"/>
        <v>不可交易</v>
      </c>
      <c r="P693" s="2" t="str">
        <f t="shared" si="221"/>
        <v/>
      </c>
      <c r="Q693" s="2" t="str">
        <f t="shared" si="222"/>
        <v/>
      </c>
      <c r="R693" s="2">
        <f t="shared" si="223"/>
        <v>2.7034729874269665</v>
      </c>
      <c r="S693">
        <f t="shared" si="224"/>
        <v>42</v>
      </c>
      <c r="T693" s="1">
        <f t="shared" si="225"/>
        <v>41138</v>
      </c>
      <c r="U693" t="str">
        <f t="shared" si="226"/>
        <v>可交易</v>
      </c>
      <c r="V693" s="2" t="str">
        <f t="shared" si="227"/>
        <v/>
      </c>
      <c r="W693" s="2" t="str">
        <f t="shared" si="228"/>
        <v/>
      </c>
      <c r="X693" s="2">
        <f t="shared" si="229"/>
        <v>1.9436352617622492</v>
      </c>
      <c r="Y693">
        <f t="shared" si="230"/>
        <v>36</v>
      </c>
    </row>
    <row r="694" spans="1:25" x14ac:dyDescent="0.3">
      <c r="A694" s="1">
        <v>41183</v>
      </c>
      <c r="B694">
        <v>1444.48999</v>
      </c>
      <c r="C694">
        <v>16.32</v>
      </c>
      <c r="D694">
        <v>15.677258</v>
      </c>
      <c r="E694">
        <f t="shared" si="210"/>
        <v>0.64274200000000015</v>
      </c>
      <c r="F694" t="str">
        <f t="shared" si="211"/>
        <v/>
      </c>
      <c r="G694" t="str">
        <f t="shared" si="212"/>
        <v/>
      </c>
      <c r="H694">
        <f t="shared" si="213"/>
        <v>0.58999999999999986</v>
      </c>
      <c r="I694">
        <f t="shared" si="214"/>
        <v>3.8199460000000727</v>
      </c>
      <c r="J694">
        <f t="shared" si="215"/>
        <v>6.4744847457628367</v>
      </c>
      <c r="K694" t="str">
        <f t="shared" si="216"/>
        <v/>
      </c>
      <c r="L694" s="2" t="str">
        <f t="shared" si="217"/>
        <v/>
      </c>
      <c r="M694" t="str">
        <f t="shared" si="218"/>
        <v/>
      </c>
      <c r="N694" s="1">
        <f t="shared" si="219"/>
        <v>41178</v>
      </c>
      <c r="O694" t="str">
        <f t="shared" si="220"/>
        <v>不可交易</v>
      </c>
      <c r="P694" s="2" t="str">
        <f t="shared" si="221"/>
        <v/>
      </c>
      <c r="Q694" s="2" t="str">
        <f t="shared" si="222"/>
        <v/>
      </c>
      <c r="R694" s="2">
        <f t="shared" si="223"/>
        <v>2.7034729874269665</v>
      </c>
      <c r="S694">
        <f t="shared" si="224"/>
        <v>42</v>
      </c>
      <c r="T694" s="1">
        <f t="shared" si="225"/>
        <v>41138</v>
      </c>
      <c r="U694" t="str">
        <f t="shared" si="226"/>
        <v>可交易</v>
      </c>
      <c r="V694" s="2" t="str">
        <f t="shared" si="227"/>
        <v/>
      </c>
      <c r="W694" s="2" t="str">
        <f t="shared" si="228"/>
        <v/>
      </c>
      <c r="X694" s="2">
        <f t="shared" si="229"/>
        <v>1.9436352617622492</v>
      </c>
      <c r="Y694">
        <f t="shared" si="230"/>
        <v>36</v>
      </c>
    </row>
    <row r="695" spans="1:25" x14ac:dyDescent="0.3">
      <c r="A695" s="1">
        <v>41184</v>
      </c>
      <c r="B695">
        <v>1445.75</v>
      </c>
      <c r="C695">
        <v>15.71</v>
      </c>
      <c r="D695">
        <v>16.158450999999999</v>
      </c>
      <c r="E695">
        <f t="shared" si="210"/>
        <v>-0.4484509999999986</v>
      </c>
      <c r="F695" t="str">
        <f t="shared" si="211"/>
        <v/>
      </c>
      <c r="G695" t="str">
        <f t="shared" si="212"/>
        <v/>
      </c>
      <c r="H695">
        <f t="shared" si="213"/>
        <v>-0.60999999999999943</v>
      </c>
      <c r="I695">
        <f t="shared" si="214"/>
        <v>1.2600099999999657</v>
      </c>
      <c r="J695">
        <f t="shared" si="215"/>
        <v>-2.0655901639343717</v>
      </c>
      <c r="K695" t="str">
        <f t="shared" si="216"/>
        <v/>
      </c>
      <c r="L695" s="2" t="str">
        <f t="shared" si="217"/>
        <v/>
      </c>
      <c r="M695" t="str">
        <f t="shared" si="218"/>
        <v/>
      </c>
      <c r="N695" s="1">
        <f t="shared" si="219"/>
        <v>41178</v>
      </c>
      <c r="O695" t="str">
        <f t="shared" si="220"/>
        <v>不可交易</v>
      </c>
      <c r="P695" s="2" t="str">
        <f t="shared" si="221"/>
        <v/>
      </c>
      <c r="Q695" s="2" t="str">
        <f t="shared" si="222"/>
        <v/>
      </c>
      <c r="R695" s="2">
        <f t="shared" si="223"/>
        <v>2.7034729874269665</v>
      </c>
      <c r="S695">
        <f t="shared" si="224"/>
        <v>42</v>
      </c>
      <c r="T695" s="1">
        <f t="shared" si="225"/>
        <v>41138</v>
      </c>
      <c r="U695" t="str">
        <f t="shared" si="226"/>
        <v>可交易</v>
      </c>
      <c r="V695" s="2" t="str">
        <f t="shared" si="227"/>
        <v/>
      </c>
      <c r="W695" s="2" t="str">
        <f t="shared" si="228"/>
        <v/>
      </c>
      <c r="X695" s="2">
        <f t="shared" si="229"/>
        <v>1.9436352617622492</v>
      </c>
      <c r="Y695">
        <f t="shared" si="230"/>
        <v>36</v>
      </c>
    </row>
    <row r="696" spans="1:25" x14ac:dyDescent="0.3">
      <c r="A696" s="1">
        <v>41185</v>
      </c>
      <c r="B696">
        <v>1450.98999</v>
      </c>
      <c r="C696">
        <v>15.43</v>
      </c>
      <c r="D696">
        <v>15.98263</v>
      </c>
      <c r="E696">
        <f t="shared" si="210"/>
        <v>-0.55263000000000062</v>
      </c>
      <c r="F696" t="str">
        <f t="shared" si="211"/>
        <v/>
      </c>
      <c r="G696" t="str">
        <f t="shared" si="212"/>
        <v/>
      </c>
      <c r="H696">
        <f t="shared" si="213"/>
        <v>-0.28000000000000114</v>
      </c>
      <c r="I696">
        <f t="shared" si="214"/>
        <v>5.2399900000000343</v>
      </c>
      <c r="J696">
        <f t="shared" si="215"/>
        <v>-18.714250000000046</v>
      </c>
      <c r="K696" t="str">
        <f t="shared" si="216"/>
        <v/>
      </c>
      <c r="L696" s="2" t="str">
        <f t="shared" si="217"/>
        <v/>
      </c>
      <c r="M696" t="str">
        <f t="shared" si="218"/>
        <v/>
      </c>
      <c r="N696" s="1">
        <f t="shared" si="219"/>
        <v>41178</v>
      </c>
      <c r="O696" t="str">
        <f t="shared" si="220"/>
        <v>可交易</v>
      </c>
      <c r="P696" s="2" t="str">
        <f t="shared" si="221"/>
        <v/>
      </c>
      <c r="Q696" s="2" t="str">
        <f t="shared" si="222"/>
        <v/>
      </c>
      <c r="R696" s="2">
        <f t="shared" si="223"/>
        <v>2.7034729874269665</v>
      </c>
      <c r="S696">
        <f t="shared" si="224"/>
        <v>42</v>
      </c>
      <c r="T696" s="1">
        <f t="shared" si="225"/>
        <v>41138</v>
      </c>
      <c r="U696" t="str">
        <f t="shared" si="226"/>
        <v>可交易</v>
      </c>
      <c r="V696" s="2" t="str">
        <f t="shared" si="227"/>
        <v/>
      </c>
      <c r="W696" s="2" t="str">
        <f t="shared" si="228"/>
        <v/>
      </c>
      <c r="X696" s="2">
        <f t="shared" si="229"/>
        <v>1.9436352617622492</v>
      </c>
      <c r="Y696">
        <f t="shared" si="230"/>
        <v>36</v>
      </c>
    </row>
    <row r="697" spans="1:25" x14ac:dyDescent="0.3">
      <c r="A697" s="1">
        <v>41186</v>
      </c>
      <c r="B697">
        <v>1461.400024</v>
      </c>
      <c r="C697">
        <v>14.55</v>
      </c>
      <c r="D697">
        <v>15.633196</v>
      </c>
      <c r="E697">
        <f t="shared" si="210"/>
        <v>-1.0831959999999992</v>
      </c>
      <c r="F697" t="str">
        <f t="shared" si="211"/>
        <v>PUT</v>
      </c>
      <c r="G697">
        <f t="shared" si="212"/>
        <v>1432.839966</v>
      </c>
      <c r="H697">
        <f t="shared" si="213"/>
        <v>-0.87999999999999901</v>
      </c>
      <c r="I697">
        <f t="shared" si="214"/>
        <v>10.410033999999996</v>
      </c>
      <c r="J697">
        <f t="shared" si="215"/>
        <v>-11.829584090909099</v>
      </c>
      <c r="K697">
        <f t="shared" si="216"/>
        <v>1456.400024</v>
      </c>
      <c r="L697" s="2" t="str">
        <f t="shared" si="217"/>
        <v/>
      </c>
      <c r="M697">
        <f t="shared" si="218"/>
        <v>23.560058000000026</v>
      </c>
      <c r="N697" s="1">
        <f t="shared" si="219"/>
        <v>41178</v>
      </c>
      <c r="O697" t="str">
        <f t="shared" si="220"/>
        <v>可交易</v>
      </c>
      <c r="P697" s="2" t="str">
        <f t="shared" si="221"/>
        <v/>
      </c>
      <c r="Q697" s="2" t="str">
        <f t="shared" si="222"/>
        <v/>
      </c>
      <c r="R697" s="2">
        <f t="shared" si="223"/>
        <v>2.7034729874269665</v>
      </c>
      <c r="S697">
        <f t="shared" si="224"/>
        <v>42</v>
      </c>
      <c r="T697" s="1">
        <f t="shared" si="225"/>
        <v>41186</v>
      </c>
      <c r="U697" t="str">
        <f t="shared" si="226"/>
        <v>可交易</v>
      </c>
      <c r="V697" s="2">
        <f t="shared" si="227"/>
        <v>23.560058000000026</v>
      </c>
      <c r="W697" s="2">
        <f t="shared" si="228"/>
        <v>1.9542943431619941E-2</v>
      </c>
      <c r="X697" s="2">
        <f t="shared" si="229"/>
        <v>1.9436352617622492</v>
      </c>
      <c r="Y697">
        <f t="shared" si="230"/>
        <v>37</v>
      </c>
    </row>
    <row r="698" spans="1:25" x14ac:dyDescent="0.3">
      <c r="A698" s="1">
        <v>41187</v>
      </c>
      <c r="B698">
        <v>1460.9300539999999</v>
      </c>
      <c r="C698">
        <v>14.33</v>
      </c>
      <c r="D698">
        <v>14.91192</v>
      </c>
      <c r="E698">
        <f t="shared" si="210"/>
        <v>-0.58192000000000021</v>
      </c>
      <c r="F698" t="str">
        <f t="shared" si="211"/>
        <v/>
      </c>
      <c r="G698" t="str">
        <f t="shared" si="212"/>
        <v/>
      </c>
      <c r="H698">
        <f t="shared" si="213"/>
        <v>-0.22000000000000064</v>
      </c>
      <c r="I698">
        <f t="shared" si="214"/>
        <v>-0.46997000000010303</v>
      </c>
      <c r="J698">
        <f t="shared" si="215"/>
        <v>2.1362272727277349</v>
      </c>
      <c r="K698" t="str">
        <f t="shared" si="216"/>
        <v/>
      </c>
      <c r="L698" s="2" t="str">
        <f t="shared" si="217"/>
        <v/>
      </c>
      <c r="M698" t="str">
        <f t="shared" si="218"/>
        <v/>
      </c>
      <c r="N698" s="1">
        <f t="shared" si="219"/>
        <v>41178</v>
      </c>
      <c r="O698" t="str">
        <f t="shared" si="220"/>
        <v>可交易</v>
      </c>
      <c r="P698" s="2" t="str">
        <f t="shared" si="221"/>
        <v/>
      </c>
      <c r="Q698" s="2" t="str">
        <f t="shared" si="222"/>
        <v/>
      </c>
      <c r="R698" s="2">
        <f t="shared" si="223"/>
        <v>2.7034729874269665</v>
      </c>
      <c r="S698">
        <f t="shared" si="224"/>
        <v>42</v>
      </c>
      <c r="T698" s="1">
        <f t="shared" si="225"/>
        <v>41186</v>
      </c>
      <c r="U698" t="str">
        <f t="shared" si="226"/>
        <v>不可交易</v>
      </c>
      <c r="V698" s="2" t="str">
        <f t="shared" si="227"/>
        <v/>
      </c>
      <c r="W698" s="2" t="str">
        <f t="shared" si="228"/>
        <v/>
      </c>
      <c r="X698" s="2">
        <f t="shared" si="229"/>
        <v>1.9816196157345705</v>
      </c>
      <c r="Y698">
        <f t="shared" si="230"/>
        <v>37</v>
      </c>
    </row>
    <row r="699" spans="1:25" x14ac:dyDescent="0.3">
      <c r="A699" s="1">
        <v>41190</v>
      </c>
      <c r="B699">
        <v>1455.880005</v>
      </c>
      <c r="C699">
        <v>15.11</v>
      </c>
      <c r="D699">
        <v>14.675214</v>
      </c>
      <c r="E699">
        <f t="shared" si="210"/>
        <v>0.43478599999999901</v>
      </c>
      <c r="F699" t="str">
        <f t="shared" si="211"/>
        <v/>
      </c>
      <c r="G699" t="str">
        <f t="shared" si="212"/>
        <v/>
      </c>
      <c r="H699">
        <f t="shared" si="213"/>
        <v>0.77999999999999936</v>
      </c>
      <c r="I699">
        <f t="shared" si="214"/>
        <v>-5.0500489999999445</v>
      </c>
      <c r="J699">
        <f t="shared" si="215"/>
        <v>-6.4744217948717289</v>
      </c>
      <c r="K699" t="str">
        <f t="shared" si="216"/>
        <v/>
      </c>
      <c r="L699" s="2" t="str">
        <f t="shared" si="217"/>
        <v/>
      </c>
      <c r="M699" t="str">
        <f t="shared" si="218"/>
        <v/>
      </c>
      <c r="N699" s="1">
        <f t="shared" si="219"/>
        <v>41178</v>
      </c>
      <c r="O699" t="str">
        <f t="shared" si="220"/>
        <v>可交易</v>
      </c>
      <c r="P699" s="2" t="str">
        <f t="shared" si="221"/>
        <v/>
      </c>
      <c r="Q699" s="2" t="str">
        <f t="shared" si="222"/>
        <v/>
      </c>
      <c r="R699" s="2">
        <f t="shared" si="223"/>
        <v>2.7034729874269665</v>
      </c>
      <c r="S699">
        <f t="shared" si="224"/>
        <v>42</v>
      </c>
      <c r="T699" s="1">
        <f t="shared" si="225"/>
        <v>41186</v>
      </c>
      <c r="U699" t="str">
        <f t="shared" si="226"/>
        <v>不可交易</v>
      </c>
      <c r="V699" s="2" t="str">
        <f t="shared" si="227"/>
        <v/>
      </c>
      <c r="W699" s="2" t="str">
        <f t="shared" si="228"/>
        <v/>
      </c>
      <c r="X699" s="2">
        <f t="shared" si="229"/>
        <v>1.9816196157345705</v>
      </c>
      <c r="Y699">
        <f t="shared" si="230"/>
        <v>37</v>
      </c>
    </row>
    <row r="700" spans="1:25" x14ac:dyDescent="0.3">
      <c r="A700" s="1">
        <v>41191</v>
      </c>
      <c r="B700">
        <v>1441.4799800000001</v>
      </c>
      <c r="C700">
        <v>16.37</v>
      </c>
      <c r="D700">
        <v>15.248882999999999</v>
      </c>
      <c r="E700">
        <f t="shared" si="210"/>
        <v>1.1211170000000017</v>
      </c>
      <c r="F700" t="str">
        <f t="shared" si="211"/>
        <v>CAll</v>
      </c>
      <c r="G700">
        <f t="shared" si="212"/>
        <v>1454.920044</v>
      </c>
      <c r="H700">
        <f t="shared" si="213"/>
        <v>1.2600000000000016</v>
      </c>
      <c r="I700">
        <f t="shared" si="214"/>
        <v>-14.400024999999914</v>
      </c>
      <c r="J700">
        <f t="shared" si="215"/>
        <v>-11.428591269841187</v>
      </c>
      <c r="K700">
        <f t="shared" si="216"/>
        <v>1446.4799800000001</v>
      </c>
      <c r="L700" s="2">
        <f t="shared" si="217"/>
        <v>8.440063999999893</v>
      </c>
      <c r="M700" t="str">
        <f t="shared" si="218"/>
        <v/>
      </c>
      <c r="N700" s="1">
        <f t="shared" si="219"/>
        <v>41191</v>
      </c>
      <c r="O700" t="str">
        <f t="shared" si="220"/>
        <v>可交易</v>
      </c>
      <c r="P700" s="2">
        <f t="shared" si="221"/>
        <v>8.440063999999893</v>
      </c>
      <c r="Q700" s="2">
        <f t="shared" si="222"/>
        <v>9.3237951178481802E-3</v>
      </c>
      <c r="R700" s="2">
        <f t="shared" si="223"/>
        <v>2.7034729874269665</v>
      </c>
      <c r="S700">
        <f t="shared" si="224"/>
        <v>43</v>
      </c>
      <c r="T700" s="1">
        <f t="shared" si="225"/>
        <v>41186</v>
      </c>
      <c r="U700" t="str">
        <f t="shared" si="226"/>
        <v>不可交易</v>
      </c>
      <c r="V700" s="2" t="str">
        <f t="shared" si="227"/>
        <v/>
      </c>
      <c r="W700" s="2" t="str">
        <f t="shared" si="228"/>
        <v/>
      </c>
      <c r="X700" s="2">
        <f t="shared" si="229"/>
        <v>1.9816196157345705</v>
      </c>
      <c r="Y700">
        <f t="shared" si="230"/>
        <v>37</v>
      </c>
    </row>
    <row r="701" spans="1:25" x14ac:dyDescent="0.3">
      <c r="A701" s="1">
        <v>41192</v>
      </c>
      <c r="B701">
        <v>1432.5600589999999</v>
      </c>
      <c r="C701">
        <v>16.29</v>
      </c>
      <c r="D701">
        <v>16.299575999999998</v>
      </c>
      <c r="E701">
        <f t="shared" si="210"/>
        <v>-9.5759999999991408E-3</v>
      </c>
      <c r="F701" t="str">
        <f t="shared" si="211"/>
        <v/>
      </c>
      <c r="G701" t="str">
        <f t="shared" si="212"/>
        <v/>
      </c>
      <c r="H701">
        <f t="shared" si="213"/>
        <v>-8.0000000000001847E-2</v>
      </c>
      <c r="I701">
        <f t="shared" si="214"/>
        <v>-8.9199210000001585</v>
      </c>
      <c r="J701">
        <f t="shared" si="215"/>
        <v>111.49901249999941</v>
      </c>
      <c r="K701" t="str">
        <f t="shared" si="216"/>
        <v/>
      </c>
      <c r="L701" s="2" t="str">
        <f t="shared" si="217"/>
        <v/>
      </c>
      <c r="M701" t="str">
        <f t="shared" si="218"/>
        <v/>
      </c>
      <c r="N701" s="1">
        <f t="shared" si="219"/>
        <v>41191</v>
      </c>
      <c r="O701" t="str">
        <f t="shared" si="220"/>
        <v>不可交易</v>
      </c>
      <c r="P701" s="2" t="str">
        <f t="shared" si="221"/>
        <v/>
      </c>
      <c r="Q701" s="2" t="str">
        <f t="shared" si="222"/>
        <v/>
      </c>
      <c r="R701" s="2">
        <f t="shared" si="223"/>
        <v>2.7286796156683724</v>
      </c>
      <c r="S701">
        <f t="shared" si="224"/>
        <v>43</v>
      </c>
      <c r="T701" s="1">
        <f t="shared" si="225"/>
        <v>41186</v>
      </c>
      <c r="U701" t="str">
        <f t="shared" si="226"/>
        <v>不可交易</v>
      </c>
      <c r="V701" s="2" t="str">
        <f t="shared" si="227"/>
        <v/>
      </c>
      <c r="W701" s="2" t="str">
        <f t="shared" si="228"/>
        <v/>
      </c>
      <c r="X701" s="2">
        <f t="shared" si="229"/>
        <v>1.9816196157345705</v>
      </c>
      <c r="Y701">
        <f t="shared" si="230"/>
        <v>37</v>
      </c>
    </row>
    <row r="702" spans="1:25" x14ac:dyDescent="0.3">
      <c r="A702" s="1">
        <v>41193</v>
      </c>
      <c r="B702">
        <v>1432.839966</v>
      </c>
      <c r="C702">
        <v>15.59</v>
      </c>
      <c r="D702">
        <v>16.418151999999999</v>
      </c>
      <c r="E702">
        <f t="shared" si="210"/>
        <v>-0.82815199999999933</v>
      </c>
      <c r="F702" t="str">
        <f t="shared" si="211"/>
        <v/>
      </c>
      <c r="G702" t="str">
        <f t="shared" si="212"/>
        <v/>
      </c>
      <c r="H702">
        <f t="shared" si="213"/>
        <v>-0.69999999999999929</v>
      </c>
      <c r="I702">
        <f t="shared" si="214"/>
        <v>0.27990700000009383</v>
      </c>
      <c r="J702">
        <f t="shared" si="215"/>
        <v>-0.39986714285727731</v>
      </c>
      <c r="K702" t="str">
        <f t="shared" si="216"/>
        <v/>
      </c>
      <c r="L702" s="2" t="str">
        <f t="shared" si="217"/>
        <v/>
      </c>
      <c r="M702" t="str">
        <f t="shared" si="218"/>
        <v/>
      </c>
      <c r="N702" s="1">
        <f t="shared" si="219"/>
        <v>41191</v>
      </c>
      <c r="O702" t="str">
        <f t="shared" si="220"/>
        <v>不可交易</v>
      </c>
      <c r="P702" s="2" t="str">
        <f t="shared" si="221"/>
        <v/>
      </c>
      <c r="Q702" s="2" t="str">
        <f t="shared" si="222"/>
        <v/>
      </c>
      <c r="R702" s="2">
        <f t="shared" si="223"/>
        <v>2.7286796156683724</v>
      </c>
      <c r="S702">
        <f t="shared" si="224"/>
        <v>43</v>
      </c>
      <c r="T702" s="1">
        <f t="shared" si="225"/>
        <v>41186</v>
      </c>
      <c r="U702" t="str">
        <f t="shared" si="226"/>
        <v>可交易</v>
      </c>
      <c r="V702" s="2" t="str">
        <f t="shared" si="227"/>
        <v/>
      </c>
      <c r="W702" s="2" t="str">
        <f t="shared" si="228"/>
        <v/>
      </c>
      <c r="X702" s="2">
        <f t="shared" si="229"/>
        <v>1.9816196157345705</v>
      </c>
      <c r="Y702">
        <f t="shared" si="230"/>
        <v>37</v>
      </c>
    </row>
    <row r="703" spans="1:25" x14ac:dyDescent="0.3">
      <c r="A703" s="1">
        <v>41194</v>
      </c>
      <c r="B703">
        <v>1428.589966</v>
      </c>
      <c r="C703">
        <v>16.14</v>
      </c>
      <c r="D703">
        <v>15.808790999999999</v>
      </c>
      <c r="E703">
        <f t="shared" si="210"/>
        <v>0.3312090000000012</v>
      </c>
      <c r="F703" t="str">
        <f t="shared" si="211"/>
        <v/>
      </c>
      <c r="G703" t="str">
        <f t="shared" si="212"/>
        <v/>
      </c>
      <c r="H703">
        <f t="shared" si="213"/>
        <v>0.55000000000000071</v>
      </c>
      <c r="I703">
        <f t="shared" si="214"/>
        <v>-4.25</v>
      </c>
      <c r="J703">
        <f t="shared" si="215"/>
        <v>-7.7272727272727169</v>
      </c>
      <c r="K703" t="str">
        <f t="shared" si="216"/>
        <v/>
      </c>
      <c r="L703" s="2" t="str">
        <f t="shared" si="217"/>
        <v/>
      </c>
      <c r="M703" t="str">
        <f t="shared" si="218"/>
        <v/>
      </c>
      <c r="N703" s="1">
        <f t="shared" si="219"/>
        <v>41191</v>
      </c>
      <c r="O703" t="str">
        <f t="shared" si="220"/>
        <v>不可交易</v>
      </c>
      <c r="P703" s="2" t="str">
        <f t="shared" si="221"/>
        <v/>
      </c>
      <c r="Q703" s="2" t="str">
        <f t="shared" si="222"/>
        <v/>
      </c>
      <c r="R703" s="2">
        <f t="shared" si="223"/>
        <v>2.7286796156683724</v>
      </c>
      <c r="S703">
        <f t="shared" si="224"/>
        <v>43</v>
      </c>
      <c r="T703" s="1">
        <f t="shared" si="225"/>
        <v>41186</v>
      </c>
      <c r="U703" t="str">
        <f t="shared" si="226"/>
        <v>可交易</v>
      </c>
      <c r="V703" s="2" t="str">
        <f t="shared" si="227"/>
        <v/>
      </c>
      <c r="W703" s="2" t="str">
        <f t="shared" si="228"/>
        <v/>
      </c>
      <c r="X703" s="2">
        <f t="shared" si="229"/>
        <v>1.9816196157345705</v>
      </c>
      <c r="Y703">
        <f t="shared" si="230"/>
        <v>37</v>
      </c>
    </row>
    <row r="704" spans="1:25" x14ac:dyDescent="0.3">
      <c r="A704" s="1">
        <v>41197</v>
      </c>
      <c r="B704">
        <v>1440.130005</v>
      </c>
      <c r="C704">
        <v>15.27</v>
      </c>
      <c r="D704">
        <v>16.040949999999999</v>
      </c>
      <c r="E704">
        <f t="shared" si="210"/>
        <v>-0.77094999999999914</v>
      </c>
      <c r="F704" t="str">
        <f t="shared" si="211"/>
        <v/>
      </c>
      <c r="G704" t="str">
        <f t="shared" si="212"/>
        <v/>
      </c>
      <c r="H704">
        <f t="shared" si="213"/>
        <v>-0.87000000000000099</v>
      </c>
      <c r="I704">
        <f t="shared" si="214"/>
        <v>11.540038999999979</v>
      </c>
      <c r="J704">
        <f t="shared" si="215"/>
        <v>-13.264412643678121</v>
      </c>
      <c r="K704" t="str">
        <f t="shared" si="216"/>
        <v/>
      </c>
      <c r="L704" s="2" t="str">
        <f t="shared" si="217"/>
        <v/>
      </c>
      <c r="M704" t="str">
        <f t="shared" si="218"/>
        <v/>
      </c>
      <c r="N704" s="1">
        <f t="shared" si="219"/>
        <v>41191</v>
      </c>
      <c r="O704" t="str">
        <f t="shared" si="220"/>
        <v>不可交易</v>
      </c>
      <c r="P704" s="2" t="str">
        <f t="shared" si="221"/>
        <v/>
      </c>
      <c r="Q704" s="2" t="str">
        <f t="shared" si="222"/>
        <v/>
      </c>
      <c r="R704" s="2">
        <f t="shared" si="223"/>
        <v>2.7286796156683724</v>
      </c>
      <c r="S704">
        <f t="shared" si="224"/>
        <v>43</v>
      </c>
      <c r="T704" s="1">
        <f t="shared" si="225"/>
        <v>41186</v>
      </c>
      <c r="U704" t="str">
        <f t="shared" si="226"/>
        <v>可交易</v>
      </c>
      <c r="V704" s="2" t="str">
        <f t="shared" si="227"/>
        <v/>
      </c>
      <c r="W704" s="2" t="str">
        <f t="shared" si="228"/>
        <v/>
      </c>
      <c r="X704" s="2">
        <f t="shared" si="229"/>
        <v>1.9816196157345705</v>
      </c>
      <c r="Y704">
        <f t="shared" si="230"/>
        <v>37</v>
      </c>
    </row>
    <row r="705" spans="1:25" x14ac:dyDescent="0.3">
      <c r="A705" s="1">
        <v>41198</v>
      </c>
      <c r="B705">
        <v>1454.920044</v>
      </c>
      <c r="C705">
        <v>15.22</v>
      </c>
      <c r="D705">
        <v>15.536713000000001</v>
      </c>
      <c r="E705">
        <f t="shared" si="210"/>
        <v>-0.31671300000000002</v>
      </c>
      <c r="F705" t="str">
        <f t="shared" si="211"/>
        <v/>
      </c>
      <c r="G705" t="str">
        <f t="shared" si="212"/>
        <v/>
      </c>
      <c r="H705">
        <f t="shared" si="213"/>
        <v>-4.9999999999998934E-2</v>
      </c>
      <c r="I705">
        <f t="shared" si="214"/>
        <v>14.790038999999979</v>
      </c>
      <c r="J705">
        <f t="shared" si="215"/>
        <v>-295.80078000000589</v>
      </c>
      <c r="K705" t="str">
        <f t="shared" si="216"/>
        <v/>
      </c>
      <c r="L705" s="2" t="str">
        <f t="shared" si="217"/>
        <v/>
      </c>
      <c r="M705" t="str">
        <f t="shared" si="218"/>
        <v/>
      </c>
      <c r="N705" s="1">
        <f t="shared" si="219"/>
        <v>41191</v>
      </c>
      <c r="O705" t="str">
        <f t="shared" si="220"/>
        <v>可交易</v>
      </c>
      <c r="P705" s="2" t="str">
        <f t="shared" si="221"/>
        <v/>
      </c>
      <c r="Q705" s="2" t="str">
        <f t="shared" si="222"/>
        <v/>
      </c>
      <c r="R705" s="2">
        <f t="shared" si="223"/>
        <v>2.7286796156683724</v>
      </c>
      <c r="S705">
        <f t="shared" si="224"/>
        <v>43</v>
      </c>
      <c r="T705" s="1">
        <f t="shared" si="225"/>
        <v>41186</v>
      </c>
      <c r="U705" t="str">
        <f t="shared" si="226"/>
        <v>可交易</v>
      </c>
      <c r="V705" s="2" t="str">
        <f t="shared" si="227"/>
        <v/>
      </c>
      <c r="W705" s="2" t="str">
        <f t="shared" si="228"/>
        <v/>
      </c>
      <c r="X705" s="2">
        <f t="shared" si="229"/>
        <v>1.9816196157345705</v>
      </c>
      <c r="Y705">
        <f t="shared" si="230"/>
        <v>37</v>
      </c>
    </row>
    <row r="706" spans="1:25" x14ac:dyDescent="0.3">
      <c r="A706" s="1">
        <v>41199</v>
      </c>
      <c r="B706">
        <v>1460.910034</v>
      </c>
      <c r="C706">
        <v>15.07</v>
      </c>
      <c r="D706">
        <v>15.310478</v>
      </c>
      <c r="E706">
        <f t="shared" ref="E706:E769" si="231">C706-D706</f>
        <v>-0.24047799999999953</v>
      </c>
      <c r="F706" t="str">
        <f t="shared" ref="F706:F769" si="232">_xlfn.IFS(E706&gt; 1, "CAll",E706&lt; -1, "PUT", TRUE,"")</f>
        <v/>
      </c>
      <c r="G706" t="str">
        <f t="shared" ref="G706:G769" si="233">IF(F706="PUT", IFERROR(VLOOKUP(A706+7, A:B, 2, FALSE), 0), IF(F706="CALL", IFERROR(VLOOKUP(A706+7, A:B, 2, FALSE), 0), ""))</f>
        <v/>
      </c>
      <c r="H706">
        <f t="shared" ref="H706:H769" si="234">C706-C705</f>
        <v>-0.15000000000000036</v>
      </c>
      <c r="I706">
        <f t="shared" ref="I706:I769" si="235">B706-B705</f>
        <v>5.9899900000000343</v>
      </c>
      <c r="J706">
        <f t="shared" ref="J706:J769" si="236">IF(H706=0, "", I706/H706)</f>
        <v>-39.933266666666803</v>
      </c>
      <c r="K706" t="str">
        <f t="shared" ref="K706:K769" si="237">_xlfn.IFS(F706="PUT",B706-5,F706="CALL",B706+5,TRUE,"")</f>
        <v/>
      </c>
      <c r="L706" s="2" t="str">
        <f t="shared" ref="L706:L769" si="238">IF(F706="CALL",IF(AND(G706&gt;K706,G706&lt;&gt;0),G706-K706,""),"")</f>
        <v/>
      </c>
      <c r="M706" t="str">
        <f t="shared" ref="M706:M769" si="239">IF(F706="PUT",IF(AND(G706&lt;K706,G706&lt;&gt;0),K706-G706,""),"")</f>
        <v/>
      </c>
      <c r="N706" s="1">
        <f t="shared" ref="N706:N769" si="240">IF(AND(F706="CALL",L706&lt;&gt;"",L705=""), A706, N705)</f>
        <v>41191</v>
      </c>
      <c r="O706" t="str">
        <f t="shared" ref="O706:O769" si="241">IF( A706 &gt;= N705 + 7, "可交易", "不可交易")</f>
        <v>可交易</v>
      </c>
      <c r="P706" s="2" t="str">
        <f t="shared" ref="P706:P769" si="242">IF(AND(F706="CALL",L706&lt;&gt;"",O706="可交易"),L706,"")</f>
        <v/>
      </c>
      <c r="Q706" s="2" t="str">
        <f t="shared" ref="Q706:Q769" si="243">IF(P706&lt;&gt;"",(G706-B706)/B706,"")</f>
        <v/>
      </c>
      <c r="R706" s="2">
        <f t="shared" ref="R706:R769" si="244">IF(Q705&lt;&gt;"", R705 * (1 + Q705), R705)</f>
        <v>2.7286796156683724</v>
      </c>
      <c r="S706">
        <f t="shared" ref="S706:S769" si="245">IF(P706&lt;&gt;"",S705+1,S705)</f>
        <v>43</v>
      </c>
      <c r="T706" s="1">
        <f t="shared" ref="T706:T769" si="246">IF(AND(F706="PUT",M706&lt;&gt;"",M705=""), A706, T705)</f>
        <v>41186</v>
      </c>
      <c r="U706" t="str">
        <f t="shared" ref="U706:U769" si="247">IF( A706 &gt;= T705 + 7, "可交易", "不可交易")</f>
        <v>可交易</v>
      </c>
      <c r="V706" s="2" t="str">
        <f t="shared" ref="V706:V769" si="248">IF(AND(F706="PUT",M706&lt;&gt;"",U706="可交易"),M706,"")</f>
        <v/>
      </c>
      <c r="W706" s="2" t="str">
        <f t="shared" ref="W706:W769" si="249">IF(V706&lt;&gt;"",(B706-G706)/B706,"")</f>
        <v/>
      </c>
      <c r="X706" s="2">
        <f t="shared" ref="X706:X769" si="250">IF(W705&lt;&gt;"", X705 * (1 + W705), X705)</f>
        <v>1.9816196157345705</v>
      </c>
      <c r="Y706">
        <f t="shared" ref="Y706:Y769" si="251">IF(V706&lt;&gt;"",Y705+1,Y705)</f>
        <v>37</v>
      </c>
    </row>
    <row r="707" spans="1:25" x14ac:dyDescent="0.3">
      <c r="A707" s="1">
        <v>41200</v>
      </c>
      <c r="B707">
        <v>1457.339966</v>
      </c>
      <c r="C707">
        <v>15.03</v>
      </c>
      <c r="D707">
        <v>15.2753935</v>
      </c>
      <c r="E707">
        <f t="shared" si="231"/>
        <v>-0.24539350000000049</v>
      </c>
      <c r="F707" t="str">
        <f t="shared" si="232"/>
        <v/>
      </c>
      <c r="G707" t="str">
        <f t="shared" si="233"/>
        <v/>
      </c>
      <c r="H707">
        <f t="shared" si="234"/>
        <v>-4.0000000000000924E-2</v>
      </c>
      <c r="I707">
        <f t="shared" si="235"/>
        <v>-3.570067999999992</v>
      </c>
      <c r="J707">
        <f t="shared" si="236"/>
        <v>89.25169999999774</v>
      </c>
      <c r="K707" t="str">
        <f t="shared" si="237"/>
        <v/>
      </c>
      <c r="L707" s="2" t="str">
        <f t="shared" si="238"/>
        <v/>
      </c>
      <c r="M707" t="str">
        <f t="shared" si="239"/>
        <v/>
      </c>
      <c r="N707" s="1">
        <f t="shared" si="240"/>
        <v>41191</v>
      </c>
      <c r="O707" t="str">
        <f t="shared" si="241"/>
        <v>可交易</v>
      </c>
      <c r="P707" s="2" t="str">
        <f t="shared" si="242"/>
        <v/>
      </c>
      <c r="Q707" s="2" t="str">
        <f t="shared" si="243"/>
        <v/>
      </c>
      <c r="R707" s="2">
        <f t="shared" si="244"/>
        <v>2.7286796156683724</v>
      </c>
      <c r="S707">
        <f t="shared" si="245"/>
        <v>43</v>
      </c>
      <c r="T707" s="1">
        <f t="shared" si="246"/>
        <v>41186</v>
      </c>
      <c r="U707" t="str">
        <f t="shared" si="247"/>
        <v>可交易</v>
      </c>
      <c r="V707" s="2" t="str">
        <f t="shared" si="248"/>
        <v/>
      </c>
      <c r="W707" s="2" t="str">
        <f t="shared" si="249"/>
        <v/>
      </c>
      <c r="X707" s="2">
        <f t="shared" si="250"/>
        <v>1.9816196157345705</v>
      </c>
      <c r="Y707">
        <f t="shared" si="251"/>
        <v>37</v>
      </c>
    </row>
    <row r="708" spans="1:25" x14ac:dyDescent="0.3">
      <c r="A708" s="1">
        <v>41201</v>
      </c>
      <c r="B708">
        <v>1433.1899410000001</v>
      </c>
      <c r="C708">
        <v>17.059999999999999</v>
      </c>
      <c r="D708">
        <v>15.243582</v>
      </c>
      <c r="E708">
        <f t="shared" si="231"/>
        <v>1.8164179999999988</v>
      </c>
      <c r="F708" t="str">
        <f t="shared" si="232"/>
        <v>CAll</v>
      </c>
      <c r="G708">
        <f t="shared" si="233"/>
        <v>1411.9399410000001</v>
      </c>
      <c r="H708">
        <f t="shared" si="234"/>
        <v>2.0299999999999994</v>
      </c>
      <c r="I708">
        <f t="shared" si="235"/>
        <v>-24.150024999999914</v>
      </c>
      <c r="J708">
        <f t="shared" si="236"/>
        <v>-11.896564039408828</v>
      </c>
      <c r="K708">
        <f t="shared" si="237"/>
        <v>1438.1899410000001</v>
      </c>
      <c r="L708" s="2" t="str">
        <f t="shared" si="238"/>
        <v/>
      </c>
      <c r="M708" t="str">
        <f t="shared" si="239"/>
        <v/>
      </c>
      <c r="N708" s="1">
        <f t="shared" si="240"/>
        <v>41191</v>
      </c>
      <c r="O708" t="str">
        <f t="shared" si="241"/>
        <v>可交易</v>
      </c>
      <c r="P708" s="2" t="str">
        <f t="shared" si="242"/>
        <v/>
      </c>
      <c r="Q708" s="2" t="str">
        <f t="shared" si="243"/>
        <v/>
      </c>
      <c r="R708" s="2">
        <f t="shared" si="244"/>
        <v>2.7286796156683724</v>
      </c>
      <c r="S708">
        <f t="shared" si="245"/>
        <v>43</v>
      </c>
      <c r="T708" s="1">
        <f t="shared" si="246"/>
        <v>41186</v>
      </c>
      <c r="U708" t="str">
        <f t="shared" si="247"/>
        <v>可交易</v>
      </c>
      <c r="V708" s="2" t="str">
        <f t="shared" si="248"/>
        <v/>
      </c>
      <c r="W708" s="2" t="str">
        <f t="shared" si="249"/>
        <v/>
      </c>
      <c r="X708" s="2">
        <f t="shared" si="250"/>
        <v>1.9816196157345705</v>
      </c>
      <c r="Y708">
        <f t="shared" si="251"/>
        <v>37</v>
      </c>
    </row>
    <row r="709" spans="1:25" x14ac:dyDescent="0.3">
      <c r="A709" s="1">
        <v>41204</v>
      </c>
      <c r="B709">
        <v>1433.8199460000001</v>
      </c>
      <c r="C709">
        <v>16.62</v>
      </c>
      <c r="D709">
        <v>16.974722</v>
      </c>
      <c r="E709">
        <f t="shared" si="231"/>
        <v>-0.35472199999999887</v>
      </c>
      <c r="F709" t="str">
        <f t="shared" si="232"/>
        <v/>
      </c>
      <c r="G709" t="str">
        <f t="shared" si="233"/>
        <v/>
      </c>
      <c r="H709">
        <f t="shared" si="234"/>
        <v>-0.43999999999999773</v>
      </c>
      <c r="I709">
        <f t="shared" si="235"/>
        <v>0.63000499999998283</v>
      </c>
      <c r="J709">
        <f t="shared" si="236"/>
        <v>-1.4318295454545138</v>
      </c>
      <c r="K709" t="str">
        <f t="shared" si="237"/>
        <v/>
      </c>
      <c r="L709" s="2" t="str">
        <f t="shared" si="238"/>
        <v/>
      </c>
      <c r="M709" t="str">
        <f t="shared" si="239"/>
        <v/>
      </c>
      <c r="N709" s="1">
        <f t="shared" si="240"/>
        <v>41191</v>
      </c>
      <c r="O709" t="str">
        <f t="shared" si="241"/>
        <v>可交易</v>
      </c>
      <c r="P709" s="2" t="str">
        <f t="shared" si="242"/>
        <v/>
      </c>
      <c r="Q709" s="2" t="str">
        <f t="shared" si="243"/>
        <v/>
      </c>
      <c r="R709" s="2">
        <f t="shared" si="244"/>
        <v>2.7286796156683724</v>
      </c>
      <c r="S709">
        <f t="shared" si="245"/>
        <v>43</v>
      </c>
      <c r="T709" s="1">
        <f t="shared" si="246"/>
        <v>41186</v>
      </c>
      <c r="U709" t="str">
        <f t="shared" si="247"/>
        <v>可交易</v>
      </c>
      <c r="V709" s="2" t="str">
        <f t="shared" si="248"/>
        <v/>
      </c>
      <c r="W709" s="2" t="str">
        <f t="shared" si="249"/>
        <v/>
      </c>
      <c r="X709" s="2">
        <f t="shared" si="250"/>
        <v>1.9816196157345705</v>
      </c>
      <c r="Y709">
        <f t="shared" si="251"/>
        <v>37</v>
      </c>
    </row>
    <row r="710" spans="1:25" x14ac:dyDescent="0.3">
      <c r="A710" s="1">
        <v>41205</v>
      </c>
      <c r="B710">
        <v>1413.1099850000001</v>
      </c>
      <c r="C710">
        <v>18.829999999999998</v>
      </c>
      <c r="D710">
        <v>16.885210000000001</v>
      </c>
      <c r="E710">
        <f t="shared" si="231"/>
        <v>1.9447899999999976</v>
      </c>
      <c r="F710" t="str">
        <f t="shared" si="232"/>
        <v>CAll</v>
      </c>
      <c r="G710">
        <f t="shared" si="233"/>
        <v>0</v>
      </c>
      <c r="H710">
        <f t="shared" si="234"/>
        <v>2.2099999999999973</v>
      </c>
      <c r="I710">
        <f t="shared" si="235"/>
        <v>-20.709961000000021</v>
      </c>
      <c r="J710">
        <f t="shared" si="236"/>
        <v>-9.3710230769230982</v>
      </c>
      <c r="K710">
        <f t="shared" si="237"/>
        <v>1418.1099850000001</v>
      </c>
      <c r="L710" s="2" t="str">
        <f t="shared" si="238"/>
        <v/>
      </c>
      <c r="M710" t="str">
        <f t="shared" si="239"/>
        <v/>
      </c>
      <c r="N710" s="1">
        <f t="shared" si="240"/>
        <v>41191</v>
      </c>
      <c r="O710" t="str">
        <f t="shared" si="241"/>
        <v>可交易</v>
      </c>
      <c r="P710" s="2" t="str">
        <f t="shared" si="242"/>
        <v/>
      </c>
      <c r="Q710" s="2" t="str">
        <f t="shared" si="243"/>
        <v/>
      </c>
      <c r="R710" s="2">
        <f t="shared" si="244"/>
        <v>2.7286796156683724</v>
      </c>
      <c r="S710">
        <f t="shared" si="245"/>
        <v>43</v>
      </c>
      <c r="T710" s="1">
        <f t="shared" si="246"/>
        <v>41186</v>
      </c>
      <c r="U710" t="str">
        <f t="shared" si="247"/>
        <v>可交易</v>
      </c>
      <c r="V710" s="2" t="str">
        <f t="shared" si="248"/>
        <v/>
      </c>
      <c r="W710" s="2" t="str">
        <f t="shared" si="249"/>
        <v/>
      </c>
      <c r="X710" s="2">
        <f t="shared" si="250"/>
        <v>1.9816196157345705</v>
      </c>
      <c r="Y710">
        <f t="shared" si="251"/>
        <v>37</v>
      </c>
    </row>
    <row r="711" spans="1:25" x14ac:dyDescent="0.3">
      <c r="A711" s="1">
        <v>41206</v>
      </c>
      <c r="B711">
        <v>1408.75</v>
      </c>
      <c r="C711">
        <v>18.329999999999998</v>
      </c>
      <c r="D711">
        <v>18.733547000000002</v>
      </c>
      <c r="E711">
        <f t="shared" si="231"/>
        <v>-0.40354700000000321</v>
      </c>
      <c r="F711" t="str">
        <f t="shared" si="232"/>
        <v/>
      </c>
      <c r="G711" t="str">
        <f t="shared" si="233"/>
        <v/>
      </c>
      <c r="H711">
        <f t="shared" si="234"/>
        <v>-0.5</v>
      </c>
      <c r="I711">
        <f t="shared" si="235"/>
        <v>-4.3599850000000515</v>
      </c>
      <c r="J711">
        <f t="shared" si="236"/>
        <v>8.719970000000103</v>
      </c>
      <c r="K711" t="str">
        <f t="shared" si="237"/>
        <v/>
      </c>
      <c r="L711" s="2" t="str">
        <f t="shared" si="238"/>
        <v/>
      </c>
      <c r="M711" t="str">
        <f t="shared" si="239"/>
        <v/>
      </c>
      <c r="N711" s="1">
        <f t="shared" si="240"/>
        <v>41191</v>
      </c>
      <c r="O711" t="str">
        <f t="shared" si="241"/>
        <v>可交易</v>
      </c>
      <c r="P711" s="2" t="str">
        <f t="shared" si="242"/>
        <v/>
      </c>
      <c r="Q711" s="2" t="str">
        <f t="shared" si="243"/>
        <v/>
      </c>
      <c r="R711" s="2">
        <f t="shared" si="244"/>
        <v>2.7286796156683724</v>
      </c>
      <c r="S711">
        <f t="shared" si="245"/>
        <v>43</v>
      </c>
      <c r="T711" s="1">
        <f t="shared" si="246"/>
        <v>41186</v>
      </c>
      <c r="U711" t="str">
        <f t="shared" si="247"/>
        <v>可交易</v>
      </c>
      <c r="V711" s="2" t="str">
        <f t="shared" si="248"/>
        <v/>
      </c>
      <c r="W711" s="2" t="str">
        <f t="shared" si="249"/>
        <v/>
      </c>
      <c r="X711" s="2">
        <f t="shared" si="250"/>
        <v>1.9816196157345705</v>
      </c>
      <c r="Y711">
        <f t="shared" si="251"/>
        <v>37</v>
      </c>
    </row>
    <row r="712" spans="1:25" x14ac:dyDescent="0.3">
      <c r="A712" s="1">
        <v>41207</v>
      </c>
      <c r="B712">
        <v>1412.969971</v>
      </c>
      <c r="C712">
        <v>18.12</v>
      </c>
      <c r="D712">
        <v>18.316462999999999</v>
      </c>
      <c r="E712">
        <f t="shared" si="231"/>
        <v>-0.19646299999999783</v>
      </c>
      <c r="F712" t="str">
        <f t="shared" si="232"/>
        <v/>
      </c>
      <c r="G712" t="str">
        <f t="shared" si="233"/>
        <v/>
      </c>
      <c r="H712">
        <f t="shared" si="234"/>
        <v>-0.2099999999999973</v>
      </c>
      <c r="I712">
        <f t="shared" si="235"/>
        <v>4.2199709999999868</v>
      </c>
      <c r="J712">
        <f t="shared" si="236"/>
        <v>-20.095100000000194</v>
      </c>
      <c r="K712" t="str">
        <f t="shared" si="237"/>
        <v/>
      </c>
      <c r="L712" s="2" t="str">
        <f t="shared" si="238"/>
        <v/>
      </c>
      <c r="M712" t="str">
        <f t="shared" si="239"/>
        <v/>
      </c>
      <c r="N712" s="1">
        <f t="shared" si="240"/>
        <v>41191</v>
      </c>
      <c r="O712" t="str">
        <f t="shared" si="241"/>
        <v>可交易</v>
      </c>
      <c r="P712" s="2" t="str">
        <f t="shared" si="242"/>
        <v/>
      </c>
      <c r="Q712" s="2" t="str">
        <f t="shared" si="243"/>
        <v/>
      </c>
      <c r="R712" s="2">
        <f t="shared" si="244"/>
        <v>2.7286796156683724</v>
      </c>
      <c r="S712">
        <f t="shared" si="245"/>
        <v>43</v>
      </c>
      <c r="T712" s="1">
        <f t="shared" si="246"/>
        <v>41186</v>
      </c>
      <c r="U712" t="str">
        <f t="shared" si="247"/>
        <v>可交易</v>
      </c>
      <c r="V712" s="2" t="str">
        <f t="shared" si="248"/>
        <v/>
      </c>
      <c r="W712" s="2" t="str">
        <f t="shared" si="249"/>
        <v/>
      </c>
      <c r="X712" s="2">
        <f t="shared" si="250"/>
        <v>1.9816196157345705</v>
      </c>
      <c r="Y712">
        <f t="shared" si="251"/>
        <v>37</v>
      </c>
    </row>
    <row r="713" spans="1:25" x14ac:dyDescent="0.3">
      <c r="A713" s="1">
        <v>41208</v>
      </c>
      <c r="B713">
        <v>1411.9399410000001</v>
      </c>
      <c r="C713">
        <v>17.809999999999999</v>
      </c>
      <c r="D713">
        <v>18.099730999999998</v>
      </c>
      <c r="E713">
        <f t="shared" si="231"/>
        <v>-0.28973099999999974</v>
      </c>
      <c r="F713" t="str">
        <f t="shared" si="232"/>
        <v/>
      </c>
      <c r="G713" t="str">
        <f t="shared" si="233"/>
        <v/>
      </c>
      <c r="H713">
        <f t="shared" si="234"/>
        <v>-0.31000000000000227</v>
      </c>
      <c r="I713">
        <f t="shared" si="235"/>
        <v>-1.030029999999897</v>
      </c>
      <c r="J713">
        <f t="shared" si="236"/>
        <v>3.3226774193544819</v>
      </c>
      <c r="K713" t="str">
        <f t="shared" si="237"/>
        <v/>
      </c>
      <c r="L713" s="2" t="str">
        <f t="shared" si="238"/>
        <v/>
      </c>
      <c r="M713" t="str">
        <f t="shared" si="239"/>
        <v/>
      </c>
      <c r="N713" s="1">
        <f t="shared" si="240"/>
        <v>41191</v>
      </c>
      <c r="O713" t="str">
        <f t="shared" si="241"/>
        <v>可交易</v>
      </c>
      <c r="P713" s="2" t="str">
        <f t="shared" si="242"/>
        <v/>
      </c>
      <c r="Q713" s="2" t="str">
        <f t="shared" si="243"/>
        <v/>
      </c>
      <c r="R713" s="2">
        <f t="shared" si="244"/>
        <v>2.7286796156683724</v>
      </c>
      <c r="S713">
        <f t="shared" si="245"/>
        <v>43</v>
      </c>
      <c r="T713" s="1">
        <f t="shared" si="246"/>
        <v>41186</v>
      </c>
      <c r="U713" t="str">
        <f t="shared" si="247"/>
        <v>可交易</v>
      </c>
      <c r="V713" s="2" t="str">
        <f t="shared" si="248"/>
        <v/>
      </c>
      <c r="W713" s="2" t="str">
        <f t="shared" si="249"/>
        <v/>
      </c>
      <c r="X713" s="2">
        <f t="shared" si="250"/>
        <v>1.9816196157345705</v>
      </c>
      <c r="Y713">
        <f t="shared" si="251"/>
        <v>37</v>
      </c>
    </row>
    <row r="714" spans="1:25" x14ac:dyDescent="0.3">
      <c r="A714" s="1">
        <v>41213</v>
      </c>
      <c r="B714">
        <v>1412.160034</v>
      </c>
      <c r="C714">
        <v>18.600000000000001</v>
      </c>
      <c r="D714">
        <v>17.863714000000002</v>
      </c>
      <c r="E714">
        <f t="shared" si="231"/>
        <v>0.73628599999999977</v>
      </c>
      <c r="F714" t="str">
        <f t="shared" si="232"/>
        <v/>
      </c>
      <c r="G714" t="str">
        <f t="shared" si="233"/>
        <v/>
      </c>
      <c r="H714">
        <f t="shared" si="234"/>
        <v>0.7900000000000027</v>
      </c>
      <c r="I714">
        <f t="shared" si="235"/>
        <v>0.22009299999990617</v>
      </c>
      <c r="J714">
        <f t="shared" si="236"/>
        <v>0.27859873417709546</v>
      </c>
      <c r="K714" t="str">
        <f t="shared" si="237"/>
        <v/>
      </c>
      <c r="L714" s="2" t="str">
        <f t="shared" si="238"/>
        <v/>
      </c>
      <c r="M714" t="str">
        <f t="shared" si="239"/>
        <v/>
      </c>
      <c r="N714" s="1">
        <f t="shared" si="240"/>
        <v>41191</v>
      </c>
      <c r="O714" t="str">
        <f t="shared" si="241"/>
        <v>可交易</v>
      </c>
      <c r="P714" s="2" t="str">
        <f t="shared" si="242"/>
        <v/>
      </c>
      <c r="Q714" s="2" t="str">
        <f t="shared" si="243"/>
        <v/>
      </c>
      <c r="R714" s="2">
        <f t="shared" si="244"/>
        <v>2.7286796156683724</v>
      </c>
      <c r="S714">
        <f t="shared" si="245"/>
        <v>43</v>
      </c>
      <c r="T714" s="1">
        <f t="shared" si="246"/>
        <v>41186</v>
      </c>
      <c r="U714" t="str">
        <f t="shared" si="247"/>
        <v>可交易</v>
      </c>
      <c r="V714" s="2" t="str">
        <f t="shared" si="248"/>
        <v/>
      </c>
      <c r="W714" s="2" t="str">
        <f t="shared" si="249"/>
        <v/>
      </c>
      <c r="X714" s="2">
        <f t="shared" si="250"/>
        <v>1.9816196157345705</v>
      </c>
      <c r="Y714">
        <f t="shared" si="251"/>
        <v>37</v>
      </c>
    </row>
    <row r="715" spans="1:25" x14ac:dyDescent="0.3">
      <c r="A715" s="1">
        <v>41214</v>
      </c>
      <c r="B715">
        <v>1427.589966</v>
      </c>
      <c r="C715">
        <v>16.690000000000001</v>
      </c>
      <c r="D715">
        <v>18.474772999999999</v>
      </c>
      <c r="E715">
        <f t="shared" si="231"/>
        <v>-1.7847729999999977</v>
      </c>
      <c r="F715" t="str">
        <f t="shared" si="232"/>
        <v>PUT</v>
      </c>
      <c r="G715">
        <f t="shared" si="233"/>
        <v>1377.51001</v>
      </c>
      <c r="H715">
        <f t="shared" si="234"/>
        <v>-1.9100000000000001</v>
      </c>
      <c r="I715">
        <f t="shared" si="235"/>
        <v>15.429932000000008</v>
      </c>
      <c r="J715">
        <f t="shared" si="236"/>
        <v>-8.0784984293193745</v>
      </c>
      <c r="K715">
        <f t="shared" si="237"/>
        <v>1422.589966</v>
      </c>
      <c r="L715" s="2" t="str">
        <f t="shared" si="238"/>
        <v/>
      </c>
      <c r="M715">
        <f t="shared" si="239"/>
        <v>45.079956000000038</v>
      </c>
      <c r="N715" s="1">
        <f t="shared" si="240"/>
        <v>41191</v>
      </c>
      <c r="O715" t="str">
        <f t="shared" si="241"/>
        <v>可交易</v>
      </c>
      <c r="P715" s="2" t="str">
        <f t="shared" si="242"/>
        <v/>
      </c>
      <c r="Q715" s="2" t="str">
        <f t="shared" si="243"/>
        <v/>
      </c>
      <c r="R715" s="2">
        <f t="shared" si="244"/>
        <v>2.7286796156683724</v>
      </c>
      <c r="S715">
        <f t="shared" si="245"/>
        <v>43</v>
      </c>
      <c r="T715" s="1">
        <f t="shared" si="246"/>
        <v>41214</v>
      </c>
      <c r="U715" t="str">
        <f t="shared" si="247"/>
        <v>可交易</v>
      </c>
      <c r="V715" s="2">
        <f t="shared" si="248"/>
        <v>45.079956000000038</v>
      </c>
      <c r="W715" s="2">
        <f t="shared" si="249"/>
        <v>3.5080070043025255E-2</v>
      </c>
      <c r="X715" s="2">
        <f t="shared" si="250"/>
        <v>1.9816196157345705</v>
      </c>
      <c r="Y715">
        <f t="shared" si="251"/>
        <v>38</v>
      </c>
    </row>
    <row r="716" spans="1:25" x14ac:dyDescent="0.3">
      <c r="A716" s="1">
        <v>41215</v>
      </c>
      <c r="B716">
        <v>1414.1999510000001</v>
      </c>
      <c r="C716">
        <v>17.59</v>
      </c>
      <c r="D716">
        <v>16.945347000000002</v>
      </c>
      <c r="E716">
        <f t="shared" si="231"/>
        <v>0.64465299999999814</v>
      </c>
      <c r="F716" t="str">
        <f t="shared" si="232"/>
        <v/>
      </c>
      <c r="G716" t="str">
        <f t="shared" si="233"/>
        <v/>
      </c>
      <c r="H716">
        <f t="shared" si="234"/>
        <v>0.89999999999999858</v>
      </c>
      <c r="I716">
        <f t="shared" si="235"/>
        <v>-13.390014999999948</v>
      </c>
      <c r="J716">
        <f t="shared" si="236"/>
        <v>-14.87779444444441</v>
      </c>
      <c r="K716" t="str">
        <f t="shared" si="237"/>
        <v/>
      </c>
      <c r="L716" s="2" t="str">
        <f t="shared" si="238"/>
        <v/>
      </c>
      <c r="M716" t="str">
        <f t="shared" si="239"/>
        <v/>
      </c>
      <c r="N716" s="1">
        <f t="shared" si="240"/>
        <v>41191</v>
      </c>
      <c r="O716" t="str">
        <f t="shared" si="241"/>
        <v>可交易</v>
      </c>
      <c r="P716" s="2" t="str">
        <f t="shared" si="242"/>
        <v/>
      </c>
      <c r="Q716" s="2" t="str">
        <f t="shared" si="243"/>
        <v/>
      </c>
      <c r="R716" s="2">
        <f t="shared" si="244"/>
        <v>2.7286796156683724</v>
      </c>
      <c r="S716">
        <f t="shared" si="245"/>
        <v>43</v>
      </c>
      <c r="T716" s="1">
        <f t="shared" si="246"/>
        <v>41214</v>
      </c>
      <c r="U716" t="str">
        <f t="shared" si="247"/>
        <v>不可交易</v>
      </c>
      <c r="V716" s="2" t="str">
        <f t="shared" si="248"/>
        <v/>
      </c>
      <c r="W716" s="2" t="str">
        <f t="shared" si="249"/>
        <v/>
      </c>
      <c r="X716" s="2">
        <f t="shared" si="250"/>
        <v>2.0511349706531719</v>
      </c>
      <c r="Y716">
        <f t="shared" si="251"/>
        <v>38</v>
      </c>
    </row>
    <row r="717" spans="1:25" x14ac:dyDescent="0.3">
      <c r="A717" s="1">
        <v>41218</v>
      </c>
      <c r="B717">
        <v>1417.26001</v>
      </c>
      <c r="C717">
        <v>18.420000000000002</v>
      </c>
      <c r="D717">
        <v>17.548373999999999</v>
      </c>
      <c r="E717">
        <f t="shared" si="231"/>
        <v>0.87162600000000268</v>
      </c>
      <c r="F717" t="str">
        <f t="shared" si="232"/>
        <v/>
      </c>
      <c r="G717" t="str">
        <f t="shared" si="233"/>
        <v/>
      </c>
      <c r="H717">
        <f t="shared" si="234"/>
        <v>0.83000000000000185</v>
      </c>
      <c r="I717">
        <f t="shared" si="235"/>
        <v>3.0600589999999102</v>
      </c>
      <c r="J717">
        <f t="shared" si="236"/>
        <v>3.6868180722890402</v>
      </c>
      <c r="K717" t="str">
        <f t="shared" si="237"/>
        <v/>
      </c>
      <c r="L717" s="2" t="str">
        <f t="shared" si="238"/>
        <v/>
      </c>
      <c r="M717" t="str">
        <f t="shared" si="239"/>
        <v/>
      </c>
      <c r="N717" s="1">
        <f t="shared" si="240"/>
        <v>41191</v>
      </c>
      <c r="O717" t="str">
        <f t="shared" si="241"/>
        <v>可交易</v>
      </c>
      <c r="P717" s="2" t="str">
        <f t="shared" si="242"/>
        <v/>
      </c>
      <c r="Q717" s="2" t="str">
        <f t="shared" si="243"/>
        <v/>
      </c>
      <c r="R717" s="2">
        <f t="shared" si="244"/>
        <v>2.7286796156683724</v>
      </c>
      <c r="S717">
        <f t="shared" si="245"/>
        <v>43</v>
      </c>
      <c r="T717" s="1">
        <f t="shared" si="246"/>
        <v>41214</v>
      </c>
      <c r="U717" t="str">
        <f t="shared" si="247"/>
        <v>不可交易</v>
      </c>
      <c r="V717" s="2" t="str">
        <f t="shared" si="248"/>
        <v/>
      </c>
      <c r="W717" s="2" t="str">
        <f t="shared" si="249"/>
        <v/>
      </c>
      <c r="X717" s="2">
        <f t="shared" si="250"/>
        <v>2.0511349706531719</v>
      </c>
      <c r="Y717">
        <f t="shared" si="251"/>
        <v>38</v>
      </c>
    </row>
    <row r="718" spans="1:25" x14ac:dyDescent="0.3">
      <c r="A718" s="1">
        <v>41219</v>
      </c>
      <c r="B718">
        <v>1428.3900149999999</v>
      </c>
      <c r="C718">
        <v>17.579999999999998</v>
      </c>
      <c r="D718">
        <v>18.358160000000002</v>
      </c>
      <c r="E718">
        <f t="shared" si="231"/>
        <v>-0.77816000000000329</v>
      </c>
      <c r="F718" t="str">
        <f t="shared" si="232"/>
        <v/>
      </c>
      <c r="G718" t="str">
        <f t="shared" si="233"/>
        <v/>
      </c>
      <c r="H718">
        <f t="shared" si="234"/>
        <v>-0.84000000000000341</v>
      </c>
      <c r="I718">
        <f t="shared" si="235"/>
        <v>11.130004999999983</v>
      </c>
      <c r="J718">
        <f t="shared" si="236"/>
        <v>-13.250005952380878</v>
      </c>
      <c r="K718" t="str">
        <f t="shared" si="237"/>
        <v/>
      </c>
      <c r="L718" s="2" t="str">
        <f t="shared" si="238"/>
        <v/>
      </c>
      <c r="M718" t="str">
        <f t="shared" si="239"/>
        <v/>
      </c>
      <c r="N718" s="1">
        <f t="shared" si="240"/>
        <v>41191</v>
      </c>
      <c r="O718" t="str">
        <f t="shared" si="241"/>
        <v>可交易</v>
      </c>
      <c r="P718" s="2" t="str">
        <f t="shared" si="242"/>
        <v/>
      </c>
      <c r="Q718" s="2" t="str">
        <f t="shared" si="243"/>
        <v/>
      </c>
      <c r="R718" s="2">
        <f t="shared" si="244"/>
        <v>2.7286796156683724</v>
      </c>
      <c r="S718">
        <f t="shared" si="245"/>
        <v>43</v>
      </c>
      <c r="T718" s="1">
        <f t="shared" si="246"/>
        <v>41214</v>
      </c>
      <c r="U718" t="str">
        <f t="shared" si="247"/>
        <v>不可交易</v>
      </c>
      <c r="V718" s="2" t="str">
        <f t="shared" si="248"/>
        <v/>
      </c>
      <c r="W718" s="2" t="str">
        <f t="shared" si="249"/>
        <v/>
      </c>
      <c r="X718" s="2">
        <f t="shared" si="250"/>
        <v>2.0511349706531719</v>
      </c>
      <c r="Y718">
        <f t="shared" si="251"/>
        <v>38</v>
      </c>
    </row>
    <row r="719" spans="1:25" x14ac:dyDescent="0.3">
      <c r="A719" s="1">
        <v>41220</v>
      </c>
      <c r="B719">
        <v>1394.530029</v>
      </c>
      <c r="C719">
        <v>19.079999999999998</v>
      </c>
      <c r="D719">
        <v>17.705535999999999</v>
      </c>
      <c r="E719">
        <f t="shared" si="231"/>
        <v>1.3744639999999997</v>
      </c>
      <c r="F719" t="str">
        <f t="shared" si="232"/>
        <v>CAll</v>
      </c>
      <c r="G719">
        <f t="shared" si="233"/>
        <v>1355.48999</v>
      </c>
      <c r="H719">
        <f t="shared" si="234"/>
        <v>1.5</v>
      </c>
      <c r="I719">
        <f t="shared" si="235"/>
        <v>-33.859985999999935</v>
      </c>
      <c r="J719">
        <f t="shared" si="236"/>
        <v>-22.573323999999957</v>
      </c>
      <c r="K719">
        <f t="shared" si="237"/>
        <v>1399.530029</v>
      </c>
      <c r="L719" s="2" t="str">
        <f t="shared" si="238"/>
        <v/>
      </c>
      <c r="M719" t="str">
        <f t="shared" si="239"/>
        <v/>
      </c>
      <c r="N719" s="1">
        <f t="shared" si="240"/>
        <v>41191</v>
      </c>
      <c r="O719" t="str">
        <f t="shared" si="241"/>
        <v>可交易</v>
      </c>
      <c r="P719" s="2" t="str">
        <f t="shared" si="242"/>
        <v/>
      </c>
      <c r="Q719" s="2" t="str">
        <f t="shared" si="243"/>
        <v/>
      </c>
      <c r="R719" s="2">
        <f t="shared" si="244"/>
        <v>2.7286796156683724</v>
      </c>
      <c r="S719">
        <f t="shared" si="245"/>
        <v>43</v>
      </c>
      <c r="T719" s="1">
        <f t="shared" si="246"/>
        <v>41214</v>
      </c>
      <c r="U719" t="str">
        <f t="shared" si="247"/>
        <v>不可交易</v>
      </c>
      <c r="V719" s="2" t="str">
        <f t="shared" si="248"/>
        <v/>
      </c>
      <c r="W719" s="2" t="str">
        <f t="shared" si="249"/>
        <v/>
      </c>
      <c r="X719" s="2">
        <f t="shared" si="250"/>
        <v>2.0511349706531719</v>
      </c>
      <c r="Y719">
        <f t="shared" si="251"/>
        <v>38</v>
      </c>
    </row>
    <row r="720" spans="1:25" x14ac:dyDescent="0.3">
      <c r="A720" s="1">
        <v>41221</v>
      </c>
      <c r="B720">
        <v>1377.51001</v>
      </c>
      <c r="C720">
        <v>18.489999999999998</v>
      </c>
      <c r="D720">
        <v>19.001723999999999</v>
      </c>
      <c r="E720">
        <f t="shared" si="231"/>
        <v>-0.51172400000000096</v>
      </c>
      <c r="F720" t="str">
        <f t="shared" si="232"/>
        <v/>
      </c>
      <c r="G720" t="str">
        <f t="shared" si="233"/>
        <v/>
      </c>
      <c r="H720">
        <f t="shared" si="234"/>
        <v>-0.58999999999999986</v>
      </c>
      <c r="I720">
        <f t="shared" si="235"/>
        <v>-17.020019000000048</v>
      </c>
      <c r="J720">
        <f t="shared" si="236"/>
        <v>28.847489830508561</v>
      </c>
      <c r="K720" t="str">
        <f t="shared" si="237"/>
        <v/>
      </c>
      <c r="L720" s="2" t="str">
        <f t="shared" si="238"/>
        <v/>
      </c>
      <c r="M720" t="str">
        <f t="shared" si="239"/>
        <v/>
      </c>
      <c r="N720" s="1">
        <f t="shared" si="240"/>
        <v>41191</v>
      </c>
      <c r="O720" t="str">
        <f t="shared" si="241"/>
        <v>可交易</v>
      </c>
      <c r="P720" s="2" t="str">
        <f t="shared" si="242"/>
        <v/>
      </c>
      <c r="Q720" s="2" t="str">
        <f t="shared" si="243"/>
        <v/>
      </c>
      <c r="R720" s="2">
        <f t="shared" si="244"/>
        <v>2.7286796156683724</v>
      </c>
      <c r="S720">
        <f t="shared" si="245"/>
        <v>43</v>
      </c>
      <c r="T720" s="1">
        <f t="shared" si="246"/>
        <v>41214</v>
      </c>
      <c r="U720" t="str">
        <f t="shared" si="247"/>
        <v>可交易</v>
      </c>
      <c r="V720" s="2" t="str">
        <f t="shared" si="248"/>
        <v/>
      </c>
      <c r="W720" s="2" t="str">
        <f t="shared" si="249"/>
        <v/>
      </c>
      <c r="X720" s="2">
        <f t="shared" si="250"/>
        <v>2.0511349706531719</v>
      </c>
      <c r="Y720">
        <f t="shared" si="251"/>
        <v>38</v>
      </c>
    </row>
    <row r="721" spans="1:25" x14ac:dyDescent="0.3">
      <c r="A721" s="1">
        <v>41222</v>
      </c>
      <c r="B721">
        <v>1379.849976</v>
      </c>
      <c r="C721">
        <v>18.61</v>
      </c>
      <c r="D721">
        <v>18.443283000000001</v>
      </c>
      <c r="E721">
        <f t="shared" si="231"/>
        <v>0.16671699999999845</v>
      </c>
      <c r="F721" t="str">
        <f t="shared" si="232"/>
        <v/>
      </c>
      <c r="G721" t="str">
        <f t="shared" si="233"/>
        <v/>
      </c>
      <c r="H721">
        <f t="shared" si="234"/>
        <v>0.12000000000000099</v>
      </c>
      <c r="I721">
        <f t="shared" si="235"/>
        <v>2.339966000000004</v>
      </c>
      <c r="J721">
        <f t="shared" si="236"/>
        <v>19.49971666666654</v>
      </c>
      <c r="K721" t="str">
        <f t="shared" si="237"/>
        <v/>
      </c>
      <c r="L721" s="2" t="str">
        <f t="shared" si="238"/>
        <v/>
      </c>
      <c r="M721" t="str">
        <f t="shared" si="239"/>
        <v/>
      </c>
      <c r="N721" s="1">
        <f t="shared" si="240"/>
        <v>41191</v>
      </c>
      <c r="O721" t="str">
        <f t="shared" si="241"/>
        <v>可交易</v>
      </c>
      <c r="P721" s="2" t="str">
        <f t="shared" si="242"/>
        <v/>
      </c>
      <c r="Q721" s="2" t="str">
        <f t="shared" si="243"/>
        <v/>
      </c>
      <c r="R721" s="2">
        <f t="shared" si="244"/>
        <v>2.7286796156683724</v>
      </c>
      <c r="S721">
        <f t="shared" si="245"/>
        <v>43</v>
      </c>
      <c r="T721" s="1">
        <f t="shared" si="246"/>
        <v>41214</v>
      </c>
      <c r="U721" t="str">
        <f t="shared" si="247"/>
        <v>可交易</v>
      </c>
      <c r="V721" s="2" t="str">
        <f t="shared" si="248"/>
        <v/>
      </c>
      <c r="W721" s="2" t="str">
        <f t="shared" si="249"/>
        <v/>
      </c>
      <c r="X721" s="2">
        <f t="shared" si="250"/>
        <v>2.0511349706531719</v>
      </c>
      <c r="Y721">
        <f t="shared" si="251"/>
        <v>38</v>
      </c>
    </row>
    <row r="722" spans="1:25" x14ac:dyDescent="0.3">
      <c r="A722" s="1">
        <v>41225</v>
      </c>
      <c r="B722">
        <v>1380.030029</v>
      </c>
      <c r="C722">
        <v>16.68</v>
      </c>
      <c r="D722">
        <v>18.45355</v>
      </c>
      <c r="E722">
        <f t="shared" si="231"/>
        <v>-1.7735500000000002</v>
      </c>
      <c r="F722" t="str">
        <f t="shared" si="232"/>
        <v>PUT</v>
      </c>
      <c r="G722">
        <f t="shared" si="233"/>
        <v>1386.8900149999999</v>
      </c>
      <c r="H722">
        <f t="shared" si="234"/>
        <v>-1.9299999999999997</v>
      </c>
      <c r="I722">
        <f t="shared" si="235"/>
        <v>0.18005300000004354</v>
      </c>
      <c r="J722">
        <f t="shared" si="236"/>
        <v>-9.3291709844582155E-2</v>
      </c>
      <c r="K722">
        <f t="shared" si="237"/>
        <v>1375.030029</v>
      </c>
      <c r="L722" s="2" t="str">
        <f t="shared" si="238"/>
        <v/>
      </c>
      <c r="M722" t="str">
        <f t="shared" si="239"/>
        <v/>
      </c>
      <c r="N722" s="1">
        <f t="shared" si="240"/>
        <v>41191</v>
      </c>
      <c r="O722" t="str">
        <f t="shared" si="241"/>
        <v>可交易</v>
      </c>
      <c r="P722" s="2" t="str">
        <f t="shared" si="242"/>
        <v/>
      </c>
      <c r="Q722" s="2" t="str">
        <f t="shared" si="243"/>
        <v/>
      </c>
      <c r="R722" s="2">
        <f t="shared" si="244"/>
        <v>2.7286796156683724</v>
      </c>
      <c r="S722">
        <f t="shared" si="245"/>
        <v>43</v>
      </c>
      <c r="T722" s="1">
        <f t="shared" si="246"/>
        <v>41214</v>
      </c>
      <c r="U722" t="str">
        <f t="shared" si="247"/>
        <v>可交易</v>
      </c>
      <c r="V722" s="2" t="str">
        <f t="shared" si="248"/>
        <v/>
      </c>
      <c r="W722" s="2" t="str">
        <f t="shared" si="249"/>
        <v/>
      </c>
      <c r="X722" s="2">
        <f t="shared" si="250"/>
        <v>2.0511349706531719</v>
      </c>
      <c r="Y722">
        <f t="shared" si="251"/>
        <v>38</v>
      </c>
    </row>
    <row r="723" spans="1:25" x14ac:dyDescent="0.3">
      <c r="A723" s="1">
        <v>41226</v>
      </c>
      <c r="B723">
        <v>1374.530029</v>
      </c>
      <c r="C723">
        <v>16.649999999999999</v>
      </c>
      <c r="D723">
        <v>17.059093000000001</v>
      </c>
      <c r="E723">
        <f t="shared" si="231"/>
        <v>-0.40909300000000215</v>
      </c>
      <c r="F723" t="str">
        <f t="shared" si="232"/>
        <v/>
      </c>
      <c r="G723" t="str">
        <f t="shared" si="233"/>
        <v/>
      </c>
      <c r="H723">
        <f t="shared" si="234"/>
        <v>-3.0000000000001137E-2</v>
      </c>
      <c r="I723">
        <f t="shared" si="235"/>
        <v>-5.5</v>
      </c>
      <c r="J723">
        <f t="shared" si="236"/>
        <v>183.33333333332638</v>
      </c>
      <c r="K723" t="str">
        <f t="shared" si="237"/>
        <v/>
      </c>
      <c r="L723" s="2" t="str">
        <f t="shared" si="238"/>
        <v/>
      </c>
      <c r="M723" t="str">
        <f t="shared" si="239"/>
        <v/>
      </c>
      <c r="N723" s="1">
        <f t="shared" si="240"/>
        <v>41191</v>
      </c>
      <c r="O723" t="str">
        <f t="shared" si="241"/>
        <v>可交易</v>
      </c>
      <c r="P723" s="2" t="str">
        <f t="shared" si="242"/>
        <v/>
      </c>
      <c r="Q723" s="2" t="str">
        <f t="shared" si="243"/>
        <v/>
      </c>
      <c r="R723" s="2">
        <f t="shared" si="244"/>
        <v>2.7286796156683724</v>
      </c>
      <c r="S723">
        <f t="shared" si="245"/>
        <v>43</v>
      </c>
      <c r="T723" s="1">
        <f t="shared" si="246"/>
        <v>41214</v>
      </c>
      <c r="U723" t="str">
        <f t="shared" si="247"/>
        <v>可交易</v>
      </c>
      <c r="V723" s="2" t="str">
        <f t="shared" si="248"/>
        <v/>
      </c>
      <c r="W723" s="2" t="str">
        <f t="shared" si="249"/>
        <v/>
      </c>
      <c r="X723" s="2">
        <f t="shared" si="250"/>
        <v>2.0511349706531719</v>
      </c>
      <c r="Y723">
        <f t="shared" si="251"/>
        <v>38</v>
      </c>
    </row>
    <row r="724" spans="1:25" x14ac:dyDescent="0.3">
      <c r="A724" s="1">
        <v>41227</v>
      </c>
      <c r="B724">
        <v>1355.48999</v>
      </c>
      <c r="C724">
        <v>17.920000000000002</v>
      </c>
      <c r="D724">
        <v>16.873854000000001</v>
      </c>
      <c r="E724">
        <f t="shared" si="231"/>
        <v>1.0461460000000002</v>
      </c>
      <c r="F724" t="str">
        <f t="shared" si="232"/>
        <v>CAll</v>
      </c>
      <c r="G724">
        <f t="shared" si="233"/>
        <v>1391.030029</v>
      </c>
      <c r="H724">
        <f t="shared" si="234"/>
        <v>1.2700000000000031</v>
      </c>
      <c r="I724">
        <f t="shared" si="235"/>
        <v>-19.040038999999979</v>
      </c>
      <c r="J724">
        <f t="shared" si="236"/>
        <v>-14.992156692913332</v>
      </c>
      <c r="K724">
        <f t="shared" si="237"/>
        <v>1360.48999</v>
      </c>
      <c r="L724" s="2">
        <f t="shared" si="238"/>
        <v>30.540038999999979</v>
      </c>
      <c r="M724" t="str">
        <f t="shared" si="239"/>
        <v/>
      </c>
      <c r="N724" s="1">
        <f t="shared" si="240"/>
        <v>41227</v>
      </c>
      <c r="O724" t="str">
        <f t="shared" si="241"/>
        <v>可交易</v>
      </c>
      <c r="P724" s="2">
        <f t="shared" si="242"/>
        <v>30.540038999999979</v>
      </c>
      <c r="Q724" s="2">
        <f t="shared" si="243"/>
        <v>2.6219329734777294E-2</v>
      </c>
      <c r="R724" s="2">
        <f t="shared" si="244"/>
        <v>2.7286796156683724</v>
      </c>
      <c r="S724">
        <f t="shared" si="245"/>
        <v>44</v>
      </c>
      <c r="T724" s="1">
        <f t="shared" si="246"/>
        <v>41214</v>
      </c>
      <c r="U724" t="str">
        <f t="shared" si="247"/>
        <v>可交易</v>
      </c>
      <c r="V724" s="2" t="str">
        <f t="shared" si="248"/>
        <v/>
      </c>
      <c r="W724" s="2" t="str">
        <f t="shared" si="249"/>
        <v/>
      </c>
      <c r="X724" s="2">
        <f t="shared" si="250"/>
        <v>2.0511349706531719</v>
      </c>
      <c r="Y724">
        <f t="shared" si="251"/>
        <v>38</v>
      </c>
    </row>
    <row r="725" spans="1:25" x14ac:dyDescent="0.3">
      <c r="A725" s="1">
        <v>41228</v>
      </c>
      <c r="B725">
        <v>1353.329956</v>
      </c>
      <c r="C725">
        <v>17.989999999999998</v>
      </c>
      <c r="D725">
        <v>17.917738</v>
      </c>
      <c r="E725">
        <f t="shared" si="231"/>
        <v>7.2261999999998494E-2</v>
      </c>
      <c r="F725" t="str">
        <f t="shared" si="232"/>
        <v/>
      </c>
      <c r="G725" t="str">
        <f t="shared" si="233"/>
        <v/>
      </c>
      <c r="H725">
        <f t="shared" si="234"/>
        <v>6.9999999999996732E-2</v>
      </c>
      <c r="I725">
        <f t="shared" si="235"/>
        <v>-2.160033999999996</v>
      </c>
      <c r="J725">
        <f t="shared" si="236"/>
        <v>-30.857628571429956</v>
      </c>
      <c r="K725" t="str">
        <f t="shared" si="237"/>
        <v/>
      </c>
      <c r="L725" s="2" t="str">
        <f t="shared" si="238"/>
        <v/>
      </c>
      <c r="M725" t="str">
        <f t="shared" si="239"/>
        <v/>
      </c>
      <c r="N725" s="1">
        <f t="shared" si="240"/>
        <v>41227</v>
      </c>
      <c r="O725" t="str">
        <f t="shared" si="241"/>
        <v>不可交易</v>
      </c>
      <c r="P725" s="2" t="str">
        <f t="shared" si="242"/>
        <v/>
      </c>
      <c r="Q725" s="2" t="str">
        <f t="shared" si="243"/>
        <v/>
      </c>
      <c r="R725" s="2">
        <f t="shared" si="244"/>
        <v>2.8002237662521465</v>
      </c>
      <c r="S725">
        <f t="shared" si="245"/>
        <v>44</v>
      </c>
      <c r="T725" s="1">
        <f t="shared" si="246"/>
        <v>41214</v>
      </c>
      <c r="U725" t="str">
        <f t="shared" si="247"/>
        <v>可交易</v>
      </c>
      <c r="V725" s="2" t="str">
        <f t="shared" si="248"/>
        <v/>
      </c>
      <c r="W725" s="2" t="str">
        <f t="shared" si="249"/>
        <v/>
      </c>
      <c r="X725" s="2">
        <f t="shared" si="250"/>
        <v>2.0511349706531719</v>
      </c>
      <c r="Y725">
        <f t="shared" si="251"/>
        <v>38</v>
      </c>
    </row>
    <row r="726" spans="1:25" x14ac:dyDescent="0.3">
      <c r="A726" s="1">
        <v>41229</v>
      </c>
      <c r="B726">
        <v>1359.880005</v>
      </c>
      <c r="C726">
        <v>16.41</v>
      </c>
      <c r="D726">
        <v>18.195630000000001</v>
      </c>
      <c r="E726">
        <f t="shared" si="231"/>
        <v>-1.7856300000000012</v>
      </c>
      <c r="F726" t="str">
        <f t="shared" si="232"/>
        <v>PUT</v>
      </c>
      <c r="G726">
        <f t="shared" si="233"/>
        <v>1409.150024</v>
      </c>
      <c r="H726">
        <f t="shared" si="234"/>
        <v>-1.5799999999999983</v>
      </c>
      <c r="I726">
        <f t="shared" si="235"/>
        <v>6.5500489999999445</v>
      </c>
      <c r="J726">
        <f t="shared" si="236"/>
        <v>-4.1456006329113615</v>
      </c>
      <c r="K726">
        <f t="shared" si="237"/>
        <v>1354.880005</v>
      </c>
      <c r="L726" s="2" t="str">
        <f t="shared" si="238"/>
        <v/>
      </c>
      <c r="M726" t="str">
        <f t="shared" si="239"/>
        <v/>
      </c>
      <c r="N726" s="1">
        <f t="shared" si="240"/>
        <v>41227</v>
      </c>
      <c r="O726" t="str">
        <f t="shared" si="241"/>
        <v>不可交易</v>
      </c>
      <c r="P726" s="2" t="str">
        <f t="shared" si="242"/>
        <v/>
      </c>
      <c r="Q726" s="2" t="str">
        <f t="shared" si="243"/>
        <v/>
      </c>
      <c r="R726" s="2">
        <f t="shared" si="244"/>
        <v>2.8002237662521465</v>
      </c>
      <c r="S726">
        <f t="shared" si="245"/>
        <v>44</v>
      </c>
      <c r="T726" s="1">
        <f t="shared" si="246"/>
        <v>41214</v>
      </c>
      <c r="U726" t="str">
        <f t="shared" si="247"/>
        <v>可交易</v>
      </c>
      <c r="V726" s="2" t="str">
        <f t="shared" si="248"/>
        <v/>
      </c>
      <c r="W726" s="2" t="str">
        <f t="shared" si="249"/>
        <v/>
      </c>
      <c r="X726" s="2">
        <f t="shared" si="250"/>
        <v>2.0511349706531719</v>
      </c>
      <c r="Y726">
        <f t="shared" si="251"/>
        <v>38</v>
      </c>
    </row>
    <row r="727" spans="1:25" x14ac:dyDescent="0.3">
      <c r="A727" s="1">
        <v>41232</v>
      </c>
      <c r="B727">
        <v>1386.8900149999999</v>
      </c>
      <c r="C727">
        <v>15.24</v>
      </c>
      <c r="D727">
        <v>17.039211000000002</v>
      </c>
      <c r="E727">
        <f t="shared" si="231"/>
        <v>-1.7992110000000014</v>
      </c>
      <c r="F727" t="str">
        <f t="shared" si="232"/>
        <v>PUT</v>
      </c>
      <c r="G727">
        <f t="shared" si="233"/>
        <v>1406.290039</v>
      </c>
      <c r="H727">
        <f t="shared" si="234"/>
        <v>-1.17</v>
      </c>
      <c r="I727">
        <f t="shared" si="235"/>
        <v>27.010009999999966</v>
      </c>
      <c r="J727">
        <f t="shared" si="236"/>
        <v>-23.085478632478605</v>
      </c>
      <c r="K727">
        <f t="shared" si="237"/>
        <v>1381.8900149999999</v>
      </c>
      <c r="L727" s="2" t="str">
        <f t="shared" si="238"/>
        <v/>
      </c>
      <c r="M727" t="str">
        <f t="shared" si="239"/>
        <v/>
      </c>
      <c r="N727" s="1">
        <f t="shared" si="240"/>
        <v>41227</v>
      </c>
      <c r="O727" t="str">
        <f t="shared" si="241"/>
        <v>不可交易</v>
      </c>
      <c r="P727" s="2" t="str">
        <f t="shared" si="242"/>
        <v/>
      </c>
      <c r="Q727" s="2" t="str">
        <f t="shared" si="243"/>
        <v/>
      </c>
      <c r="R727" s="2">
        <f t="shared" si="244"/>
        <v>2.8002237662521465</v>
      </c>
      <c r="S727">
        <f t="shared" si="245"/>
        <v>44</v>
      </c>
      <c r="T727" s="1">
        <f t="shared" si="246"/>
        <v>41214</v>
      </c>
      <c r="U727" t="str">
        <f t="shared" si="247"/>
        <v>可交易</v>
      </c>
      <c r="V727" s="2" t="str">
        <f t="shared" si="248"/>
        <v/>
      </c>
      <c r="W727" s="2" t="str">
        <f t="shared" si="249"/>
        <v/>
      </c>
      <c r="X727" s="2">
        <f t="shared" si="250"/>
        <v>2.0511349706531719</v>
      </c>
      <c r="Y727">
        <f t="shared" si="251"/>
        <v>38</v>
      </c>
    </row>
    <row r="728" spans="1:25" x14ac:dyDescent="0.3">
      <c r="A728" s="1">
        <v>41233</v>
      </c>
      <c r="B728">
        <v>1387.8100589999999</v>
      </c>
      <c r="C728">
        <v>15.08</v>
      </c>
      <c r="D728">
        <v>15.717784</v>
      </c>
      <c r="E728">
        <f t="shared" si="231"/>
        <v>-0.63778399999999991</v>
      </c>
      <c r="F728" t="str">
        <f t="shared" si="232"/>
        <v/>
      </c>
      <c r="G728" t="str">
        <f t="shared" si="233"/>
        <v/>
      </c>
      <c r="H728">
        <f t="shared" si="234"/>
        <v>-0.16000000000000014</v>
      </c>
      <c r="I728">
        <f t="shared" si="235"/>
        <v>0.92004399999996167</v>
      </c>
      <c r="J728">
        <f t="shared" si="236"/>
        <v>-5.7502749999997551</v>
      </c>
      <c r="K728" t="str">
        <f t="shared" si="237"/>
        <v/>
      </c>
      <c r="L728" s="2" t="str">
        <f t="shared" si="238"/>
        <v/>
      </c>
      <c r="M728" t="str">
        <f t="shared" si="239"/>
        <v/>
      </c>
      <c r="N728" s="1">
        <f t="shared" si="240"/>
        <v>41227</v>
      </c>
      <c r="O728" t="str">
        <f t="shared" si="241"/>
        <v>不可交易</v>
      </c>
      <c r="P728" s="2" t="str">
        <f t="shared" si="242"/>
        <v/>
      </c>
      <c r="Q728" s="2" t="str">
        <f t="shared" si="243"/>
        <v/>
      </c>
      <c r="R728" s="2">
        <f t="shared" si="244"/>
        <v>2.8002237662521465</v>
      </c>
      <c r="S728">
        <f t="shared" si="245"/>
        <v>44</v>
      </c>
      <c r="T728" s="1">
        <f t="shared" si="246"/>
        <v>41214</v>
      </c>
      <c r="U728" t="str">
        <f t="shared" si="247"/>
        <v>可交易</v>
      </c>
      <c r="V728" s="2" t="str">
        <f t="shared" si="248"/>
        <v/>
      </c>
      <c r="W728" s="2" t="str">
        <f t="shared" si="249"/>
        <v/>
      </c>
      <c r="X728" s="2">
        <f t="shared" si="250"/>
        <v>2.0511349706531719</v>
      </c>
      <c r="Y728">
        <f t="shared" si="251"/>
        <v>38</v>
      </c>
    </row>
    <row r="729" spans="1:25" x14ac:dyDescent="0.3">
      <c r="A729" s="1">
        <v>41234</v>
      </c>
      <c r="B729">
        <v>1391.030029</v>
      </c>
      <c r="C729">
        <v>15.31</v>
      </c>
      <c r="D729">
        <v>15.526458</v>
      </c>
      <c r="E729">
        <f t="shared" si="231"/>
        <v>-0.21645799999999937</v>
      </c>
      <c r="F729" t="str">
        <f t="shared" si="232"/>
        <v/>
      </c>
      <c r="G729" t="str">
        <f t="shared" si="233"/>
        <v/>
      </c>
      <c r="H729">
        <f t="shared" si="234"/>
        <v>0.23000000000000043</v>
      </c>
      <c r="I729">
        <f t="shared" si="235"/>
        <v>3.219970000000103</v>
      </c>
      <c r="J729">
        <f t="shared" si="236"/>
        <v>13.999869565217812</v>
      </c>
      <c r="K729" t="str">
        <f t="shared" si="237"/>
        <v/>
      </c>
      <c r="L729" s="2" t="str">
        <f t="shared" si="238"/>
        <v/>
      </c>
      <c r="M729" t="str">
        <f t="shared" si="239"/>
        <v/>
      </c>
      <c r="N729" s="1">
        <f t="shared" si="240"/>
        <v>41227</v>
      </c>
      <c r="O729" t="str">
        <f t="shared" si="241"/>
        <v>可交易</v>
      </c>
      <c r="P729" s="2" t="str">
        <f t="shared" si="242"/>
        <v/>
      </c>
      <c r="Q729" s="2" t="str">
        <f t="shared" si="243"/>
        <v/>
      </c>
      <c r="R729" s="2">
        <f t="shared" si="244"/>
        <v>2.8002237662521465</v>
      </c>
      <c r="S729">
        <f t="shared" si="245"/>
        <v>44</v>
      </c>
      <c r="T729" s="1">
        <f t="shared" si="246"/>
        <v>41214</v>
      </c>
      <c r="U729" t="str">
        <f t="shared" si="247"/>
        <v>可交易</v>
      </c>
      <c r="V729" s="2" t="str">
        <f t="shared" si="248"/>
        <v/>
      </c>
      <c r="W729" s="2" t="str">
        <f t="shared" si="249"/>
        <v/>
      </c>
      <c r="X729" s="2">
        <f t="shared" si="250"/>
        <v>2.0511349706531719</v>
      </c>
      <c r="Y729">
        <f t="shared" si="251"/>
        <v>38</v>
      </c>
    </row>
    <row r="730" spans="1:25" x14ac:dyDescent="0.3">
      <c r="A730" s="1">
        <v>41236</v>
      </c>
      <c r="B730">
        <v>1409.150024</v>
      </c>
      <c r="C730">
        <v>15.14</v>
      </c>
      <c r="D730">
        <v>15.568275999999999</v>
      </c>
      <c r="E730">
        <f t="shared" si="231"/>
        <v>-0.42827599999999855</v>
      </c>
      <c r="F730" t="str">
        <f t="shared" si="232"/>
        <v/>
      </c>
      <c r="G730" t="str">
        <f t="shared" si="233"/>
        <v/>
      </c>
      <c r="H730">
        <f t="shared" si="234"/>
        <v>-0.16999999999999993</v>
      </c>
      <c r="I730">
        <f t="shared" si="235"/>
        <v>18.119995000000017</v>
      </c>
      <c r="J730">
        <f t="shared" si="236"/>
        <v>-106.58820588235308</v>
      </c>
      <c r="K730" t="str">
        <f t="shared" si="237"/>
        <v/>
      </c>
      <c r="L730" s="2" t="str">
        <f t="shared" si="238"/>
        <v/>
      </c>
      <c r="M730" t="str">
        <f t="shared" si="239"/>
        <v/>
      </c>
      <c r="N730" s="1">
        <f t="shared" si="240"/>
        <v>41227</v>
      </c>
      <c r="O730" t="str">
        <f t="shared" si="241"/>
        <v>可交易</v>
      </c>
      <c r="P730" s="2" t="str">
        <f t="shared" si="242"/>
        <v/>
      </c>
      <c r="Q730" s="2" t="str">
        <f t="shared" si="243"/>
        <v/>
      </c>
      <c r="R730" s="2">
        <f t="shared" si="244"/>
        <v>2.8002237662521465</v>
      </c>
      <c r="S730">
        <f t="shared" si="245"/>
        <v>44</v>
      </c>
      <c r="T730" s="1">
        <f t="shared" si="246"/>
        <v>41214</v>
      </c>
      <c r="U730" t="str">
        <f t="shared" si="247"/>
        <v>可交易</v>
      </c>
      <c r="V730" s="2" t="str">
        <f t="shared" si="248"/>
        <v/>
      </c>
      <c r="W730" s="2" t="str">
        <f t="shared" si="249"/>
        <v/>
      </c>
      <c r="X730" s="2">
        <f t="shared" si="250"/>
        <v>2.0511349706531719</v>
      </c>
      <c r="Y730">
        <f t="shared" si="251"/>
        <v>38</v>
      </c>
    </row>
    <row r="731" spans="1:25" x14ac:dyDescent="0.3">
      <c r="A731" s="1">
        <v>41239</v>
      </c>
      <c r="B731">
        <v>1406.290039</v>
      </c>
      <c r="C731">
        <v>15.5</v>
      </c>
      <c r="D731">
        <v>15.451985000000001</v>
      </c>
      <c r="E731">
        <f t="shared" si="231"/>
        <v>4.8014999999999475E-2</v>
      </c>
      <c r="F731" t="str">
        <f t="shared" si="232"/>
        <v/>
      </c>
      <c r="G731" t="str">
        <f t="shared" si="233"/>
        <v/>
      </c>
      <c r="H731">
        <f t="shared" si="234"/>
        <v>0.35999999999999943</v>
      </c>
      <c r="I731">
        <f t="shared" si="235"/>
        <v>-2.8599850000000515</v>
      </c>
      <c r="J731">
        <f t="shared" si="236"/>
        <v>-7.9444027777779338</v>
      </c>
      <c r="K731" t="str">
        <f t="shared" si="237"/>
        <v/>
      </c>
      <c r="L731" s="2" t="str">
        <f t="shared" si="238"/>
        <v/>
      </c>
      <c r="M731" t="str">
        <f t="shared" si="239"/>
        <v/>
      </c>
      <c r="N731" s="1">
        <f t="shared" si="240"/>
        <v>41227</v>
      </c>
      <c r="O731" t="str">
        <f t="shared" si="241"/>
        <v>可交易</v>
      </c>
      <c r="P731" s="2" t="str">
        <f t="shared" si="242"/>
        <v/>
      </c>
      <c r="Q731" s="2" t="str">
        <f t="shared" si="243"/>
        <v/>
      </c>
      <c r="R731" s="2">
        <f t="shared" si="244"/>
        <v>2.8002237662521465</v>
      </c>
      <c r="S731">
        <f t="shared" si="245"/>
        <v>44</v>
      </c>
      <c r="T731" s="1">
        <f t="shared" si="246"/>
        <v>41214</v>
      </c>
      <c r="U731" t="str">
        <f t="shared" si="247"/>
        <v>可交易</v>
      </c>
      <c r="V731" s="2" t="str">
        <f t="shared" si="248"/>
        <v/>
      </c>
      <c r="W731" s="2" t="str">
        <f t="shared" si="249"/>
        <v/>
      </c>
      <c r="X731" s="2">
        <f t="shared" si="250"/>
        <v>2.0511349706531719</v>
      </c>
      <c r="Y731">
        <f t="shared" si="251"/>
        <v>38</v>
      </c>
    </row>
    <row r="732" spans="1:25" x14ac:dyDescent="0.3">
      <c r="A732" s="1">
        <v>41240</v>
      </c>
      <c r="B732">
        <v>1398.9399410000001</v>
      </c>
      <c r="C732">
        <v>15.92</v>
      </c>
      <c r="D732">
        <v>15.752428999999999</v>
      </c>
      <c r="E732">
        <f t="shared" si="231"/>
        <v>0.16757100000000058</v>
      </c>
      <c r="F732" t="str">
        <f t="shared" si="232"/>
        <v/>
      </c>
      <c r="G732" t="str">
        <f t="shared" si="233"/>
        <v/>
      </c>
      <c r="H732">
        <f t="shared" si="234"/>
        <v>0.41999999999999993</v>
      </c>
      <c r="I732">
        <f t="shared" si="235"/>
        <v>-7.350097999999889</v>
      </c>
      <c r="J732">
        <f t="shared" si="236"/>
        <v>-17.500233333333071</v>
      </c>
      <c r="K732" t="str">
        <f t="shared" si="237"/>
        <v/>
      </c>
      <c r="L732" s="2" t="str">
        <f t="shared" si="238"/>
        <v/>
      </c>
      <c r="M732" t="str">
        <f t="shared" si="239"/>
        <v/>
      </c>
      <c r="N732" s="1">
        <f t="shared" si="240"/>
        <v>41227</v>
      </c>
      <c r="O732" t="str">
        <f t="shared" si="241"/>
        <v>可交易</v>
      </c>
      <c r="P732" s="2" t="str">
        <f t="shared" si="242"/>
        <v/>
      </c>
      <c r="Q732" s="2" t="str">
        <f t="shared" si="243"/>
        <v/>
      </c>
      <c r="R732" s="2">
        <f t="shared" si="244"/>
        <v>2.8002237662521465</v>
      </c>
      <c r="S732">
        <f t="shared" si="245"/>
        <v>44</v>
      </c>
      <c r="T732" s="1">
        <f t="shared" si="246"/>
        <v>41214</v>
      </c>
      <c r="U732" t="str">
        <f t="shared" si="247"/>
        <v>可交易</v>
      </c>
      <c r="V732" s="2" t="str">
        <f t="shared" si="248"/>
        <v/>
      </c>
      <c r="W732" s="2" t="str">
        <f t="shared" si="249"/>
        <v/>
      </c>
      <c r="X732" s="2">
        <f t="shared" si="250"/>
        <v>2.0511349706531719</v>
      </c>
      <c r="Y732">
        <f t="shared" si="251"/>
        <v>38</v>
      </c>
    </row>
    <row r="733" spans="1:25" x14ac:dyDescent="0.3">
      <c r="A733" s="1">
        <v>41241</v>
      </c>
      <c r="B733">
        <v>1409.9300539999999</v>
      </c>
      <c r="C733">
        <v>15.51</v>
      </c>
      <c r="D733">
        <v>16.013114999999999</v>
      </c>
      <c r="E733">
        <f t="shared" si="231"/>
        <v>-0.50311499999999931</v>
      </c>
      <c r="F733" t="str">
        <f t="shared" si="232"/>
        <v/>
      </c>
      <c r="G733" t="str">
        <f t="shared" si="233"/>
        <v/>
      </c>
      <c r="H733">
        <f t="shared" si="234"/>
        <v>-0.41000000000000014</v>
      </c>
      <c r="I733">
        <f t="shared" si="235"/>
        <v>10.990112999999837</v>
      </c>
      <c r="J733">
        <f t="shared" si="236"/>
        <v>-26.805153658536181</v>
      </c>
      <c r="K733" t="str">
        <f t="shared" si="237"/>
        <v/>
      </c>
      <c r="L733" s="2" t="str">
        <f t="shared" si="238"/>
        <v/>
      </c>
      <c r="M733" t="str">
        <f t="shared" si="239"/>
        <v/>
      </c>
      <c r="N733" s="1">
        <f t="shared" si="240"/>
        <v>41227</v>
      </c>
      <c r="O733" t="str">
        <f t="shared" si="241"/>
        <v>可交易</v>
      </c>
      <c r="P733" s="2" t="str">
        <f t="shared" si="242"/>
        <v/>
      </c>
      <c r="Q733" s="2" t="str">
        <f t="shared" si="243"/>
        <v/>
      </c>
      <c r="R733" s="2">
        <f t="shared" si="244"/>
        <v>2.8002237662521465</v>
      </c>
      <c r="S733">
        <f t="shared" si="245"/>
        <v>44</v>
      </c>
      <c r="T733" s="1">
        <f t="shared" si="246"/>
        <v>41214</v>
      </c>
      <c r="U733" t="str">
        <f t="shared" si="247"/>
        <v>可交易</v>
      </c>
      <c r="V733" s="2" t="str">
        <f t="shared" si="248"/>
        <v/>
      </c>
      <c r="W733" s="2" t="str">
        <f t="shared" si="249"/>
        <v/>
      </c>
      <c r="X733" s="2">
        <f t="shared" si="250"/>
        <v>2.0511349706531719</v>
      </c>
      <c r="Y733">
        <f t="shared" si="251"/>
        <v>38</v>
      </c>
    </row>
    <row r="734" spans="1:25" x14ac:dyDescent="0.3">
      <c r="A734" s="1">
        <v>41242</v>
      </c>
      <c r="B734">
        <v>1415.9499510000001</v>
      </c>
      <c r="C734">
        <v>15.06</v>
      </c>
      <c r="D734">
        <v>15.932534</v>
      </c>
      <c r="E734">
        <f t="shared" si="231"/>
        <v>-0.87253399999999992</v>
      </c>
      <c r="F734" t="str">
        <f t="shared" si="232"/>
        <v/>
      </c>
      <c r="G734" t="str">
        <f t="shared" si="233"/>
        <v/>
      </c>
      <c r="H734">
        <f t="shared" si="234"/>
        <v>-0.44999999999999929</v>
      </c>
      <c r="I734">
        <f t="shared" si="235"/>
        <v>6.0198970000001282</v>
      </c>
      <c r="J734">
        <f t="shared" si="236"/>
        <v>-13.377548888889194</v>
      </c>
      <c r="K734" t="str">
        <f t="shared" si="237"/>
        <v/>
      </c>
      <c r="L734" s="2" t="str">
        <f t="shared" si="238"/>
        <v/>
      </c>
      <c r="M734" t="str">
        <f t="shared" si="239"/>
        <v/>
      </c>
      <c r="N734" s="1">
        <f t="shared" si="240"/>
        <v>41227</v>
      </c>
      <c r="O734" t="str">
        <f t="shared" si="241"/>
        <v>可交易</v>
      </c>
      <c r="P734" s="2" t="str">
        <f t="shared" si="242"/>
        <v/>
      </c>
      <c r="Q734" s="2" t="str">
        <f t="shared" si="243"/>
        <v/>
      </c>
      <c r="R734" s="2">
        <f t="shared" si="244"/>
        <v>2.8002237662521465</v>
      </c>
      <c r="S734">
        <f t="shared" si="245"/>
        <v>44</v>
      </c>
      <c r="T734" s="1">
        <f t="shared" si="246"/>
        <v>41214</v>
      </c>
      <c r="U734" t="str">
        <f t="shared" si="247"/>
        <v>可交易</v>
      </c>
      <c r="V734" s="2" t="str">
        <f t="shared" si="248"/>
        <v/>
      </c>
      <c r="W734" s="2" t="str">
        <f t="shared" si="249"/>
        <v/>
      </c>
      <c r="X734" s="2">
        <f t="shared" si="250"/>
        <v>2.0511349706531719</v>
      </c>
      <c r="Y734">
        <f t="shared" si="251"/>
        <v>38</v>
      </c>
    </row>
    <row r="735" spans="1:25" x14ac:dyDescent="0.3">
      <c r="A735" s="1">
        <v>41243</v>
      </c>
      <c r="B735">
        <v>1416.1800539999999</v>
      </c>
      <c r="C735">
        <v>15.87</v>
      </c>
      <c r="D735">
        <v>15.430547000000001</v>
      </c>
      <c r="E735">
        <f t="shared" si="231"/>
        <v>0.43945299999999854</v>
      </c>
      <c r="F735" t="str">
        <f t="shared" si="232"/>
        <v/>
      </c>
      <c r="G735" t="str">
        <f t="shared" si="233"/>
        <v/>
      </c>
      <c r="H735">
        <f t="shared" si="234"/>
        <v>0.80999999999999872</v>
      </c>
      <c r="I735">
        <f t="shared" si="235"/>
        <v>0.23010299999987183</v>
      </c>
      <c r="J735">
        <f t="shared" si="236"/>
        <v>0.28407777777762</v>
      </c>
      <c r="K735" t="str">
        <f t="shared" si="237"/>
        <v/>
      </c>
      <c r="L735" s="2" t="str">
        <f t="shared" si="238"/>
        <v/>
      </c>
      <c r="M735" t="str">
        <f t="shared" si="239"/>
        <v/>
      </c>
      <c r="N735" s="1">
        <f t="shared" si="240"/>
        <v>41227</v>
      </c>
      <c r="O735" t="str">
        <f t="shared" si="241"/>
        <v>可交易</v>
      </c>
      <c r="P735" s="2" t="str">
        <f t="shared" si="242"/>
        <v/>
      </c>
      <c r="Q735" s="2" t="str">
        <f t="shared" si="243"/>
        <v/>
      </c>
      <c r="R735" s="2">
        <f t="shared" si="244"/>
        <v>2.8002237662521465</v>
      </c>
      <c r="S735">
        <f t="shared" si="245"/>
        <v>44</v>
      </c>
      <c r="T735" s="1">
        <f t="shared" si="246"/>
        <v>41214</v>
      </c>
      <c r="U735" t="str">
        <f t="shared" si="247"/>
        <v>可交易</v>
      </c>
      <c r="V735" s="2" t="str">
        <f t="shared" si="248"/>
        <v/>
      </c>
      <c r="W735" s="2" t="str">
        <f t="shared" si="249"/>
        <v/>
      </c>
      <c r="X735" s="2">
        <f t="shared" si="250"/>
        <v>2.0511349706531719</v>
      </c>
      <c r="Y735">
        <f t="shared" si="251"/>
        <v>38</v>
      </c>
    </row>
    <row r="736" spans="1:25" x14ac:dyDescent="0.3">
      <c r="A736" s="1">
        <v>41246</v>
      </c>
      <c r="B736">
        <v>1409.459961</v>
      </c>
      <c r="C736">
        <v>16.64</v>
      </c>
      <c r="D736">
        <v>15.931952000000001</v>
      </c>
      <c r="E736">
        <f t="shared" si="231"/>
        <v>0.70804799999999979</v>
      </c>
      <c r="F736" t="str">
        <f t="shared" si="232"/>
        <v/>
      </c>
      <c r="G736" t="str">
        <f t="shared" si="233"/>
        <v/>
      </c>
      <c r="H736">
        <f t="shared" si="234"/>
        <v>0.77000000000000135</v>
      </c>
      <c r="I736">
        <f t="shared" si="235"/>
        <v>-6.7200929999999062</v>
      </c>
      <c r="J736">
        <f t="shared" si="236"/>
        <v>-8.7273935064933692</v>
      </c>
      <c r="K736" t="str">
        <f t="shared" si="237"/>
        <v/>
      </c>
      <c r="L736" s="2" t="str">
        <f t="shared" si="238"/>
        <v/>
      </c>
      <c r="M736" t="str">
        <f t="shared" si="239"/>
        <v/>
      </c>
      <c r="N736" s="1">
        <f t="shared" si="240"/>
        <v>41227</v>
      </c>
      <c r="O736" t="str">
        <f t="shared" si="241"/>
        <v>可交易</v>
      </c>
      <c r="P736" s="2" t="str">
        <f t="shared" si="242"/>
        <v/>
      </c>
      <c r="Q736" s="2" t="str">
        <f t="shared" si="243"/>
        <v/>
      </c>
      <c r="R736" s="2">
        <f t="shared" si="244"/>
        <v>2.8002237662521465</v>
      </c>
      <c r="S736">
        <f t="shared" si="245"/>
        <v>44</v>
      </c>
      <c r="T736" s="1">
        <f t="shared" si="246"/>
        <v>41214</v>
      </c>
      <c r="U736" t="str">
        <f t="shared" si="247"/>
        <v>可交易</v>
      </c>
      <c r="V736" s="2" t="str">
        <f t="shared" si="248"/>
        <v/>
      </c>
      <c r="W736" s="2" t="str">
        <f t="shared" si="249"/>
        <v/>
      </c>
      <c r="X736" s="2">
        <f t="shared" si="250"/>
        <v>2.0511349706531719</v>
      </c>
      <c r="Y736">
        <f t="shared" si="251"/>
        <v>38</v>
      </c>
    </row>
    <row r="737" spans="1:25" x14ac:dyDescent="0.3">
      <c r="A737" s="1">
        <v>41247</v>
      </c>
      <c r="B737">
        <v>1407.0500489999999</v>
      </c>
      <c r="C737">
        <v>17.12</v>
      </c>
      <c r="D737">
        <v>16.601852000000001</v>
      </c>
      <c r="E737">
        <f t="shared" si="231"/>
        <v>0.51814800000000005</v>
      </c>
      <c r="F737" t="str">
        <f t="shared" si="232"/>
        <v/>
      </c>
      <c r="G737" t="str">
        <f t="shared" si="233"/>
        <v/>
      </c>
      <c r="H737">
        <f t="shared" si="234"/>
        <v>0.48000000000000043</v>
      </c>
      <c r="I737">
        <f t="shared" si="235"/>
        <v>-2.4099120000000767</v>
      </c>
      <c r="J737">
        <f t="shared" si="236"/>
        <v>-5.0206500000001553</v>
      </c>
      <c r="K737" t="str">
        <f t="shared" si="237"/>
        <v/>
      </c>
      <c r="L737" s="2" t="str">
        <f t="shared" si="238"/>
        <v/>
      </c>
      <c r="M737" t="str">
        <f t="shared" si="239"/>
        <v/>
      </c>
      <c r="N737" s="1">
        <f t="shared" si="240"/>
        <v>41227</v>
      </c>
      <c r="O737" t="str">
        <f t="shared" si="241"/>
        <v>可交易</v>
      </c>
      <c r="P737" s="2" t="str">
        <f t="shared" si="242"/>
        <v/>
      </c>
      <c r="Q737" s="2" t="str">
        <f t="shared" si="243"/>
        <v/>
      </c>
      <c r="R737" s="2">
        <f t="shared" si="244"/>
        <v>2.8002237662521465</v>
      </c>
      <c r="S737">
        <f t="shared" si="245"/>
        <v>44</v>
      </c>
      <c r="T737" s="1">
        <f t="shared" si="246"/>
        <v>41214</v>
      </c>
      <c r="U737" t="str">
        <f t="shared" si="247"/>
        <v>可交易</v>
      </c>
      <c r="V737" s="2" t="str">
        <f t="shared" si="248"/>
        <v/>
      </c>
      <c r="W737" s="2" t="str">
        <f t="shared" si="249"/>
        <v/>
      </c>
      <c r="X737" s="2">
        <f t="shared" si="250"/>
        <v>2.0511349706531719</v>
      </c>
      <c r="Y737">
        <f t="shared" si="251"/>
        <v>38</v>
      </c>
    </row>
    <row r="738" spans="1:25" x14ac:dyDescent="0.3">
      <c r="A738" s="1">
        <v>41248</v>
      </c>
      <c r="B738">
        <v>1409.280029</v>
      </c>
      <c r="C738">
        <v>16.46</v>
      </c>
      <c r="D738">
        <v>17.068100000000001</v>
      </c>
      <c r="E738">
        <f t="shared" si="231"/>
        <v>-0.60810000000000031</v>
      </c>
      <c r="F738" t="str">
        <f t="shared" si="232"/>
        <v/>
      </c>
      <c r="G738" t="str">
        <f t="shared" si="233"/>
        <v/>
      </c>
      <c r="H738">
        <f t="shared" si="234"/>
        <v>-0.66000000000000014</v>
      </c>
      <c r="I738">
        <f t="shared" si="235"/>
        <v>2.2299800000000687</v>
      </c>
      <c r="J738">
        <f t="shared" si="236"/>
        <v>-3.3787575757576791</v>
      </c>
      <c r="K738" t="str">
        <f t="shared" si="237"/>
        <v/>
      </c>
      <c r="L738" s="2" t="str">
        <f t="shared" si="238"/>
        <v/>
      </c>
      <c r="M738" t="str">
        <f t="shared" si="239"/>
        <v/>
      </c>
      <c r="N738" s="1">
        <f t="shared" si="240"/>
        <v>41227</v>
      </c>
      <c r="O738" t="str">
        <f t="shared" si="241"/>
        <v>可交易</v>
      </c>
      <c r="P738" s="2" t="str">
        <f t="shared" si="242"/>
        <v/>
      </c>
      <c r="Q738" s="2" t="str">
        <f t="shared" si="243"/>
        <v/>
      </c>
      <c r="R738" s="2">
        <f t="shared" si="244"/>
        <v>2.8002237662521465</v>
      </c>
      <c r="S738">
        <f t="shared" si="245"/>
        <v>44</v>
      </c>
      <c r="T738" s="1">
        <f t="shared" si="246"/>
        <v>41214</v>
      </c>
      <c r="U738" t="str">
        <f t="shared" si="247"/>
        <v>可交易</v>
      </c>
      <c r="V738" s="2" t="str">
        <f t="shared" si="248"/>
        <v/>
      </c>
      <c r="W738" s="2" t="str">
        <f t="shared" si="249"/>
        <v/>
      </c>
      <c r="X738" s="2">
        <f t="shared" si="250"/>
        <v>2.0511349706531719</v>
      </c>
      <c r="Y738">
        <f t="shared" si="251"/>
        <v>38</v>
      </c>
    </row>
    <row r="739" spans="1:25" x14ac:dyDescent="0.3">
      <c r="A739" s="1">
        <v>41249</v>
      </c>
      <c r="B739">
        <v>1413.9399410000001</v>
      </c>
      <c r="C739">
        <v>16.579999999999998</v>
      </c>
      <c r="D739">
        <v>16.698732</v>
      </c>
      <c r="E739">
        <f t="shared" si="231"/>
        <v>-0.11873200000000139</v>
      </c>
      <c r="F739" t="str">
        <f t="shared" si="232"/>
        <v/>
      </c>
      <c r="G739" t="str">
        <f t="shared" si="233"/>
        <v/>
      </c>
      <c r="H739">
        <f t="shared" si="234"/>
        <v>0.11999999999999744</v>
      </c>
      <c r="I739">
        <f t="shared" si="235"/>
        <v>4.6599120000000767</v>
      </c>
      <c r="J739">
        <f t="shared" si="236"/>
        <v>38.832600000001463</v>
      </c>
      <c r="K739" t="str">
        <f t="shared" si="237"/>
        <v/>
      </c>
      <c r="L739" s="2" t="str">
        <f t="shared" si="238"/>
        <v/>
      </c>
      <c r="M739" t="str">
        <f t="shared" si="239"/>
        <v/>
      </c>
      <c r="N739" s="1">
        <f t="shared" si="240"/>
        <v>41227</v>
      </c>
      <c r="O739" t="str">
        <f t="shared" si="241"/>
        <v>可交易</v>
      </c>
      <c r="P739" s="2" t="str">
        <f t="shared" si="242"/>
        <v/>
      </c>
      <c r="Q739" s="2" t="str">
        <f t="shared" si="243"/>
        <v/>
      </c>
      <c r="R739" s="2">
        <f t="shared" si="244"/>
        <v>2.8002237662521465</v>
      </c>
      <c r="S739">
        <f t="shared" si="245"/>
        <v>44</v>
      </c>
      <c r="T739" s="1">
        <f t="shared" si="246"/>
        <v>41214</v>
      </c>
      <c r="U739" t="str">
        <f t="shared" si="247"/>
        <v>可交易</v>
      </c>
      <c r="V739" s="2" t="str">
        <f t="shared" si="248"/>
        <v/>
      </c>
      <c r="W739" s="2" t="str">
        <f t="shared" si="249"/>
        <v/>
      </c>
      <c r="X739" s="2">
        <f t="shared" si="250"/>
        <v>2.0511349706531719</v>
      </c>
      <c r="Y739">
        <f t="shared" si="251"/>
        <v>38</v>
      </c>
    </row>
    <row r="740" spans="1:25" x14ac:dyDescent="0.3">
      <c r="A740" s="1">
        <v>41250</v>
      </c>
      <c r="B740">
        <v>1418.0699460000001</v>
      </c>
      <c r="C740">
        <v>15.9</v>
      </c>
      <c r="D740">
        <v>16.641539999999999</v>
      </c>
      <c r="E740">
        <f t="shared" si="231"/>
        <v>-0.74153999999999876</v>
      </c>
      <c r="F740" t="str">
        <f t="shared" si="232"/>
        <v/>
      </c>
      <c r="G740" t="str">
        <f t="shared" si="233"/>
        <v/>
      </c>
      <c r="H740">
        <f t="shared" si="234"/>
        <v>-0.67999999999999794</v>
      </c>
      <c r="I740">
        <f t="shared" si="235"/>
        <v>4.1300049999999828</v>
      </c>
      <c r="J740">
        <f t="shared" si="236"/>
        <v>-6.0735367647058753</v>
      </c>
      <c r="K740" t="str">
        <f t="shared" si="237"/>
        <v/>
      </c>
      <c r="L740" s="2" t="str">
        <f t="shared" si="238"/>
        <v/>
      </c>
      <c r="M740" t="str">
        <f t="shared" si="239"/>
        <v/>
      </c>
      <c r="N740" s="1">
        <f t="shared" si="240"/>
        <v>41227</v>
      </c>
      <c r="O740" t="str">
        <f t="shared" si="241"/>
        <v>可交易</v>
      </c>
      <c r="P740" s="2" t="str">
        <f t="shared" si="242"/>
        <v/>
      </c>
      <c r="Q740" s="2" t="str">
        <f t="shared" si="243"/>
        <v/>
      </c>
      <c r="R740" s="2">
        <f t="shared" si="244"/>
        <v>2.8002237662521465</v>
      </c>
      <c r="S740">
        <f t="shared" si="245"/>
        <v>44</v>
      </c>
      <c r="T740" s="1">
        <f t="shared" si="246"/>
        <v>41214</v>
      </c>
      <c r="U740" t="str">
        <f t="shared" si="247"/>
        <v>可交易</v>
      </c>
      <c r="V740" s="2" t="str">
        <f t="shared" si="248"/>
        <v/>
      </c>
      <c r="W740" s="2" t="str">
        <f t="shared" si="249"/>
        <v/>
      </c>
      <c r="X740" s="2">
        <f t="shared" si="250"/>
        <v>2.0511349706531719</v>
      </c>
      <c r="Y740">
        <f t="shared" si="251"/>
        <v>38</v>
      </c>
    </row>
    <row r="741" spans="1:25" x14ac:dyDescent="0.3">
      <c r="A741" s="1">
        <v>41253</v>
      </c>
      <c r="B741">
        <v>1418.5500489999999</v>
      </c>
      <c r="C741">
        <v>16.05</v>
      </c>
      <c r="D741">
        <v>16.176538000000001</v>
      </c>
      <c r="E741">
        <f t="shared" si="231"/>
        <v>-0.12653800000000004</v>
      </c>
      <c r="F741" t="str">
        <f t="shared" si="232"/>
        <v/>
      </c>
      <c r="G741" t="str">
        <f t="shared" si="233"/>
        <v/>
      </c>
      <c r="H741">
        <f t="shared" si="234"/>
        <v>0.15000000000000036</v>
      </c>
      <c r="I741">
        <f t="shared" si="235"/>
        <v>0.48010299999987183</v>
      </c>
      <c r="J741">
        <f t="shared" si="236"/>
        <v>3.2006866666658045</v>
      </c>
      <c r="K741" t="str">
        <f t="shared" si="237"/>
        <v/>
      </c>
      <c r="L741" s="2" t="str">
        <f t="shared" si="238"/>
        <v/>
      </c>
      <c r="M741" t="str">
        <f t="shared" si="239"/>
        <v/>
      </c>
      <c r="N741" s="1">
        <f t="shared" si="240"/>
        <v>41227</v>
      </c>
      <c r="O741" t="str">
        <f t="shared" si="241"/>
        <v>可交易</v>
      </c>
      <c r="P741" s="2" t="str">
        <f t="shared" si="242"/>
        <v/>
      </c>
      <c r="Q741" s="2" t="str">
        <f t="shared" si="243"/>
        <v/>
      </c>
      <c r="R741" s="2">
        <f t="shared" si="244"/>
        <v>2.8002237662521465</v>
      </c>
      <c r="S741">
        <f t="shared" si="245"/>
        <v>44</v>
      </c>
      <c r="T741" s="1">
        <f t="shared" si="246"/>
        <v>41214</v>
      </c>
      <c r="U741" t="str">
        <f t="shared" si="247"/>
        <v>可交易</v>
      </c>
      <c r="V741" s="2" t="str">
        <f t="shared" si="248"/>
        <v/>
      </c>
      <c r="W741" s="2" t="str">
        <f t="shared" si="249"/>
        <v/>
      </c>
      <c r="X741" s="2">
        <f t="shared" si="250"/>
        <v>2.0511349706531719</v>
      </c>
      <c r="Y741">
        <f t="shared" si="251"/>
        <v>38</v>
      </c>
    </row>
    <row r="742" spans="1:25" x14ac:dyDescent="0.3">
      <c r="A742" s="1">
        <v>41254</v>
      </c>
      <c r="B742">
        <v>1427.839966</v>
      </c>
      <c r="C742">
        <v>15.57</v>
      </c>
      <c r="D742">
        <v>16.18629</v>
      </c>
      <c r="E742">
        <f t="shared" si="231"/>
        <v>-0.61628999999999934</v>
      </c>
      <c r="F742" t="str">
        <f t="shared" si="232"/>
        <v/>
      </c>
      <c r="G742" t="str">
        <f t="shared" si="233"/>
        <v/>
      </c>
      <c r="H742">
        <f t="shared" si="234"/>
        <v>-0.48000000000000043</v>
      </c>
      <c r="I742">
        <f t="shared" si="235"/>
        <v>9.2899170000000595</v>
      </c>
      <c r="J742">
        <f t="shared" si="236"/>
        <v>-19.353993750000107</v>
      </c>
      <c r="K742" t="str">
        <f t="shared" si="237"/>
        <v/>
      </c>
      <c r="L742" s="2" t="str">
        <f t="shared" si="238"/>
        <v/>
      </c>
      <c r="M742" t="str">
        <f t="shared" si="239"/>
        <v/>
      </c>
      <c r="N742" s="1">
        <f t="shared" si="240"/>
        <v>41227</v>
      </c>
      <c r="O742" t="str">
        <f t="shared" si="241"/>
        <v>可交易</v>
      </c>
      <c r="P742" s="2" t="str">
        <f t="shared" si="242"/>
        <v/>
      </c>
      <c r="Q742" s="2" t="str">
        <f t="shared" si="243"/>
        <v/>
      </c>
      <c r="R742" s="2">
        <f t="shared" si="244"/>
        <v>2.8002237662521465</v>
      </c>
      <c r="S742">
        <f t="shared" si="245"/>
        <v>44</v>
      </c>
      <c r="T742" s="1">
        <f t="shared" si="246"/>
        <v>41214</v>
      </c>
      <c r="U742" t="str">
        <f t="shared" si="247"/>
        <v>可交易</v>
      </c>
      <c r="V742" s="2" t="str">
        <f t="shared" si="248"/>
        <v/>
      </c>
      <c r="W742" s="2" t="str">
        <f t="shared" si="249"/>
        <v/>
      </c>
      <c r="X742" s="2">
        <f t="shared" si="250"/>
        <v>2.0511349706531719</v>
      </c>
      <c r="Y742">
        <f t="shared" si="251"/>
        <v>38</v>
      </c>
    </row>
    <row r="743" spans="1:25" x14ac:dyDescent="0.3">
      <c r="A743" s="1">
        <v>41255</v>
      </c>
      <c r="B743">
        <v>1428.4799800000001</v>
      </c>
      <c r="C743">
        <v>15.95</v>
      </c>
      <c r="D743">
        <v>15.830977000000001</v>
      </c>
      <c r="E743">
        <f t="shared" si="231"/>
        <v>0.11902299999999855</v>
      </c>
      <c r="F743" t="str">
        <f t="shared" si="232"/>
        <v/>
      </c>
      <c r="G743" t="str">
        <f t="shared" si="233"/>
        <v/>
      </c>
      <c r="H743">
        <f t="shared" si="234"/>
        <v>0.37999999999999901</v>
      </c>
      <c r="I743">
        <f t="shared" si="235"/>
        <v>0.6400140000000647</v>
      </c>
      <c r="J743">
        <f t="shared" si="236"/>
        <v>1.6842473684212274</v>
      </c>
      <c r="K743" t="str">
        <f t="shared" si="237"/>
        <v/>
      </c>
      <c r="L743" s="2" t="str">
        <f t="shared" si="238"/>
        <v/>
      </c>
      <c r="M743" t="str">
        <f t="shared" si="239"/>
        <v/>
      </c>
      <c r="N743" s="1">
        <f t="shared" si="240"/>
        <v>41227</v>
      </c>
      <c r="O743" t="str">
        <f t="shared" si="241"/>
        <v>可交易</v>
      </c>
      <c r="P743" s="2" t="str">
        <f t="shared" si="242"/>
        <v/>
      </c>
      <c r="Q743" s="2" t="str">
        <f t="shared" si="243"/>
        <v/>
      </c>
      <c r="R743" s="2">
        <f t="shared" si="244"/>
        <v>2.8002237662521465</v>
      </c>
      <c r="S743">
        <f t="shared" si="245"/>
        <v>44</v>
      </c>
      <c r="T743" s="1">
        <f t="shared" si="246"/>
        <v>41214</v>
      </c>
      <c r="U743" t="str">
        <f t="shared" si="247"/>
        <v>可交易</v>
      </c>
      <c r="V743" s="2" t="str">
        <f t="shared" si="248"/>
        <v/>
      </c>
      <c r="W743" s="2" t="str">
        <f t="shared" si="249"/>
        <v/>
      </c>
      <c r="X743" s="2">
        <f t="shared" si="250"/>
        <v>2.0511349706531719</v>
      </c>
      <c r="Y743">
        <f t="shared" si="251"/>
        <v>38</v>
      </c>
    </row>
    <row r="744" spans="1:25" x14ac:dyDescent="0.3">
      <c r="A744" s="1">
        <v>41256</v>
      </c>
      <c r="B744">
        <v>1419.4499510000001</v>
      </c>
      <c r="C744">
        <v>16.559999999999999</v>
      </c>
      <c r="D744">
        <v>16.089974999999999</v>
      </c>
      <c r="E744">
        <f t="shared" si="231"/>
        <v>0.47002499999999969</v>
      </c>
      <c r="F744" t="str">
        <f t="shared" si="232"/>
        <v/>
      </c>
      <c r="G744" t="str">
        <f t="shared" si="233"/>
        <v/>
      </c>
      <c r="H744">
        <f t="shared" si="234"/>
        <v>0.60999999999999943</v>
      </c>
      <c r="I744">
        <f t="shared" si="235"/>
        <v>-9.0300290000000132</v>
      </c>
      <c r="J744">
        <f t="shared" si="236"/>
        <v>-14.803326229508231</v>
      </c>
      <c r="K744" t="str">
        <f t="shared" si="237"/>
        <v/>
      </c>
      <c r="L744" s="2" t="str">
        <f t="shared" si="238"/>
        <v/>
      </c>
      <c r="M744" t="str">
        <f t="shared" si="239"/>
        <v/>
      </c>
      <c r="N744" s="1">
        <f t="shared" si="240"/>
        <v>41227</v>
      </c>
      <c r="O744" t="str">
        <f t="shared" si="241"/>
        <v>可交易</v>
      </c>
      <c r="P744" s="2" t="str">
        <f t="shared" si="242"/>
        <v/>
      </c>
      <c r="Q744" s="2" t="str">
        <f t="shared" si="243"/>
        <v/>
      </c>
      <c r="R744" s="2">
        <f t="shared" si="244"/>
        <v>2.8002237662521465</v>
      </c>
      <c r="S744">
        <f t="shared" si="245"/>
        <v>44</v>
      </c>
      <c r="T744" s="1">
        <f t="shared" si="246"/>
        <v>41214</v>
      </c>
      <c r="U744" t="str">
        <f t="shared" si="247"/>
        <v>可交易</v>
      </c>
      <c r="V744" s="2" t="str">
        <f t="shared" si="248"/>
        <v/>
      </c>
      <c r="W744" s="2" t="str">
        <f t="shared" si="249"/>
        <v/>
      </c>
      <c r="X744" s="2">
        <f t="shared" si="250"/>
        <v>2.0511349706531719</v>
      </c>
      <c r="Y744">
        <f t="shared" si="251"/>
        <v>38</v>
      </c>
    </row>
    <row r="745" spans="1:25" x14ac:dyDescent="0.3">
      <c r="A745" s="1">
        <v>41257</v>
      </c>
      <c r="B745">
        <v>1413.579956</v>
      </c>
      <c r="C745">
        <v>17</v>
      </c>
      <c r="D745">
        <v>16.608723000000001</v>
      </c>
      <c r="E745">
        <f t="shared" si="231"/>
        <v>0.39127699999999876</v>
      </c>
      <c r="F745" t="str">
        <f t="shared" si="232"/>
        <v/>
      </c>
      <c r="G745" t="str">
        <f t="shared" si="233"/>
        <v/>
      </c>
      <c r="H745">
        <f t="shared" si="234"/>
        <v>0.44000000000000128</v>
      </c>
      <c r="I745">
        <f t="shared" si="235"/>
        <v>-5.8699950000000172</v>
      </c>
      <c r="J745">
        <f t="shared" si="236"/>
        <v>-13.340897727272727</v>
      </c>
      <c r="K745" t="str">
        <f t="shared" si="237"/>
        <v/>
      </c>
      <c r="L745" s="2" t="str">
        <f t="shared" si="238"/>
        <v/>
      </c>
      <c r="M745" t="str">
        <f t="shared" si="239"/>
        <v/>
      </c>
      <c r="N745" s="1">
        <f t="shared" si="240"/>
        <v>41227</v>
      </c>
      <c r="O745" t="str">
        <f t="shared" si="241"/>
        <v>可交易</v>
      </c>
      <c r="P745" s="2" t="str">
        <f t="shared" si="242"/>
        <v/>
      </c>
      <c r="Q745" s="2" t="str">
        <f t="shared" si="243"/>
        <v/>
      </c>
      <c r="R745" s="2">
        <f t="shared" si="244"/>
        <v>2.8002237662521465</v>
      </c>
      <c r="S745">
        <f t="shared" si="245"/>
        <v>44</v>
      </c>
      <c r="T745" s="1">
        <f t="shared" si="246"/>
        <v>41214</v>
      </c>
      <c r="U745" t="str">
        <f t="shared" si="247"/>
        <v>可交易</v>
      </c>
      <c r="V745" s="2" t="str">
        <f t="shared" si="248"/>
        <v/>
      </c>
      <c r="W745" s="2" t="str">
        <f t="shared" si="249"/>
        <v/>
      </c>
      <c r="X745" s="2">
        <f t="shared" si="250"/>
        <v>2.0511349706531719</v>
      </c>
      <c r="Y745">
        <f t="shared" si="251"/>
        <v>38</v>
      </c>
    </row>
    <row r="746" spans="1:25" x14ac:dyDescent="0.3">
      <c r="A746" s="1">
        <v>41260</v>
      </c>
      <c r="B746">
        <v>1430.3599850000001</v>
      </c>
      <c r="C746">
        <v>16.34</v>
      </c>
      <c r="D746">
        <v>17.042093000000001</v>
      </c>
      <c r="E746">
        <f t="shared" si="231"/>
        <v>-0.70209300000000141</v>
      </c>
      <c r="F746" t="str">
        <f t="shared" si="232"/>
        <v/>
      </c>
      <c r="G746" t="str">
        <f t="shared" si="233"/>
        <v/>
      </c>
      <c r="H746">
        <f t="shared" si="234"/>
        <v>-0.66000000000000014</v>
      </c>
      <c r="I746">
        <f t="shared" si="235"/>
        <v>16.780029000000013</v>
      </c>
      <c r="J746">
        <f t="shared" si="236"/>
        <v>-25.424286363636377</v>
      </c>
      <c r="K746" t="str">
        <f t="shared" si="237"/>
        <v/>
      </c>
      <c r="L746" s="2" t="str">
        <f t="shared" si="238"/>
        <v/>
      </c>
      <c r="M746" t="str">
        <f t="shared" si="239"/>
        <v/>
      </c>
      <c r="N746" s="1">
        <f t="shared" si="240"/>
        <v>41227</v>
      </c>
      <c r="O746" t="str">
        <f t="shared" si="241"/>
        <v>可交易</v>
      </c>
      <c r="P746" s="2" t="str">
        <f t="shared" si="242"/>
        <v/>
      </c>
      <c r="Q746" s="2" t="str">
        <f t="shared" si="243"/>
        <v/>
      </c>
      <c r="R746" s="2">
        <f t="shared" si="244"/>
        <v>2.8002237662521465</v>
      </c>
      <c r="S746">
        <f t="shared" si="245"/>
        <v>44</v>
      </c>
      <c r="T746" s="1">
        <f t="shared" si="246"/>
        <v>41214</v>
      </c>
      <c r="U746" t="str">
        <f t="shared" si="247"/>
        <v>可交易</v>
      </c>
      <c r="V746" s="2" t="str">
        <f t="shared" si="248"/>
        <v/>
      </c>
      <c r="W746" s="2" t="str">
        <f t="shared" si="249"/>
        <v/>
      </c>
      <c r="X746" s="2">
        <f t="shared" si="250"/>
        <v>2.0511349706531719</v>
      </c>
      <c r="Y746">
        <f t="shared" si="251"/>
        <v>38</v>
      </c>
    </row>
    <row r="747" spans="1:25" x14ac:dyDescent="0.3">
      <c r="A747" s="1">
        <v>41261</v>
      </c>
      <c r="B747">
        <v>1446.790039</v>
      </c>
      <c r="C747">
        <v>15.57</v>
      </c>
      <c r="D747">
        <v>16.566032</v>
      </c>
      <c r="E747">
        <f t="shared" si="231"/>
        <v>-0.99603199999999958</v>
      </c>
      <c r="F747" t="str">
        <f t="shared" si="232"/>
        <v/>
      </c>
      <c r="G747" t="str">
        <f t="shared" si="233"/>
        <v/>
      </c>
      <c r="H747">
        <f t="shared" si="234"/>
        <v>-0.76999999999999957</v>
      </c>
      <c r="I747">
        <f t="shared" si="235"/>
        <v>16.430053999999927</v>
      </c>
      <c r="J747">
        <f t="shared" si="236"/>
        <v>-21.337732467532383</v>
      </c>
      <c r="K747" t="str">
        <f t="shared" si="237"/>
        <v/>
      </c>
      <c r="L747" s="2" t="str">
        <f t="shared" si="238"/>
        <v/>
      </c>
      <c r="M747" t="str">
        <f t="shared" si="239"/>
        <v/>
      </c>
      <c r="N747" s="1">
        <f t="shared" si="240"/>
        <v>41227</v>
      </c>
      <c r="O747" t="str">
        <f t="shared" si="241"/>
        <v>可交易</v>
      </c>
      <c r="P747" s="2" t="str">
        <f t="shared" si="242"/>
        <v/>
      </c>
      <c r="Q747" s="2" t="str">
        <f t="shared" si="243"/>
        <v/>
      </c>
      <c r="R747" s="2">
        <f t="shared" si="244"/>
        <v>2.8002237662521465</v>
      </c>
      <c r="S747">
        <f t="shared" si="245"/>
        <v>44</v>
      </c>
      <c r="T747" s="1">
        <f t="shared" si="246"/>
        <v>41214</v>
      </c>
      <c r="U747" t="str">
        <f t="shared" si="247"/>
        <v>可交易</v>
      </c>
      <c r="V747" s="2" t="str">
        <f t="shared" si="248"/>
        <v/>
      </c>
      <c r="W747" s="2" t="str">
        <f t="shared" si="249"/>
        <v/>
      </c>
      <c r="X747" s="2">
        <f t="shared" si="250"/>
        <v>2.0511349706531719</v>
      </c>
      <c r="Y747">
        <f t="shared" si="251"/>
        <v>38</v>
      </c>
    </row>
    <row r="748" spans="1:25" x14ac:dyDescent="0.3">
      <c r="A748" s="1">
        <v>41262</v>
      </c>
      <c r="B748">
        <v>1435.8100589999999</v>
      </c>
      <c r="C748">
        <v>17.36</v>
      </c>
      <c r="D748">
        <v>15.907163000000001</v>
      </c>
      <c r="E748">
        <f t="shared" si="231"/>
        <v>1.4528369999999988</v>
      </c>
      <c r="F748" t="str">
        <f t="shared" si="232"/>
        <v>CAll</v>
      </c>
      <c r="G748">
        <f t="shared" si="233"/>
        <v>1419.829956</v>
      </c>
      <c r="H748">
        <f t="shared" si="234"/>
        <v>1.7899999999999991</v>
      </c>
      <c r="I748">
        <f t="shared" si="235"/>
        <v>-10.979980000000069</v>
      </c>
      <c r="J748">
        <f t="shared" si="236"/>
        <v>-6.1340670391061867</v>
      </c>
      <c r="K748">
        <f t="shared" si="237"/>
        <v>1440.8100589999999</v>
      </c>
      <c r="L748" s="2" t="str">
        <f t="shared" si="238"/>
        <v/>
      </c>
      <c r="M748" t="str">
        <f t="shared" si="239"/>
        <v/>
      </c>
      <c r="N748" s="1">
        <f t="shared" si="240"/>
        <v>41227</v>
      </c>
      <c r="O748" t="str">
        <f t="shared" si="241"/>
        <v>可交易</v>
      </c>
      <c r="P748" s="2" t="str">
        <f t="shared" si="242"/>
        <v/>
      </c>
      <c r="Q748" s="2" t="str">
        <f t="shared" si="243"/>
        <v/>
      </c>
      <c r="R748" s="2">
        <f t="shared" si="244"/>
        <v>2.8002237662521465</v>
      </c>
      <c r="S748">
        <f t="shared" si="245"/>
        <v>44</v>
      </c>
      <c r="T748" s="1">
        <f t="shared" si="246"/>
        <v>41214</v>
      </c>
      <c r="U748" t="str">
        <f t="shared" si="247"/>
        <v>可交易</v>
      </c>
      <c r="V748" s="2" t="str">
        <f t="shared" si="248"/>
        <v/>
      </c>
      <c r="W748" s="2" t="str">
        <f t="shared" si="249"/>
        <v/>
      </c>
      <c r="X748" s="2">
        <f t="shared" si="250"/>
        <v>2.0511349706531719</v>
      </c>
      <c r="Y748">
        <f t="shared" si="251"/>
        <v>38</v>
      </c>
    </row>
    <row r="749" spans="1:25" x14ac:dyDescent="0.3">
      <c r="A749" s="1">
        <v>41263</v>
      </c>
      <c r="B749">
        <v>1443.6899410000001</v>
      </c>
      <c r="C749">
        <v>17.670000000000002</v>
      </c>
      <c r="D749">
        <v>17.283425999999999</v>
      </c>
      <c r="E749">
        <f t="shared" si="231"/>
        <v>0.38657400000000308</v>
      </c>
      <c r="F749" t="str">
        <f t="shared" si="232"/>
        <v/>
      </c>
      <c r="G749" t="str">
        <f t="shared" si="233"/>
        <v/>
      </c>
      <c r="H749">
        <f t="shared" si="234"/>
        <v>0.31000000000000227</v>
      </c>
      <c r="I749">
        <f t="shared" si="235"/>
        <v>7.8798820000001797</v>
      </c>
      <c r="J749">
        <f t="shared" si="236"/>
        <v>25.418974193548781</v>
      </c>
      <c r="K749" t="str">
        <f t="shared" si="237"/>
        <v/>
      </c>
      <c r="L749" s="2" t="str">
        <f t="shared" si="238"/>
        <v/>
      </c>
      <c r="M749" t="str">
        <f t="shared" si="239"/>
        <v/>
      </c>
      <c r="N749" s="1">
        <f t="shared" si="240"/>
        <v>41227</v>
      </c>
      <c r="O749" t="str">
        <f t="shared" si="241"/>
        <v>可交易</v>
      </c>
      <c r="P749" s="2" t="str">
        <f t="shared" si="242"/>
        <v/>
      </c>
      <c r="Q749" s="2" t="str">
        <f t="shared" si="243"/>
        <v/>
      </c>
      <c r="R749" s="2">
        <f t="shared" si="244"/>
        <v>2.8002237662521465</v>
      </c>
      <c r="S749">
        <f t="shared" si="245"/>
        <v>44</v>
      </c>
      <c r="T749" s="1">
        <f t="shared" si="246"/>
        <v>41214</v>
      </c>
      <c r="U749" t="str">
        <f t="shared" si="247"/>
        <v>可交易</v>
      </c>
      <c r="V749" s="2" t="str">
        <f t="shared" si="248"/>
        <v/>
      </c>
      <c r="W749" s="2" t="str">
        <f t="shared" si="249"/>
        <v/>
      </c>
      <c r="X749" s="2">
        <f t="shared" si="250"/>
        <v>2.0511349706531719</v>
      </c>
      <c r="Y749">
        <f t="shared" si="251"/>
        <v>38</v>
      </c>
    </row>
    <row r="750" spans="1:25" x14ac:dyDescent="0.3">
      <c r="A750" s="1">
        <v>41264</v>
      </c>
      <c r="B750">
        <v>1430.150024</v>
      </c>
      <c r="C750">
        <v>17.84</v>
      </c>
      <c r="D750">
        <v>17.696335000000001</v>
      </c>
      <c r="E750">
        <f t="shared" si="231"/>
        <v>0.1436649999999986</v>
      </c>
      <c r="F750" t="str">
        <f t="shared" si="232"/>
        <v/>
      </c>
      <c r="G750" t="str">
        <f t="shared" si="233"/>
        <v/>
      </c>
      <c r="H750">
        <f t="shared" si="234"/>
        <v>0.16999999999999815</v>
      </c>
      <c r="I750">
        <f t="shared" si="235"/>
        <v>-13.539917000000059</v>
      </c>
      <c r="J750">
        <f t="shared" si="236"/>
        <v>-79.646570588236514</v>
      </c>
      <c r="K750" t="str">
        <f t="shared" si="237"/>
        <v/>
      </c>
      <c r="L750" s="2" t="str">
        <f t="shared" si="238"/>
        <v/>
      </c>
      <c r="M750" t="str">
        <f t="shared" si="239"/>
        <v/>
      </c>
      <c r="N750" s="1">
        <f t="shared" si="240"/>
        <v>41227</v>
      </c>
      <c r="O750" t="str">
        <f t="shared" si="241"/>
        <v>可交易</v>
      </c>
      <c r="P750" s="2" t="str">
        <f t="shared" si="242"/>
        <v/>
      </c>
      <c r="Q750" s="2" t="str">
        <f t="shared" si="243"/>
        <v/>
      </c>
      <c r="R750" s="2">
        <f t="shared" si="244"/>
        <v>2.8002237662521465</v>
      </c>
      <c r="S750">
        <f t="shared" si="245"/>
        <v>44</v>
      </c>
      <c r="T750" s="1">
        <f t="shared" si="246"/>
        <v>41214</v>
      </c>
      <c r="U750" t="str">
        <f t="shared" si="247"/>
        <v>可交易</v>
      </c>
      <c r="V750" s="2" t="str">
        <f t="shared" si="248"/>
        <v/>
      </c>
      <c r="W750" s="2" t="str">
        <f t="shared" si="249"/>
        <v/>
      </c>
      <c r="X750" s="2">
        <f t="shared" si="250"/>
        <v>2.0511349706531719</v>
      </c>
      <c r="Y750">
        <f t="shared" si="251"/>
        <v>38</v>
      </c>
    </row>
    <row r="751" spans="1:25" x14ac:dyDescent="0.3">
      <c r="A751" s="1">
        <v>41267</v>
      </c>
      <c r="B751">
        <v>1426.660034</v>
      </c>
      <c r="C751">
        <v>18.59</v>
      </c>
      <c r="D751">
        <v>18.049944</v>
      </c>
      <c r="E751">
        <f t="shared" si="231"/>
        <v>0.54005599999999987</v>
      </c>
      <c r="F751" t="str">
        <f t="shared" si="232"/>
        <v/>
      </c>
      <c r="G751" t="str">
        <f t="shared" si="233"/>
        <v/>
      </c>
      <c r="H751">
        <f t="shared" si="234"/>
        <v>0.75</v>
      </c>
      <c r="I751">
        <f t="shared" si="235"/>
        <v>-3.4899900000000343</v>
      </c>
      <c r="J751">
        <f t="shared" si="236"/>
        <v>-4.6533200000000461</v>
      </c>
      <c r="K751" t="str">
        <f t="shared" si="237"/>
        <v/>
      </c>
      <c r="L751" s="2" t="str">
        <f t="shared" si="238"/>
        <v/>
      </c>
      <c r="M751" t="str">
        <f t="shared" si="239"/>
        <v/>
      </c>
      <c r="N751" s="1">
        <f t="shared" si="240"/>
        <v>41227</v>
      </c>
      <c r="O751" t="str">
        <f t="shared" si="241"/>
        <v>可交易</v>
      </c>
      <c r="P751" s="2" t="str">
        <f t="shared" si="242"/>
        <v/>
      </c>
      <c r="Q751" s="2" t="str">
        <f t="shared" si="243"/>
        <v/>
      </c>
      <c r="R751" s="2">
        <f t="shared" si="244"/>
        <v>2.8002237662521465</v>
      </c>
      <c r="S751">
        <f t="shared" si="245"/>
        <v>44</v>
      </c>
      <c r="T751" s="1">
        <f t="shared" si="246"/>
        <v>41214</v>
      </c>
      <c r="U751" t="str">
        <f t="shared" si="247"/>
        <v>可交易</v>
      </c>
      <c r="V751" s="2" t="str">
        <f t="shared" si="248"/>
        <v/>
      </c>
      <c r="W751" s="2" t="str">
        <f t="shared" si="249"/>
        <v/>
      </c>
      <c r="X751" s="2">
        <f t="shared" si="250"/>
        <v>2.0511349706531719</v>
      </c>
      <c r="Y751">
        <f t="shared" si="251"/>
        <v>38</v>
      </c>
    </row>
    <row r="752" spans="1:25" x14ac:dyDescent="0.3">
      <c r="A752" s="1">
        <v>41269</v>
      </c>
      <c r="B752">
        <v>1419.829956</v>
      </c>
      <c r="C752">
        <v>19.48</v>
      </c>
      <c r="D752">
        <v>18.625482999999999</v>
      </c>
      <c r="E752">
        <f t="shared" si="231"/>
        <v>0.8545170000000013</v>
      </c>
      <c r="F752" t="str">
        <f t="shared" si="232"/>
        <v/>
      </c>
      <c r="G752" t="str">
        <f t="shared" si="233"/>
        <v/>
      </c>
      <c r="H752">
        <f t="shared" si="234"/>
        <v>0.89000000000000057</v>
      </c>
      <c r="I752">
        <f t="shared" si="235"/>
        <v>-6.8300779999999577</v>
      </c>
      <c r="J752">
        <f t="shared" si="236"/>
        <v>-7.6742449438201721</v>
      </c>
      <c r="K752" t="str">
        <f t="shared" si="237"/>
        <v/>
      </c>
      <c r="L752" s="2" t="str">
        <f t="shared" si="238"/>
        <v/>
      </c>
      <c r="M752" t="str">
        <f t="shared" si="239"/>
        <v/>
      </c>
      <c r="N752" s="1">
        <f t="shared" si="240"/>
        <v>41227</v>
      </c>
      <c r="O752" t="str">
        <f t="shared" si="241"/>
        <v>可交易</v>
      </c>
      <c r="P752" s="2" t="str">
        <f t="shared" si="242"/>
        <v/>
      </c>
      <c r="Q752" s="2" t="str">
        <f t="shared" si="243"/>
        <v/>
      </c>
      <c r="R752" s="2">
        <f t="shared" si="244"/>
        <v>2.8002237662521465</v>
      </c>
      <c r="S752">
        <f t="shared" si="245"/>
        <v>44</v>
      </c>
      <c r="T752" s="1">
        <f t="shared" si="246"/>
        <v>41214</v>
      </c>
      <c r="U752" t="str">
        <f t="shared" si="247"/>
        <v>可交易</v>
      </c>
      <c r="V752" s="2" t="str">
        <f t="shared" si="248"/>
        <v/>
      </c>
      <c r="W752" s="2" t="str">
        <f t="shared" si="249"/>
        <v/>
      </c>
      <c r="X752" s="2">
        <f t="shared" si="250"/>
        <v>2.0511349706531719</v>
      </c>
      <c r="Y752">
        <f t="shared" si="251"/>
        <v>38</v>
      </c>
    </row>
    <row r="753" spans="1:25" x14ac:dyDescent="0.3">
      <c r="A753" s="1">
        <v>41270</v>
      </c>
      <c r="B753">
        <v>1418.099976</v>
      </c>
      <c r="C753">
        <v>19.47</v>
      </c>
      <c r="D753">
        <v>19.385393000000001</v>
      </c>
      <c r="E753">
        <f t="shared" si="231"/>
        <v>8.4606999999998322E-2</v>
      </c>
      <c r="F753" t="str">
        <f t="shared" si="232"/>
        <v/>
      </c>
      <c r="G753" t="str">
        <f t="shared" si="233"/>
        <v/>
      </c>
      <c r="H753">
        <f t="shared" si="234"/>
        <v>-1.0000000000001563E-2</v>
      </c>
      <c r="I753">
        <f t="shared" si="235"/>
        <v>-1.7299800000000687</v>
      </c>
      <c r="J753">
        <f t="shared" si="236"/>
        <v>172.99799999997984</v>
      </c>
      <c r="K753" t="str">
        <f t="shared" si="237"/>
        <v/>
      </c>
      <c r="L753" s="2" t="str">
        <f t="shared" si="238"/>
        <v/>
      </c>
      <c r="M753" t="str">
        <f t="shared" si="239"/>
        <v/>
      </c>
      <c r="N753" s="1">
        <f t="shared" si="240"/>
        <v>41227</v>
      </c>
      <c r="O753" t="str">
        <f t="shared" si="241"/>
        <v>可交易</v>
      </c>
      <c r="P753" s="2" t="str">
        <f t="shared" si="242"/>
        <v/>
      </c>
      <c r="Q753" s="2" t="str">
        <f t="shared" si="243"/>
        <v/>
      </c>
      <c r="R753" s="2">
        <f t="shared" si="244"/>
        <v>2.8002237662521465</v>
      </c>
      <c r="S753">
        <f t="shared" si="245"/>
        <v>44</v>
      </c>
      <c r="T753" s="1">
        <f t="shared" si="246"/>
        <v>41214</v>
      </c>
      <c r="U753" t="str">
        <f t="shared" si="247"/>
        <v>可交易</v>
      </c>
      <c r="V753" s="2" t="str">
        <f t="shared" si="248"/>
        <v/>
      </c>
      <c r="W753" s="2" t="str">
        <f t="shared" si="249"/>
        <v/>
      </c>
      <c r="X753" s="2">
        <f t="shared" si="250"/>
        <v>2.0511349706531719</v>
      </c>
      <c r="Y753">
        <f t="shared" si="251"/>
        <v>38</v>
      </c>
    </row>
    <row r="754" spans="1:25" x14ac:dyDescent="0.3">
      <c r="A754" s="1">
        <v>41271</v>
      </c>
      <c r="B754">
        <v>1402.4300539999999</v>
      </c>
      <c r="C754">
        <v>22.72</v>
      </c>
      <c r="D754">
        <v>19.688528000000002</v>
      </c>
      <c r="E754">
        <f t="shared" si="231"/>
        <v>3.0314719999999973</v>
      </c>
      <c r="F754" t="str">
        <f t="shared" si="232"/>
        <v>CAll</v>
      </c>
      <c r="G754">
        <f t="shared" si="233"/>
        <v>1466.469971</v>
      </c>
      <c r="H754">
        <f t="shared" si="234"/>
        <v>3.25</v>
      </c>
      <c r="I754">
        <f t="shared" si="235"/>
        <v>-15.669922000000042</v>
      </c>
      <c r="J754">
        <f t="shared" si="236"/>
        <v>-4.8215144615384746</v>
      </c>
      <c r="K754">
        <f t="shared" si="237"/>
        <v>1407.4300539999999</v>
      </c>
      <c r="L754" s="2">
        <f t="shared" si="238"/>
        <v>59.039917000000059</v>
      </c>
      <c r="M754" t="str">
        <f t="shared" si="239"/>
        <v/>
      </c>
      <c r="N754" s="1">
        <f t="shared" si="240"/>
        <v>41271</v>
      </c>
      <c r="O754" t="str">
        <f t="shared" si="241"/>
        <v>可交易</v>
      </c>
      <c r="P754" s="2">
        <f t="shared" si="242"/>
        <v>59.039917000000059</v>
      </c>
      <c r="Q754" s="2">
        <f t="shared" si="243"/>
        <v>4.5663537241908012E-2</v>
      </c>
      <c r="R754" s="2">
        <f t="shared" si="244"/>
        <v>2.8002237662521465</v>
      </c>
      <c r="S754">
        <f t="shared" si="245"/>
        <v>45</v>
      </c>
      <c r="T754" s="1">
        <f t="shared" si="246"/>
        <v>41214</v>
      </c>
      <c r="U754" t="str">
        <f t="shared" si="247"/>
        <v>可交易</v>
      </c>
      <c r="V754" s="2" t="str">
        <f t="shared" si="248"/>
        <v/>
      </c>
      <c r="W754" s="2" t="str">
        <f t="shared" si="249"/>
        <v/>
      </c>
      <c r="X754" s="2">
        <f t="shared" si="250"/>
        <v>2.0511349706531719</v>
      </c>
      <c r="Y754">
        <f t="shared" si="251"/>
        <v>38</v>
      </c>
    </row>
    <row r="755" spans="1:25" x14ac:dyDescent="0.3">
      <c r="A755" s="1">
        <v>41274</v>
      </c>
      <c r="B755">
        <v>1426.1899410000001</v>
      </c>
      <c r="C755">
        <v>18.02</v>
      </c>
      <c r="D755">
        <v>22.275749999999999</v>
      </c>
      <c r="E755">
        <f t="shared" si="231"/>
        <v>-4.255749999999999</v>
      </c>
      <c r="F755" t="str">
        <f t="shared" si="232"/>
        <v>PUT</v>
      </c>
      <c r="G755">
        <f t="shared" si="233"/>
        <v>1461.8900149999999</v>
      </c>
      <c r="H755">
        <f t="shared" si="234"/>
        <v>-4.6999999999999993</v>
      </c>
      <c r="I755">
        <f t="shared" si="235"/>
        <v>23.759887000000163</v>
      </c>
      <c r="J755">
        <f t="shared" si="236"/>
        <v>-5.0552951063830145</v>
      </c>
      <c r="K755">
        <f t="shared" si="237"/>
        <v>1421.1899410000001</v>
      </c>
      <c r="L755" s="2" t="str">
        <f t="shared" si="238"/>
        <v/>
      </c>
      <c r="M755" t="str">
        <f t="shared" si="239"/>
        <v/>
      </c>
      <c r="N755" s="1">
        <f t="shared" si="240"/>
        <v>41271</v>
      </c>
      <c r="O755" t="str">
        <f t="shared" si="241"/>
        <v>不可交易</v>
      </c>
      <c r="P755" s="2" t="str">
        <f t="shared" si="242"/>
        <v/>
      </c>
      <c r="Q755" s="2" t="str">
        <f t="shared" si="243"/>
        <v/>
      </c>
      <c r="R755" s="2">
        <f t="shared" si="244"/>
        <v>2.9280918884880776</v>
      </c>
      <c r="S755">
        <f t="shared" si="245"/>
        <v>45</v>
      </c>
      <c r="T755" s="1">
        <f t="shared" si="246"/>
        <v>41214</v>
      </c>
      <c r="U755" t="str">
        <f t="shared" si="247"/>
        <v>可交易</v>
      </c>
      <c r="V755" s="2" t="str">
        <f t="shared" si="248"/>
        <v/>
      </c>
      <c r="W755" s="2" t="str">
        <f t="shared" si="249"/>
        <v/>
      </c>
      <c r="X755" s="2">
        <f t="shared" si="250"/>
        <v>2.0511349706531719</v>
      </c>
      <c r="Y755">
        <f t="shared" si="251"/>
        <v>38</v>
      </c>
    </row>
    <row r="756" spans="1:25" x14ac:dyDescent="0.3">
      <c r="A756" s="1">
        <v>41276</v>
      </c>
      <c r="B756">
        <v>1462.420044</v>
      </c>
      <c r="C756">
        <v>14.68</v>
      </c>
      <c r="D756">
        <v>18.721285000000002</v>
      </c>
      <c r="E756">
        <f t="shared" si="231"/>
        <v>-4.041285000000002</v>
      </c>
      <c r="F756" t="str">
        <f t="shared" si="232"/>
        <v>PUT</v>
      </c>
      <c r="G756">
        <f t="shared" si="233"/>
        <v>1461.0200199999999</v>
      </c>
      <c r="H756">
        <f t="shared" si="234"/>
        <v>-3.34</v>
      </c>
      <c r="I756">
        <f t="shared" si="235"/>
        <v>36.230102999999872</v>
      </c>
      <c r="J756">
        <f t="shared" si="236"/>
        <v>-10.847336227544872</v>
      </c>
      <c r="K756">
        <f t="shared" si="237"/>
        <v>1457.420044</v>
      </c>
      <c r="L756" s="2" t="str">
        <f t="shared" si="238"/>
        <v/>
      </c>
      <c r="M756" t="str">
        <f t="shared" si="239"/>
        <v/>
      </c>
      <c r="N756" s="1">
        <f t="shared" si="240"/>
        <v>41271</v>
      </c>
      <c r="O756" t="str">
        <f t="shared" si="241"/>
        <v>不可交易</v>
      </c>
      <c r="P756" s="2" t="str">
        <f t="shared" si="242"/>
        <v/>
      </c>
      <c r="Q756" s="2" t="str">
        <f t="shared" si="243"/>
        <v/>
      </c>
      <c r="R756" s="2">
        <f t="shared" si="244"/>
        <v>2.9280918884880776</v>
      </c>
      <c r="S756">
        <f t="shared" si="245"/>
        <v>45</v>
      </c>
      <c r="T756" s="1">
        <f t="shared" si="246"/>
        <v>41214</v>
      </c>
      <c r="U756" t="str">
        <f t="shared" si="247"/>
        <v>可交易</v>
      </c>
      <c r="V756" s="2" t="str">
        <f t="shared" si="248"/>
        <v/>
      </c>
      <c r="W756" s="2" t="str">
        <f t="shared" si="249"/>
        <v/>
      </c>
      <c r="X756" s="2">
        <f t="shared" si="250"/>
        <v>2.0511349706531719</v>
      </c>
      <c r="Y756">
        <f t="shared" si="251"/>
        <v>38</v>
      </c>
    </row>
    <row r="757" spans="1:25" x14ac:dyDescent="0.3">
      <c r="A757" s="1">
        <v>41277</v>
      </c>
      <c r="B757">
        <v>1459.369995</v>
      </c>
      <c r="C757">
        <v>14.56</v>
      </c>
      <c r="D757">
        <v>15.541209</v>
      </c>
      <c r="E757">
        <f t="shared" si="231"/>
        <v>-0.98120899999999978</v>
      </c>
      <c r="F757" t="str">
        <f t="shared" si="232"/>
        <v/>
      </c>
      <c r="G757" t="str">
        <f t="shared" si="233"/>
        <v/>
      </c>
      <c r="H757">
        <f t="shared" si="234"/>
        <v>-0.11999999999999922</v>
      </c>
      <c r="I757">
        <f t="shared" si="235"/>
        <v>-3.0500489999999445</v>
      </c>
      <c r="J757">
        <f t="shared" si="236"/>
        <v>25.417074999999702</v>
      </c>
      <c r="K757" t="str">
        <f t="shared" si="237"/>
        <v/>
      </c>
      <c r="L757" s="2" t="str">
        <f t="shared" si="238"/>
        <v/>
      </c>
      <c r="M757" t="str">
        <f t="shared" si="239"/>
        <v/>
      </c>
      <c r="N757" s="1">
        <f t="shared" si="240"/>
        <v>41271</v>
      </c>
      <c r="O757" t="str">
        <f t="shared" si="241"/>
        <v>不可交易</v>
      </c>
      <c r="P757" s="2" t="str">
        <f t="shared" si="242"/>
        <v/>
      </c>
      <c r="Q757" s="2" t="str">
        <f t="shared" si="243"/>
        <v/>
      </c>
      <c r="R757" s="2">
        <f t="shared" si="244"/>
        <v>2.9280918884880776</v>
      </c>
      <c r="S757">
        <f t="shared" si="245"/>
        <v>45</v>
      </c>
      <c r="T757" s="1">
        <f t="shared" si="246"/>
        <v>41214</v>
      </c>
      <c r="U757" t="str">
        <f t="shared" si="247"/>
        <v>可交易</v>
      </c>
      <c r="V757" s="2" t="str">
        <f t="shared" si="248"/>
        <v/>
      </c>
      <c r="W757" s="2" t="str">
        <f t="shared" si="249"/>
        <v/>
      </c>
      <c r="X757" s="2">
        <f t="shared" si="250"/>
        <v>2.0511349706531719</v>
      </c>
      <c r="Y757">
        <f t="shared" si="251"/>
        <v>38</v>
      </c>
    </row>
    <row r="758" spans="1:25" x14ac:dyDescent="0.3">
      <c r="A758" s="1">
        <v>41278</v>
      </c>
      <c r="B758">
        <v>1466.469971</v>
      </c>
      <c r="C758">
        <v>13.83</v>
      </c>
      <c r="D758">
        <v>14.990095</v>
      </c>
      <c r="E758">
        <f t="shared" si="231"/>
        <v>-1.1600950000000001</v>
      </c>
      <c r="F758" t="str">
        <f t="shared" si="232"/>
        <v>PUT</v>
      </c>
      <c r="G758">
        <f t="shared" si="233"/>
        <v>1472.0500489999999</v>
      </c>
      <c r="H758">
        <f t="shared" si="234"/>
        <v>-0.73000000000000043</v>
      </c>
      <c r="I758">
        <f t="shared" si="235"/>
        <v>7.0999759999999696</v>
      </c>
      <c r="J758">
        <f t="shared" si="236"/>
        <v>-9.7259945205478981</v>
      </c>
      <c r="K758">
        <f t="shared" si="237"/>
        <v>1461.469971</v>
      </c>
      <c r="L758" s="2" t="str">
        <f t="shared" si="238"/>
        <v/>
      </c>
      <c r="M758" t="str">
        <f t="shared" si="239"/>
        <v/>
      </c>
      <c r="N758" s="1">
        <f t="shared" si="240"/>
        <v>41271</v>
      </c>
      <c r="O758" t="str">
        <f t="shared" si="241"/>
        <v>可交易</v>
      </c>
      <c r="P758" s="2" t="str">
        <f t="shared" si="242"/>
        <v/>
      </c>
      <c r="Q758" s="2" t="str">
        <f t="shared" si="243"/>
        <v/>
      </c>
      <c r="R758" s="2">
        <f t="shared" si="244"/>
        <v>2.9280918884880776</v>
      </c>
      <c r="S758">
        <f t="shared" si="245"/>
        <v>45</v>
      </c>
      <c r="T758" s="1">
        <f t="shared" si="246"/>
        <v>41214</v>
      </c>
      <c r="U758" t="str">
        <f t="shared" si="247"/>
        <v>可交易</v>
      </c>
      <c r="V758" s="2" t="str">
        <f t="shared" si="248"/>
        <v/>
      </c>
      <c r="W758" s="2" t="str">
        <f t="shared" si="249"/>
        <v/>
      </c>
      <c r="X758" s="2">
        <f t="shared" si="250"/>
        <v>2.0511349706531719</v>
      </c>
      <c r="Y758">
        <f t="shared" si="251"/>
        <v>38</v>
      </c>
    </row>
    <row r="759" spans="1:25" x14ac:dyDescent="0.3">
      <c r="A759" s="1">
        <v>41281</v>
      </c>
      <c r="B759">
        <v>1461.8900149999999</v>
      </c>
      <c r="C759">
        <v>13.79</v>
      </c>
      <c r="D759">
        <v>14.417163</v>
      </c>
      <c r="E759">
        <f t="shared" si="231"/>
        <v>-0.62716300000000125</v>
      </c>
      <c r="F759" t="str">
        <f t="shared" si="232"/>
        <v/>
      </c>
      <c r="G759" t="str">
        <f t="shared" si="233"/>
        <v/>
      </c>
      <c r="H759">
        <f t="shared" si="234"/>
        <v>-4.0000000000000924E-2</v>
      </c>
      <c r="I759">
        <f t="shared" si="235"/>
        <v>-4.5799560000000383</v>
      </c>
      <c r="J759">
        <f t="shared" si="236"/>
        <v>114.49889999999832</v>
      </c>
      <c r="K759" t="str">
        <f t="shared" si="237"/>
        <v/>
      </c>
      <c r="L759" s="2" t="str">
        <f t="shared" si="238"/>
        <v/>
      </c>
      <c r="M759" t="str">
        <f t="shared" si="239"/>
        <v/>
      </c>
      <c r="N759" s="1">
        <f t="shared" si="240"/>
        <v>41271</v>
      </c>
      <c r="O759" t="str">
        <f t="shared" si="241"/>
        <v>可交易</v>
      </c>
      <c r="P759" s="2" t="str">
        <f t="shared" si="242"/>
        <v/>
      </c>
      <c r="Q759" s="2" t="str">
        <f t="shared" si="243"/>
        <v/>
      </c>
      <c r="R759" s="2">
        <f t="shared" si="244"/>
        <v>2.9280918884880776</v>
      </c>
      <c r="S759">
        <f t="shared" si="245"/>
        <v>45</v>
      </c>
      <c r="T759" s="1">
        <f t="shared" si="246"/>
        <v>41214</v>
      </c>
      <c r="U759" t="str">
        <f t="shared" si="247"/>
        <v>可交易</v>
      </c>
      <c r="V759" s="2" t="str">
        <f t="shared" si="248"/>
        <v/>
      </c>
      <c r="W759" s="2" t="str">
        <f t="shared" si="249"/>
        <v/>
      </c>
      <c r="X759" s="2">
        <f t="shared" si="250"/>
        <v>2.0511349706531719</v>
      </c>
      <c r="Y759">
        <f t="shared" si="251"/>
        <v>38</v>
      </c>
    </row>
    <row r="760" spans="1:25" x14ac:dyDescent="0.3">
      <c r="A760" s="1">
        <v>41282</v>
      </c>
      <c r="B760">
        <v>1457.150024</v>
      </c>
      <c r="C760">
        <v>13.62</v>
      </c>
      <c r="D760">
        <v>14.391479</v>
      </c>
      <c r="E760">
        <f t="shared" si="231"/>
        <v>-0.77147900000000114</v>
      </c>
      <c r="F760" t="str">
        <f t="shared" si="232"/>
        <v/>
      </c>
      <c r="G760" t="str">
        <f t="shared" si="233"/>
        <v/>
      </c>
      <c r="H760">
        <f t="shared" si="234"/>
        <v>-0.16999999999999993</v>
      </c>
      <c r="I760">
        <f t="shared" si="235"/>
        <v>-4.7399909999999181</v>
      </c>
      <c r="J760">
        <f t="shared" si="236"/>
        <v>27.882299999999532</v>
      </c>
      <c r="K760" t="str">
        <f t="shared" si="237"/>
        <v/>
      </c>
      <c r="L760" s="2" t="str">
        <f t="shared" si="238"/>
        <v/>
      </c>
      <c r="M760" t="str">
        <f t="shared" si="239"/>
        <v/>
      </c>
      <c r="N760" s="1">
        <f t="shared" si="240"/>
        <v>41271</v>
      </c>
      <c r="O760" t="str">
        <f t="shared" si="241"/>
        <v>可交易</v>
      </c>
      <c r="P760" s="2" t="str">
        <f t="shared" si="242"/>
        <v/>
      </c>
      <c r="Q760" s="2" t="str">
        <f t="shared" si="243"/>
        <v/>
      </c>
      <c r="R760" s="2">
        <f t="shared" si="244"/>
        <v>2.9280918884880776</v>
      </c>
      <c r="S760">
        <f t="shared" si="245"/>
        <v>45</v>
      </c>
      <c r="T760" s="1">
        <f t="shared" si="246"/>
        <v>41214</v>
      </c>
      <c r="U760" t="str">
        <f t="shared" si="247"/>
        <v>可交易</v>
      </c>
      <c r="V760" s="2" t="str">
        <f t="shared" si="248"/>
        <v/>
      </c>
      <c r="W760" s="2" t="str">
        <f t="shared" si="249"/>
        <v/>
      </c>
      <c r="X760" s="2">
        <f t="shared" si="250"/>
        <v>2.0511349706531719</v>
      </c>
      <c r="Y760">
        <f t="shared" si="251"/>
        <v>38</v>
      </c>
    </row>
    <row r="761" spans="1:25" x14ac:dyDescent="0.3">
      <c r="A761" s="1">
        <v>41283</v>
      </c>
      <c r="B761">
        <v>1461.0200199999999</v>
      </c>
      <c r="C761">
        <v>13.81</v>
      </c>
      <c r="D761">
        <v>14.323271999999999</v>
      </c>
      <c r="E761">
        <f t="shared" si="231"/>
        <v>-0.51327199999999884</v>
      </c>
      <c r="F761" t="str">
        <f t="shared" si="232"/>
        <v/>
      </c>
      <c r="G761" t="str">
        <f t="shared" si="233"/>
        <v/>
      </c>
      <c r="H761">
        <f t="shared" si="234"/>
        <v>0.19000000000000128</v>
      </c>
      <c r="I761">
        <f t="shared" si="235"/>
        <v>3.869995999999901</v>
      </c>
      <c r="J761">
        <f t="shared" si="236"/>
        <v>20.36839999999934</v>
      </c>
      <c r="K761" t="str">
        <f t="shared" si="237"/>
        <v/>
      </c>
      <c r="L761" s="2" t="str">
        <f t="shared" si="238"/>
        <v/>
      </c>
      <c r="M761" t="str">
        <f t="shared" si="239"/>
        <v/>
      </c>
      <c r="N761" s="1">
        <f t="shared" si="240"/>
        <v>41271</v>
      </c>
      <c r="O761" t="str">
        <f t="shared" si="241"/>
        <v>可交易</v>
      </c>
      <c r="P761" s="2" t="str">
        <f t="shared" si="242"/>
        <v/>
      </c>
      <c r="Q761" s="2" t="str">
        <f t="shared" si="243"/>
        <v/>
      </c>
      <c r="R761" s="2">
        <f t="shared" si="244"/>
        <v>2.9280918884880776</v>
      </c>
      <c r="S761">
        <f t="shared" si="245"/>
        <v>45</v>
      </c>
      <c r="T761" s="1">
        <f t="shared" si="246"/>
        <v>41214</v>
      </c>
      <c r="U761" t="str">
        <f t="shared" si="247"/>
        <v>可交易</v>
      </c>
      <c r="V761" s="2" t="str">
        <f t="shared" si="248"/>
        <v/>
      </c>
      <c r="W761" s="2" t="str">
        <f t="shared" si="249"/>
        <v/>
      </c>
      <c r="X761" s="2">
        <f t="shared" si="250"/>
        <v>2.0511349706531719</v>
      </c>
      <c r="Y761">
        <f t="shared" si="251"/>
        <v>38</v>
      </c>
    </row>
    <row r="762" spans="1:25" x14ac:dyDescent="0.3">
      <c r="A762" s="1">
        <v>41284</v>
      </c>
      <c r="B762">
        <v>1472.119995</v>
      </c>
      <c r="C762">
        <v>13.49</v>
      </c>
      <c r="D762">
        <v>14.293533999999999</v>
      </c>
      <c r="E762">
        <f t="shared" si="231"/>
        <v>-0.80353399999999908</v>
      </c>
      <c r="F762" t="str">
        <f t="shared" si="232"/>
        <v/>
      </c>
      <c r="G762" t="str">
        <f t="shared" si="233"/>
        <v/>
      </c>
      <c r="H762">
        <f t="shared" si="234"/>
        <v>-0.32000000000000028</v>
      </c>
      <c r="I762">
        <f t="shared" si="235"/>
        <v>11.099975000000086</v>
      </c>
      <c r="J762">
        <f t="shared" si="236"/>
        <v>-34.68742187500024</v>
      </c>
      <c r="K762" t="str">
        <f t="shared" si="237"/>
        <v/>
      </c>
      <c r="L762" s="2" t="str">
        <f t="shared" si="238"/>
        <v/>
      </c>
      <c r="M762" t="str">
        <f t="shared" si="239"/>
        <v/>
      </c>
      <c r="N762" s="1">
        <f t="shared" si="240"/>
        <v>41271</v>
      </c>
      <c r="O762" t="str">
        <f t="shared" si="241"/>
        <v>可交易</v>
      </c>
      <c r="P762" s="2" t="str">
        <f t="shared" si="242"/>
        <v/>
      </c>
      <c r="Q762" s="2" t="str">
        <f t="shared" si="243"/>
        <v/>
      </c>
      <c r="R762" s="2">
        <f t="shared" si="244"/>
        <v>2.9280918884880776</v>
      </c>
      <c r="S762">
        <f t="shared" si="245"/>
        <v>45</v>
      </c>
      <c r="T762" s="1">
        <f t="shared" si="246"/>
        <v>41214</v>
      </c>
      <c r="U762" t="str">
        <f t="shared" si="247"/>
        <v>可交易</v>
      </c>
      <c r="V762" s="2" t="str">
        <f t="shared" si="248"/>
        <v/>
      </c>
      <c r="W762" s="2" t="str">
        <f t="shared" si="249"/>
        <v/>
      </c>
      <c r="X762" s="2">
        <f t="shared" si="250"/>
        <v>2.0511349706531719</v>
      </c>
      <c r="Y762">
        <f t="shared" si="251"/>
        <v>38</v>
      </c>
    </row>
    <row r="763" spans="1:25" x14ac:dyDescent="0.3">
      <c r="A763" s="1">
        <v>41285</v>
      </c>
      <c r="B763">
        <v>1472.0500489999999</v>
      </c>
      <c r="C763">
        <v>13.36</v>
      </c>
      <c r="D763">
        <v>14.027963</v>
      </c>
      <c r="E763">
        <f t="shared" si="231"/>
        <v>-0.66796300000000031</v>
      </c>
      <c r="F763" t="str">
        <f t="shared" si="232"/>
        <v/>
      </c>
      <c r="G763" t="str">
        <f t="shared" si="233"/>
        <v/>
      </c>
      <c r="H763">
        <f t="shared" si="234"/>
        <v>-0.13000000000000078</v>
      </c>
      <c r="I763">
        <f t="shared" si="235"/>
        <v>-6.9946000000072672E-2</v>
      </c>
      <c r="J763">
        <f t="shared" si="236"/>
        <v>0.53804615384670962</v>
      </c>
      <c r="K763" t="str">
        <f t="shared" si="237"/>
        <v/>
      </c>
      <c r="L763" s="2" t="str">
        <f t="shared" si="238"/>
        <v/>
      </c>
      <c r="M763" t="str">
        <f t="shared" si="239"/>
        <v/>
      </c>
      <c r="N763" s="1">
        <f t="shared" si="240"/>
        <v>41271</v>
      </c>
      <c r="O763" t="str">
        <f t="shared" si="241"/>
        <v>可交易</v>
      </c>
      <c r="P763" s="2" t="str">
        <f t="shared" si="242"/>
        <v/>
      </c>
      <c r="Q763" s="2" t="str">
        <f t="shared" si="243"/>
        <v/>
      </c>
      <c r="R763" s="2">
        <f t="shared" si="244"/>
        <v>2.9280918884880776</v>
      </c>
      <c r="S763">
        <f t="shared" si="245"/>
        <v>45</v>
      </c>
      <c r="T763" s="1">
        <f t="shared" si="246"/>
        <v>41214</v>
      </c>
      <c r="U763" t="str">
        <f t="shared" si="247"/>
        <v>可交易</v>
      </c>
      <c r="V763" s="2" t="str">
        <f t="shared" si="248"/>
        <v/>
      </c>
      <c r="W763" s="2" t="str">
        <f t="shared" si="249"/>
        <v/>
      </c>
      <c r="X763" s="2">
        <f t="shared" si="250"/>
        <v>2.0511349706531719</v>
      </c>
      <c r="Y763">
        <f t="shared" si="251"/>
        <v>38</v>
      </c>
    </row>
    <row r="764" spans="1:25" x14ac:dyDescent="0.3">
      <c r="A764" s="1">
        <v>41288</v>
      </c>
      <c r="B764">
        <v>1470.6800539999999</v>
      </c>
      <c r="C764">
        <v>13.52</v>
      </c>
      <c r="D764">
        <v>13.789838</v>
      </c>
      <c r="E764">
        <f t="shared" si="231"/>
        <v>-0.26983800000000002</v>
      </c>
      <c r="F764" t="str">
        <f t="shared" si="232"/>
        <v/>
      </c>
      <c r="G764" t="str">
        <f t="shared" si="233"/>
        <v/>
      </c>
      <c r="H764">
        <f t="shared" si="234"/>
        <v>0.16000000000000014</v>
      </c>
      <c r="I764">
        <f t="shared" si="235"/>
        <v>-1.3699950000000172</v>
      </c>
      <c r="J764">
        <f t="shared" si="236"/>
        <v>-8.5624687500001002</v>
      </c>
      <c r="K764" t="str">
        <f t="shared" si="237"/>
        <v/>
      </c>
      <c r="L764" s="2" t="str">
        <f t="shared" si="238"/>
        <v/>
      </c>
      <c r="M764" t="str">
        <f t="shared" si="239"/>
        <v/>
      </c>
      <c r="N764" s="1">
        <f t="shared" si="240"/>
        <v>41271</v>
      </c>
      <c r="O764" t="str">
        <f t="shared" si="241"/>
        <v>可交易</v>
      </c>
      <c r="P764" s="2" t="str">
        <f t="shared" si="242"/>
        <v/>
      </c>
      <c r="Q764" s="2" t="str">
        <f t="shared" si="243"/>
        <v/>
      </c>
      <c r="R764" s="2">
        <f t="shared" si="244"/>
        <v>2.9280918884880776</v>
      </c>
      <c r="S764">
        <f t="shared" si="245"/>
        <v>45</v>
      </c>
      <c r="T764" s="1">
        <f t="shared" si="246"/>
        <v>41214</v>
      </c>
      <c r="U764" t="str">
        <f t="shared" si="247"/>
        <v>可交易</v>
      </c>
      <c r="V764" s="2" t="str">
        <f t="shared" si="248"/>
        <v/>
      </c>
      <c r="W764" s="2" t="str">
        <f t="shared" si="249"/>
        <v/>
      </c>
      <c r="X764" s="2">
        <f t="shared" si="250"/>
        <v>2.0511349706531719</v>
      </c>
      <c r="Y764">
        <f t="shared" si="251"/>
        <v>38</v>
      </c>
    </row>
    <row r="765" spans="1:25" x14ac:dyDescent="0.3">
      <c r="A765" s="1">
        <v>41289</v>
      </c>
      <c r="B765">
        <v>1472.339966</v>
      </c>
      <c r="C765">
        <v>13.55</v>
      </c>
      <c r="D765">
        <v>13.842034999999999</v>
      </c>
      <c r="E765">
        <f t="shared" si="231"/>
        <v>-0.29203499999999849</v>
      </c>
      <c r="F765" t="str">
        <f t="shared" si="232"/>
        <v/>
      </c>
      <c r="G765" t="str">
        <f t="shared" si="233"/>
        <v/>
      </c>
      <c r="H765">
        <f t="shared" si="234"/>
        <v>3.0000000000001137E-2</v>
      </c>
      <c r="I765">
        <f t="shared" si="235"/>
        <v>1.6599120000000767</v>
      </c>
      <c r="J765">
        <f t="shared" si="236"/>
        <v>55.330400000000459</v>
      </c>
      <c r="K765" t="str">
        <f t="shared" si="237"/>
        <v/>
      </c>
      <c r="L765" s="2" t="str">
        <f t="shared" si="238"/>
        <v/>
      </c>
      <c r="M765" t="str">
        <f t="shared" si="239"/>
        <v/>
      </c>
      <c r="N765" s="1">
        <f t="shared" si="240"/>
        <v>41271</v>
      </c>
      <c r="O765" t="str">
        <f t="shared" si="241"/>
        <v>可交易</v>
      </c>
      <c r="P765" s="2" t="str">
        <f t="shared" si="242"/>
        <v/>
      </c>
      <c r="Q765" s="2" t="str">
        <f t="shared" si="243"/>
        <v/>
      </c>
      <c r="R765" s="2">
        <f t="shared" si="244"/>
        <v>2.9280918884880776</v>
      </c>
      <c r="S765">
        <f t="shared" si="245"/>
        <v>45</v>
      </c>
      <c r="T765" s="1">
        <f t="shared" si="246"/>
        <v>41214</v>
      </c>
      <c r="U765" t="str">
        <f t="shared" si="247"/>
        <v>可交易</v>
      </c>
      <c r="V765" s="2" t="str">
        <f t="shared" si="248"/>
        <v/>
      </c>
      <c r="W765" s="2" t="str">
        <f t="shared" si="249"/>
        <v/>
      </c>
      <c r="X765" s="2">
        <f t="shared" si="250"/>
        <v>2.0511349706531719</v>
      </c>
      <c r="Y765">
        <f t="shared" si="251"/>
        <v>38</v>
      </c>
    </row>
    <row r="766" spans="1:25" x14ac:dyDescent="0.3">
      <c r="A766" s="1">
        <v>41290</v>
      </c>
      <c r="B766">
        <v>1472.630005</v>
      </c>
      <c r="C766">
        <v>13.42</v>
      </c>
      <c r="D766">
        <v>13.829484000000001</v>
      </c>
      <c r="E766">
        <f t="shared" si="231"/>
        <v>-0.40948400000000085</v>
      </c>
      <c r="F766" t="str">
        <f t="shared" si="232"/>
        <v/>
      </c>
      <c r="G766" t="str">
        <f t="shared" si="233"/>
        <v/>
      </c>
      <c r="H766">
        <f t="shared" si="234"/>
        <v>-0.13000000000000078</v>
      </c>
      <c r="I766">
        <f t="shared" si="235"/>
        <v>0.29003899999997884</v>
      </c>
      <c r="J766">
        <f t="shared" si="236"/>
        <v>-2.2310692307690547</v>
      </c>
      <c r="K766" t="str">
        <f t="shared" si="237"/>
        <v/>
      </c>
      <c r="L766" s="2" t="str">
        <f t="shared" si="238"/>
        <v/>
      </c>
      <c r="M766" t="str">
        <f t="shared" si="239"/>
        <v/>
      </c>
      <c r="N766" s="1">
        <f t="shared" si="240"/>
        <v>41271</v>
      </c>
      <c r="O766" t="str">
        <f t="shared" si="241"/>
        <v>可交易</v>
      </c>
      <c r="P766" s="2" t="str">
        <f t="shared" si="242"/>
        <v/>
      </c>
      <c r="Q766" s="2" t="str">
        <f t="shared" si="243"/>
        <v/>
      </c>
      <c r="R766" s="2">
        <f t="shared" si="244"/>
        <v>2.9280918884880776</v>
      </c>
      <c r="S766">
        <f t="shared" si="245"/>
        <v>45</v>
      </c>
      <c r="T766" s="1">
        <f t="shared" si="246"/>
        <v>41214</v>
      </c>
      <c r="U766" t="str">
        <f t="shared" si="247"/>
        <v>可交易</v>
      </c>
      <c r="V766" s="2" t="str">
        <f t="shared" si="248"/>
        <v/>
      </c>
      <c r="W766" s="2" t="str">
        <f t="shared" si="249"/>
        <v/>
      </c>
      <c r="X766" s="2">
        <f t="shared" si="250"/>
        <v>2.0511349706531719</v>
      </c>
      <c r="Y766">
        <f t="shared" si="251"/>
        <v>38</v>
      </c>
    </row>
    <row r="767" spans="1:25" x14ac:dyDescent="0.3">
      <c r="A767" s="1">
        <v>41291</v>
      </c>
      <c r="B767">
        <v>1480.9399410000001</v>
      </c>
      <c r="C767">
        <v>13.57</v>
      </c>
      <c r="D767">
        <v>13.710452999999999</v>
      </c>
      <c r="E767">
        <f t="shared" si="231"/>
        <v>-0.14045299999999905</v>
      </c>
      <c r="F767" t="str">
        <f t="shared" si="232"/>
        <v/>
      </c>
      <c r="G767" t="str">
        <f t="shared" si="233"/>
        <v/>
      </c>
      <c r="H767">
        <f t="shared" si="234"/>
        <v>0.15000000000000036</v>
      </c>
      <c r="I767">
        <f t="shared" si="235"/>
        <v>8.309936000000107</v>
      </c>
      <c r="J767">
        <f t="shared" si="236"/>
        <v>55.399573333333919</v>
      </c>
      <c r="K767" t="str">
        <f t="shared" si="237"/>
        <v/>
      </c>
      <c r="L767" s="2" t="str">
        <f t="shared" si="238"/>
        <v/>
      </c>
      <c r="M767" t="str">
        <f t="shared" si="239"/>
        <v/>
      </c>
      <c r="N767" s="1">
        <f t="shared" si="240"/>
        <v>41271</v>
      </c>
      <c r="O767" t="str">
        <f t="shared" si="241"/>
        <v>可交易</v>
      </c>
      <c r="P767" s="2" t="str">
        <f t="shared" si="242"/>
        <v/>
      </c>
      <c r="Q767" s="2" t="str">
        <f t="shared" si="243"/>
        <v/>
      </c>
      <c r="R767" s="2">
        <f t="shared" si="244"/>
        <v>2.9280918884880776</v>
      </c>
      <c r="S767">
        <f t="shared" si="245"/>
        <v>45</v>
      </c>
      <c r="T767" s="1">
        <f t="shared" si="246"/>
        <v>41214</v>
      </c>
      <c r="U767" t="str">
        <f t="shared" si="247"/>
        <v>可交易</v>
      </c>
      <c r="V767" s="2" t="str">
        <f t="shared" si="248"/>
        <v/>
      </c>
      <c r="W767" s="2" t="str">
        <f t="shared" si="249"/>
        <v/>
      </c>
      <c r="X767" s="2">
        <f t="shared" si="250"/>
        <v>2.0511349706531719</v>
      </c>
      <c r="Y767">
        <f t="shared" si="251"/>
        <v>38</v>
      </c>
    </row>
    <row r="768" spans="1:25" x14ac:dyDescent="0.3">
      <c r="A768" s="1">
        <v>41292</v>
      </c>
      <c r="B768">
        <v>1485.9799800000001</v>
      </c>
      <c r="C768">
        <v>12.46</v>
      </c>
      <c r="D768">
        <v>13.768777</v>
      </c>
      <c r="E768">
        <f t="shared" si="231"/>
        <v>-1.3087769999999992</v>
      </c>
      <c r="F768" t="str">
        <f t="shared" si="232"/>
        <v>PUT</v>
      </c>
      <c r="G768">
        <f t="shared" si="233"/>
        <v>1502.959961</v>
      </c>
      <c r="H768">
        <f t="shared" si="234"/>
        <v>-1.1099999999999994</v>
      </c>
      <c r="I768">
        <f t="shared" si="235"/>
        <v>5.0400389999999788</v>
      </c>
      <c r="J768">
        <f t="shared" si="236"/>
        <v>-4.540575675675659</v>
      </c>
      <c r="K768">
        <f t="shared" si="237"/>
        <v>1480.9799800000001</v>
      </c>
      <c r="L768" s="2" t="str">
        <f t="shared" si="238"/>
        <v/>
      </c>
      <c r="M768" t="str">
        <f t="shared" si="239"/>
        <v/>
      </c>
      <c r="N768" s="1">
        <f t="shared" si="240"/>
        <v>41271</v>
      </c>
      <c r="O768" t="str">
        <f t="shared" si="241"/>
        <v>可交易</v>
      </c>
      <c r="P768" s="2" t="str">
        <f t="shared" si="242"/>
        <v/>
      </c>
      <c r="Q768" s="2" t="str">
        <f t="shared" si="243"/>
        <v/>
      </c>
      <c r="R768" s="2">
        <f t="shared" si="244"/>
        <v>2.9280918884880776</v>
      </c>
      <c r="S768">
        <f t="shared" si="245"/>
        <v>45</v>
      </c>
      <c r="T768" s="1">
        <f t="shared" si="246"/>
        <v>41214</v>
      </c>
      <c r="U768" t="str">
        <f t="shared" si="247"/>
        <v>可交易</v>
      </c>
      <c r="V768" s="2" t="str">
        <f t="shared" si="248"/>
        <v/>
      </c>
      <c r="W768" s="2" t="str">
        <f t="shared" si="249"/>
        <v/>
      </c>
      <c r="X768" s="2">
        <f t="shared" si="250"/>
        <v>2.0511349706531719</v>
      </c>
      <c r="Y768">
        <f t="shared" si="251"/>
        <v>38</v>
      </c>
    </row>
    <row r="769" spans="1:25" x14ac:dyDescent="0.3">
      <c r="A769" s="1">
        <v>41296</v>
      </c>
      <c r="B769">
        <v>1492.5600589999999</v>
      </c>
      <c r="C769">
        <v>12.43</v>
      </c>
      <c r="D769">
        <v>12.979604</v>
      </c>
      <c r="E769">
        <f t="shared" si="231"/>
        <v>-0.54960400000000043</v>
      </c>
      <c r="F769" t="str">
        <f t="shared" si="232"/>
        <v/>
      </c>
      <c r="G769" t="str">
        <f t="shared" si="233"/>
        <v/>
      </c>
      <c r="H769">
        <f t="shared" si="234"/>
        <v>-3.0000000000001137E-2</v>
      </c>
      <c r="I769">
        <f t="shared" si="235"/>
        <v>6.5800789999998415</v>
      </c>
      <c r="J769">
        <f t="shared" si="236"/>
        <v>-219.33596666665306</v>
      </c>
      <c r="K769" t="str">
        <f t="shared" si="237"/>
        <v/>
      </c>
      <c r="L769" s="2" t="str">
        <f t="shared" si="238"/>
        <v/>
      </c>
      <c r="M769" t="str">
        <f t="shared" si="239"/>
        <v/>
      </c>
      <c r="N769" s="1">
        <f t="shared" si="240"/>
        <v>41271</v>
      </c>
      <c r="O769" t="str">
        <f t="shared" si="241"/>
        <v>可交易</v>
      </c>
      <c r="P769" s="2" t="str">
        <f t="shared" si="242"/>
        <v/>
      </c>
      <c r="Q769" s="2" t="str">
        <f t="shared" si="243"/>
        <v/>
      </c>
      <c r="R769" s="2">
        <f t="shared" si="244"/>
        <v>2.9280918884880776</v>
      </c>
      <c r="S769">
        <f t="shared" si="245"/>
        <v>45</v>
      </c>
      <c r="T769" s="1">
        <f t="shared" si="246"/>
        <v>41214</v>
      </c>
      <c r="U769" t="str">
        <f t="shared" si="247"/>
        <v>可交易</v>
      </c>
      <c r="V769" s="2" t="str">
        <f t="shared" si="248"/>
        <v/>
      </c>
      <c r="W769" s="2" t="str">
        <f t="shared" si="249"/>
        <v/>
      </c>
      <c r="X769" s="2">
        <f t="shared" si="250"/>
        <v>2.0511349706531719</v>
      </c>
      <c r="Y769">
        <f t="shared" si="251"/>
        <v>38</v>
      </c>
    </row>
    <row r="770" spans="1:25" x14ac:dyDescent="0.3">
      <c r="A770" s="1">
        <v>41297</v>
      </c>
      <c r="B770">
        <v>1494.8100589999999</v>
      </c>
      <c r="C770">
        <v>12.46</v>
      </c>
      <c r="D770">
        <v>12.862973</v>
      </c>
      <c r="E770">
        <f t="shared" ref="E770:E833" si="252">C770-D770</f>
        <v>-0.40297299999999936</v>
      </c>
      <c r="F770" t="str">
        <f t="shared" ref="F770:F833" si="253">_xlfn.IFS(E770&gt; 1, "CAll",E770&lt; -1, "PUT", TRUE,"")</f>
        <v/>
      </c>
      <c r="G770" t="str">
        <f t="shared" ref="G770:G833" si="254">IF(F770="PUT", IFERROR(VLOOKUP(A770+7, A:B, 2, FALSE), 0), IF(F770="CALL", IFERROR(VLOOKUP(A770+7, A:B, 2, FALSE), 0), ""))</f>
        <v/>
      </c>
      <c r="H770">
        <f t="shared" ref="H770:H833" si="255">C770-C769</f>
        <v>3.0000000000001137E-2</v>
      </c>
      <c r="I770">
        <f t="shared" ref="I770:I833" si="256">B770-B769</f>
        <v>2.25</v>
      </c>
      <c r="J770">
        <f t="shared" ref="J770:J833" si="257">IF(H770=0, "", I770/H770)</f>
        <v>74.999999999997158</v>
      </c>
      <c r="K770" t="str">
        <f t="shared" ref="K770:K833" si="258">_xlfn.IFS(F770="PUT",B770-5,F770="CALL",B770+5,TRUE,"")</f>
        <v/>
      </c>
      <c r="L770" s="2" t="str">
        <f t="shared" ref="L770:L833" si="259">IF(F770="CALL",IF(AND(G770&gt;K770,G770&lt;&gt;0),G770-K770,""),"")</f>
        <v/>
      </c>
      <c r="M770" t="str">
        <f t="shared" ref="M770:M833" si="260">IF(F770="PUT",IF(AND(G770&lt;K770,G770&lt;&gt;0),K770-G770,""),"")</f>
        <v/>
      </c>
      <c r="N770" s="1">
        <f t="shared" ref="N770:N833" si="261">IF(AND(F770="CALL",L770&lt;&gt;"",L769=""), A770, N769)</f>
        <v>41271</v>
      </c>
      <c r="O770" t="str">
        <f t="shared" ref="O770:O833" si="262">IF( A770 &gt;= N769 + 7, "可交易", "不可交易")</f>
        <v>可交易</v>
      </c>
      <c r="P770" s="2" t="str">
        <f t="shared" ref="P770:P833" si="263">IF(AND(F770="CALL",L770&lt;&gt;"",O770="可交易"),L770,"")</f>
        <v/>
      </c>
      <c r="Q770" s="2" t="str">
        <f t="shared" ref="Q770:Q833" si="264">IF(P770&lt;&gt;"",(G770-B770)/B770,"")</f>
        <v/>
      </c>
      <c r="R770" s="2">
        <f t="shared" ref="R770:R833" si="265">IF(Q769&lt;&gt;"", R769 * (1 + Q769), R769)</f>
        <v>2.9280918884880776</v>
      </c>
      <c r="S770">
        <f t="shared" ref="S770:S833" si="266">IF(P770&lt;&gt;"",S769+1,S769)</f>
        <v>45</v>
      </c>
      <c r="T770" s="1">
        <f t="shared" ref="T770:T833" si="267">IF(AND(F770="PUT",M770&lt;&gt;"",M769=""), A770, T769)</f>
        <v>41214</v>
      </c>
      <c r="U770" t="str">
        <f t="shared" ref="U770:U833" si="268">IF( A770 &gt;= T769 + 7, "可交易", "不可交易")</f>
        <v>可交易</v>
      </c>
      <c r="V770" s="2" t="str">
        <f t="shared" ref="V770:V833" si="269">IF(AND(F770="PUT",M770&lt;&gt;"",U770="可交易"),M770,"")</f>
        <v/>
      </c>
      <c r="W770" s="2" t="str">
        <f t="shared" ref="W770:W833" si="270">IF(V770&lt;&gt;"",(B770-G770)/B770,"")</f>
        <v/>
      </c>
      <c r="X770" s="2">
        <f t="shared" ref="X770:X833" si="271">IF(W769&lt;&gt;"", X769 * (1 + W769), X769)</f>
        <v>2.0511349706531719</v>
      </c>
      <c r="Y770">
        <f t="shared" ref="Y770:Y833" si="272">IF(V770&lt;&gt;"",Y769+1,Y769)</f>
        <v>38</v>
      </c>
    </row>
    <row r="771" spans="1:25" x14ac:dyDescent="0.3">
      <c r="A771" s="1">
        <v>41298</v>
      </c>
      <c r="B771">
        <v>1494.8199460000001</v>
      </c>
      <c r="C771">
        <v>12.69</v>
      </c>
      <c r="D771">
        <v>12.804938</v>
      </c>
      <c r="E771">
        <f t="shared" si="252"/>
        <v>-0.11493800000000043</v>
      </c>
      <c r="F771" t="str">
        <f t="shared" si="253"/>
        <v/>
      </c>
      <c r="G771" t="str">
        <f t="shared" si="254"/>
        <v/>
      </c>
      <c r="H771">
        <f t="shared" si="255"/>
        <v>0.22999999999999865</v>
      </c>
      <c r="I771">
        <f t="shared" si="256"/>
        <v>9.8870000001625158E-3</v>
      </c>
      <c r="J771">
        <f t="shared" si="257"/>
        <v>4.2986956522445975E-2</v>
      </c>
      <c r="K771" t="str">
        <f t="shared" si="258"/>
        <v/>
      </c>
      <c r="L771" s="2" t="str">
        <f t="shared" si="259"/>
        <v/>
      </c>
      <c r="M771" t="str">
        <f t="shared" si="260"/>
        <v/>
      </c>
      <c r="N771" s="1">
        <f t="shared" si="261"/>
        <v>41271</v>
      </c>
      <c r="O771" t="str">
        <f t="shared" si="262"/>
        <v>可交易</v>
      </c>
      <c r="P771" s="2" t="str">
        <f t="shared" si="263"/>
        <v/>
      </c>
      <c r="Q771" s="2" t="str">
        <f t="shared" si="264"/>
        <v/>
      </c>
      <c r="R771" s="2">
        <f t="shared" si="265"/>
        <v>2.9280918884880776</v>
      </c>
      <c r="S771">
        <f t="shared" si="266"/>
        <v>45</v>
      </c>
      <c r="T771" s="1">
        <f t="shared" si="267"/>
        <v>41214</v>
      </c>
      <c r="U771" t="str">
        <f t="shared" si="268"/>
        <v>可交易</v>
      </c>
      <c r="V771" s="2" t="str">
        <f t="shared" si="269"/>
        <v/>
      </c>
      <c r="W771" s="2" t="str">
        <f t="shared" si="270"/>
        <v/>
      </c>
      <c r="X771" s="2">
        <f t="shared" si="271"/>
        <v>2.0511349706531719</v>
      </c>
      <c r="Y771">
        <f t="shared" si="272"/>
        <v>38</v>
      </c>
    </row>
    <row r="772" spans="1:25" x14ac:dyDescent="0.3">
      <c r="A772" s="1">
        <v>41299</v>
      </c>
      <c r="B772">
        <v>1502.959961</v>
      </c>
      <c r="C772">
        <v>12.89</v>
      </c>
      <c r="D772">
        <v>13.097383499999999</v>
      </c>
      <c r="E772">
        <f t="shared" si="252"/>
        <v>-0.20738349999999883</v>
      </c>
      <c r="F772" t="str">
        <f t="shared" si="253"/>
        <v/>
      </c>
      <c r="G772" t="str">
        <f t="shared" si="254"/>
        <v/>
      </c>
      <c r="H772">
        <f t="shared" si="255"/>
        <v>0.20000000000000107</v>
      </c>
      <c r="I772">
        <f t="shared" si="256"/>
        <v>8.1400149999999485</v>
      </c>
      <c r="J772">
        <f t="shared" si="257"/>
        <v>40.700074999999522</v>
      </c>
      <c r="K772" t="str">
        <f t="shared" si="258"/>
        <v/>
      </c>
      <c r="L772" s="2" t="str">
        <f t="shared" si="259"/>
        <v/>
      </c>
      <c r="M772" t="str">
        <f t="shared" si="260"/>
        <v/>
      </c>
      <c r="N772" s="1">
        <f t="shared" si="261"/>
        <v>41271</v>
      </c>
      <c r="O772" t="str">
        <f t="shared" si="262"/>
        <v>可交易</v>
      </c>
      <c r="P772" s="2" t="str">
        <f t="shared" si="263"/>
        <v/>
      </c>
      <c r="Q772" s="2" t="str">
        <f t="shared" si="264"/>
        <v/>
      </c>
      <c r="R772" s="2">
        <f t="shared" si="265"/>
        <v>2.9280918884880776</v>
      </c>
      <c r="S772">
        <f t="shared" si="266"/>
        <v>45</v>
      </c>
      <c r="T772" s="1">
        <f t="shared" si="267"/>
        <v>41214</v>
      </c>
      <c r="U772" t="str">
        <f t="shared" si="268"/>
        <v>可交易</v>
      </c>
      <c r="V772" s="2" t="str">
        <f t="shared" si="269"/>
        <v/>
      </c>
      <c r="W772" s="2" t="str">
        <f t="shared" si="270"/>
        <v/>
      </c>
      <c r="X772" s="2">
        <f t="shared" si="271"/>
        <v>2.0511349706531719</v>
      </c>
      <c r="Y772">
        <f t="shared" si="272"/>
        <v>38</v>
      </c>
    </row>
    <row r="773" spans="1:25" x14ac:dyDescent="0.3">
      <c r="A773" s="1">
        <v>41302</v>
      </c>
      <c r="B773">
        <v>1500.1800539999999</v>
      </c>
      <c r="C773">
        <v>13.57</v>
      </c>
      <c r="D773">
        <v>13.155571999999999</v>
      </c>
      <c r="E773">
        <f t="shared" si="252"/>
        <v>0.41442800000000091</v>
      </c>
      <c r="F773" t="str">
        <f t="shared" si="253"/>
        <v/>
      </c>
      <c r="G773" t="str">
        <f t="shared" si="254"/>
        <v/>
      </c>
      <c r="H773">
        <f t="shared" si="255"/>
        <v>0.67999999999999972</v>
      </c>
      <c r="I773">
        <f t="shared" si="256"/>
        <v>-2.7799070000000938</v>
      </c>
      <c r="J773">
        <f t="shared" si="257"/>
        <v>-4.0880985294119041</v>
      </c>
      <c r="K773" t="str">
        <f t="shared" si="258"/>
        <v/>
      </c>
      <c r="L773" s="2" t="str">
        <f t="shared" si="259"/>
        <v/>
      </c>
      <c r="M773" t="str">
        <f t="shared" si="260"/>
        <v/>
      </c>
      <c r="N773" s="1">
        <f t="shared" si="261"/>
        <v>41271</v>
      </c>
      <c r="O773" t="str">
        <f t="shared" si="262"/>
        <v>可交易</v>
      </c>
      <c r="P773" s="2" t="str">
        <f t="shared" si="263"/>
        <v/>
      </c>
      <c r="Q773" s="2" t="str">
        <f t="shared" si="264"/>
        <v/>
      </c>
      <c r="R773" s="2">
        <f t="shared" si="265"/>
        <v>2.9280918884880776</v>
      </c>
      <c r="S773">
        <f t="shared" si="266"/>
        <v>45</v>
      </c>
      <c r="T773" s="1">
        <f t="shared" si="267"/>
        <v>41214</v>
      </c>
      <c r="U773" t="str">
        <f t="shared" si="268"/>
        <v>可交易</v>
      </c>
      <c r="V773" s="2" t="str">
        <f t="shared" si="269"/>
        <v/>
      </c>
      <c r="W773" s="2" t="str">
        <f t="shared" si="270"/>
        <v/>
      </c>
      <c r="X773" s="2">
        <f t="shared" si="271"/>
        <v>2.0511349706531719</v>
      </c>
      <c r="Y773">
        <f t="shared" si="272"/>
        <v>38</v>
      </c>
    </row>
    <row r="774" spans="1:25" x14ac:dyDescent="0.3">
      <c r="A774" s="1">
        <v>41303</v>
      </c>
      <c r="B774">
        <v>1507.839966</v>
      </c>
      <c r="C774">
        <v>13.31</v>
      </c>
      <c r="D774">
        <v>13.737143</v>
      </c>
      <c r="E774">
        <f t="shared" si="252"/>
        <v>-0.42714299999999916</v>
      </c>
      <c r="F774" t="str">
        <f t="shared" si="253"/>
        <v/>
      </c>
      <c r="G774" t="str">
        <f t="shared" si="254"/>
        <v/>
      </c>
      <c r="H774">
        <f t="shared" si="255"/>
        <v>-0.25999999999999979</v>
      </c>
      <c r="I774">
        <f t="shared" si="256"/>
        <v>7.6599120000000767</v>
      </c>
      <c r="J774">
        <f t="shared" si="257"/>
        <v>-29.461200000000318</v>
      </c>
      <c r="K774" t="str">
        <f t="shared" si="258"/>
        <v/>
      </c>
      <c r="L774" s="2" t="str">
        <f t="shared" si="259"/>
        <v/>
      </c>
      <c r="M774" t="str">
        <f t="shared" si="260"/>
        <v/>
      </c>
      <c r="N774" s="1">
        <f t="shared" si="261"/>
        <v>41271</v>
      </c>
      <c r="O774" t="str">
        <f t="shared" si="262"/>
        <v>可交易</v>
      </c>
      <c r="P774" s="2" t="str">
        <f t="shared" si="263"/>
        <v/>
      </c>
      <c r="Q774" s="2" t="str">
        <f t="shared" si="264"/>
        <v/>
      </c>
      <c r="R774" s="2">
        <f t="shared" si="265"/>
        <v>2.9280918884880776</v>
      </c>
      <c r="S774">
        <f t="shared" si="266"/>
        <v>45</v>
      </c>
      <c r="T774" s="1">
        <f t="shared" si="267"/>
        <v>41214</v>
      </c>
      <c r="U774" t="str">
        <f t="shared" si="268"/>
        <v>可交易</v>
      </c>
      <c r="V774" s="2" t="str">
        <f t="shared" si="269"/>
        <v/>
      </c>
      <c r="W774" s="2" t="str">
        <f t="shared" si="270"/>
        <v/>
      </c>
      <c r="X774" s="2">
        <f t="shared" si="271"/>
        <v>2.0511349706531719</v>
      </c>
      <c r="Y774">
        <f t="shared" si="272"/>
        <v>38</v>
      </c>
    </row>
    <row r="775" spans="1:25" x14ac:dyDescent="0.3">
      <c r="A775" s="1">
        <v>41304</v>
      </c>
      <c r="B775">
        <v>1501.959961</v>
      </c>
      <c r="C775">
        <v>14.32</v>
      </c>
      <c r="D775">
        <v>13.560263000000001</v>
      </c>
      <c r="E775">
        <f t="shared" si="252"/>
        <v>0.75973699999999944</v>
      </c>
      <c r="F775" t="str">
        <f t="shared" si="253"/>
        <v/>
      </c>
      <c r="G775" t="str">
        <f t="shared" si="254"/>
        <v/>
      </c>
      <c r="H775">
        <f t="shared" si="255"/>
        <v>1.0099999999999998</v>
      </c>
      <c r="I775">
        <f t="shared" si="256"/>
        <v>-5.8800049999999828</v>
      </c>
      <c r="J775">
        <f t="shared" si="257"/>
        <v>-5.8217871287128551</v>
      </c>
      <c r="K775" t="str">
        <f t="shared" si="258"/>
        <v/>
      </c>
      <c r="L775" s="2" t="str">
        <f t="shared" si="259"/>
        <v/>
      </c>
      <c r="M775" t="str">
        <f t="shared" si="260"/>
        <v/>
      </c>
      <c r="N775" s="1">
        <f t="shared" si="261"/>
        <v>41271</v>
      </c>
      <c r="O775" t="str">
        <f t="shared" si="262"/>
        <v>可交易</v>
      </c>
      <c r="P775" s="2" t="str">
        <f t="shared" si="263"/>
        <v/>
      </c>
      <c r="Q775" s="2" t="str">
        <f t="shared" si="264"/>
        <v/>
      </c>
      <c r="R775" s="2">
        <f t="shared" si="265"/>
        <v>2.9280918884880776</v>
      </c>
      <c r="S775">
        <f t="shared" si="266"/>
        <v>45</v>
      </c>
      <c r="T775" s="1">
        <f t="shared" si="267"/>
        <v>41214</v>
      </c>
      <c r="U775" t="str">
        <f t="shared" si="268"/>
        <v>可交易</v>
      </c>
      <c r="V775" s="2" t="str">
        <f t="shared" si="269"/>
        <v/>
      </c>
      <c r="W775" s="2" t="str">
        <f t="shared" si="270"/>
        <v/>
      </c>
      <c r="X775" s="2">
        <f t="shared" si="271"/>
        <v>2.0511349706531719</v>
      </c>
      <c r="Y775">
        <f t="shared" si="272"/>
        <v>38</v>
      </c>
    </row>
    <row r="776" spans="1:25" x14ac:dyDescent="0.3">
      <c r="A776" s="1">
        <v>41305</v>
      </c>
      <c r="B776">
        <v>1498.1099850000001</v>
      </c>
      <c r="C776">
        <v>14.28</v>
      </c>
      <c r="D776">
        <v>14.291065</v>
      </c>
      <c r="E776">
        <f t="shared" si="252"/>
        <v>-1.1065000000000325E-2</v>
      </c>
      <c r="F776" t="str">
        <f t="shared" si="253"/>
        <v/>
      </c>
      <c r="G776" t="str">
        <f t="shared" si="254"/>
        <v/>
      </c>
      <c r="H776">
        <f t="shared" si="255"/>
        <v>-4.0000000000000924E-2</v>
      </c>
      <c r="I776">
        <f t="shared" si="256"/>
        <v>-3.8499759999999696</v>
      </c>
      <c r="J776">
        <f t="shared" si="257"/>
        <v>96.249399999997024</v>
      </c>
      <c r="K776" t="str">
        <f t="shared" si="258"/>
        <v/>
      </c>
      <c r="L776" s="2" t="str">
        <f t="shared" si="259"/>
        <v/>
      </c>
      <c r="M776" t="str">
        <f t="shared" si="260"/>
        <v/>
      </c>
      <c r="N776" s="1">
        <f t="shared" si="261"/>
        <v>41271</v>
      </c>
      <c r="O776" t="str">
        <f t="shared" si="262"/>
        <v>可交易</v>
      </c>
      <c r="P776" s="2" t="str">
        <f t="shared" si="263"/>
        <v/>
      </c>
      <c r="Q776" s="2" t="str">
        <f t="shared" si="264"/>
        <v/>
      </c>
      <c r="R776" s="2">
        <f t="shared" si="265"/>
        <v>2.9280918884880776</v>
      </c>
      <c r="S776">
        <f t="shared" si="266"/>
        <v>45</v>
      </c>
      <c r="T776" s="1">
        <f t="shared" si="267"/>
        <v>41214</v>
      </c>
      <c r="U776" t="str">
        <f t="shared" si="268"/>
        <v>可交易</v>
      </c>
      <c r="V776" s="2" t="str">
        <f t="shared" si="269"/>
        <v/>
      </c>
      <c r="W776" s="2" t="str">
        <f t="shared" si="270"/>
        <v/>
      </c>
      <c r="X776" s="2">
        <f t="shared" si="271"/>
        <v>2.0511349706531719</v>
      </c>
      <c r="Y776">
        <f t="shared" si="272"/>
        <v>38</v>
      </c>
    </row>
    <row r="777" spans="1:25" x14ac:dyDescent="0.3">
      <c r="A777" s="1">
        <v>41306</v>
      </c>
      <c r="B777">
        <v>1513.170044</v>
      </c>
      <c r="C777">
        <v>12.9</v>
      </c>
      <c r="D777">
        <v>14.350178</v>
      </c>
      <c r="E777">
        <f t="shared" si="252"/>
        <v>-1.4501779999999993</v>
      </c>
      <c r="F777" t="str">
        <f t="shared" si="253"/>
        <v>PUT</v>
      </c>
      <c r="G777">
        <f t="shared" si="254"/>
        <v>1517.9300539999999</v>
      </c>
      <c r="H777">
        <f t="shared" si="255"/>
        <v>-1.379999999999999</v>
      </c>
      <c r="I777">
        <f t="shared" si="256"/>
        <v>15.06005899999991</v>
      </c>
      <c r="J777">
        <f t="shared" si="257"/>
        <v>-10.913086231884002</v>
      </c>
      <c r="K777">
        <f t="shared" si="258"/>
        <v>1508.170044</v>
      </c>
      <c r="L777" s="2" t="str">
        <f t="shared" si="259"/>
        <v/>
      </c>
      <c r="M777" t="str">
        <f t="shared" si="260"/>
        <v/>
      </c>
      <c r="N777" s="1">
        <f t="shared" si="261"/>
        <v>41271</v>
      </c>
      <c r="O777" t="str">
        <f t="shared" si="262"/>
        <v>可交易</v>
      </c>
      <c r="P777" s="2" t="str">
        <f t="shared" si="263"/>
        <v/>
      </c>
      <c r="Q777" s="2" t="str">
        <f t="shared" si="264"/>
        <v/>
      </c>
      <c r="R777" s="2">
        <f t="shared" si="265"/>
        <v>2.9280918884880776</v>
      </c>
      <c r="S777">
        <f t="shared" si="266"/>
        <v>45</v>
      </c>
      <c r="T777" s="1">
        <f t="shared" si="267"/>
        <v>41214</v>
      </c>
      <c r="U777" t="str">
        <f t="shared" si="268"/>
        <v>可交易</v>
      </c>
      <c r="V777" s="2" t="str">
        <f t="shared" si="269"/>
        <v/>
      </c>
      <c r="W777" s="2" t="str">
        <f t="shared" si="270"/>
        <v/>
      </c>
      <c r="X777" s="2">
        <f t="shared" si="271"/>
        <v>2.0511349706531719</v>
      </c>
      <c r="Y777">
        <f t="shared" si="272"/>
        <v>38</v>
      </c>
    </row>
    <row r="778" spans="1:25" x14ac:dyDescent="0.3">
      <c r="A778" s="1">
        <v>41309</v>
      </c>
      <c r="B778">
        <v>1495.709961</v>
      </c>
      <c r="C778">
        <v>14.67</v>
      </c>
      <c r="D778">
        <v>13.288460000000001</v>
      </c>
      <c r="E778">
        <f t="shared" si="252"/>
        <v>1.3815399999999993</v>
      </c>
      <c r="F778" t="str">
        <f t="shared" si="253"/>
        <v>CAll</v>
      </c>
      <c r="G778">
        <f t="shared" si="254"/>
        <v>1517.01001</v>
      </c>
      <c r="H778">
        <f t="shared" si="255"/>
        <v>1.7699999999999996</v>
      </c>
      <c r="I778">
        <f t="shared" si="256"/>
        <v>-17.460082999999941</v>
      </c>
      <c r="J778">
        <f t="shared" si="257"/>
        <v>-9.864453672316353</v>
      </c>
      <c r="K778">
        <f t="shared" si="258"/>
        <v>1500.709961</v>
      </c>
      <c r="L778" s="2">
        <f t="shared" si="259"/>
        <v>16.300048999999944</v>
      </c>
      <c r="M778" t="str">
        <f t="shared" si="260"/>
        <v/>
      </c>
      <c r="N778" s="1">
        <f t="shared" si="261"/>
        <v>41309</v>
      </c>
      <c r="O778" t="str">
        <f t="shared" si="262"/>
        <v>可交易</v>
      </c>
      <c r="P778" s="2">
        <f t="shared" si="263"/>
        <v>16.300048999999944</v>
      </c>
      <c r="Q778" s="2">
        <f t="shared" si="264"/>
        <v>1.4240761615145748E-2</v>
      </c>
      <c r="R778" s="2">
        <f t="shared" si="265"/>
        <v>2.9280918884880776</v>
      </c>
      <c r="S778">
        <f t="shared" si="266"/>
        <v>46</v>
      </c>
      <c r="T778" s="1">
        <f t="shared" si="267"/>
        <v>41214</v>
      </c>
      <c r="U778" t="str">
        <f t="shared" si="268"/>
        <v>可交易</v>
      </c>
      <c r="V778" s="2" t="str">
        <f t="shared" si="269"/>
        <v/>
      </c>
      <c r="W778" s="2" t="str">
        <f t="shared" si="270"/>
        <v/>
      </c>
      <c r="X778" s="2">
        <f t="shared" si="271"/>
        <v>2.0511349706531719</v>
      </c>
      <c r="Y778">
        <f t="shared" si="272"/>
        <v>38</v>
      </c>
    </row>
    <row r="779" spans="1:25" x14ac:dyDescent="0.3">
      <c r="A779" s="1">
        <v>41310</v>
      </c>
      <c r="B779">
        <v>1511.290039</v>
      </c>
      <c r="C779">
        <v>13.72</v>
      </c>
      <c r="D779">
        <v>14.488766</v>
      </c>
      <c r="E779">
        <f t="shared" si="252"/>
        <v>-0.76876599999999939</v>
      </c>
      <c r="F779" t="str">
        <f t="shared" si="253"/>
        <v/>
      </c>
      <c r="G779" t="str">
        <f t="shared" si="254"/>
        <v/>
      </c>
      <c r="H779">
        <f t="shared" si="255"/>
        <v>-0.94999999999999929</v>
      </c>
      <c r="I779">
        <f t="shared" si="256"/>
        <v>15.580077999999958</v>
      </c>
      <c r="J779">
        <f t="shared" si="257"/>
        <v>-16.400082105263127</v>
      </c>
      <c r="K779" t="str">
        <f t="shared" si="258"/>
        <v/>
      </c>
      <c r="L779" s="2" t="str">
        <f t="shared" si="259"/>
        <v/>
      </c>
      <c r="M779" t="str">
        <f t="shared" si="260"/>
        <v/>
      </c>
      <c r="N779" s="1">
        <f t="shared" si="261"/>
        <v>41309</v>
      </c>
      <c r="O779" t="str">
        <f t="shared" si="262"/>
        <v>不可交易</v>
      </c>
      <c r="P779" s="2" t="str">
        <f t="shared" si="263"/>
        <v/>
      </c>
      <c r="Q779" s="2" t="str">
        <f t="shared" si="264"/>
        <v/>
      </c>
      <c r="R779" s="2">
        <f t="shared" si="265"/>
        <v>2.9697901470592778</v>
      </c>
      <c r="S779">
        <f t="shared" si="266"/>
        <v>46</v>
      </c>
      <c r="T779" s="1">
        <f t="shared" si="267"/>
        <v>41214</v>
      </c>
      <c r="U779" t="str">
        <f t="shared" si="268"/>
        <v>可交易</v>
      </c>
      <c r="V779" s="2" t="str">
        <f t="shared" si="269"/>
        <v/>
      </c>
      <c r="W779" s="2" t="str">
        <f t="shared" si="270"/>
        <v/>
      </c>
      <c r="X779" s="2">
        <f t="shared" si="271"/>
        <v>2.0511349706531719</v>
      </c>
      <c r="Y779">
        <f t="shared" si="272"/>
        <v>38</v>
      </c>
    </row>
    <row r="780" spans="1:25" x14ac:dyDescent="0.3">
      <c r="A780" s="1">
        <v>41311</v>
      </c>
      <c r="B780">
        <v>1512.119995</v>
      </c>
      <c r="C780">
        <v>13.41</v>
      </c>
      <c r="D780">
        <v>13.966766</v>
      </c>
      <c r="E780">
        <f t="shared" si="252"/>
        <v>-0.55676599999999965</v>
      </c>
      <c r="F780" t="str">
        <f t="shared" si="253"/>
        <v/>
      </c>
      <c r="G780" t="str">
        <f t="shared" si="254"/>
        <v/>
      </c>
      <c r="H780">
        <f t="shared" si="255"/>
        <v>-0.3100000000000005</v>
      </c>
      <c r="I780">
        <f t="shared" si="256"/>
        <v>0.82995600000003833</v>
      </c>
      <c r="J780">
        <f t="shared" si="257"/>
        <v>-2.677277419354958</v>
      </c>
      <c r="K780" t="str">
        <f t="shared" si="258"/>
        <v/>
      </c>
      <c r="L780" s="2" t="str">
        <f t="shared" si="259"/>
        <v/>
      </c>
      <c r="M780" t="str">
        <f t="shared" si="260"/>
        <v/>
      </c>
      <c r="N780" s="1">
        <f t="shared" si="261"/>
        <v>41309</v>
      </c>
      <c r="O780" t="str">
        <f t="shared" si="262"/>
        <v>不可交易</v>
      </c>
      <c r="P780" s="2" t="str">
        <f t="shared" si="263"/>
        <v/>
      </c>
      <c r="Q780" s="2" t="str">
        <f t="shared" si="264"/>
        <v/>
      </c>
      <c r="R780" s="2">
        <f t="shared" si="265"/>
        <v>2.9697901470592778</v>
      </c>
      <c r="S780">
        <f t="shared" si="266"/>
        <v>46</v>
      </c>
      <c r="T780" s="1">
        <f t="shared" si="267"/>
        <v>41214</v>
      </c>
      <c r="U780" t="str">
        <f t="shared" si="268"/>
        <v>可交易</v>
      </c>
      <c r="V780" s="2" t="str">
        <f t="shared" si="269"/>
        <v/>
      </c>
      <c r="W780" s="2" t="str">
        <f t="shared" si="270"/>
        <v/>
      </c>
      <c r="X780" s="2">
        <f t="shared" si="271"/>
        <v>2.0511349706531719</v>
      </c>
      <c r="Y780">
        <f t="shared" si="272"/>
        <v>38</v>
      </c>
    </row>
    <row r="781" spans="1:25" x14ac:dyDescent="0.3">
      <c r="A781" s="1">
        <v>41312</v>
      </c>
      <c r="B781">
        <v>1509.3900149999999</v>
      </c>
      <c r="C781">
        <v>13.5</v>
      </c>
      <c r="D781">
        <v>13.700666999999999</v>
      </c>
      <c r="E781">
        <f t="shared" si="252"/>
        <v>-0.20066699999999926</v>
      </c>
      <c r="F781" t="str">
        <f t="shared" si="253"/>
        <v/>
      </c>
      <c r="G781" t="str">
        <f t="shared" si="254"/>
        <v/>
      </c>
      <c r="H781">
        <f t="shared" si="255"/>
        <v>8.9999999999999858E-2</v>
      </c>
      <c r="I781">
        <f t="shared" si="256"/>
        <v>-2.7299800000000687</v>
      </c>
      <c r="J781">
        <f t="shared" si="257"/>
        <v>-30.333111111111922</v>
      </c>
      <c r="K781" t="str">
        <f t="shared" si="258"/>
        <v/>
      </c>
      <c r="L781" s="2" t="str">
        <f t="shared" si="259"/>
        <v/>
      </c>
      <c r="M781" t="str">
        <f t="shared" si="260"/>
        <v/>
      </c>
      <c r="N781" s="1">
        <f t="shared" si="261"/>
        <v>41309</v>
      </c>
      <c r="O781" t="str">
        <f t="shared" si="262"/>
        <v>不可交易</v>
      </c>
      <c r="P781" s="2" t="str">
        <f t="shared" si="263"/>
        <v/>
      </c>
      <c r="Q781" s="2" t="str">
        <f t="shared" si="264"/>
        <v/>
      </c>
      <c r="R781" s="2">
        <f t="shared" si="265"/>
        <v>2.9697901470592778</v>
      </c>
      <c r="S781">
        <f t="shared" si="266"/>
        <v>46</v>
      </c>
      <c r="T781" s="1">
        <f t="shared" si="267"/>
        <v>41214</v>
      </c>
      <c r="U781" t="str">
        <f t="shared" si="268"/>
        <v>可交易</v>
      </c>
      <c r="V781" s="2" t="str">
        <f t="shared" si="269"/>
        <v/>
      </c>
      <c r="W781" s="2" t="str">
        <f t="shared" si="270"/>
        <v/>
      </c>
      <c r="X781" s="2">
        <f t="shared" si="271"/>
        <v>2.0511349706531719</v>
      </c>
      <c r="Y781">
        <f t="shared" si="272"/>
        <v>38</v>
      </c>
    </row>
    <row r="782" spans="1:25" x14ac:dyDescent="0.3">
      <c r="A782" s="1">
        <v>41313</v>
      </c>
      <c r="B782">
        <v>1517.9300539999999</v>
      </c>
      <c r="C782">
        <v>13.02</v>
      </c>
      <c r="D782">
        <v>13.901967000000001</v>
      </c>
      <c r="E782">
        <f t="shared" si="252"/>
        <v>-0.88196700000000128</v>
      </c>
      <c r="F782" t="str">
        <f t="shared" si="253"/>
        <v/>
      </c>
      <c r="G782" t="str">
        <f t="shared" si="254"/>
        <v/>
      </c>
      <c r="H782">
        <f t="shared" si="255"/>
        <v>-0.48000000000000043</v>
      </c>
      <c r="I782">
        <f t="shared" si="256"/>
        <v>8.5400389999999788</v>
      </c>
      <c r="J782">
        <f t="shared" si="257"/>
        <v>-17.791747916666608</v>
      </c>
      <c r="K782" t="str">
        <f t="shared" si="258"/>
        <v/>
      </c>
      <c r="L782" s="2" t="str">
        <f t="shared" si="259"/>
        <v/>
      </c>
      <c r="M782" t="str">
        <f t="shared" si="260"/>
        <v/>
      </c>
      <c r="N782" s="1">
        <f t="shared" si="261"/>
        <v>41309</v>
      </c>
      <c r="O782" t="str">
        <f t="shared" si="262"/>
        <v>不可交易</v>
      </c>
      <c r="P782" s="2" t="str">
        <f t="shared" si="263"/>
        <v/>
      </c>
      <c r="Q782" s="2" t="str">
        <f t="shared" si="264"/>
        <v/>
      </c>
      <c r="R782" s="2">
        <f t="shared" si="265"/>
        <v>2.9697901470592778</v>
      </c>
      <c r="S782">
        <f t="shared" si="266"/>
        <v>46</v>
      </c>
      <c r="T782" s="1">
        <f t="shared" si="267"/>
        <v>41214</v>
      </c>
      <c r="U782" t="str">
        <f t="shared" si="268"/>
        <v>可交易</v>
      </c>
      <c r="V782" s="2" t="str">
        <f t="shared" si="269"/>
        <v/>
      </c>
      <c r="W782" s="2" t="str">
        <f t="shared" si="270"/>
        <v/>
      </c>
      <c r="X782" s="2">
        <f t="shared" si="271"/>
        <v>2.0511349706531719</v>
      </c>
      <c r="Y782">
        <f t="shared" si="272"/>
        <v>38</v>
      </c>
    </row>
    <row r="783" spans="1:25" x14ac:dyDescent="0.3">
      <c r="A783" s="1">
        <v>41316</v>
      </c>
      <c r="B783">
        <v>1517.01001</v>
      </c>
      <c r="C783">
        <v>12.94</v>
      </c>
      <c r="D783">
        <v>13.35435</v>
      </c>
      <c r="E783">
        <f t="shared" si="252"/>
        <v>-0.41435000000000066</v>
      </c>
      <c r="F783" t="str">
        <f t="shared" si="253"/>
        <v/>
      </c>
      <c r="G783" t="str">
        <f t="shared" si="254"/>
        <v/>
      </c>
      <c r="H783">
        <f t="shared" si="255"/>
        <v>-8.0000000000000071E-2</v>
      </c>
      <c r="I783">
        <f t="shared" si="256"/>
        <v>-0.92004399999996167</v>
      </c>
      <c r="J783">
        <f t="shared" si="257"/>
        <v>11.50054999999951</v>
      </c>
      <c r="K783" t="str">
        <f t="shared" si="258"/>
        <v/>
      </c>
      <c r="L783" s="2" t="str">
        <f t="shared" si="259"/>
        <v/>
      </c>
      <c r="M783" t="str">
        <f t="shared" si="260"/>
        <v/>
      </c>
      <c r="N783" s="1">
        <f t="shared" si="261"/>
        <v>41309</v>
      </c>
      <c r="O783" t="str">
        <f t="shared" si="262"/>
        <v>可交易</v>
      </c>
      <c r="P783" s="2" t="str">
        <f t="shared" si="263"/>
        <v/>
      </c>
      <c r="Q783" s="2" t="str">
        <f t="shared" si="264"/>
        <v/>
      </c>
      <c r="R783" s="2">
        <f t="shared" si="265"/>
        <v>2.9697901470592778</v>
      </c>
      <c r="S783">
        <f t="shared" si="266"/>
        <v>46</v>
      </c>
      <c r="T783" s="1">
        <f t="shared" si="267"/>
        <v>41214</v>
      </c>
      <c r="U783" t="str">
        <f t="shared" si="268"/>
        <v>可交易</v>
      </c>
      <c r="V783" s="2" t="str">
        <f t="shared" si="269"/>
        <v/>
      </c>
      <c r="W783" s="2" t="str">
        <f t="shared" si="270"/>
        <v/>
      </c>
      <c r="X783" s="2">
        <f t="shared" si="271"/>
        <v>2.0511349706531719</v>
      </c>
      <c r="Y783">
        <f t="shared" si="272"/>
        <v>38</v>
      </c>
    </row>
    <row r="784" spans="1:25" x14ac:dyDescent="0.3">
      <c r="A784" s="1">
        <v>41317</v>
      </c>
      <c r="B784">
        <v>1519.4300539999999</v>
      </c>
      <c r="C784">
        <v>12.64</v>
      </c>
      <c r="D784">
        <v>13.253041</v>
      </c>
      <c r="E784">
        <f t="shared" si="252"/>
        <v>-0.61304099999999906</v>
      </c>
      <c r="F784" t="str">
        <f t="shared" si="253"/>
        <v/>
      </c>
      <c r="G784" t="str">
        <f t="shared" si="254"/>
        <v/>
      </c>
      <c r="H784">
        <f t="shared" si="255"/>
        <v>-0.29999999999999893</v>
      </c>
      <c r="I784">
        <f t="shared" si="256"/>
        <v>2.4200439999999617</v>
      </c>
      <c r="J784">
        <f t="shared" si="257"/>
        <v>-8.0668133333332346</v>
      </c>
      <c r="K784" t="str">
        <f t="shared" si="258"/>
        <v/>
      </c>
      <c r="L784" s="2" t="str">
        <f t="shared" si="259"/>
        <v/>
      </c>
      <c r="M784" t="str">
        <f t="shared" si="260"/>
        <v/>
      </c>
      <c r="N784" s="1">
        <f t="shared" si="261"/>
        <v>41309</v>
      </c>
      <c r="O784" t="str">
        <f t="shared" si="262"/>
        <v>可交易</v>
      </c>
      <c r="P784" s="2" t="str">
        <f t="shared" si="263"/>
        <v/>
      </c>
      <c r="Q784" s="2" t="str">
        <f t="shared" si="264"/>
        <v/>
      </c>
      <c r="R784" s="2">
        <f t="shared" si="265"/>
        <v>2.9697901470592778</v>
      </c>
      <c r="S784">
        <f t="shared" si="266"/>
        <v>46</v>
      </c>
      <c r="T784" s="1">
        <f t="shared" si="267"/>
        <v>41214</v>
      </c>
      <c r="U784" t="str">
        <f t="shared" si="268"/>
        <v>可交易</v>
      </c>
      <c r="V784" s="2" t="str">
        <f t="shared" si="269"/>
        <v/>
      </c>
      <c r="W784" s="2" t="str">
        <f t="shared" si="270"/>
        <v/>
      </c>
      <c r="X784" s="2">
        <f t="shared" si="271"/>
        <v>2.0511349706531719</v>
      </c>
      <c r="Y784">
        <f t="shared" si="272"/>
        <v>38</v>
      </c>
    </row>
    <row r="785" spans="1:25" x14ac:dyDescent="0.3">
      <c r="A785" s="1">
        <v>41318</v>
      </c>
      <c r="B785">
        <v>1520.329956</v>
      </c>
      <c r="C785">
        <v>12.98</v>
      </c>
      <c r="D785">
        <v>13.062671</v>
      </c>
      <c r="E785">
        <f t="shared" si="252"/>
        <v>-8.2670999999999495E-2</v>
      </c>
      <c r="F785" t="str">
        <f t="shared" si="253"/>
        <v/>
      </c>
      <c r="G785" t="str">
        <f t="shared" si="254"/>
        <v/>
      </c>
      <c r="H785">
        <f t="shared" si="255"/>
        <v>0.33999999999999986</v>
      </c>
      <c r="I785">
        <f t="shared" si="256"/>
        <v>0.899902000000111</v>
      </c>
      <c r="J785">
        <f t="shared" si="257"/>
        <v>2.6467705882356216</v>
      </c>
      <c r="K785" t="str">
        <f t="shared" si="258"/>
        <v/>
      </c>
      <c r="L785" s="2" t="str">
        <f t="shared" si="259"/>
        <v/>
      </c>
      <c r="M785" t="str">
        <f t="shared" si="260"/>
        <v/>
      </c>
      <c r="N785" s="1">
        <f t="shared" si="261"/>
        <v>41309</v>
      </c>
      <c r="O785" t="str">
        <f t="shared" si="262"/>
        <v>可交易</v>
      </c>
      <c r="P785" s="2" t="str">
        <f t="shared" si="263"/>
        <v/>
      </c>
      <c r="Q785" s="2" t="str">
        <f t="shared" si="264"/>
        <v/>
      </c>
      <c r="R785" s="2">
        <f t="shared" si="265"/>
        <v>2.9697901470592778</v>
      </c>
      <c r="S785">
        <f t="shared" si="266"/>
        <v>46</v>
      </c>
      <c r="T785" s="1">
        <f t="shared" si="267"/>
        <v>41214</v>
      </c>
      <c r="U785" t="str">
        <f t="shared" si="268"/>
        <v>可交易</v>
      </c>
      <c r="V785" s="2" t="str">
        <f t="shared" si="269"/>
        <v/>
      </c>
      <c r="W785" s="2" t="str">
        <f t="shared" si="270"/>
        <v/>
      </c>
      <c r="X785" s="2">
        <f t="shared" si="271"/>
        <v>2.0511349706531719</v>
      </c>
      <c r="Y785">
        <f t="shared" si="272"/>
        <v>38</v>
      </c>
    </row>
    <row r="786" spans="1:25" x14ac:dyDescent="0.3">
      <c r="A786" s="1">
        <v>41319</v>
      </c>
      <c r="B786">
        <v>1521.380005</v>
      </c>
      <c r="C786">
        <v>12.66</v>
      </c>
      <c r="D786">
        <v>13.225196</v>
      </c>
      <c r="E786">
        <f t="shared" si="252"/>
        <v>-0.56519600000000025</v>
      </c>
      <c r="F786" t="str">
        <f t="shared" si="253"/>
        <v/>
      </c>
      <c r="G786" t="str">
        <f t="shared" si="254"/>
        <v/>
      </c>
      <c r="H786">
        <f t="shared" si="255"/>
        <v>-0.32000000000000028</v>
      </c>
      <c r="I786">
        <f t="shared" si="256"/>
        <v>1.0500489999999445</v>
      </c>
      <c r="J786">
        <f t="shared" si="257"/>
        <v>-3.2814031249998235</v>
      </c>
      <c r="K786" t="str">
        <f t="shared" si="258"/>
        <v/>
      </c>
      <c r="L786" s="2" t="str">
        <f t="shared" si="259"/>
        <v/>
      </c>
      <c r="M786" t="str">
        <f t="shared" si="260"/>
        <v/>
      </c>
      <c r="N786" s="1">
        <f t="shared" si="261"/>
        <v>41309</v>
      </c>
      <c r="O786" t="str">
        <f t="shared" si="262"/>
        <v>可交易</v>
      </c>
      <c r="P786" s="2" t="str">
        <f t="shared" si="263"/>
        <v/>
      </c>
      <c r="Q786" s="2" t="str">
        <f t="shared" si="264"/>
        <v/>
      </c>
      <c r="R786" s="2">
        <f t="shared" si="265"/>
        <v>2.9697901470592778</v>
      </c>
      <c r="S786">
        <f t="shared" si="266"/>
        <v>46</v>
      </c>
      <c r="T786" s="1">
        <f t="shared" si="267"/>
        <v>41214</v>
      </c>
      <c r="U786" t="str">
        <f t="shared" si="268"/>
        <v>可交易</v>
      </c>
      <c r="V786" s="2" t="str">
        <f t="shared" si="269"/>
        <v/>
      </c>
      <c r="W786" s="2" t="str">
        <f t="shared" si="270"/>
        <v/>
      </c>
      <c r="X786" s="2">
        <f t="shared" si="271"/>
        <v>2.0511349706531719</v>
      </c>
      <c r="Y786">
        <f t="shared" si="272"/>
        <v>38</v>
      </c>
    </row>
    <row r="787" spans="1:25" x14ac:dyDescent="0.3">
      <c r="A787" s="1">
        <v>41320</v>
      </c>
      <c r="B787">
        <v>1519.790039</v>
      </c>
      <c r="C787">
        <v>12.46</v>
      </c>
      <c r="D787">
        <v>13.048977000000001</v>
      </c>
      <c r="E787">
        <f t="shared" si="252"/>
        <v>-0.58897699999999986</v>
      </c>
      <c r="F787" t="str">
        <f t="shared" si="253"/>
        <v/>
      </c>
      <c r="G787" t="str">
        <f t="shared" si="254"/>
        <v/>
      </c>
      <c r="H787">
        <f t="shared" si="255"/>
        <v>-0.19999999999999929</v>
      </c>
      <c r="I787">
        <f t="shared" si="256"/>
        <v>-1.589966000000004</v>
      </c>
      <c r="J787">
        <f t="shared" si="257"/>
        <v>7.9498300000000484</v>
      </c>
      <c r="K787" t="str">
        <f t="shared" si="258"/>
        <v/>
      </c>
      <c r="L787" s="2" t="str">
        <f t="shared" si="259"/>
        <v/>
      </c>
      <c r="M787" t="str">
        <f t="shared" si="260"/>
        <v/>
      </c>
      <c r="N787" s="1">
        <f t="shared" si="261"/>
        <v>41309</v>
      </c>
      <c r="O787" t="str">
        <f t="shared" si="262"/>
        <v>可交易</v>
      </c>
      <c r="P787" s="2" t="str">
        <f t="shared" si="263"/>
        <v/>
      </c>
      <c r="Q787" s="2" t="str">
        <f t="shared" si="264"/>
        <v/>
      </c>
      <c r="R787" s="2">
        <f t="shared" si="265"/>
        <v>2.9697901470592778</v>
      </c>
      <c r="S787">
        <f t="shared" si="266"/>
        <v>46</v>
      </c>
      <c r="T787" s="1">
        <f t="shared" si="267"/>
        <v>41214</v>
      </c>
      <c r="U787" t="str">
        <f t="shared" si="268"/>
        <v>可交易</v>
      </c>
      <c r="V787" s="2" t="str">
        <f t="shared" si="269"/>
        <v/>
      </c>
      <c r="W787" s="2" t="str">
        <f t="shared" si="270"/>
        <v/>
      </c>
      <c r="X787" s="2">
        <f t="shared" si="271"/>
        <v>2.0511349706531719</v>
      </c>
      <c r="Y787">
        <f t="shared" si="272"/>
        <v>38</v>
      </c>
    </row>
    <row r="788" spans="1:25" x14ac:dyDescent="0.3">
      <c r="A788" s="1">
        <v>41324</v>
      </c>
      <c r="B788">
        <v>1530.9399410000001</v>
      </c>
      <c r="C788">
        <v>12.31</v>
      </c>
      <c r="D788">
        <v>12.864983000000001</v>
      </c>
      <c r="E788">
        <f t="shared" si="252"/>
        <v>-0.554983</v>
      </c>
      <c r="F788" t="str">
        <f t="shared" si="253"/>
        <v/>
      </c>
      <c r="G788" t="str">
        <f t="shared" si="254"/>
        <v/>
      </c>
      <c r="H788">
        <f t="shared" si="255"/>
        <v>-0.15000000000000036</v>
      </c>
      <c r="I788">
        <f t="shared" si="256"/>
        <v>11.149902000000111</v>
      </c>
      <c r="J788">
        <f t="shared" si="257"/>
        <v>-74.332680000000565</v>
      </c>
      <c r="K788" t="str">
        <f t="shared" si="258"/>
        <v/>
      </c>
      <c r="L788" s="2" t="str">
        <f t="shared" si="259"/>
        <v/>
      </c>
      <c r="M788" t="str">
        <f t="shared" si="260"/>
        <v/>
      </c>
      <c r="N788" s="1">
        <f t="shared" si="261"/>
        <v>41309</v>
      </c>
      <c r="O788" t="str">
        <f t="shared" si="262"/>
        <v>可交易</v>
      </c>
      <c r="P788" s="2" t="str">
        <f t="shared" si="263"/>
        <v/>
      </c>
      <c r="Q788" s="2" t="str">
        <f t="shared" si="264"/>
        <v/>
      </c>
      <c r="R788" s="2">
        <f t="shared" si="265"/>
        <v>2.9697901470592778</v>
      </c>
      <c r="S788">
        <f t="shared" si="266"/>
        <v>46</v>
      </c>
      <c r="T788" s="1">
        <f t="shared" si="267"/>
        <v>41214</v>
      </c>
      <c r="U788" t="str">
        <f t="shared" si="268"/>
        <v>可交易</v>
      </c>
      <c r="V788" s="2" t="str">
        <f t="shared" si="269"/>
        <v/>
      </c>
      <c r="W788" s="2" t="str">
        <f t="shared" si="270"/>
        <v/>
      </c>
      <c r="X788" s="2">
        <f t="shared" si="271"/>
        <v>2.0511349706531719</v>
      </c>
      <c r="Y788">
        <f t="shared" si="272"/>
        <v>38</v>
      </c>
    </row>
    <row r="789" spans="1:25" x14ac:dyDescent="0.3">
      <c r="A789" s="1">
        <v>41325</v>
      </c>
      <c r="B789">
        <v>1511.9499510000001</v>
      </c>
      <c r="C789">
        <v>14.68</v>
      </c>
      <c r="D789">
        <v>12.662461</v>
      </c>
      <c r="E789">
        <f t="shared" si="252"/>
        <v>2.0175389999999993</v>
      </c>
      <c r="F789" t="str">
        <f t="shared" si="253"/>
        <v>CAll</v>
      </c>
      <c r="G789">
        <f t="shared" si="254"/>
        <v>1515.98999</v>
      </c>
      <c r="H789">
        <f t="shared" si="255"/>
        <v>2.3699999999999992</v>
      </c>
      <c r="I789">
        <f t="shared" si="256"/>
        <v>-18.989990000000034</v>
      </c>
      <c r="J789">
        <f t="shared" si="257"/>
        <v>-8.0126540084388349</v>
      </c>
      <c r="K789">
        <f t="shared" si="258"/>
        <v>1516.9499510000001</v>
      </c>
      <c r="L789" s="2" t="str">
        <f t="shared" si="259"/>
        <v/>
      </c>
      <c r="M789" t="str">
        <f t="shared" si="260"/>
        <v/>
      </c>
      <c r="N789" s="1">
        <f t="shared" si="261"/>
        <v>41309</v>
      </c>
      <c r="O789" t="str">
        <f t="shared" si="262"/>
        <v>可交易</v>
      </c>
      <c r="P789" s="2" t="str">
        <f t="shared" si="263"/>
        <v/>
      </c>
      <c r="Q789" s="2" t="str">
        <f t="shared" si="264"/>
        <v/>
      </c>
      <c r="R789" s="2">
        <f t="shared" si="265"/>
        <v>2.9697901470592778</v>
      </c>
      <c r="S789">
        <f t="shared" si="266"/>
        <v>46</v>
      </c>
      <c r="T789" s="1">
        <f t="shared" si="267"/>
        <v>41214</v>
      </c>
      <c r="U789" t="str">
        <f t="shared" si="268"/>
        <v>可交易</v>
      </c>
      <c r="V789" s="2" t="str">
        <f t="shared" si="269"/>
        <v/>
      </c>
      <c r="W789" s="2" t="str">
        <f t="shared" si="270"/>
        <v/>
      </c>
      <c r="X789" s="2">
        <f t="shared" si="271"/>
        <v>2.0511349706531719</v>
      </c>
      <c r="Y789">
        <f t="shared" si="272"/>
        <v>38</v>
      </c>
    </row>
    <row r="790" spans="1:25" x14ac:dyDescent="0.3">
      <c r="A790" s="1">
        <v>41326</v>
      </c>
      <c r="B790">
        <v>1502.420044</v>
      </c>
      <c r="C790">
        <v>15.22</v>
      </c>
      <c r="D790">
        <v>14.406556999999999</v>
      </c>
      <c r="E790">
        <f t="shared" si="252"/>
        <v>0.81344300000000125</v>
      </c>
      <c r="F790" t="str">
        <f t="shared" si="253"/>
        <v/>
      </c>
      <c r="G790" t="str">
        <f t="shared" si="254"/>
        <v/>
      </c>
      <c r="H790">
        <f t="shared" si="255"/>
        <v>0.54000000000000092</v>
      </c>
      <c r="I790">
        <f t="shared" si="256"/>
        <v>-9.5299070000000938</v>
      </c>
      <c r="J790">
        <f t="shared" si="257"/>
        <v>-17.647975925926069</v>
      </c>
      <c r="K790" t="str">
        <f t="shared" si="258"/>
        <v/>
      </c>
      <c r="L790" s="2" t="str">
        <f t="shared" si="259"/>
        <v/>
      </c>
      <c r="M790" t="str">
        <f t="shared" si="260"/>
        <v/>
      </c>
      <c r="N790" s="1">
        <f t="shared" si="261"/>
        <v>41309</v>
      </c>
      <c r="O790" t="str">
        <f t="shared" si="262"/>
        <v>可交易</v>
      </c>
      <c r="P790" s="2" t="str">
        <f t="shared" si="263"/>
        <v/>
      </c>
      <c r="Q790" s="2" t="str">
        <f t="shared" si="264"/>
        <v/>
      </c>
      <c r="R790" s="2">
        <f t="shared" si="265"/>
        <v>2.9697901470592778</v>
      </c>
      <c r="S790">
        <f t="shared" si="266"/>
        <v>46</v>
      </c>
      <c r="T790" s="1">
        <f t="shared" si="267"/>
        <v>41214</v>
      </c>
      <c r="U790" t="str">
        <f t="shared" si="268"/>
        <v>可交易</v>
      </c>
      <c r="V790" s="2" t="str">
        <f t="shared" si="269"/>
        <v/>
      </c>
      <c r="W790" s="2" t="str">
        <f t="shared" si="270"/>
        <v/>
      </c>
      <c r="X790" s="2">
        <f t="shared" si="271"/>
        <v>2.0511349706531719</v>
      </c>
      <c r="Y790">
        <f t="shared" si="272"/>
        <v>38</v>
      </c>
    </row>
    <row r="791" spans="1:25" x14ac:dyDescent="0.3">
      <c r="A791" s="1">
        <v>41327</v>
      </c>
      <c r="B791">
        <v>1515.599976</v>
      </c>
      <c r="C791">
        <v>14.17</v>
      </c>
      <c r="D791">
        <v>15.340572</v>
      </c>
      <c r="E791">
        <f t="shared" si="252"/>
        <v>-1.1705719999999999</v>
      </c>
      <c r="F791" t="str">
        <f t="shared" si="253"/>
        <v>PUT</v>
      </c>
      <c r="G791">
        <f t="shared" si="254"/>
        <v>1518.1999510000001</v>
      </c>
      <c r="H791">
        <f t="shared" si="255"/>
        <v>-1.0500000000000007</v>
      </c>
      <c r="I791">
        <f t="shared" si="256"/>
        <v>13.179932000000008</v>
      </c>
      <c r="J791">
        <f t="shared" si="257"/>
        <v>-12.552316190476189</v>
      </c>
      <c r="K791">
        <f t="shared" si="258"/>
        <v>1510.599976</v>
      </c>
      <c r="L791" s="2" t="str">
        <f t="shared" si="259"/>
        <v/>
      </c>
      <c r="M791" t="str">
        <f t="shared" si="260"/>
        <v/>
      </c>
      <c r="N791" s="1">
        <f t="shared" si="261"/>
        <v>41309</v>
      </c>
      <c r="O791" t="str">
        <f t="shared" si="262"/>
        <v>可交易</v>
      </c>
      <c r="P791" s="2" t="str">
        <f t="shared" si="263"/>
        <v/>
      </c>
      <c r="Q791" s="2" t="str">
        <f t="shared" si="264"/>
        <v/>
      </c>
      <c r="R791" s="2">
        <f t="shared" si="265"/>
        <v>2.9697901470592778</v>
      </c>
      <c r="S791">
        <f t="shared" si="266"/>
        <v>46</v>
      </c>
      <c r="T791" s="1">
        <f t="shared" si="267"/>
        <v>41214</v>
      </c>
      <c r="U791" t="str">
        <f t="shared" si="268"/>
        <v>可交易</v>
      </c>
      <c r="V791" s="2" t="str">
        <f t="shared" si="269"/>
        <v/>
      </c>
      <c r="W791" s="2" t="str">
        <f t="shared" si="270"/>
        <v/>
      </c>
      <c r="X791" s="2">
        <f t="shared" si="271"/>
        <v>2.0511349706531719</v>
      </c>
      <c r="Y791">
        <f t="shared" si="272"/>
        <v>38</v>
      </c>
    </row>
    <row r="792" spans="1:25" x14ac:dyDescent="0.3">
      <c r="A792" s="1">
        <v>41330</v>
      </c>
      <c r="B792">
        <v>1487.849976</v>
      </c>
      <c r="C792">
        <v>18.989999999999998</v>
      </c>
      <c r="D792">
        <v>14.501658000000001</v>
      </c>
      <c r="E792">
        <f t="shared" si="252"/>
        <v>4.4883419999999976</v>
      </c>
      <c r="F792" t="str">
        <f t="shared" si="253"/>
        <v>CAll</v>
      </c>
      <c r="G792">
        <f t="shared" si="254"/>
        <v>1525.1999510000001</v>
      </c>
      <c r="H792">
        <f t="shared" si="255"/>
        <v>4.8199999999999985</v>
      </c>
      <c r="I792">
        <f t="shared" si="256"/>
        <v>-27.75</v>
      </c>
      <c r="J792">
        <f t="shared" si="257"/>
        <v>-5.7572614107883835</v>
      </c>
      <c r="K792">
        <f t="shared" si="258"/>
        <v>1492.849976</v>
      </c>
      <c r="L792" s="2">
        <f t="shared" si="259"/>
        <v>32.349975000000086</v>
      </c>
      <c r="M792" t="str">
        <f t="shared" si="260"/>
        <v/>
      </c>
      <c r="N792" s="1">
        <f t="shared" si="261"/>
        <v>41330</v>
      </c>
      <c r="O792" t="str">
        <f t="shared" si="262"/>
        <v>可交易</v>
      </c>
      <c r="P792" s="2">
        <f t="shared" si="263"/>
        <v>32.349975000000086</v>
      </c>
      <c r="Q792" s="2">
        <f t="shared" si="264"/>
        <v>2.5103320632106584E-2</v>
      </c>
      <c r="R792" s="2">
        <f t="shared" si="265"/>
        <v>2.9697901470592778</v>
      </c>
      <c r="S792">
        <f t="shared" si="266"/>
        <v>47</v>
      </c>
      <c r="T792" s="1">
        <f t="shared" si="267"/>
        <v>41214</v>
      </c>
      <c r="U792" t="str">
        <f t="shared" si="268"/>
        <v>可交易</v>
      </c>
      <c r="V792" s="2" t="str">
        <f t="shared" si="269"/>
        <v/>
      </c>
      <c r="W792" s="2" t="str">
        <f t="shared" si="270"/>
        <v/>
      </c>
      <c r="X792" s="2">
        <f t="shared" si="271"/>
        <v>2.0511349706531719</v>
      </c>
      <c r="Y792">
        <f t="shared" si="272"/>
        <v>38</v>
      </c>
    </row>
    <row r="793" spans="1:25" x14ac:dyDescent="0.3">
      <c r="A793" s="1">
        <v>41331</v>
      </c>
      <c r="B793">
        <v>1496.9399410000001</v>
      </c>
      <c r="C793">
        <v>16.87</v>
      </c>
      <c r="D793">
        <v>18.056823999999999</v>
      </c>
      <c r="E793">
        <f t="shared" si="252"/>
        <v>-1.1868239999999979</v>
      </c>
      <c r="F793" t="str">
        <f t="shared" si="253"/>
        <v>PUT</v>
      </c>
      <c r="G793">
        <f t="shared" si="254"/>
        <v>1539.790039</v>
      </c>
      <c r="H793">
        <f t="shared" si="255"/>
        <v>-2.1199999999999974</v>
      </c>
      <c r="I793">
        <f t="shared" si="256"/>
        <v>9.0899650000001202</v>
      </c>
      <c r="J793">
        <f t="shared" si="257"/>
        <v>-4.2877193396227034</v>
      </c>
      <c r="K793">
        <f t="shared" si="258"/>
        <v>1491.9399410000001</v>
      </c>
      <c r="L793" s="2" t="str">
        <f t="shared" si="259"/>
        <v/>
      </c>
      <c r="M793" t="str">
        <f t="shared" si="260"/>
        <v/>
      </c>
      <c r="N793" s="1">
        <f t="shared" si="261"/>
        <v>41330</v>
      </c>
      <c r="O793" t="str">
        <f t="shared" si="262"/>
        <v>不可交易</v>
      </c>
      <c r="P793" s="2" t="str">
        <f t="shared" si="263"/>
        <v/>
      </c>
      <c r="Q793" s="2" t="str">
        <f t="shared" si="264"/>
        <v/>
      </c>
      <c r="R793" s="2">
        <f t="shared" si="265"/>
        <v>3.0443417413309777</v>
      </c>
      <c r="S793">
        <f t="shared" si="266"/>
        <v>47</v>
      </c>
      <c r="T793" s="1">
        <f t="shared" si="267"/>
        <v>41214</v>
      </c>
      <c r="U793" t="str">
        <f t="shared" si="268"/>
        <v>可交易</v>
      </c>
      <c r="V793" s="2" t="str">
        <f t="shared" si="269"/>
        <v/>
      </c>
      <c r="W793" s="2" t="str">
        <f t="shared" si="270"/>
        <v/>
      </c>
      <c r="X793" s="2">
        <f t="shared" si="271"/>
        <v>2.0511349706531719</v>
      </c>
      <c r="Y793">
        <f t="shared" si="272"/>
        <v>38</v>
      </c>
    </row>
    <row r="794" spans="1:25" x14ac:dyDescent="0.3">
      <c r="A794" s="1">
        <v>41332</v>
      </c>
      <c r="B794">
        <v>1515.98999</v>
      </c>
      <c r="C794">
        <v>14.73</v>
      </c>
      <c r="D794">
        <v>16.94266</v>
      </c>
      <c r="E794">
        <f t="shared" si="252"/>
        <v>-2.2126599999999996</v>
      </c>
      <c r="F794" t="str">
        <f t="shared" si="253"/>
        <v>PUT</v>
      </c>
      <c r="G794">
        <f t="shared" si="254"/>
        <v>1541.459961</v>
      </c>
      <c r="H794">
        <f t="shared" si="255"/>
        <v>-2.1400000000000006</v>
      </c>
      <c r="I794">
        <f t="shared" si="256"/>
        <v>19.050048999999944</v>
      </c>
      <c r="J794">
        <f t="shared" si="257"/>
        <v>-8.9018920560747379</v>
      </c>
      <c r="K794">
        <f t="shared" si="258"/>
        <v>1510.98999</v>
      </c>
      <c r="L794" s="2" t="str">
        <f t="shared" si="259"/>
        <v/>
      </c>
      <c r="M794" t="str">
        <f t="shared" si="260"/>
        <v/>
      </c>
      <c r="N794" s="1">
        <f t="shared" si="261"/>
        <v>41330</v>
      </c>
      <c r="O794" t="str">
        <f t="shared" si="262"/>
        <v>不可交易</v>
      </c>
      <c r="P794" s="2" t="str">
        <f t="shared" si="263"/>
        <v/>
      </c>
      <c r="Q794" s="2" t="str">
        <f t="shared" si="264"/>
        <v/>
      </c>
      <c r="R794" s="2">
        <f t="shared" si="265"/>
        <v>3.0443417413309777</v>
      </c>
      <c r="S794">
        <f t="shared" si="266"/>
        <v>47</v>
      </c>
      <c r="T794" s="1">
        <f t="shared" si="267"/>
        <v>41214</v>
      </c>
      <c r="U794" t="str">
        <f t="shared" si="268"/>
        <v>可交易</v>
      </c>
      <c r="V794" s="2" t="str">
        <f t="shared" si="269"/>
        <v/>
      </c>
      <c r="W794" s="2" t="str">
        <f t="shared" si="270"/>
        <v/>
      </c>
      <c r="X794" s="2">
        <f t="shared" si="271"/>
        <v>2.0511349706531719</v>
      </c>
      <c r="Y794">
        <f t="shared" si="272"/>
        <v>38</v>
      </c>
    </row>
    <row r="795" spans="1:25" x14ac:dyDescent="0.3">
      <c r="A795" s="1">
        <v>41333</v>
      </c>
      <c r="B795">
        <v>1514.6800539999999</v>
      </c>
      <c r="C795">
        <v>15.51</v>
      </c>
      <c r="D795">
        <v>14.980207999999999</v>
      </c>
      <c r="E795">
        <f t="shared" si="252"/>
        <v>0.52979200000000048</v>
      </c>
      <c r="F795" t="str">
        <f t="shared" si="253"/>
        <v/>
      </c>
      <c r="G795" t="str">
        <f t="shared" si="254"/>
        <v/>
      </c>
      <c r="H795">
        <f t="shared" si="255"/>
        <v>0.77999999999999936</v>
      </c>
      <c r="I795">
        <f t="shared" si="256"/>
        <v>-1.309936000000107</v>
      </c>
      <c r="J795">
        <f t="shared" si="257"/>
        <v>-1.6794051282052669</v>
      </c>
      <c r="K795" t="str">
        <f t="shared" si="258"/>
        <v/>
      </c>
      <c r="L795" s="2" t="str">
        <f t="shared" si="259"/>
        <v/>
      </c>
      <c r="M795" t="str">
        <f t="shared" si="260"/>
        <v/>
      </c>
      <c r="N795" s="1">
        <f t="shared" si="261"/>
        <v>41330</v>
      </c>
      <c r="O795" t="str">
        <f t="shared" si="262"/>
        <v>不可交易</v>
      </c>
      <c r="P795" s="2" t="str">
        <f t="shared" si="263"/>
        <v/>
      </c>
      <c r="Q795" s="2" t="str">
        <f t="shared" si="264"/>
        <v/>
      </c>
      <c r="R795" s="2">
        <f t="shared" si="265"/>
        <v>3.0443417413309777</v>
      </c>
      <c r="S795">
        <f t="shared" si="266"/>
        <v>47</v>
      </c>
      <c r="T795" s="1">
        <f t="shared" si="267"/>
        <v>41214</v>
      </c>
      <c r="U795" t="str">
        <f t="shared" si="268"/>
        <v>可交易</v>
      </c>
      <c r="V795" s="2" t="str">
        <f t="shared" si="269"/>
        <v/>
      </c>
      <c r="W795" s="2" t="str">
        <f t="shared" si="270"/>
        <v/>
      </c>
      <c r="X795" s="2">
        <f t="shared" si="271"/>
        <v>2.0511349706531719</v>
      </c>
      <c r="Y795">
        <f t="shared" si="272"/>
        <v>38</v>
      </c>
    </row>
    <row r="796" spans="1:25" x14ac:dyDescent="0.3">
      <c r="A796" s="1">
        <v>41334</v>
      </c>
      <c r="B796">
        <v>1518.1999510000001</v>
      </c>
      <c r="C796">
        <v>15.36</v>
      </c>
      <c r="D796">
        <v>15.249108</v>
      </c>
      <c r="E796">
        <f t="shared" si="252"/>
        <v>0.11089199999999977</v>
      </c>
      <c r="F796" t="str">
        <f t="shared" si="253"/>
        <v/>
      </c>
      <c r="G796" t="str">
        <f t="shared" si="254"/>
        <v/>
      </c>
      <c r="H796">
        <f t="shared" si="255"/>
        <v>-0.15000000000000036</v>
      </c>
      <c r="I796">
        <f t="shared" si="256"/>
        <v>3.5198970000001282</v>
      </c>
      <c r="J796">
        <f t="shared" si="257"/>
        <v>-23.465980000000798</v>
      </c>
      <c r="K796" t="str">
        <f t="shared" si="258"/>
        <v/>
      </c>
      <c r="L796" s="2" t="str">
        <f t="shared" si="259"/>
        <v/>
      </c>
      <c r="M796" t="str">
        <f t="shared" si="260"/>
        <v/>
      </c>
      <c r="N796" s="1">
        <f t="shared" si="261"/>
        <v>41330</v>
      </c>
      <c r="O796" t="str">
        <f t="shared" si="262"/>
        <v>不可交易</v>
      </c>
      <c r="P796" s="2" t="str">
        <f t="shared" si="263"/>
        <v/>
      </c>
      <c r="Q796" s="2" t="str">
        <f t="shared" si="264"/>
        <v/>
      </c>
      <c r="R796" s="2">
        <f t="shared" si="265"/>
        <v>3.0443417413309777</v>
      </c>
      <c r="S796">
        <f t="shared" si="266"/>
        <v>47</v>
      </c>
      <c r="T796" s="1">
        <f t="shared" si="267"/>
        <v>41214</v>
      </c>
      <c r="U796" t="str">
        <f t="shared" si="268"/>
        <v>可交易</v>
      </c>
      <c r="V796" s="2" t="str">
        <f t="shared" si="269"/>
        <v/>
      </c>
      <c r="W796" s="2" t="str">
        <f t="shared" si="270"/>
        <v/>
      </c>
      <c r="X796" s="2">
        <f t="shared" si="271"/>
        <v>2.0511349706531719</v>
      </c>
      <c r="Y796">
        <f t="shared" si="272"/>
        <v>38</v>
      </c>
    </row>
    <row r="797" spans="1:25" x14ac:dyDescent="0.3">
      <c r="A797" s="1">
        <v>41337</v>
      </c>
      <c r="B797">
        <v>1525.1999510000001</v>
      </c>
      <c r="C797">
        <v>14.01</v>
      </c>
      <c r="D797">
        <v>15.564188</v>
      </c>
      <c r="E797">
        <f t="shared" si="252"/>
        <v>-1.5541879999999999</v>
      </c>
      <c r="F797" t="str">
        <f t="shared" si="253"/>
        <v>PUT</v>
      </c>
      <c r="G797">
        <f t="shared" si="254"/>
        <v>1556.219971</v>
      </c>
      <c r="H797">
        <f t="shared" si="255"/>
        <v>-1.3499999999999996</v>
      </c>
      <c r="I797">
        <f t="shared" si="256"/>
        <v>7</v>
      </c>
      <c r="J797">
        <f t="shared" si="257"/>
        <v>-5.1851851851851869</v>
      </c>
      <c r="K797">
        <f t="shared" si="258"/>
        <v>1520.1999510000001</v>
      </c>
      <c r="L797" s="2" t="str">
        <f t="shared" si="259"/>
        <v/>
      </c>
      <c r="M797" t="str">
        <f t="shared" si="260"/>
        <v/>
      </c>
      <c r="N797" s="1">
        <f t="shared" si="261"/>
        <v>41330</v>
      </c>
      <c r="O797" t="str">
        <f t="shared" si="262"/>
        <v>可交易</v>
      </c>
      <c r="P797" s="2" t="str">
        <f t="shared" si="263"/>
        <v/>
      </c>
      <c r="Q797" s="2" t="str">
        <f t="shared" si="264"/>
        <v/>
      </c>
      <c r="R797" s="2">
        <f t="shared" si="265"/>
        <v>3.0443417413309777</v>
      </c>
      <c r="S797">
        <f t="shared" si="266"/>
        <v>47</v>
      </c>
      <c r="T797" s="1">
        <f t="shared" si="267"/>
        <v>41214</v>
      </c>
      <c r="U797" t="str">
        <f t="shared" si="268"/>
        <v>可交易</v>
      </c>
      <c r="V797" s="2" t="str">
        <f t="shared" si="269"/>
        <v/>
      </c>
      <c r="W797" s="2" t="str">
        <f t="shared" si="270"/>
        <v/>
      </c>
      <c r="X797" s="2">
        <f t="shared" si="271"/>
        <v>2.0511349706531719</v>
      </c>
      <c r="Y797">
        <f t="shared" si="272"/>
        <v>38</v>
      </c>
    </row>
    <row r="798" spans="1:25" x14ac:dyDescent="0.3">
      <c r="A798" s="1">
        <v>41338</v>
      </c>
      <c r="B798">
        <v>1539.790039</v>
      </c>
      <c r="C798">
        <v>13.48</v>
      </c>
      <c r="D798">
        <v>14.592878000000001</v>
      </c>
      <c r="E798">
        <f t="shared" si="252"/>
        <v>-1.1128780000000003</v>
      </c>
      <c r="F798" t="str">
        <f t="shared" si="253"/>
        <v>PUT</v>
      </c>
      <c r="G798">
        <f t="shared" si="254"/>
        <v>1552.4799800000001</v>
      </c>
      <c r="H798">
        <f t="shared" si="255"/>
        <v>-0.52999999999999936</v>
      </c>
      <c r="I798">
        <f t="shared" si="256"/>
        <v>14.590087999999923</v>
      </c>
      <c r="J798">
        <f t="shared" si="257"/>
        <v>-27.52846792452819</v>
      </c>
      <c r="K798">
        <f t="shared" si="258"/>
        <v>1534.790039</v>
      </c>
      <c r="L798" s="2" t="str">
        <f t="shared" si="259"/>
        <v/>
      </c>
      <c r="M798" t="str">
        <f t="shared" si="260"/>
        <v/>
      </c>
      <c r="N798" s="1">
        <f t="shared" si="261"/>
        <v>41330</v>
      </c>
      <c r="O798" t="str">
        <f t="shared" si="262"/>
        <v>可交易</v>
      </c>
      <c r="P798" s="2" t="str">
        <f t="shared" si="263"/>
        <v/>
      </c>
      <c r="Q798" s="2" t="str">
        <f t="shared" si="264"/>
        <v/>
      </c>
      <c r="R798" s="2">
        <f t="shared" si="265"/>
        <v>3.0443417413309777</v>
      </c>
      <c r="S798">
        <f t="shared" si="266"/>
        <v>47</v>
      </c>
      <c r="T798" s="1">
        <f t="shared" si="267"/>
        <v>41214</v>
      </c>
      <c r="U798" t="str">
        <f t="shared" si="268"/>
        <v>可交易</v>
      </c>
      <c r="V798" s="2" t="str">
        <f t="shared" si="269"/>
        <v/>
      </c>
      <c r="W798" s="2" t="str">
        <f t="shared" si="270"/>
        <v/>
      </c>
      <c r="X798" s="2">
        <f t="shared" si="271"/>
        <v>2.0511349706531719</v>
      </c>
      <c r="Y798">
        <f t="shared" si="272"/>
        <v>38</v>
      </c>
    </row>
    <row r="799" spans="1:25" x14ac:dyDescent="0.3">
      <c r="A799" s="1">
        <v>41339</v>
      </c>
      <c r="B799">
        <v>1541.459961</v>
      </c>
      <c r="C799">
        <v>13.53</v>
      </c>
      <c r="D799">
        <v>13.926800999999999</v>
      </c>
      <c r="E799">
        <f t="shared" si="252"/>
        <v>-0.39680099999999996</v>
      </c>
      <c r="F799" t="str">
        <f t="shared" si="253"/>
        <v/>
      </c>
      <c r="G799" t="str">
        <f t="shared" si="254"/>
        <v/>
      </c>
      <c r="H799">
        <f t="shared" si="255"/>
        <v>4.9999999999998934E-2</v>
      </c>
      <c r="I799">
        <f t="shared" si="256"/>
        <v>1.6699220000000423</v>
      </c>
      <c r="J799">
        <f t="shared" si="257"/>
        <v>33.398440000001557</v>
      </c>
      <c r="K799" t="str">
        <f t="shared" si="258"/>
        <v/>
      </c>
      <c r="L799" s="2" t="str">
        <f t="shared" si="259"/>
        <v/>
      </c>
      <c r="M799" t="str">
        <f t="shared" si="260"/>
        <v/>
      </c>
      <c r="N799" s="1">
        <f t="shared" si="261"/>
        <v>41330</v>
      </c>
      <c r="O799" t="str">
        <f t="shared" si="262"/>
        <v>可交易</v>
      </c>
      <c r="P799" s="2" t="str">
        <f t="shared" si="263"/>
        <v/>
      </c>
      <c r="Q799" s="2" t="str">
        <f t="shared" si="264"/>
        <v/>
      </c>
      <c r="R799" s="2">
        <f t="shared" si="265"/>
        <v>3.0443417413309777</v>
      </c>
      <c r="S799">
        <f t="shared" si="266"/>
        <v>47</v>
      </c>
      <c r="T799" s="1">
        <f t="shared" si="267"/>
        <v>41214</v>
      </c>
      <c r="U799" t="str">
        <f t="shared" si="268"/>
        <v>可交易</v>
      </c>
      <c r="V799" s="2" t="str">
        <f t="shared" si="269"/>
        <v/>
      </c>
      <c r="W799" s="2" t="str">
        <f t="shared" si="270"/>
        <v/>
      </c>
      <c r="X799" s="2">
        <f t="shared" si="271"/>
        <v>2.0511349706531719</v>
      </c>
      <c r="Y799">
        <f t="shared" si="272"/>
        <v>38</v>
      </c>
    </row>
    <row r="800" spans="1:25" x14ac:dyDescent="0.3">
      <c r="A800" s="1">
        <v>41340</v>
      </c>
      <c r="B800">
        <v>1544.26001</v>
      </c>
      <c r="C800">
        <v>13.06</v>
      </c>
      <c r="D800">
        <v>13.892322999999999</v>
      </c>
      <c r="E800">
        <f t="shared" si="252"/>
        <v>-0.83232299999999881</v>
      </c>
      <c r="F800" t="str">
        <f t="shared" si="253"/>
        <v/>
      </c>
      <c r="G800" t="str">
        <f t="shared" si="254"/>
        <v/>
      </c>
      <c r="H800">
        <f t="shared" si="255"/>
        <v>-0.46999999999999886</v>
      </c>
      <c r="I800">
        <f t="shared" si="256"/>
        <v>2.8000489999999445</v>
      </c>
      <c r="J800">
        <f t="shared" si="257"/>
        <v>-5.9575510638296834</v>
      </c>
      <c r="K800" t="str">
        <f t="shared" si="258"/>
        <v/>
      </c>
      <c r="L800" s="2" t="str">
        <f t="shared" si="259"/>
        <v/>
      </c>
      <c r="M800" t="str">
        <f t="shared" si="260"/>
        <v/>
      </c>
      <c r="N800" s="1">
        <f t="shared" si="261"/>
        <v>41330</v>
      </c>
      <c r="O800" t="str">
        <f t="shared" si="262"/>
        <v>可交易</v>
      </c>
      <c r="P800" s="2" t="str">
        <f t="shared" si="263"/>
        <v/>
      </c>
      <c r="Q800" s="2" t="str">
        <f t="shared" si="264"/>
        <v/>
      </c>
      <c r="R800" s="2">
        <f t="shared" si="265"/>
        <v>3.0443417413309777</v>
      </c>
      <c r="S800">
        <f t="shared" si="266"/>
        <v>47</v>
      </c>
      <c r="T800" s="1">
        <f t="shared" si="267"/>
        <v>41214</v>
      </c>
      <c r="U800" t="str">
        <f t="shared" si="268"/>
        <v>可交易</v>
      </c>
      <c r="V800" s="2" t="str">
        <f t="shared" si="269"/>
        <v/>
      </c>
      <c r="W800" s="2" t="str">
        <f t="shared" si="270"/>
        <v/>
      </c>
      <c r="X800" s="2">
        <f t="shared" si="271"/>
        <v>2.0511349706531719</v>
      </c>
      <c r="Y800">
        <f t="shared" si="272"/>
        <v>38</v>
      </c>
    </row>
    <row r="801" spans="1:25" x14ac:dyDescent="0.3">
      <c r="A801" s="1">
        <v>41341</v>
      </c>
      <c r="B801">
        <v>1551.1800539999999</v>
      </c>
      <c r="C801">
        <v>12.59</v>
      </c>
      <c r="D801">
        <v>13.5182085</v>
      </c>
      <c r="E801">
        <f t="shared" si="252"/>
        <v>-0.92820850000000021</v>
      </c>
      <c r="F801" t="str">
        <f t="shared" si="253"/>
        <v/>
      </c>
      <c r="G801" t="str">
        <f t="shared" si="254"/>
        <v/>
      </c>
      <c r="H801">
        <f t="shared" si="255"/>
        <v>-0.47000000000000064</v>
      </c>
      <c r="I801">
        <f t="shared" si="256"/>
        <v>6.9200439999999617</v>
      </c>
      <c r="J801">
        <f t="shared" si="257"/>
        <v>-14.723497872340324</v>
      </c>
      <c r="K801" t="str">
        <f t="shared" si="258"/>
        <v/>
      </c>
      <c r="L801" s="2" t="str">
        <f t="shared" si="259"/>
        <v/>
      </c>
      <c r="M801" t="str">
        <f t="shared" si="260"/>
        <v/>
      </c>
      <c r="N801" s="1">
        <f t="shared" si="261"/>
        <v>41330</v>
      </c>
      <c r="O801" t="str">
        <f t="shared" si="262"/>
        <v>可交易</v>
      </c>
      <c r="P801" s="2" t="str">
        <f t="shared" si="263"/>
        <v/>
      </c>
      <c r="Q801" s="2" t="str">
        <f t="shared" si="264"/>
        <v/>
      </c>
      <c r="R801" s="2">
        <f t="shared" si="265"/>
        <v>3.0443417413309777</v>
      </c>
      <c r="S801">
        <f t="shared" si="266"/>
        <v>47</v>
      </c>
      <c r="T801" s="1">
        <f t="shared" si="267"/>
        <v>41214</v>
      </c>
      <c r="U801" t="str">
        <f t="shared" si="268"/>
        <v>可交易</v>
      </c>
      <c r="V801" s="2" t="str">
        <f t="shared" si="269"/>
        <v/>
      </c>
      <c r="W801" s="2" t="str">
        <f t="shared" si="270"/>
        <v/>
      </c>
      <c r="X801" s="2">
        <f t="shared" si="271"/>
        <v>2.0511349706531719</v>
      </c>
      <c r="Y801">
        <f t="shared" si="272"/>
        <v>38</v>
      </c>
    </row>
    <row r="802" spans="1:25" x14ac:dyDescent="0.3">
      <c r="A802" s="1">
        <v>41344</v>
      </c>
      <c r="B802">
        <v>1556.219971</v>
      </c>
      <c r="C802">
        <v>11.56</v>
      </c>
      <c r="D802">
        <v>13.165919000000001</v>
      </c>
      <c r="E802">
        <f t="shared" si="252"/>
        <v>-1.6059190000000001</v>
      </c>
      <c r="F802" t="str">
        <f t="shared" si="253"/>
        <v>PUT</v>
      </c>
      <c r="G802">
        <f t="shared" si="254"/>
        <v>1552.099976</v>
      </c>
      <c r="H802">
        <f t="shared" si="255"/>
        <v>-1.0299999999999994</v>
      </c>
      <c r="I802">
        <f t="shared" si="256"/>
        <v>5.0399170000000595</v>
      </c>
      <c r="J802">
        <f t="shared" si="257"/>
        <v>-4.8931233009709345</v>
      </c>
      <c r="K802">
        <f t="shared" si="258"/>
        <v>1551.219971</v>
      </c>
      <c r="L802" s="2" t="str">
        <f t="shared" si="259"/>
        <v/>
      </c>
      <c r="M802" t="str">
        <f t="shared" si="260"/>
        <v/>
      </c>
      <c r="N802" s="1">
        <f t="shared" si="261"/>
        <v>41330</v>
      </c>
      <c r="O802" t="str">
        <f t="shared" si="262"/>
        <v>可交易</v>
      </c>
      <c r="P802" s="2" t="str">
        <f t="shared" si="263"/>
        <v/>
      </c>
      <c r="Q802" s="2" t="str">
        <f t="shared" si="264"/>
        <v/>
      </c>
      <c r="R802" s="2">
        <f t="shared" si="265"/>
        <v>3.0443417413309777</v>
      </c>
      <c r="S802">
        <f t="shared" si="266"/>
        <v>47</v>
      </c>
      <c r="T802" s="1">
        <f t="shared" si="267"/>
        <v>41214</v>
      </c>
      <c r="U802" t="str">
        <f t="shared" si="268"/>
        <v>可交易</v>
      </c>
      <c r="V802" s="2" t="str">
        <f t="shared" si="269"/>
        <v/>
      </c>
      <c r="W802" s="2" t="str">
        <f t="shared" si="270"/>
        <v/>
      </c>
      <c r="X802" s="2">
        <f t="shared" si="271"/>
        <v>2.0511349706531719</v>
      </c>
      <c r="Y802">
        <f t="shared" si="272"/>
        <v>38</v>
      </c>
    </row>
    <row r="803" spans="1:25" x14ac:dyDescent="0.3">
      <c r="A803" s="1">
        <v>41345</v>
      </c>
      <c r="B803">
        <v>1552.4799800000001</v>
      </c>
      <c r="C803">
        <v>12.27</v>
      </c>
      <c r="D803">
        <v>12.226946</v>
      </c>
      <c r="E803">
        <f t="shared" si="252"/>
        <v>4.3053999999999704E-2</v>
      </c>
      <c r="F803" t="str">
        <f t="shared" si="253"/>
        <v/>
      </c>
      <c r="G803" t="str">
        <f t="shared" si="254"/>
        <v/>
      </c>
      <c r="H803">
        <f t="shared" si="255"/>
        <v>0.70999999999999908</v>
      </c>
      <c r="I803">
        <f t="shared" si="256"/>
        <v>-3.7399909999999181</v>
      </c>
      <c r="J803">
        <f t="shared" si="257"/>
        <v>-5.2675929577463707</v>
      </c>
      <c r="K803" t="str">
        <f t="shared" si="258"/>
        <v/>
      </c>
      <c r="L803" s="2" t="str">
        <f t="shared" si="259"/>
        <v/>
      </c>
      <c r="M803" t="str">
        <f t="shared" si="260"/>
        <v/>
      </c>
      <c r="N803" s="1">
        <f t="shared" si="261"/>
        <v>41330</v>
      </c>
      <c r="O803" t="str">
        <f t="shared" si="262"/>
        <v>可交易</v>
      </c>
      <c r="P803" s="2" t="str">
        <f t="shared" si="263"/>
        <v/>
      </c>
      <c r="Q803" s="2" t="str">
        <f t="shared" si="264"/>
        <v/>
      </c>
      <c r="R803" s="2">
        <f t="shared" si="265"/>
        <v>3.0443417413309777</v>
      </c>
      <c r="S803">
        <f t="shared" si="266"/>
        <v>47</v>
      </c>
      <c r="T803" s="1">
        <f t="shared" si="267"/>
        <v>41214</v>
      </c>
      <c r="U803" t="str">
        <f t="shared" si="268"/>
        <v>可交易</v>
      </c>
      <c r="V803" s="2" t="str">
        <f t="shared" si="269"/>
        <v/>
      </c>
      <c r="W803" s="2" t="str">
        <f t="shared" si="270"/>
        <v/>
      </c>
      <c r="X803" s="2">
        <f t="shared" si="271"/>
        <v>2.0511349706531719</v>
      </c>
      <c r="Y803">
        <f t="shared" si="272"/>
        <v>38</v>
      </c>
    </row>
    <row r="804" spans="1:25" x14ac:dyDescent="0.3">
      <c r="A804" s="1">
        <v>41346</v>
      </c>
      <c r="B804">
        <v>1554.5200199999999</v>
      </c>
      <c r="C804">
        <v>11.83</v>
      </c>
      <c r="D804">
        <v>12.673726</v>
      </c>
      <c r="E804">
        <f t="shared" si="252"/>
        <v>-0.8437260000000002</v>
      </c>
      <c r="F804" t="str">
        <f t="shared" si="253"/>
        <v/>
      </c>
      <c r="G804" t="str">
        <f t="shared" si="254"/>
        <v/>
      </c>
      <c r="H804">
        <f t="shared" si="255"/>
        <v>-0.4399999999999995</v>
      </c>
      <c r="I804">
        <f t="shared" si="256"/>
        <v>2.0400399999998626</v>
      </c>
      <c r="J804">
        <f t="shared" si="257"/>
        <v>-4.6364545454542387</v>
      </c>
      <c r="K804" t="str">
        <f t="shared" si="258"/>
        <v/>
      </c>
      <c r="L804" s="2" t="str">
        <f t="shared" si="259"/>
        <v/>
      </c>
      <c r="M804" t="str">
        <f t="shared" si="260"/>
        <v/>
      </c>
      <c r="N804" s="1">
        <f t="shared" si="261"/>
        <v>41330</v>
      </c>
      <c r="O804" t="str">
        <f t="shared" si="262"/>
        <v>可交易</v>
      </c>
      <c r="P804" s="2" t="str">
        <f t="shared" si="263"/>
        <v/>
      </c>
      <c r="Q804" s="2" t="str">
        <f t="shared" si="264"/>
        <v/>
      </c>
      <c r="R804" s="2">
        <f t="shared" si="265"/>
        <v>3.0443417413309777</v>
      </c>
      <c r="S804">
        <f t="shared" si="266"/>
        <v>47</v>
      </c>
      <c r="T804" s="1">
        <f t="shared" si="267"/>
        <v>41214</v>
      </c>
      <c r="U804" t="str">
        <f t="shared" si="268"/>
        <v>可交易</v>
      </c>
      <c r="V804" s="2" t="str">
        <f t="shared" si="269"/>
        <v/>
      </c>
      <c r="W804" s="2" t="str">
        <f t="shared" si="270"/>
        <v/>
      </c>
      <c r="X804" s="2">
        <f t="shared" si="271"/>
        <v>2.0511349706531719</v>
      </c>
      <c r="Y804">
        <f t="shared" si="272"/>
        <v>38</v>
      </c>
    </row>
    <row r="805" spans="1:25" x14ac:dyDescent="0.3">
      <c r="A805" s="1">
        <v>41347</v>
      </c>
      <c r="B805">
        <v>1563.2299800000001</v>
      </c>
      <c r="C805">
        <v>11.3</v>
      </c>
      <c r="D805">
        <v>12.381106000000001</v>
      </c>
      <c r="E805">
        <f t="shared" si="252"/>
        <v>-1.0811060000000001</v>
      </c>
      <c r="F805" t="str">
        <f t="shared" si="253"/>
        <v>PUT</v>
      </c>
      <c r="G805">
        <f t="shared" si="254"/>
        <v>1545.8000489999999</v>
      </c>
      <c r="H805">
        <f t="shared" si="255"/>
        <v>-0.52999999999999936</v>
      </c>
      <c r="I805">
        <f t="shared" si="256"/>
        <v>8.7099600000001374</v>
      </c>
      <c r="J805">
        <f t="shared" si="257"/>
        <v>-16.433886792453109</v>
      </c>
      <c r="K805">
        <f t="shared" si="258"/>
        <v>1558.2299800000001</v>
      </c>
      <c r="L805" s="2" t="str">
        <f t="shared" si="259"/>
        <v/>
      </c>
      <c r="M805">
        <f t="shared" si="260"/>
        <v>12.429931000000124</v>
      </c>
      <c r="N805" s="1">
        <f t="shared" si="261"/>
        <v>41330</v>
      </c>
      <c r="O805" t="str">
        <f t="shared" si="262"/>
        <v>可交易</v>
      </c>
      <c r="P805" s="2" t="str">
        <f t="shared" si="263"/>
        <v/>
      </c>
      <c r="Q805" s="2" t="str">
        <f t="shared" si="264"/>
        <v/>
      </c>
      <c r="R805" s="2">
        <f t="shared" si="265"/>
        <v>3.0443417413309777</v>
      </c>
      <c r="S805">
        <f t="shared" si="266"/>
        <v>47</v>
      </c>
      <c r="T805" s="1">
        <f t="shared" si="267"/>
        <v>41347</v>
      </c>
      <c r="U805" t="str">
        <f t="shared" si="268"/>
        <v>可交易</v>
      </c>
      <c r="V805" s="2">
        <f t="shared" si="269"/>
        <v>12.429931000000124</v>
      </c>
      <c r="W805" s="2">
        <f t="shared" si="270"/>
        <v>1.1149946727608259E-2</v>
      </c>
      <c r="X805" s="2">
        <f t="shared" si="271"/>
        <v>2.0511349706531719</v>
      </c>
      <c r="Y805">
        <f t="shared" si="272"/>
        <v>39</v>
      </c>
    </row>
    <row r="806" spans="1:25" x14ac:dyDescent="0.3">
      <c r="A806" s="1">
        <v>41348</v>
      </c>
      <c r="B806">
        <v>1560.6999510000001</v>
      </c>
      <c r="C806">
        <v>11.3</v>
      </c>
      <c r="D806">
        <v>11.802269000000001</v>
      </c>
      <c r="E806">
        <f t="shared" si="252"/>
        <v>-0.50226900000000008</v>
      </c>
      <c r="F806" t="str">
        <f t="shared" si="253"/>
        <v/>
      </c>
      <c r="G806" t="str">
        <f t="shared" si="254"/>
        <v/>
      </c>
      <c r="H806">
        <f t="shared" si="255"/>
        <v>0</v>
      </c>
      <c r="I806">
        <f t="shared" si="256"/>
        <v>-2.5300290000000132</v>
      </c>
      <c r="J806" t="str">
        <f t="shared" si="257"/>
        <v/>
      </c>
      <c r="K806" t="str">
        <f t="shared" si="258"/>
        <v/>
      </c>
      <c r="L806" s="2" t="str">
        <f t="shared" si="259"/>
        <v/>
      </c>
      <c r="M806" t="str">
        <f t="shared" si="260"/>
        <v/>
      </c>
      <c r="N806" s="1">
        <f t="shared" si="261"/>
        <v>41330</v>
      </c>
      <c r="O806" t="str">
        <f t="shared" si="262"/>
        <v>可交易</v>
      </c>
      <c r="P806" s="2" t="str">
        <f t="shared" si="263"/>
        <v/>
      </c>
      <c r="Q806" s="2" t="str">
        <f t="shared" si="264"/>
        <v/>
      </c>
      <c r="R806" s="2">
        <f t="shared" si="265"/>
        <v>3.0443417413309777</v>
      </c>
      <c r="S806">
        <f t="shared" si="266"/>
        <v>47</v>
      </c>
      <c r="T806" s="1">
        <f t="shared" si="267"/>
        <v>41347</v>
      </c>
      <c r="U806" t="str">
        <f t="shared" si="268"/>
        <v>不可交易</v>
      </c>
      <c r="V806" s="2" t="str">
        <f t="shared" si="269"/>
        <v/>
      </c>
      <c r="W806" s="2" t="str">
        <f t="shared" si="270"/>
        <v/>
      </c>
      <c r="X806" s="2">
        <f t="shared" si="271"/>
        <v>2.0740050163070887</v>
      </c>
      <c r="Y806">
        <f t="shared" si="272"/>
        <v>39</v>
      </c>
    </row>
    <row r="807" spans="1:25" x14ac:dyDescent="0.3">
      <c r="A807" s="1">
        <v>41351</v>
      </c>
      <c r="B807">
        <v>1552.099976</v>
      </c>
      <c r="C807">
        <v>13.36</v>
      </c>
      <c r="D807">
        <v>11.776056000000001</v>
      </c>
      <c r="E807">
        <f t="shared" si="252"/>
        <v>1.5839439999999989</v>
      </c>
      <c r="F807" t="str">
        <f t="shared" si="253"/>
        <v>CAll</v>
      </c>
      <c r="G807">
        <f t="shared" si="254"/>
        <v>1551.6899410000001</v>
      </c>
      <c r="H807">
        <f t="shared" si="255"/>
        <v>2.0599999999999987</v>
      </c>
      <c r="I807">
        <f t="shared" si="256"/>
        <v>-8.5999750000000859</v>
      </c>
      <c r="J807">
        <f t="shared" si="257"/>
        <v>-4.1747451456311122</v>
      </c>
      <c r="K807">
        <f t="shared" si="258"/>
        <v>1557.099976</v>
      </c>
      <c r="L807" s="2" t="str">
        <f t="shared" si="259"/>
        <v/>
      </c>
      <c r="M807" t="str">
        <f t="shared" si="260"/>
        <v/>
      </c>
      <c r="N807" s="1">
        <f t="shared" si="261"/>
        <v>41330</v>
      </c>
      <c r="O807" t="str">
        <f t="shared" si="262"/>
        <v>可交易</v>
      </c>
      <c r="P807" s="2" t="str">
        <f t="shared" si="263"/>
        <v/>
      </c>
      <c r="Q807" s="2" t="str">
        <f t="shared" si="264"/>
        <v/>
      </c>
      <c r="R807" s="2">
        <f t="shared" si="265"/>
        <v>3.0443417413309777</v>
      </c>
      <c r="S807">
        <f t="shared" si="266"/>
        <v>47</v>
      </c>
      <c r="T807" s="1">
        <f t="shared" si="267"/>
        <v>41347</v>
      </c>
      <c r="U807" t="str">
        <f t="shared" si="268"/>
        <v>不可交易</v>
      </c>
      <c r="V807" s="2" t="str">
        <f t="shared" si="269"/>
        <v/>
      </c>
      <c r="W807" s="2" t="str">
        <f t="shared" si="270"/>
        <v/>
      </c>
      <c r="X807" s="2">
        <f t="shared" si="271"/>
        <v>2.0740050163070887</v>
      </c>
      <c r="Y807">
        <f t="shared" si="272"/>
        <v>39</v>
      </c>
    </row>
    <row r="808" spans="1:25" x14ac:dyDescent="0.3">
      <c r="A808" s="1">
        <v>41352</v>
      </c>
      <c r="B808">
        <v>1548.339966</v>
      </c>
      <c r="C808">
        <v>14.39</v>
      </c>
      <c r="D808">
        <v>13.191464</v>
      </c>
      <c r="E808">
        <f t="shared" si="252"/>
        <v>1.1985360000000007</v>
      </c>
      <c r="F808" t="str">
        <f t="shared" si="253"/>
        <v>CAll</v>
      </c>
      <c r="G808">
        <f t="shared" si="254"/>
        <v>1563.7700199999999</v>
      </c>
      <c r="H808">
        <f t="shared" si="255"/>
        <v>1.0300000000000011</v>
      </c>
      <c r="I808">
        <f t="shared" si="256"/>
        <v>-3.7600099999999657</v>
      </c>
      <c r="J808">
        <f t="shared" si="257"/>
        <v>-3.6504951456310306</v>
      </c>
      <c r="K808">
        <f t="shared" si="258"/>
        <v>1553.339966</v>
      </c>
      <c r="L808" s="2">
        <f t="shared" si="259"/>
        <v>10.430053999999927</v>
      </c>
      <c r="M808" t="str">
        <f t="shared" si="260"/>
        <v/>
      </c>
      <c r="N808" s="1">
        <f t="shared" si="261"/>
        <v>41352</v>
      </c>
      <c r="O808" t="str">
        <f t="shared" si="262"/>
        <v>可交易</v>
      </c>
      <c r="P808" s="2">
        <f t="shared" si="263"/>
        <v>10.430053999999927</v>
      </c>
      <c r="Q808" s="2">
        <f t="shared" si="264"/>
        <v>9.9655465458675166E-3</v>
      </c>
      <c r="R808" s="2">
        <f t="shared" si="265"/>
        <v>3.0443417413309777</v>
      </c>
      <c r="S808">
        <f t="shared" si="266"/>
        <v>48</v>
      </c>
      <c r="T808" s="1">
        <f t="shared" si="267"/>
        <v>41347</v>
      </c>
      <c r="U808" t="str">
        <f t="shared" si="268"/>
        <v>不可交易</v>
      </c>
      <c r="V808" s="2" t="str">
        <f t="shared" si="269"/>
        <v/>
      </c>
      <c r="W808" s="2" t="str">
        <f t="shared" si="270"/>
        <v/>
      </c>
      <c r="X808" s="2">
        <f t="shared" si="271"/>
        <v>2.0740050163070887</v>
      </c>
      <c r="Y808">
        <f t="shared" si="272"/>
        <v>39</v>
      </c>
    </row>
    <row r="809" spans="1:25" x14ac:dyDescent="0.3">
      <c r="A809" s="1">
        <v>41353</v>
      </c>
      <c r="B809">
        <v>1558.709961</v>
      </c>
      <c r="C809">
        <v>12.67</v>
      </c>
      <c r="D809">
        <v>14.518005</v>
      </c>
      <c r="E809">
        <f t="shared" si="252"/>
        <v>-1.8480050000000006</v>
      </c>
      <c r="F809" t="str">
        <f t="shared" si="253"/>
        <v>PUT</v>
      </c>
      <c r="G809">
        <f t="shared" si="254"/>
        <v>1562.849976</v>
      </c>
      <c r="H809">
        <f t="shared" si="255"/>
        <v>-1.7200000000000006</v>
      </c>
      <c r="I809">
        <f t="shared" si="256"/>
        <v>10.369995000000017</v>
      </c>
      <c r="J809">
        <f t="shared" si="257"/>
        <v>-6.0290668604651243</v>
      </c>
      <c r="K809">
        <f t="shared" si="258"/>
        <v>1553.709961</v>
      </c>
      <c r="L809" s="2" t="str">
        <f t="shared" si="259"/>
        <v/>
      </c>
      <c r="M809" t="str">
        <f t="shared" si="260"/>
        <v/>
      </c>
      <c r="N809" s="1">
        <f t="shared" si="261"/>
        <v>41352</v>
      </c>
      <c r="O809" t="str">
        <f t="shared" si="262"/>
        <v>不可交易</v>
      </c>
      <c r="P809" s="2" t="str">
        <f t="shared" si="263"/>
        <v/>
      </c>
      <c r="Q809" s="2" t="str">
        <f t="shared" si="264"/>
        <v/>
      </c>
      <c r="R809" s="2">
        <f t="shared" si="265"/>
        <v>3.0746802706557386</v>
      </c>
      <c r="S809">
        <f t="shared" si="266"/>
        <v>48</v>
      </c>
      <c r="T809" s="1">
        <f t="shared" si="267"/>
        <v>41347</v>
      </c>
      <c r="U809" t="str">
        <f t="shared" si="268"/>
        <v>不可交易</v>
      </c>
      <c r="V809" s="2" t="str">
        <f t="shared" si="269"/>
        <v/>
      </c>
      <c r="W809" s="2" t="str">
        <f t="shared" si="270"/>
        <v/>
      </c>
      <c r="X809" s="2">
        <f t="shared" si="271"/>
        <v>2.0740050163070887</v>
      </c>
      <c r="Y809">
        <f t="shared" si="272"/>
        <v>39</v>
      </c>
    </row>
    <row r="810" spans="1:25" x14ac:dyDescent="0.3">
      <c r="A810" s="1">
        <v>41354</v>
      </c>
      <c r="B810">
        <v>1545.8000489999999</v>
      </c>
      <c r="C810">
        <v>13.99</v>
      </c>
      <c r="D810">
        <v>13.086707000000001</v>
      </c>
      <c r="E810">
        <f t="shared" si="252"/>
        <v>0.90329299999999968</v>
      </c>
      <c r="F810" t="str">
        <f t="shared" si="253"/>
        <v/>
      </c>
      <c r="G810" t="str">
        <f t="shared" si="254"/>
        <v/>
      </c>
      <c r="H810">
        <f t="shared" si="255"/>
        <v>1.3200000000000003</v>
      </c>
      <c r="I810">
        <f t="shared" si="256"/>
        <v>-12.909912000000077</v>
      </c>
      <c r="J810">
        <f t="shared" si="257"/>
        <v>-9.7802363636364191</v>
      </c>
      <c r="K810" t="str">
        <f t="shared" si="258"/>
        <v/>
      </c>
      <c r="L810" s="2" t="str">
        <f t="shared" si="259"/>
        <v/>
      </c>
      <c r="M810" t="str">
        <f t="shared" si="260"/>
        <v/>
      </c>
      <c r="N810" s="1">
        <f t="shared" si="261"/>
        <v>41352</v>
      </c>
      <c r="O810" t="str">
        <f t="shared" si="262"/>
        <v>不可交易</v>
      </c>
      <c r="P810" s="2" t="str">
        <f t="shared" si="263"/>
        <v/>
      </c>
      <c r="Q810" s="2" t="str">
        <f t="shared" si="264"/>
        <v/>
      </c>
      <c r="R810" s="2">
        <f t="shared" si="265"/>
        <v>3.0746802706557386</v>
      </c>
      <c r="S810">
        <f t="shared" si="266"/>
        <v>48</v>
      </c>
      <c r="T810" s="1">
        <f t="shared" si="267"/>
        <v>41347</v>
      </c>
      <c r="U810" t="str">
        <f t="shared" si="268"/>
        <v>可交易</v>
      </c>
      <c r="V810" s="2" t="str">
        <f t="shared" si="269"/>
        <v/>
      </c>
      <c r="W810" s="2" t="str">
        <f t="shared" si="270"/>
        <v/>
      </c>
      <c r="X810" s="2">
        <f t="shared" si="271"/>
        <v>2.0740050163070887</v>
      </c>
      <c r="Y810">
        <f t="shared" si="272"/>
        <v>39</v>
      </c>
    </row>
    <row r="811" spans="1:25" x14ac:dyDescent="0.3">
      <c r="A811" s="1">
        <v>41355</v>
      </c>
      <c r="B811">
        <v>1556.8900149999999</v>
      </c>
      <c r="C811">
        <v>13.57</v>
      </c>
      <c r="D811">
        <v>13.796417</v>
      </c>
      <c r="E811">
        <f t="shared" si="252"/>
        <v>-0.22641699999999965</v>
      </c>
      <c r="F811" t="str">
        <f t="shared" si="253"/>
        <v/>
      </c>
      <c r="G811" t="str">
        <f t="shared" si="254"/>
        <v/>
      </c>
      <c r="H811">
        <f t="shared" si="255"/>
        <v>-0.41999999999999993</v>
      </c>
      <c r="I811">
        <f t="shared" si="256"/>
        <v>11.089966000000004</v>
      </c>
      <c r="J811">
        <f t="shared" si="257"/>
        <v>-26.404680952380968</v>
      </c>
      <c r="K811" t="str">
        <f t="shared" si="258"/>
        <v/>
      </c>
      <c r="L811" s="2" t="str">
        <f t="shared" si="259"/>
        <v/>
      </c>
      <c r="M811" t="str">
        <f t="shared" si="260"/>
        <v/>
      </c>
      <c r="N811" s="1">
        <f t="shared" si="261"/>
        <v>41352</v>
      </c>
      <c r="O811" t="str">
        <f t="shared" si="262"/>
        <v>不可交易</v>
      </c>
      <c r="P811" s="2" t="str">
        <f t="shared" si="263"/>
        <v/>
      </c>
      <c r="Q811" s="2" t="str">
        <f t="shared" si="264"/>
        <v/>
      </c>
      <c r="R811" s="2">
        <f t="shared" si="265"/>
        <v>3.0746802706557386</v>
      </c>
      <c r="S811">
        <f t="shared" si="266"/>
        <v>48</v>
      </c>
      <c r="T811" s="1">
        <f t="shared" si="267"/>
        <v>41347</v>
      </c>
      <c r="U811" t="str">
        <f t="shared" si="268"/>
        <v>可交易</v>
      </c>
      <c r="V811" s="2" t="str">
        <f t="shared" si="269"/>
        <v/>
      </c>
      <c r="W811" s="2" t="str">
        <f t="shared" si="270"/>
        <v/>
      </c>
      <c r="X811" s="2">
        <f t="shared" si="271"/>
        <v>2.0740050163070887</v>
      </c>
      <c r="Y811">
        <f t="shared" si="272"/>
        <v>39</v>
      </c>
    </row>
    <row r="812" spans="1:25" x14ac:dyDescent="0.3">
      <c r="A812" s="1">
        <v>41358</v>
      </c>
      <c r="B812">
        <v>1551.6899410000001</v>
      </c>
      <c r="C812">
        <v>13.74</v>
      </c>
      <c r="D812">
        <v>13.668108999999999</v>
      </c>
      <c r="E812">
        <f t="shared" si="252"/>
        <v>7.1891000000000815E-2</v>
      </c>
      <c r="F812" t="str">
        <f t="shared" si="253"/>
        <v/>
      </c>
      <c r="G812" t="str">
        <f t="shared" si="254"/>
        <v/>
      </c>
      <c r="H812">
        <f t="shared" si="255"/>
        <v>0.16999999999999993</v>
      </c>
      <c r="I812">
        <f t="shared" si="256"/>
        <v>-5.2000739999998586</v>
      </c>
      <c r="J812">
        <f t="shared" si="257"/>
        <v>-30.588670588234475</v>
      </c>
      <c r="K812" t="str">
        <f t="shared" si="258"/>
        <v/>
      </c>
      <c r="L812" s="2" t="str">
        <f t="shared" si="259"/>
        <v/>
      </c>
      <c r="M812" t="str">
        <f t="shared" si="260"/>
        <v/>
      </c>
      <c r="N812" s="1">
        <f t="shared" si="261"/>
        <v>41352</v>
      </c>
      <c r="O812" t="str">
        <f t="shared" si="262"/>
        <v>不可交易</v>
      </c>
      <c r="P812" s="2" t="str">
        <f t="shared" si="263"/>
        <v/>
      </c>
      <c r="Q812" s="2" t="str">
        <f t="shared" si="264"/>
        <v/>
      </c>
      <c r="R812" s="2">
        <f t="shared" si="265"/>
        <v>3.0746802706557386</v>
      </c>
      <c r="S812">
        <f t="shared" si="266"/>
        <v>48</v>
      </c>
      <c r="T812" s="1">
        <f t="shared" si="267"/>
        <v>41347</v>
      </c>
      <c r="U812" t="str">
        <f t="shared" si="268"/>
        <v>可交易</v>
      </c>
      <c r="V812" s="2" t="str">
        <f t="shared" si="269"/>
        <v/>
      </c>
      <c r="W812" s="2" t="str">
        <f t="shared" si="270"/>
        <v/>
      </c>
      <c r="X812" s="2">
        <f t="shared" si="271"/>
        <v>2.0740050163070887</v>
      </c>
      <c r="Y812">
        <f t="shared" si="272"/>
        <v>39</v>
      </c>
    </row>
    <row r="813" spans="1:25" x14ac:dyDescent="0.3">
      <c r="A813" s="1">
        <v>41359</v>
      </c>
      <c r="B813">
        <v>1563.7700199999999</v>
      </c>
      <c r="C813">
        <v>12.77</v>
      </c>
      <c r="D813">
        <v>13.835647</v>
      </c>
      <c r="E813">
        <f t="shared" si="252"/>
        <v>-1.0656470000000002</v>
      </c>
      <c r="F813" t="str">
        <f t="shared" si="253"/>
        <v>PUT</v>
      </c>
      <c r="G813">
        <f t="shared" si="254"/>
        <v>1570.25</v>
      </c>
      <c r="H813">
        <f t="shared" si="255"/>
        <v>-0.97000000000000064</v>
      </c>
      <c r="I813">
        <f t="shared" si="256"/>
        <v>12.080078999999841</v>
      </c>
      <c r="J813">
        <f t="shared" si="257"/>
        <v>-12.453689690721477</v>
      </c>
      <c r="K813">
        <f t="shared" si="258"/>
        <v>1558.7700199999999</v>
      </c>
      <c r="L813" s="2" t="str">
        <f t="shared" si="259"/>
        <v/>
      </c>
      <c r="M813" t="str">
        <f t="shared" si="260"/>
        <v/>
      </c>
      <c r="N813" s="1">
        <f t="shared" si="261"/>
        <v>41352</v>
      </c>
      <c r="O813" t="str">
        <f t="shared" si="262"/>
        <v>可交易</v>
      </c>
      <c r="P813" s="2" t="str">
        <f t="shared" si="263"/>
        <v/>
      </c>
      <c r="Q813" s="2" t="str">
        <f t="shared" si="264"/>
        <v/>
      </c>
      <c r="R813" s="2">
        <f t="shared" si="265"/>
        <v>3.0746802706557386</v>
      </c>
      <c r="S813">
        <f t="shared" si="266"/>
        <v>48</v>
      </c>
      <c r="T813" s="1">
        <f t="shared" si="267"/>
        <v>41347</v>
      </c>
      <c r="U813" t="str">
        <f t="shared" si="268"/>
        <v>可交易</v>
      </c>
      <c r="V813" s="2" t="str">
        <f t="shared" si="269"/>
        <v/>
      </c>
      <c r="W813" s="2" t="str">
        <f t="shared" si="270"/>
        <v/>
      </c>
      <c r="X813" s="2">
        <f t="shared" si="271"/>
        <v>2.0740050163070887</v>
      </c>
      <c r="Y813">
        <f t="shared" si="272"/>
        <v>39</v>
      </c>
    </row>
    <row r="814" spans="1:25" x14ac:dyDescent="0.3">
      <c r="A814" s="1">
        <v>41360</v>
      </c>
      <c r="B814">
        <v>1562.849976</v>
      </c>
      <c r="C814">
        <v>13.15</v>
      </c>
      <c r="D814">
        <v>13.055372999999999</v>
      </c>
      <c r="E814">
        <f t="shared" si="252"/>
        <v>9.4627000000000905E-2</v>
      </c>
      <c r="F814" t="str">
        <f t="shared" si="253"/>
        <v/>
      </c>
      <c r="G814" t="str">
        <f t="shared" si="254"/>
        <v/>
      </c>
      <c r="H814">
        <f t="shared" si="255"/>
        <v>0.38000000000000078</v>
      </c>
      <c r="I814">
        <f t="shared" si="256"/>
        <v>-0.92004399999996167</v>
      </c>
      <c r="J814">
        <f t="shared" si="257"/>
        <v>-2.4211684210525259</v>
      </c>
      <c r="K814" t="str">
        <f t="shared" si="258"/>
        <v/>
      </c>
      <c r="L814" s="2" t="str">
        <f t="shared" si="259"/>
        <v/>
      </c>
      <c r="M814" t="str">
        <f t="shared" si="260"/>
        <v/>
      </c>
      <c r="N814" s="1">
        <f t="shared" si="261"/>
        <v>41352</v>
      </c>
      <c r="O814" t="str">
        <f t="shared" si="262"/>
        <v>可交易</v>
      </c>
      <c r="P814" s="2" t="str">
        <f t="shared" si="263"/>
        <v/>
      </c>
      <c r="Q814" s="2" t="str">
        <f t="shared" si="264"/>
        <v/>
      </c>
      <c r="R814" s="2">
        <f t="shared" si="265"/>
        <v>3.0746802706557386</v>
      </c>
      <c r="S814">
        <f t="shared" si="266"/>
        <v>48</v>
      </c>
      <c r="T814" s="1">
        <f t="shared" si="267"/>
        <v>41347</v>
      </c>
      <c r="U814" t="str">
        <f t="shared" si="268"/>
        <v>可交易</v>
      </c>
      <c r="V814" s="2" t="str">
        <f t="shared" si="269"/>
        <v/>
      </c>
      <c r="W814" s="2" t="str">
        <f t="shared" si="270"/>
        <v/>
      </c>
      <c r="X814" s="2">
        <f t="shared" si="271"/>
        <v>2.0740050163070887</v>
      </c>
      <c r="Y814">
        <f t="shared" si="272"/>
        <v>39</v>
      </c>
    </row>
    <row r="815" spans="1:25" x14ac:dyDescent="0.3">
      <c r="A815" s="1">
        <v>41361</v>
      </c>
      <c r="B815">
        <v>1569.1899410000001</v>
      </c>
      <c r="C815">
        <v>12.7</v>
      </c>
      <c r="D815">
        <v>13.274489000000001</v>
      </c>
      <c r="E815">
        <f t="shared" si="252"/>
        <v>-0.57448900000000158</v>
      </c>
      <c r="F815" t="str">
        <f t="shared" si="253"/>
        <v/>
      </c>
      <c r="G815" t="str">
        <f t="shared" si="254"/>
        <v/>
      </c>
      <c r="H815">
        <f t="shared" si="255"/>
        <v>-0.45000000000000107</v>
      </c>
      <c r="I815">
        <f t="shared" si="256"/>
        <v>6.3399650000001202</v>
      </c>
      <c r="J815">
        <f t="shared" si="257"/>
        <v>-14.088811111111346</v>
      </c>
      <c r="K815" t="str">
        <f t="shared" si="258"/>
        <v/>
      </c>
      <c r="L815" s="2" t="str">
        <f t="shared" si="259"/>
        <v/>
      </c>
      <c r="M815" t="str">
        <f t="shared" si="260"/>
        <v/>
      </c>
      <c r="N815" s="1">
        <f t="shared" si="261"/>
        <v>41352</v>
      </c>
      <c r="O815" t="str">
        <f t="shared" si="262"/>
        <v>可交易</v>
      </c>
      <c r="P815" s="2" t="str">
        <f t="shared" si="263"/>
        <v/>
      </c>
      <c r="Q815" s="2" t="str">
        <f t="shared" si="264"/>
        <v/>
      </c>
      <c r="R815" s="2">
        <f t="shared" si="265"/>
        <v>3.0746802706557386</v>
      </c>
      <c r="S815">
        <f t="shared" si="266"/>
        <v>48</v>
      </c>
      <c r="T815" s="1">
        <f t="shared" si="267"/>
        <v>41347</v>
      </c>
      <c r="U815" t="str">
        <f t="shared" si="268"/>
        <v>可交易</v>
      </c>
      <c r="V815" s="2" t="str">
        <f t="shared" si="269"/>
        <v/>
      </c>
      <c r="W815" s="2" t="str">
        <f t="shared" si="270"/>
        <v/>
      </c>
      <c r="X815" s="2">
        <f t="shared" si="271"/>
        <v>2.0740050163070887</v>
      </c>
      <c r="Y815">
        <f t="shared" si="272"/>
        <v>39</v>
      </c>
    </row>
    <row r="816" spans="1:25" x14ac:dyDescent="0.3">
      <c r="A816" s="1">
        <v>41365</v>
      </c>
      <c r="B816">
        <v>1562.170044</v>
      </c>
      <c r="C816">
        <v>13.58</v>
      </c>
      <c r="D816">
        <v>12.980228</v>
      </c>
      <c r="E816">
        <f t="shared" si="252"/>
        <v>0.59977199999999975</v>
      </c>
      <c r="F816" t="str">
        <f t="shared" si="253"/>
        <v/>
      </c>
      <c r="G816" t="str">
        <f t="shared" si="254"/>
        <v/>
      </c>
      <c r="H816">
        <f t="shared" si="255"/>
        <v>0.88000000000000078</v>
      </c>
      <c r="I816">
        <f t="shared" si="256"/>
        <v>-7.0198970000001282</v>
      </c>
      <c r="J816">
        <f t="shared" si="257"/>
        <v>-7.9771556818183207</v>
      </c>
      <c r="K816" t="str">
        <f t="shared" si="258"/>
        <v/>
      </c>
      <c r="L816" s="2" t="str">
        <f t="shared" si="259"/>
        <v/>
      </c>
      <c r="M816" t="str">
        <f t="shared" si="260"/>
        <v/>
      </c>
      <c r="N816" s="1">
        <f t="shared" si="261"/>
        <v>41352</v>
      </c>
      <c r="O816" t="str">
        <f t="shared" si="262"/>
        <v>可交易</v>
      </c>
      <c r="P816" s="2" t="str">
        <f t="shared" si="263"/>
        <v/>
      </c>
      <c r="Q816" s="2" t="str">
        <f t="shared" si="264"/>
        <v/>
      </c>
      <c r="R816" s="2">
        <f t="shared" si="265"/>
        <v>3.0746802706557386</v>
      </c>
      <c r="S816">
        <f t="shared" si="266"/>
        <v>48</v>
      </c>
      <c r="T816" s="1">
        <f t="shared" si="267"/>
        <v>41347</v>
      </c>
      <c r="U816" t="str">
        <f t="shared" si="268"/>
        <v>可交易</v>
      </c>
      <c r="V816" s="2" t="str">
        <f t="shared" si="269"/>
        <v/>
      </c>
      <c r="W816" s="2" t="str">
        <f t="shared" si="270"/>
        <v/>
      </c>
      <c r="X816" s="2">
        <f t="shared" si="271"/>
        <v>2.0740050163070887</v>
      </c>
      <c r="Y816">
        <f t="shared" si="272"/>
        <v>39</v>
      </c>
    </row>
    <row r="817" spans="1:25" x14ac:dyDescent="0.3">
      <c r="A817" s="1">
        <v>41366</v>
      </c>
      <c r="B817">
        <v>1570.25</v>
      </c>
      <c r="C817">
        <v>12.78</v>
      </c>
      <c r="D817">
        <v>13.677368</v>
      </c>
      <c r="E817">
        <f t="shared" si="252"/>
        <v>-0.89736800000000017</v>
      </c>
      <c r="F817" t="str">
        <f t="shared" si="253"/>
        <v/>
      </c>
      <c r="G817" t="str">
        <f t="shared" si="254"/>
        <v/>
      </c>
      <c r="H817">
        <f t="shared" si="255"/>
        <v>-0.80000000000000071</v>
      </c>
      <c r="I817">
        <f t="shared" si="256"/>
        <v>8.0799560000000383</v>
      </c>
      <c r="J817">
        <f t="shared" si="257"/>
        <v>-10.099945000000039</v>
      </c>
      <c r="K817" t="str">
        <f t="shared" si="258"/>
        <v/>
      </c>
      <c r="L817" s="2" t="str">
        <f t="shared" si="259"/>
        <v/>
      </c>
      <c r="M817" t="str">
        <f t="shared" si="260"/>
        <v/>
      </c>
      <c r="N817" s="1">
        <f t="shared" si="261"/>
        <v>41352</v>
      </c>
      <c r="O817" t="str">
        <f t="shared" si="262"/>
        <v>可交易</v>
      </c>
      <c r="P817" s="2" t="str">
        <f t="shared" si="263"/>
        <v/>
      </c>
      <c r="Q817" s="2" t="str">
        <f t="shared" si="264"/>
        <v/>
      </c>
      <c r="R817" s="2">
        <f t="shared" si="265"/>
        <v>3.0746802706557386</v>
      </c>
      <c r="S817">
        <f t="shared" si="266"/>
        <v>48</v>
      </c>
      <c r="T817" s="1">
        <f t="shared" si="267"/>
        <v>41347</v>
      </c>
      <c r="U817" t="str">
        <f t="shared" si="268"/>
        <v>可交易</v>
      </c>
      <c r="V817" s="2" t="str">
        <f t="shared" si="269"/>
        <v/>
      </c>
      <c r="W817" s="2" t="str">
        <f t="shared" si="270"/>
        <v/>
      </c>
      <c r="X817" s="2">
        <f t="shared" si="271"/>
        <v>2.0740050163070887</v>
      </c>
      <c r="Y817">
        <f t="shared" si="272"/>
        <v>39</v>
      </c>
    </row>
    <row r="818" spans="1:25" x14ac:dyDescent="0.3">
      <c r="A818" s="1">
        <v>41367</v>
      </c>
      <c r="B818">
        <v>1553.6899410000001</v>
      </c>
      <c r="C818">
        <v>14.21</v>
      </c>
      <c r="D818">
        <v>13.152269</v>
      </c>
      <c r="E818">
        <f t="shared" si="252"/>
        <v>1.0577310000000004</v>
      </c>
      <c r="F818" t="str">
        <f t="shared" si="253"/>
        <v>CAll</v>
      </c>
      <c r="G818">
        <f t="shared" si="254"/>
        <v>1587.7299800000001</v>
      </c>
      <c r="H818">
        <f t="shared" si="255"/>
        <v>1.4300000000000015</v>
      </c>
      <c r="I818">
        <f t="shared" si="256"/>
        <v>-16.56005899999991</v>
      </c>
      <c r="J818">
        <f t="shared" si="257"/>
        <v>-11.580460839160764</v>
      </c>
      <c r="K818">
        <f t="shared" si="258"/>
        <v>1558.6899410000001</v>
      </c>
      <c r="L818" s="2">
        <f t="shared" si="259"/>
        <v>29.040038999999979</v>
      </c>
      <c r="M818" t="str">
        <f t="shared" si="260"/>
        <v/>
      </c>
      <c r="N818" s="1">
        <f t="shared" si="261"/>
        <v>41367</v>
      </c>
      <c r="O818" t="str">
        <f t="shared" si="262"/>
        <v>可交易</v>
      </c>
      <c r="P818" s="2">
        <f t="shared" si="263"/>
        <v>29.040038999999979</v>
      </c>
      <c r="Q818" s="2">
        <f t="shared" si="264"/>
        <v>2.1909158385933051E-2</v>
      </c>
      <c r="R818" s="2">
        <f t="shared" si="265"/>
        <v>3.0746802706557386</v>
      </c>
      <c r="S818">
        <f t="shared" si="266"/>
        <v>49</v>
      </c>
      <c r="T818" s="1">
        <f t="shared" si="267"/>
        <v>41347</v>
      </c>
      <c r="U818" t="str">
        <f t="shared" si="268"/>
        <v>可交易</v>
      </c>
      <c r="V818" s="2" t="str">
        <f t="shared" si="269"/>
        <v/>
      </c>
      <c r="W818" s="2" t="str">
        <f t="shared" si="270"/>
        <v/>
      </c>
      <c r="X818" s="2">
        <f t="shared" si="271"/>
        <v>2.0740050163070887</v>
      </c>
      <c r="Y818">
        <f t="shared" si="272"/>
        <v>39</v>
      </c>
    </row>
    <row r="819" spans="1:25" x14ac:dyDescent="0.3">
      <c r="A819" s="1">
        <v>41368</v>
      </c>
      <c r="B819">
        <v>1559.9799800000001</v>
      </c>
      <c r="C819">
        <v>13.89</v>
      </c>
      <c r="D819">
        <v>14.186382</v>
      </c>
      <c r="E819">
        <f t="shared" si="252"/>
        <v>-0.29638199999999948</v>
      </c>
      <c r="F819" t="str">
        <f t="shared" si="253"/>
        <v/>
      </c>
      <c r="G819" t="str">
        <f t="shared" si="254"/>
        <v/>
      </c>
      <c r="H819">
        <f t="shared" si="255"/>
        <v>-0.32000000000000028</v>
      </c>
      <c r="I819">
        <f t="shared" si="256"/>
        <v>6.2900389999999788</v>
      </c>
      <c r="J819">
        <f t="shared" si="257"/>
        <v>-19.656371874999916</v>
      </c>
      <c r="K819" t="str">
        <f t="shared" si="258"/>
        <v/>
      </c>
      <c r="L819" s="2" t="str">
        <f t="shared" si="259"/>
        <v/>
      </c>
      <c r="M819" t="str">
        <f t="shared" si="260"/>
        <v/>
      </c>
      <c r="N819" s="1">
        <f t="shared" si="261"/>
        <v>41367</v>
      </c>
      <c r="O819" t="str">
        <f t="shared" si="262"/>
        <v>不可交易</v>
      </c>
      <c r="P819" s="2" t="str">
        <f t="shared" si="263"/>
        <v/>
      </c>
      <c r="Q819" s="2" t="str">
        <f t="shared" si="264"/>
        <v/>
      </c>
      <c r="R819" s="2">
        <f t="shared" si="265"/>
        <v>3.1420439276916383</v>
      </c>
      <c r="S819">
        <f t="shared" si="266"/>
        <v>49</v>
      </c>
      <c r="T819" s="1">
        <f t="shared" si="267"/>
        <v>41347</v>
      </c>
      <c r="U819" t="str">
        <f t="shared" si="268"/>
        <v>可交易</v>
      </c>
      <c r="V819" s="2" t="str">
        <f t="shared" si="269"/>
        <v/>
      </c>
      <c r="W819" s="2" t="str">
        <f t="shared" si="270"/>
        <v/>
      </c>
      <c r="X819" s="2">
        <f t="shared" si="271"/>
        <v>2.0740050163070887</v>
      </c>
      <c r="Y819">
        <f t="shared" si="272"/>
        <v>39</v>
      </c>
    </row>
    <row r="820" spans="1:25" x14ac:dyDescent="0.3">
      <c r="A820" s="1">
        <v>41369</v>
      </c>
      <c r="B820">
        <v>1553.280029</v>
      </c>
      <c r="C820">
        <v>13.92</v>
      </c>
      <c r="D820">
        <v>14.185757000000001</v>
      </c>
      <c r="E820">
        <f t="shared" si="252"/>
        <v>-0.26575700000000069</v>
      </c>
      <c r="F820" t="str">
        <f t="shared" si="253"/>
        <v/>
      </c>
      <c r="G820" t="str">
        <f t="shared" si="254"/>
        <v/>
      </c>
      <c r="H820">
        <f t="shared" si="255"/>
        <v>2.9999999999999361E-2</v>
      </c>
      <c r="I820">
        <f t="shared" si="256"/>
        <v>-6.6999510000000555</v>
      </c>
      <c r="J820">
        <f t="shared" si="257"/>
        <v>-223.33170000000661</v>
      </c>
      <c r="K820" t="str">
        <f t="shared" si="258"/>
        <v/>
      </c>
      <c r="L820" s="2" t="str">
        <f t="shared" si="259"/>
        <v/>
      </c>
      <c r="M820" t="str">
        <f t="shared" si="260"/>
        <v/>
      </c>
      <c r="N820" s="1">
        <f t="shared" si="261"/>
        <v>41367</v>
      </c>
      <c r="O820" t="str">
        <f t="shared" si="262"/>
        <v>不可交易</v>
      </c>
      <c r="P820" s="2" t="str">
        <f t="shared" si="263"/>
        <v/>
      </c>
      <c r="Q820" s="2" t="str">
        <f t="shared" si="264"/>
        <v/>
      </c>
      <c r="R820" s="2">
        <f t="shared" si="265"/>
        <v>3.1420439276916383</v>
      </c>
      <c r="S820">
        <f t="shared" si="266"/>
        <v>49</v>
      </c>
      <c r="T820" s="1">
        <f t="shared" si="267"/>
        <v>41347</v>
      </c>
      <c r="U820" t="str">
        <f t="shared" si="268"/>
        <v>可交易</v>
      </c>
      <c r="V820" s="2" t="str">
        <f t="shared" si="269"/>
        <v/>
      </c>
      <c r="W820" s="2" t="str">
        <f t="shared" si="270"/>
        <v/>
      </c>
      <c r="X820" s="2">
        <f t="shared" si="271"/>
        <v>2.0740050163070887</v>
      </c>
      <c r="Y820">
        <f t="shared" si="272"/>
        <v>39</v>
      </c>
    </row>
    <row r="821" spans="1:25" x14ac:dyDescent="0.3">
      <c r="A821" s="1">
        <v>41372</v>
      </c>
      <c r="B821">
        <v>1563.0699460000001</v>
      </c>
      <c r="C821">
        <v>13.19</v>
      </c>
      <c r="D821">
        <v>14.200018</v>
      </c>
      <c r="E821">
        <f t="shared" si="252"/>
        <v>-1.0100180000000005</v>
      </c>
      <c r="F821" t="str">
        <f t="shared" si="253"/>
        <v>PUT</v>
      </c>
      <c r="G821">
        <f t="shared" si="254"/>
        <v>1552.3599850000001</v>
      </c>
      <c r="H821">
        <f t="shared" si="255"/>
        <v>-0.73000000000000043</v>
      </c>
      <c r="I821">
        <f t="shared" si="256"/>
        <v>9.7899170000000595</v>
      </c>
      <c r="J821">
        <f t="shared" si="257"/>
        <v>-13.410845205479525</v>
      </c>
      <c r="K821">
        <f t="shared" si="258"/>
        <v>1558.0699460000001</v>
      </c>
      <c r="L821" s="2" t="str">
        <f t="shared" si="259"/>
        <v/>
      </c>
      <c r="M821">
        <f t="shared" si="260"/>
        <v>5.7099610000000212</v>
      </c>
      <c r="N821" s="1">
        <f t="shared" si="261"/>
        <v>41367</v>
      </c>
      <c r="O821" t="str">
        <f t="shared" si="262"/>
        <v>不可交易</v>
      </c>
      <c r="P821" s="2" t="str">
        <f t="shared" si="263"/>
        <v/>
      </c>
      <c r="Q821" s="2" t="str">
        <f t="shared" si="264"/>
        <v/>
      </c>
      <c r="R821" s="2">
        <f t="shared" si="265"/>
        <v>3.1420439276916383</v>
      </c>
      <c r="S821">
        <f t="shared" si="266"/>
        <v>49</v>
      </c>
      <c r="T821" s="1">
        <f t="shared" si="267"/>
        <v>41372</v>
      </c>
      <c r="U821" t="str">
        <f t="shared" si="268"/>
        <v>可交易</v>
      </c>
      <c r="V821" s="2">
        <f t="shared" si="269"/>
        <v>5.7099610000000212</v>
      </c>
      <c r="W821" s="2">
        <f t="shared" si="270"/>
        <v>6.8518757125409033E-3</v>
      </c>
      <c r="X821" s="2">
        <f t="shared" si="271"/>
        <v>2.0740050163070887</v>
      </c>
      <c r="Y821">
        <f t="shared" si="272"/>
        <v>40</v>
      </c>
    </row>
    <row r="822" spans="1:25" x14ac:dyDescent="0.3">
      <c r="A822" s="1">
        <v>41373</v>
      </c>
      <c r="B822">
        <v>1568.6099850000001</v>
      </c>
      <c r="C822">
        <v>12.84</v>
      </c>
      <c r="D822">
        <v>13.714287000000001</v>
      </c>
      <c r="E822">
        <f t="shared" si="252"/>
        <v>-0.8742870000000007</v>
      </c>
      <c r="F822" t="str">
        <f t="shared" si="253"/>
        <v/>
      </c>
      <c r="G822" t="str">
        <f t="shared" si="254"/>
        <v/>
      </c>
      <c r="H822">
        <f t="shared" si="255"/>
        <v>-0.34999999999999964</v>
      </c>
      <c r="I822">
        <f t="shared" si="256"/>
        <v>5.5400389999999788</v>
      </c>
      <c r="J822">
        <f t="shared" si="257"/>
        <v>-15.828682857142812</v>
      </c>
      <c r="K822" t="str">
        <f t="shared" si="258"/>
        <v/>
      </c>
      <c r="L822" s="2" t="str">
        <f t="shared" si="259"/>
        <v/>
      </c>
      <c r="M822" t="str">
        <f t="shared" si="260"/>
        <v/>
      </c>
      <c r="N822" s="1">
        <f t="shared" si="261"/>
        <v>41367</v>
      </c>
      <c r="O822" t="str">
        <f t="shared" si="262"/>
        <v>不可交易</v>
      </c>
      <c r="P822" s="2" t="str">
        <f t="shared" si="263"/>
        <v/>
      </c>
      <c r="Q822" s="2" t="str">
        <f t="shared" si="264"/>
        <v/>
      </c>
      <c r="R822" s="2">
        <f t="shared" si="265"/>
        <v>3.1420439276916383</v>
      </c>
      <c r="S822">
        <f t="shared" si="266"/>
        <v>49</v>
      </c>
      <c r="T822" s="1">
        <f t="shared" si="267"/>
        <v>41372</v>
      </c>
      <c r="U822" t="str">
        <f t="shared" si="268"/>
        <v>不可交易</v>
      </c>
      <c r="V822" s="2" t="str">
        <f t="shared" si="269"/>
        <v/>
      </c>
      <c r="W822" s="2" t="str">
        <f t="shared" si="270"/>
        <v/>
      </c>
      <c r="X822" s="2">
        <f t="shared" si="271"/>
        <v>2.088215840906011</v>
      </c>
      <c r="Y822">
        <f t="shared" si="272"/>
        <v>40</v>
      </c>
    </row>
    <row r="823" spans="1:25" x14ac:dyDescent="0.3">
      <c r="A823" s="1">
        <v>41374</v>
      </c>
      <c r="B823">
        <v>1587.7299800000001</v>
      </c>
      <c r="C823">
        <v>12.36</v>
      </c>
      <c r="D823">
        <v>13.320754000000001</v>
      </c>
      <c r="E823">
        <f t="shared" si="252"/>
        <v>-0.96075400000000144</v>
      </c>
      <c r="F823" t="str">
        <f t="shared" si="253"/>
        <v/>
      </c>
      <c r="G823" t="str">
        <f t="shared" si="254"/>
        <v/>
      </c>
      <c r="H823">
        <f t="shared" si="255"/>
        <v>-0.48000000000000043</v>
      </c>
      <c r="I823">
        <f t="shared" si="256"/>
        <v>19.119995000000017</v>
      </c>
      <c r="J823">
        <f t="shared" si="257"/>
        <v>-39.833322916666667</v>
      </c>
      <c r="K823" t="str">
        <f t="shared" si="258"/>
        <v/>
      </c>
      <c r="L823" s="2" t="str">
        <f t="shared" si="259"/>
        <v/>
      </c>
      <c r="M823" t="str">
        <f t="shared" si="260"/>
        <v/>
      </c>
      <c r="N823" s="1">
        <f t="shared" si="261"/>
        <v>41367</v>
      </c>
      <c r="O823" t="str">
        <f t="shared" si="262"/>
        <v>可交易</v>
      </c>
      <c r="P823" s="2" t="str">
        <f t="shared" si="263"/>
        <v/>
      </c>
      <c r="Q823" s="2" t="str">
        <f t="shared" si="264"/>
        <v/>
      </c>
      <c r="R823" s="2">
        <f t="shared" si="265"/>
        <v>3.1420439276916383</v>
      </c>
      <c r="S823">
        <f t="shared" si="266"/>
        <v>49</v>
      </c>
      <c r="T823" s="1">
        <f t="shared" si="267"/>
        <v>41372</v>
      </c>
      <c r="U823" t="str">
        <f t="shared" si="268"/>
        <v>不可交易</v>
      </c>
      <c r="V823" s="2" t="str">
        <f t="shared" si="269"/>
        <v/>
      </c>
      <c r="W823" s="2" t="str">
        <f t="shared" si="270"/>
        <v/>
      </c>
      <c r="X823" s="2">
        <f t="shared" si="271"/>
        <v>2.088215840906011</v>
      </c>
      <c r="Y823">
        <f t="shared" si="272"/>
        <v>40</v>
      </c>
    </row>
    <row r="824" spans="1:25" x14ac:dyDescent="0.3">
      <c r="A824" s="1">
        <v>41375</v>
      </c>
      <c r="B824">
        <v>1593.369995</v>
      </c>
      <c r="C824">
        <v>12.24</v>
      </c>
      <c r="D824">
        <v>12.8146</v>
      </c>
      <c r="E824">
        <f t="shared" si="252"/>
        <v>-0.57460000000000022</v>
      </c>
      <c r="F824" t="str">
        <f t="shared" si="253"/>
        <v/>
      </c>
      <c r="G824" t="str">
        <f t="shared" si="254"/>
        <v/>
      </c>
      <c r="H824">
        <f t="shared" si="255"/>
        <v>-0.11999999999999922</v>
      </c>
      <c r="I824">
        <f t="shared" si="256"/>
        <v>5.6400149999999485</v>
      </c>
      <c r="J824">
        <f t="shared" si="257"/>
        <v>-47.000124999999876</v>
      </c>
      <c r="K824" t="str">
        <f t="shared" si="258"/>
        <v/>
      </c>
      <c r="L824" s="2" t="str">
        <f t="shared" si="259"/>
        <v/>
      </c>
      <c r="M824" t="str">
        <f t="shared" si="260"/>
        <v/>
      </c>
      <c r="N824" s="1">
        <f t="shared" si="261"/>
        <v>41367</v>
      </c>
      <c r="O824" t="str">
        <f t="shared" si="262"/>
        <v>可交易</v>
      </c>
      <c r="P824" s="2" t="str">
        <f t="shared" si="263"/>
        <v/>
      </c>
      <c r="Q824" s="2" t="str">
        <f t="shared" si="264"/>
        <v/>
      </c>
      <c r="R824" s="2">
        <f t="shared" si="265"/>
        <v>3.1420439276916383</v>
      </c>
      <c r="S824">
        <f t="shared" si="266"/>
        <v>49</v>
      </c>
      <c r="T824" s="1">
        <f t="shared" si="267"/>
        <v>41372</v>
      </c>
      <c r="U824" t="str">
        <f t="shared" si="268"/>
        <v>不可交易</v>
      </c>
      <c r="V824" s="2" t="str">
        <f t="shared" si="269"/>
        <v/>
      </c>
      <c r="W824" s="2" t="str">
        <f t="shared" si="270"/>
        <v/>
      </c>
      <c r="X824" s="2">
        <f t="shared" si="271"/>
        <v>2.088215840906011</v>
      </c>
      <c r="Y824">
        <f t="shared" si="272"/>
        <v>40</v>
      </c>
    </row>
    <row r="825" spans="1:25" x14ac:dyDescent="0.3">
      <c r="A825" s="1">
        <v>41376</v>
      </c>
      <c r="B825">
        <v>1588.849976</v>
      </c>
      <c r="C825">
        <v>12.06</v>
      </c>
      <c r="D825">
        <v>12.610367999999999</v>
      </c>
      <c r="E825">
        <f t="shared" si="252"/>
        <v>-0.55036799999999886</v>
      </c>
      <c r="F825" t="str">
        <f t="shared" si="253"/>
        <v/>
      </c>
      <c r="G825" t="str">
        <f t="shared" si="254"/>
        <v/>
      </c>
      <c r="H825">
        <f t="shared" si="255"/>
        <v>-0.17999999999999972</v>
      </c>
      <c r="I825">
        <f t="shared" si="256"/>
        <v>-4.5200190000000475</v>
      </c>
      <c r="J825">
        <f t="shared" si="257"/>
        <v>25.111216666666969</v>
      </c>
      <c r="K825" t="str">
        <f t="shared" si="258"/>
        <v/>
      </c>
      <c r="L825" s="2" t="str">
        <f t="shared" si="259"/>
        <v/>
      </c>
      <c r="M825" t="str">
        <f t="shared" si="260"/>
        <v/>
      </c>
      <c r="N825" s="1">
        <f t="shared" si="261"/>
        <v>41367</v>
      </c>
      <c r="O825" t="str">
        <f t="shared" si="262"/>
        <v>可交易</v>
      </c>
      <c r="P825" s="2" t="str">
        <f t="shared" si="263"/>
        <v/>
      </c>
      <c r="Q825" s="2" t="str">
        <f t="shared" si="264"/>
        <v/>
      </c>
      <c r="R825" s="2">
        <f t="shared" si="265"/>
        <v>3.1420439276916383</v>
      </c>
      <c r="S825">
        <f t="shared" si="266"/>
        <v>49</v>
      </c>
      <c r="T825" s="1">
        <f t="shared" si="267"/>
        <v>41372</v>
      </c>
      <c r="U825" t="str">
        <f t="shared" si="268"/>
        <v>不可交易</v>
      </c>
      <c r="V825" s="2" t="str">
        <f t="shared" si="269"/>
        <v/>
      </c>
      <c r="W825" s="2" t="str">
        <f t="shared" si="270"/>
        <v/>
      </c>
      <c r="X825" s="2">
        <f t="shared" si="271"/>
        <v>2.088215840906011</v>
      </c>
      <c r="Y825">
        <f t="shared" si="272"/>
        <v>40</v>
      </c>
    </row>
    <row r="826" spans="1:25" x14ac:dyDescent="0.3">
      <c r="A826" s="1">
        <v>41379</v>
      </c>
      <c r="B826">
        <v>1552.3599850000001</v>
      </c>
      <c r="C826">
        <v>17.27</v>
      </c>
      <c r="D826">
        <v>12.577412000000001</v>
      </c>
      <c r="E826">
        <f t="shared" si="252"/>
        <v>4.6925879999999989</v>
      </c>
      <c r="F826" t="str">
        <f t="shared" si="253"/>
        <v>CAll</v>
      </c>
      <c r="G826">
        <f t="shared" si="254"/>
        <v>1562.5</v>
      </c>
      <c r="H826">
        <f t="shared" si="255"/>
        <v>5.2099999999999991</v>
      </c>
      <c r="I826">
        <f t="shared" si="256"/>
        <v>-36.489990999999918</v>
      </c>
      <c r="J826">
        <f t="shared" si="257"/>
        <v>-7.0038370441458593</v>
      </c>
      <c r="K826">
        <f t="shared" si="258"/>
        <v>1557.3599850000001</v>
      </c>
      <c r="L826" s="2">
        <f t="shared" si="259"/>
        <v>5.1400149999999485</v>
      </c>
      <c r="M826" t="str">
        <f t="shared" si="260"/>
        <v/>
      </c>
      <c r="N826" s="1">
        <f t="shared" si="261"/>
        <v>41379</v>
      </c>
      <c r="O826" t="str">
        <f t="shared" si="262"/>
        <v>可交易</v>
      </c>
      <c r="P826" s="2">
        <f t="shared" si="263"/>
        <v>5.1400149999999485</v>
      </c>
      <c r="Q826" s="2">
        <f t="shared" si="264"/>
        <v>6.5319997281429202E-3</v>
      </c>
      <c r="R826" s="2">
        <f t="shared" si="265"/>
        <v>3.1420439276916383</v>
      </c>
      <c r="S826">
        <f t="shared" si="266"/>
        <v>50</v>
      </c>
      <c r="T826" s="1">
        <f t="shared" si="267"/>
        <v>41372</v>
      </c>
      <c r="U826" t="str">
        <f t="shared" si="268"/>
        <v>可交易</v>
      </c>
      <c r="V826" s="2" t="str">
        <f t="shared" si="269"/>
        <v/>
      </c>
      <c r="W826" s="2" t="str">
        <f t="shared" si="270"/>
        <v/>
      </c>
      <c r="X826" s="2">
        <f t="shared" si="271"/>
        <v>2.088215840906011</v>
      </c>
      <c r="Y826">
        <f t="shared" si="272"/>
        <v>40</v>
      </c>
    </row>
    <row r="827" spans="1:25" x14ac:dyDescent="0.3">
      <c r="A827" s="1">
        <v>41380</v>
      </c>
      <c r="B827">
        <v>1574.5699460000001</v>
      </c>
      <c r="C827">
        <v>13.96</v>
      </c>
      <c r="D827">
        <v>16.40222</v>
      </c>
      <c r="E827">
        <f t="shared" si="252"/>
        <v>-2.4422199999999989</v>
      </c>
      <c r="F827" t="str">
        <f t="shared" si="253"/>
        <v>PUT</v>
      </c>
      <c r="G827">
        <f t="shared" si="254"/>
        <v>1578.780029</v>
      </c>
      <c r="H827">
        <f t="shared" si="255"/>
        <v>-3.3099999999999987</v>
      </c>
      <c r="I827">
        <f t="shared" si="256"/>
        <v>22.209961000000021</v>
      </c>
      <c r="J827">
        <f t="shared" si="257"/>
        <v>-6.7099580060423047</v>
      </c>
      <c r="K827">
        <f t="shared" si="258"/>
        <v>1569.5699460000001</v>
      </c>
      <c r="L827" s="2" t="str">
        <f t="shared" si="259"/>
        <v/>
      </c>
      <c r="M827" t="str">
        <f t="shared" si="260"/>
        <v/>
      </c>
      <c r="N827" s="1">
        <f t="shared" si="261"/>
        <v>41379</v>
      </c>
      <c r="O827" t="str">
        <f t="shared" si="262"/>
        <v>不可交易</v>
      </c>
      <c r="P827" s="2" t="str">
        <f t="shared" si="263"/>
        <v/>
      </c>
      <c r="Q827" s="2" t="str">
        <f t="shared" si="264"/>
        <v/>
      </c>
      <c r="R827" s="2">
        <f t="shared" si="265"/>
        <v>3.1625677577731333</v>
      </c>
      <c r="S827">
        <f t="shared" si="266"/>
        <v>50</v>
      </c>
      <c r="T827" s="1">
        <f t="shared" si="267"/>
        <v>41372</v>
      </c>
      <c r="U827" t="str">
        <f t="shared" si="268"/>
        <v>可交易</v>
      </c>
      <c r="V827" s="2" t="str">
        <f t="shared" si="269"/>
        <v/>
      </c>
      <c r="W827" s="2" t="str">
        <f t="shared" si="270"/>
        <v/>
      </c>
      <c r="X827" s="2">
        <f t="shared" si="271"/>
        <v>2.088215840906011</v>
      </c>
      <c r="Y827">
        <f t="shared" si="272"/>
        <v>40</v>
      </c>
    </row>
    <row r="828" spans="1:25" x14ac:dyDescent="0.3">
      <c r="A828" s="1">
        <v>41381</v>
      </c>
      <c r="B828">
        <v>1552.01001</v>
      </c>
      <c r="C828">
        <v>16.510000000000002</v>
      </c>
      <c r="D828">
        <v>14.485092</v>
      </c>
      <c r="E828">
        <f t="shared" si="252"/>
        <v>2.0249080000000017</v>
      </c>
      <c r="F828" t="str">
        <f t="shared" si="253"/>
        <v>CAll</v>
      </c>
      <c r="G828">
        <f t="shared" si="254"/>
        <v>1578.790039</v>
      </c>
      <c r="H828">
        <f t="shared" si="255"/>
        <v>2.5500000000000007</v>
      </c>
      <c r="I828">
        <f t="shared" si="256"/>
        <v>-22.559936000000107</v>
      </c>
      <c r="J828">
        <f t="shared" si="257"/>
        <v>-8.8470337254902347</v>
      </c>
      <c r="K828">
        <f t="shared" si="258"/>
        <v>1557.01001</v>
      </c>
      <c r="L828" s="2">
        <f t="shared" si="259"/>
        <v>21.780029000000013</v>
      </c>
      <c r="M828" t="str">
        <f t="shared" si="260"/>
        <v/>
      </c>
      <c r="N828" s="1">
        <f t="shared" si="261"/>
        <v>41381</v>
      </c>
      <c r="O828" t="str">
        <f t="shared" si="262"/>
        <v>不可交易</v>
      </c>
      <c r="P828" s="2" t="str">
        <f t="shared" si="263"/>
        <v/>
      </c>
      <c r="Q828" s="2" t="str">
        <f t="shared" si="264"/>
        <v/>
      </c>
      <c r="R828" s="2">
        <f t="shared" si="265"/>
        <v>3.1625677577731333</v>
      </c>
      <c r="S828">
        <f t="shared" si="266"/>
        <v>50</v>
      </c>
      <c r="T828" s="1">
        <f t="shared" si="267"/>
        <v>41372</v>
      </c>
      <c r="U828" t="str">
        <f t="shared" si="268"/>
        <v>可交易</v>
      </c>
      <c r="V828" s="2" t="str">
        <f t="shared" si="269"/>
        <v/>
      </c>
      <c r="W828" s="2" t="str">
        <f t="shared" si="270"/>
        <v/>
      </c>
      <c r="X828" s="2">
        <f t="shared" si="271"/>
        <v>2.088215840906011</v>
      </c>
      <c r="Y828">
        <f t="shared" si="272"/>
        <v>40</v>
      </c>
    </row>
    <row r="829" spans="1:25" x14ac:dyDescent="0.3">
      <c r="A829" s="1">
        <v>41382</v>
      </c>
      <c r="B829">
        <v>1541.6099850000001</v>
      </c>
      <c r="C829">
        <v>17.559999999999999</v>
      </c>
      <c r="D829">
        <v>16.325953999999999</v>
      </c>
      <c r="E829">
        <f t="shared" si="252"/>
        <v>1.2340459999999993</v>
      </c>
      <c r="F829" t="str">
        <f t="shared" si="253"/>
        <v>CAll</v>
      </c>
      <c r="G829">
        <f t="shared" si="254"/>
        <v>1585.160034</v>
      </c>
      <c r="H829">
        <f t="shared" si="255"/>
        <v>1.0499999999999972</v>
      </c>
      <c r="I829">
        <f t="shared" si="256"/>
        <v>-10.400024999999914</v>
      </c>
      <c r="J829">
        <f t="shared" si="257"/>
        <v>-9.9047857142856586</v>
      </c>
      <c r="K829">
        <f t="shared" si="258"/>
        <v>1546.6099850000001</v>
      </c>
      <c r="L829" s="2">
        <f t="shared" si="259"/>
        <v>38.550048999999944</v>
      </c>
      <c r="M829" t="str">
        <f t="shared" si="260"/>
        <v/>
      </c>
      <c r="N829" s="1">
        <f t="shared" si="261"/>
        <v>41381</v>
      </c>
      <c r="O829" t="str">
        <f t="shared" si="262"/>
        <v>不可交易</v>
      </c>
      <c r="P829" s="2" t="str">
        <f t="shared" si="263"/>
        <v/>
      </c>
      <c r="Q829" s="2" t="str">
        <f t="shared" si="264"/>
        <v/>
      </c>
      <c r="R829" s="2">
        <f t="shared" si="265"/>
        <v>3.1625677577731333</v>
      </c>
      <c r="S829">
        <f t="shared" si="266"/>
        <v>50</v>
      </c>
      <c r="T829" s="1">
        <f t="shared" si="267"/>
        <v>41372</v>
      </c>
      <c r="U829" t="str">
        <f t="shared" si="268"/>
        <v>可交易</v>
      </c>
      <c r="V829" s="2" t="str">
        <f t="shared" si="269"/>
        <v/>
      </c>
      <c r="W829" s="2" t="str">
        <f t="shared" si="270"/>
        <v/>
      </c>
      <c r="X829" s="2">
        <f t="shared" si="271"/>
        <v>2.088215840906011</v>
      </c>
      <c r="Y829">
        <f t="shared" si="272"/>
        <v>40</v>
      </c>
    </row>
    <row r="830" spans="1:25" x14ac:dyDescent="0.3">
      <c r="A830" s="1">
        <v>41383</v>
      </c>
      <c r="B830">
        <v>1555.25</v>
      </c>
      <c r="C830">
        <v>14.97</v>
      </c>
      <c r="D830">
        <v>17.343565000000002</v>
      </c>
      <c r="E830">
        <f t="shared" si="252"/>
        <v>-2.373565000000001</v>
      </c>
      <c r="F830" t="str">
        <f t="shared" si="253"/>
        <v>PUT</v>
      </c>
      <c r="G830">
        <f t="shared" si="254"/>
        <v>1582.23999</v>
      </c>
      <c r="H830">
        <f t="shared" si="255"/>
        <v>-2.5899999999999981</v>
      </c>
      <c r="I830">
        <f t="shared" si="256"/>
        <v>13.640014999999948</v>
      </c>
      <c r="J830">
        <f t="shared" si="257"/>
        <v>-5.2664150579150419</v>
      </c>
      <c r="K830">
        <f t="shared" si="258"/>
        <v>1550.25</v>
      </c>
      <c r="L830" s="2" t="str">
        <f t="shared" si="259"/>
        <v/>
      </c>
      <c r="M830" t="str">
        <f t="shared" si="260"/>
        <v/>
      </c>
      <c r="N830" s="1">
        <f t="shared" si="261"/>
        <v>41381</v>
      </c>
      <c r="O830" t="str">
        <f t="shared" si="262"/>
        <v>不可交易</v>
      </c>
      <c r="P830" s="2" t="str">
        <f t="shared" si="263"/>
        <v/>
      </c>
      <c r="Q830" s="2" t="str">
        <f t="shared" si="264"/>
        <v/>
      </c>
      <c r="R830" s="2">
        <f t="shared" si="265"/>
        <v>3.1625677577731333</v>
      </c>
      <c r="S830">
        <f t="shared" si="266"/>
        <v>50</v>
      </c>
      <c r="T830" s="1">
        <f t="shared" si="267"/>
        <v>41372</v>
      </c>
      <c r="U830" t="str">
        <f t="shared" si="268"/>
        <v>可交易</v>
      </c>
      <c r="V830" s="2" t="str">
        <f t="shared" si="269"/>
        <v/>
      </c>
      <c r="W830" s="2" t="str">
        <f t="shared" si="270"/>
        <v/>
      </c>
      <c r="X830" s="2">
        <f t="shared" si="271"/>
        <v>2.088215840906011</v>
      </c>
      <c r="Y830">
        <f t="shared" si="272"/>
        <v>40</v>
      </c>
    </row>
    <row r="831" spans="1:25" x14ac:dyDescent="0.3">
      <c r="A831" s="1">
        <v>41386</v>
      </c>
      <c r="B831">
        <v>1562.5</v>
      </c>
      <c r="C831">
        <v>14.39</v>
      </c>
      <c r="D831">
        <v>15.366714</v>
      </c>
      <c r="E831">
        <f t="shared" si="252"/>
        <v>-0.97671399999999942</v>
      </c>
      <c r="F831" t="str">
        <f t="shared" si="253"/>
        <v/>
      </c>
      <c r="G831" t="str">
        <f t="shared" si="254"/>
        <v/>
      </c>
      <c r="H831">
        <f t="shared" si="255"/>
        <v>-0.58000000000000007</v>
      </c>
      <c r="I831">
        <f t="shared" si="256"/>
        <v>7.25</v>
      </c>
      <c r="J831">
        <f t="shared" si="257"/>
        <v>-12.499999999999998</v>
      </c>
      <c r="K831" t="str">
        <f t="shared" si="258"/>
        <v/>
      </c>
      <c r="L831" s="2" t="str">
        <f t="shared" si="259"/>
        <v/>
      </c>
      <c r="M831" t="str">
        <f t="shared" si="260"/>
        <v/>
      </c>
      <c r="N831" s="1">
        <f t="shared" si="261"/>
        <v>41381</v>
      </c>
      <c r="O831" t="str">
        <f t="shared" si="262"/>
        <v>不可交易</v>
      </c>
      <c r="P831" s="2" t="str">
        <f t="shared" si="263"/>
        <v/>
      </c>
      <c r="Q831" s="2" t="str">
        <f t="shared" si="264"/>
        <v/>
      </c>
      <c r="R831" s="2">
        <f t="shared" si="265"/>
        <v>3.1625677577731333</v>
      </c>
      <c r="S831">
        <f t="shared" si="266"/>
        <v>50</v>
      </c>
      <c r="T831" s="1">
        <f t="shared" si="267"/>
        <v>41372</v>
      </c>
      <c r="U831" t="str">
        <f t="shared" si="268"/>
        <v>可交易</v>
      </c>
      <c r="V831" s="2" t="str">
        <f t="shared" si="269"/>
        <v/>
      </c>
      <c r="W831" s="2" t="str">
        <f t="shared" si="270"/>
        <v/>
      </c>
      <c r="X831" s="2">
        <f t="shared" si="271"/>
        <v>2.088215840906011</v>
      </c>
      <c r="Y831">
        <f t="shared" si="272"/>
        <v>40</v>
      </c>
    </row>
    <row r="832" spans="1:25" x14ac:dyDescent="0.3">
      <c r="A832" s="1">
        <v>41387</v>
      </c>
      <c r="B832">
        <v>1578.780029</v>
      </c>
      <c r="C832">
        <v>13.48</v>
      </c>
      <c r="D832">
        <v>14.735372999999999</v>
      </c>
      <c r="E832">
        <f t="shared" si="252"/>
        <v>-1.2553729999999987</v>
      </c>
      <c r="F832" t="str">
        <f t="shared" si="253"/>
        <v>PUT</v>
      </c>
      <c r="G832">
        <f t="shared" si="254"/>
        <v>1597.5699460000001</v>
      </c>
      <c r="H832">
        <f t="shared" si="255"/>
        <v>-0.91000000000000014</v>
      </c>
      <c r="I832">
        <f t="shared" si="256"/>
        <v>16.280029000000013</v>
      </c>
      <c r="J832">
        <f t="shared" si="257"/>
        <v>-17.890141758241771</v>
      </c>
      <c r="K832">
        <f t="shared" si="258"/>
        <v>1573.780029</v>
      </c>
      <c r="L832" s="2" t="str">
        <f t="shared" si="259"/>
        <v/>
      </c>
      <c r="M832" t="str">
        <f t="shared" si="260"/>
        <v/>
      </c>
      <c r="N832" s="1">
        <f t="shared" si="261"/>
        <v>41381</v>
      </c>
      <c r="O832" t="str">
        <f t="shared" si="262"/>
        <v>不可交易</v>
      </c>
      <c r="P832" s="2" t="str">
        <f t="shared" si="263"/>
        <v/>
      </c>
      <c r="Q832" s="2" t="str">
        <f t="shared" si="264"/>
        <v/>
      </c>
      <c r="R832" s="2">
        <f t="shared" si="265"/>
        <v>3.1625677577731333</v>
      </c>
      <c r="S832">
        <f t="shared" si="266"/>
        <v>50</v>
      </c>
      <c r="T832" s="1">
        <f t="shared" si="267"/>
        <v>41372</v>
      </c>
      <c r="U832" t="str">
        <f t="shared" si="268"/>
        <v>可交易</v>
      </c>
      <c r="V832" s="2" t="str">
        <f t="shared" si="269"/>
        <v/>
      </c>
      <c r="W832" s="2" t="str">
        <f t="shared" si="270"/>
        <v/>
      </c>
      <c r="X832" s="2">
        <f t="shared" si="271"/>
        <v>2.088215840906011</v>
      </c>
      <c r="Y832">
        <f t="shared" si="272"/>
        <v>40</v>
      </c>
    </row>
    <row r="833" spans="1:25" x14ac:dyDescent="0.3">
      <c r="A833" s="1">
        <v>41388</v>
      </c>
      <c r="B833">
        <v>1578.790039</v>
      </c>
      <c r="C833">
        <v>13.61</v>
      </c>
      <c r="D833">
        <v>14.044038</v>
      </c>
      <c r="E833">
        <f t="shared" si="252"/>
        <v>-0.43403800000000103</v>
      </c>
      <c r="F833" t="str">
        <f t="shared" si="253"/>
        <v/>
      </c>
      <c r="G833" t="str">
        <f t="shared" si="254"/>
        <v/>
      </c>
      <c r="H833">
        <f t="shared" si="255"/>
        <v>0.12999999999999901</v>
      </c>
      <c r="I833">
        <f t="shared" si="256"/>
        <v>1.0009999999965657E-2</v>
      </c>
      <c r="J833">
        <f t="shared" si="257"/>
        <v>7.6999999999736418E-2</v>
      </c>
      <c r="K833" t="str">
        <f t="shared" si="258"/>
        <v/>
      </c>
      <c r="L833" s="2" t="str">
        <f t="shared" si="259"/>
        <v/>
      </c>
      <c r="M833" t="str">
        <f t="shared" si="260"/>
        <v/>
      </c>
      <c r="N833" s="1">
        <f t="shared" si="261"/>
        <v>41381</v>
      </c>
      <c r="O833" t="str">
        <f t="shared" si="262"/>
        <v>可交易</v>
      </c>
      <c r="P833" s="2" t="str">
        <f t="shared" si="263"/>
        <v/>
      </c>
      <c r="Q833" s="2" t="str">
        <f t="shared" si="264"/>
        <v/>
      </c>
      <c r="R833" s="2">
        <f t="shared" si="265"/>
        <v>3.1625677577731333</v>
      </c>
      <c r="S833">
        <f t="shared" si="266"/>
        <v>50</v>
      </c>
      <c r="T833" s="1">
        <f t="shared" si="267"/>
        <v>41372</v>
      </c>
      <c r="U833" t="str">
        <f t="shared" si="268"/>
        <v>可交易</v>
      </c>
      <c r="V833" s="2" t="str">
        <f t="shared" si="269"/>
        <v/>
      </c>
      <c r="W833" s="2" t="str">
        <f t="shared" si="270"/>
        <v/>
      </c>
      <c r="X833" s="2">
        <f t="shared" si="271"/>
        <v>2.088215840906011</v>
      </c>
      <c r="Y833">
        <f t="shared" si="272"/>
        <v>40</v>
      </c>
    </row>
    <row r="834" spans="1:25" x14ac:dyDescent="0.3">
      <c r="A834" s="1">
        <v>41389</v>
      </c>
      <c r="B834">
        <v>1585.160034</v>
      </c>
      <c r="C834">
        <v>13.62</v>
      </c>
      <c r="D834">
        <v>13.837692000000001</v>
      </c>
      <c r="E834">
        <f t="shared" ref="E834:E897" si="273">C834-D834</f>
        <v>-0.21769200000000133</v>
      </c>
      <c r="F834" t="str">
        <f t="shared" ref="F834:F897" si="274">_xlfn.IFS(E834&gt; 1, "CAll",E834&lt; -1, "PUT", TRUE,"")</f>
        <v/>
      </c>
      <c r="G834" t="str">
        <f t="shared" ref="G834:G897" si="275">IF(F834="PUT", IFERROR(VLOOKUP(A834+7, A:B, 2, FALSE), 0), IF(F834="CALL", IFERROR(VLOOKUP(A834+7, A:B, 2, FALSE), 0), ""))</f>
        <v/>
      </c>
      <c r="H834">
        <f t="shared" ref="H834:H897" si="276">C834-C833</f>
        <v>9.9999999999997868E-3</v>
      </c>
      <c r="I834">
        <f t="shared" ref="I834:I897" si="277">B834-B833</f>
        <v>6.3699950000000172</v>
      </c>
      <c r="J834">
        <f t="shared" ref="J834:J897" si="278">IF(H834=0, "", I834/H834)</f>
        <v>636.99950000001525</v>
      </c>
      <c r="K834" t="str">
        <f t="shared" ref="K834:K897" si="279">_xlfn.IFS(F834="PUT",B834-5,F834="CALL",B834+5,TRUE,"")</f>
        <v/>
      </c>
      <c r="L834" s="2" t="str">
        <f t="shared" ref="L834:L897" si="280">IF(F834="CALL",IF(AND(G834&gt;K834,G834&lt;&gt;0),G834-K834,""),"")</f>
        <v/>
      </c>
      <c r="M834" t="str">
        <f t="shared" ref="M834:M897" si="281">IF(F834="PUT",IF(AND(G834&lt;K834,G834&lt;&gt;0),K834-G834,""),"")</f>
        <v/>
      </c>
      <c r="N834" s="1">
        <f t="shared" ref="N834:N897" si="282">IF(AND(F834="CALL",L834&lt;&gt;"",L833=""), A834, N833)</f>
        <v>41381</v>
      </c>
      <c r="O834" t="str">
        <f t="shared" ref="O834:O897" si="283">IF( A834 &gt;= N833 + 7, "可交易", "不可交易")</f>
        <v>可交易</v>
      </c>
      <c r="P834" s="2" t="str">
        <f t="shared" ref="P834:P897" si="284">IF(AND(F834="CALL",L834&lt;&gt;"",O834="可交易"),L834,"")</f>
        <v/>
      </c>
      <c r="Q834" s="2" t="str">
        <f t="shared" ref="Q834:Q897" si="285">IF(P834&lt;&gt;"",(G834-B834)/B834,"")</f>
        <v/>
      </c>
      <c r="R834" s="2">
        <f t="shared" ref="R834:R897" si="286">IF(Q833&lt;&gt;"", R833 * (1 + Q833), R833)</f>
        <v>3.1625677577731333</v>
      </c>
      <c r="S834">
        <f t="shared" ref="S834:S897" si="287">IF(P834&lt;&gt;"",S833+1,S833)</f>
        <v>50</v>
      </c>
      <c r="T834" s="1">
        <f t="shared" ref="T834:T897" si="288">IF(AND(F834="PUT",M834&lt;&gt;"",M833=""), A834, T833)</f>
        <v>41372</v>
      </c>
      <c r="U834" t="str">
        <f t="shared" ref="U834:U897" si="289">IF( A834 &gt;= T833 + 7, "可交易", "不可交易")</f>
        <v>可交易</v>
      </c>
      <c r="V834" s="2" t="str">
        <f t="shared" ref="V834:V897" si="290">IF(AND(F834="PUT",M834&lt;&gt;"",U834="可交易"),M834,"")</f>
        <v/>
      </c>
      <c r="W834" s="2" t="str">
        <f t="shared" ref="W834:W897" si="291">IF(V834&lt;&gt;"",(B834-G834)/B834,"")</f>
        <v/>
      </c>
      <c r="X834" s="2">
        <f t="shared" ref="X834:X897" si="292">IF(W833&lt;&gt;"", X833 * (1 + W833), X833)</f>
        <v>2.088215840906011</v>
      </c>
      <c r="Y834">
        <f t="shared" ref="Y834:Y897" si="293">IF(V834&lt;&gt;"",Y833+1,Y833)</f>
        <v>40</v>
      </c>
    </row>
    <row r="835" spans="1:25" x14ac:dyDescent="0.3">
      <c r="A835" s="1">
        <v>41390</v>
      </c>
      <c r="B835">
        <v>1582.23999</v>
      </c>
      <c r="C835">
        <v>13.61</v>
      </c>
      <c r="D835">
        <v>13.839411</v>
      </c>
      <c r="E835">
        <f t="shared" si="273"/>
        <v>-0.2294110000000007</v>
      </c>
      <c r="F835" t="str">
        <f t="shared" si="274"/>
        <v/>
      </c>
      <c r="G835" t="str">
        <f t="shared" si="275"/>
        <v/>
      </c>
      <c r="H835">
        <f t="shared" si="276"/>
        <v>-9.9999999999997868E-3</v>
      </c>
      <c r="I835">
        <f t="shared" si="277"/>
        <v>-2.9200439999999617</v>
      </c>
      <c r="J835">
        <f t="shared" si="278"/>
        <v>292.00440000000242</v>
      </c>
      <c r="K835" t="str">
        <f t="shared" si="279"/>
        <v/>
      </c>
      <c r="L835" s="2" t="str">
        <f t="shared" si="280"/>
        <v/>
      </c>
      <c r="M835" t="str">
        <f t="shared" si="281"/>
        <v/>
      </c>
      <c r="N835" s="1">
        <f t="shared" si="282"/>
        <v>41381</v>
      </c>
      <c r="O835" t="str">
        <f t="shared" si="283"/>
        <v>可交易</v>
      </c>
      <c r="P835" s="2" t="str">
        <f t="shared" si="284"/>
        <v/>
      </c>
      <c r="Q835" s="2" t="str">
        <f t="shared" si="285"/>
        <v/>
      </c>
      <c r="R835" s="2">
        <f t="shared" si="286"/>
        <v>3.1625677577731333</v>
      </c>
      <c r="S835">
        <f t="shared" si="287"/>
        <v>50</v>
      </c>
      <c r="T835" s="1">
        <f t="shared" si="288"/>
        <v>41372</v>
      </c>
      <c r="U835" t="str">
        <f t="shared" si="289"/>
        <v>可交易</v>
      </c>
      <c r="V835" s="2" t="str">
        <f t="shared" si="290"/>
        <v/>
      </c>
      <c r="W835" s="2" t="str">
        <f t="shared" si="291"/>
        <v/>
      </c>
      <c r="X835" s="2">
        <f t="shared" si="292"/>
        <v>2.088215840906011</v>
      </c>
      <c r="Y835">
        <f t="shared" si="293"/>
        <v>40</v>
      </c>
    </row>
    <row r="836" spans="1:25" x14ac:dyDescent="0.3">
      <c r="A836" s="1">
        <v>41393</v>
      </c>
      <c r="B836">
        <v>1593.6099850000001</v>
      </c>
      <c r="C836">
        <v>13.71</v>
      </c>
      <c r="D836">
        <v>13.939946000000001</v>
      </c>
      <c r="E836">
        <f t="shared" si="273"/>
        <v>-0.22994599999999998</v>
      </c>
      <c r="F836" t="str">
        <f t="shared" si="274"/>
        <v/>
      </c>
      <c r="G836" t="str">
        <f t="shared" si="275"/>
        <v/>
      </c>
      <c r="H836">
        <f t="shared" si="276"/>
        <v>0.10000000000000142</v>
      </c>
      <c r="I836">
        <f t="shared" si="277"/>
        <v>11.369995000000017</v>
      </c>
      <c r="J836">
        <f t="shared" si="278"/>
        <v>113.69994999999855</v>
      </c>
      <c r="K836" t="str">
        <f t="shared" si="279"/>
        <v/>
      </c>
      <c r="L836" s="2" t="str">
        <f t="shared" si="280"/>
        <v/>
      </c>
      <c r="M836" t="str">
        <f t="shared" si="281"/>
        <v/>
      </c>
      <c r="N836" s="1">
        <f t="shared" si="282"/>
        <v>41381</v>
      </c>
      <c r="O836" t="str">
        <f t="shared" si="283"/>
        <v>可交易</v>
      </c>
      <c r="P836" s="2" t="str">
        <f t="shared" si="284"/>
        <v/>
      </c>
      <c r="Q836" s="2" t="str">
        <f t="shared" si="285"/>
        <v/>
      </c>
      <c r="R836" s="2">
        <f t="shared" si="286"/>
        <v>3.1625677577731333</v>
      </c>
      <c r="S836">
        <f t="shared" si="287"/>
        <v>50</v>
      </c>
      <c r="T836" s="1">
        <f t="shared" si="288"/>
        <v>41372</v>
      </c>
      <c r="U836" t="str">
        <f t="shared" si="289"/>
        <v>可交易</v>
      </c>
      <c r="V836" s="2" t="str">
        <f t="shared" si="290"/>
        <v/>
      </c>
      <c r="W836" s="2" t="str">
        <f t="shared" si="291"/>
        <v/>
      </c>
      <c r="X836" s="2">
        <f t="shared" si="292"/>
        <v>2.088215840906011</v>
      </c>
      <c r="Y836">
        <f t="shared" si="293"/>
        <v>40</v>
      </c>
    </row>
    <row r="837" spans="1:25" x14ac:dyDescent="0.3">
      <c r="A837" s="1">
        <v>41394</v>
      </c>
      <c r="B837">
        <v>1597.5699460000001</v>
      </c>
      <c r="C837">
        <v>13.52</v>
      </c>
      <c r="D837">
        <v>13.974154</v>
      </c>
      <c r="E837">
        <f t="shared" si="273"/>
        <v>-0.45415400000000083</v>
      </c>
      <c r="F837" t="str">
        <f t="shared" si="274"/>
        <v/>
      </c>
      <c r="G837" t="str">
        <f t="shared" si="275"/>
        <v/>
      </c>
      <c r="H837">
        <f t="shared" si="276"/>
        <v>-0.19000000000000128</v>
      </c>
      <c r="I837">
        <f t="shared" si="277"/>
        <v>3.9599610000000212</v>
      </c>
      <c r="J837">
        <f t="shared" si="278"/>
        <v>-20.841899999999971</v>
      </c>
      <c r="K837" t="str">
        <f t="shared" si="279"/>
        <v/>
      </c>
      <c r="L837" s="2" t="str">
        <f t="shared" si="280"/>
        <v/>
      </c>
      <c r="M837" t="str">
        <f t="shared" si="281"/>
        <v/>
      </c>
      <c r="N837" s="1">
        <f t="shared" si="282"/>
        <v>41381</v>
      </c>
      <c r="O837" t="str">
        <f t="shared" si="283"/>
        <v>可交易</v>
      </c>
      <c r="P837" s="2" t="str">
        <f t="shared" si="284"/>
        <v/>
      </c>
      <c r="Q837" s="2" t="str">
        <f t="shared" si="285"/>
        <v/>
      </c>
      <c r="R837" s="2">
        <f t="shared" si="286"/>
        <v>3.1625677577731333</v>
      </c>
      <c r="S837">
        <f t="shared" si="287"/>
        <v>50</v>
      </c>
      <c r="T837" s="1">
        <f t="shared" si="288"/>
        <v>41372</v>
      </c>
      <c r="U837" t="str">
        <f t="shared" si="289"/>
        <v>可交易</v>
      </c>
      <c r="V837" s="2" t="str">
        <f t="shared" si="290"/>
        <v/>
      </c>
      <c r="W837" s="2" t="str">
        <f t="shared" si="291"/>
        <v/>
      </c>
      <c r="X837" s="2">
        <f t="shared" si="292"/>
        <v>2.088215840906011</v>
      </c>
      <c r="Y837">
        <f t="shared" si="293"/>
        <v>40</v>
      </c>
    </row>
    <row r="838" spans="1:25" x14ac:dyDescent="0.3">
      <c r="A838" s="1">
        <v>41395</v>
      </c>
      <c r="B838">
        <v>1582.6999510000001</v>
      </c>
      <c r="C838">
        <v>14.49</v>
      </c>
      <c r="D838">
        <v>13.953924000000001</v>
      </c>
      <c r="E838">
        <f t="shared" si="273"/>
        <v>0.53607599999999955</v>
      </c>
      <c r="F838" t="str">
        <f t="shared" si="274"/>
        <v/>
      </c>
      <c r="G838" t="str">
        <f t="shared" si="275"/>
        <v/>
      </c>
      <c r="H838">
        <f t="shared" si="276"/>
        <v>0.97000000000000064</v>
      </c>
      <c r="I838">
        <f t="shared" si="277"/>
        <v>-14.869995000000017</v>
      </c>
      <c r="J838">
        <f t="shared" si="278"/>
        <v>-15.329891752577327</v>
      </c>
      <c r="K838" t="str">
        <f t="shared" si="279"/>
        <v/>
      </c>
      <c r="L838" s="2" t="str">
        <f t="shared" si="280"/>
        <v/>
      </c>
      <c r="M838" t="str">
        <f t="shared" si="281"/>
        <v/>
      </c>
      <c r="N838" s="1">
        <f t="shared" si="282"/>
        <v>41381</v>
      </c>
      <c r="O838" t="str">
        <f t="shared" si="283"/>
        <v>可交易</v>
      </c>
      <c r="P838" s="2" t="str">
        <f t="shared" si="284"/>
        <v/>
      </c>
      <c r="Q838" s="2" t="str">
        <f t="shared" si="285"/>
        <v/>
      </c>
      <c r="R838" s="2">
        <f t="shared" si="286"/>
        <v>3.1625677577731333</v>
      </c>
      <c r="S838">
        <f t="shared" si="287"/>
        <v>50</v>
      </c>
      <c r="T838" s="1">
        <f t="shared" si="288"/>
        <v>41372</v>
      </c>
      <c r="U838" t="str">
        <f t="shared" si="289"/>
        <v>可交易</v>
      </c>
      <c r="V838" s="2" t="str">
        <f t="shared" si="290"/>
        <v/>
      </c>
      <c r="W838" s="2" t="str">
        <f t="shared" si="291"/>
        <v/>
      </c>
      <c r="X838" s="2">
        <f t="shared" si="292"/>
        <v>2.088215840906011</v>
      </c>
      <c r="Y838">
        <f t="shared" si="293"/>
        <v>40</v>
      </c>
    </row>
    <row r="839" spans="1:25" x14ac:dyDescent="0.3">
      <c r="A839" s="1">
        <v>41396</v>
      </c>
      <c r="B839">
        <v>1597.589966</v>
      </c>
      <c r="C839">
        <v>13.59</v>
      </c>
      <c r="D839">
        <v>14.590763000000001</v>
      </c>
      <c r="E839">
        <f t="shared" si="273"/>
        <v>-1.000763000000001</v>
      </c>
      <c r="F839" t="str">
        <f t="shared" si="274"/>
        <v>PUT</v>
      </c>
      <c r="G839">
        <f t="shared" si="275"/>
        <v>1626.670044</v>
      </c>
      <c r="H839">
        <f t="shared" si="276"/>
        <v>-0.90000000000000036</v>
      </c>
      <c r="I839">
        <f t="shared" si="277"/>
        <v>14.890014999999948</v>
      </c>
      <c r="J839">
        <f t="shared" si="278"/>
        <v>-16.544461111111048</v>
      </c>
      <c r="K839">
        <f t="shared" si="279"/>
        <v>1592.589966</v>
      </c>
      <c r="L839" s="2" t="str">
        <f t="shared" si="280"/>
        <v/>
      </c>
      <c r="M839" t="str">
        <f t="shared" si="281"/>
        <v/>
      </c>
      <c r="N839" s="1">
        <f t="shared" si="282"/>
        <v>41381</v>
      </c>
      <c r="O839" t="str">
        <f t="shared" si="283"/>
        <v>可交易</v>
      </c>
      <c r="P839" s="2" t="str">
        <f t="shared" si="284"/>
        <v/>
      </c>
      <c r="Q839" s="2" t="str">
        <f t="shared" si="285"/>
        <v/>
      </c>
      <c r="R839" s="2">
        <f t="shared" si="286"/>
        <v>3.1625677577731333</v>
      </c>
      <c r="S839">
        <f t="shared" si="287"/>
        <v>50</v>
      </c>
      <c r="T839" s="1">
        <f t="shared" si="288"/>
        <v>41372</v>
      </c>
      <c r="U839" t="str">
        <f t="shared" si="289"/>
        <v>可交易</v>
      </c>
      <c r="V839" s="2" t="str">
        <f t="shared" si="290"/>
        <v/>
      </c>
      <c r="W839" s="2" t="str">
        <f t="shared" si="291"/>
        <v/>
      </c>
      <c r="X839" s="2">
        <f t="shared" si="292"/>
        <v>2.088215840906011</v>
      </c>
      <c r="Y839">
        <f t="shared" si="293"/>
        <v>40</v>
      </c>
    </row>
    <row r="840" spans="1:25" x14ac:dyDescent="0.3">
      <c r="A840" s="1">
        <v>41397</v>
      </c>
      <c r="B840">
        <v>1614.420044</v>
      </c>
      <c r="C840">
        <v>12.85</v>
      </c>
      <c r="D840">
        <v>13.989579000000001</v>
      </c>
      <c r="E840">
        <f t="shared" si="273"/>
        <v>-1.1395790000000012</v>
      </c>
      <c r="F840" t="str">
        <f t="shared" si="274"/>
        <v>PUT</v>
      </c>
      <c r="G840">
        <f t="shared" si="275"/>
        <v>1633.6999510000001</v>
      </c>
      <c r="H840">
        <f t="shared" si="276"/>
        <v>-0.74000000000000021</v>
      </c>
      <c r="I840">
        <f t="shared" si="277"/>
        <v>16.830077999999958</v>
      </c>
      <c r="J840">
        <f t="shared" si="278"/>
        <v>-22.743348648648585</v>
      </c>
      <c r="K840">
        <f t="shared" si="279"/>
        <v>1609.420044</v>
      </c>
      <c r="L840" s="2" t="str">
        <f t="shared" si="280"/>
        <v/>
      </c>
      <c r="M840" t="str">
        <f t="shared" si="281"/>
        <v/>
      </c>
      <c r="N840" s="1">
        <f t="shared" si="282"/>
        <v>41381</v>
      </c>
      <c r="O840" t="str">
        <f t="shared" si="283"/>
        <v>可交易</v>
      </c>
      <c r="P840" s="2" t="str">
        <f t="shared" si="284"/>
        <v/>
      </c>
      <c r="Q840" s="2" t="str">
        <f t="shared" si="285"/>
        <v/>
      </c>
      <c r="R840" s="2">
        <f t="shared" si="286"/>
        <v>3.1625677577731333</v>
      </c>
      <c r="S840">
        <f t="shared" si="287"/>
        <v>50</v>
      </c>
      <c r="T840" s="1">
        <f t="shared" si="288"/>
        <v>41372</v>
      </c>
      <c r="U840" t="str">
        <f t="shared" si="289"/>
        <v>可交易</v>
      </c>
      <c r="V840" s="2" t="str">
        <f t="shared" si="290"/>
        <v/>
      </c>
      <c r="W840" s="2" t="str">
        <f t="shared" si="291"/>
        <v/>
      </c>
      <c r="X840" s="2">
        <f t="shared" si="292"/>
        <v>2.088215840906011</v>
      </c>
      <c r="Y840">
        <f t="shared" si="293"/>
        <v>40</v>
      </c>
    </row>
    <row r="841" spans="1:25" x14ac:dyDescent="0.3">
      <c r="A841" s="1">
        <v>41400</v>
      </c>
      <c r="B841">
        <v>1617.5</v>
      </c>
      <c r="C841">
        <v>12.66</v>
      </c>
      <c r="D841">
        <v>13.271271</v>
      </c>
      <c r="E841">
        <f t="shared" si="273"/>
        <v>-0.61127100000000034</v>
      </c>
      <c r="F841" t="str">
        <f t="shared" si="274"/>
        <v/>
      </c>
      <c r="G841" t="str">
        <f t="shared" si="275"/>
        <v/>
      </c>
      <c r="H841">
        <f t="shared" si="276"/>
        <v>-0.1899999999999995</v>
      </c>
      <c r="I841">
        <f t="shared" si="277"/>
        <v>3.0799560000000383</v>
      </c>
      <c r="J841">
        <f t="shared" si="278"/>
        <v>-16.21029473684235</v>
      </c>
      <c r="K841" t="str">
        <f t="shared" si="279"/>
        <v/>
      </c>
      <c r="L841" s="2" t="str">
        <f t="shared" si="280"/>
        <v/>
      </c>
      <c r="M841" t="str">
        <f t="shared" si="281"/>
        <v/>
      </c>
      <c r="N841" s="1">
        <f t="shared" si="282"/>
        <v>41381</v>
      </c>
      <c r="O841" t="str">
        <f t="shared" si="283"/>
        <v>可交易</v>
      </c>
      <c r="P841" s="2" t="str">
        <f t="shared" si="284"/>
        <v/>
      </c>
      <c r="Q841" s="2" t="str">
        <f t="shared" si="285"/>
        <v/>
      </c>
      <c r="R841" s="2">
        <f t="shared" si="286"/>
        <v>3.1625677577731333</v>
      </c>
      <c r="S841">
        <f t="shared" si="287"/>
        <v>50</v>
      </c>
      <c r="T841" s="1">
        <f t="shared" si="288"/>
        <v>41372</v>
      </c>
      <c r="U841" t="str">
        <f t="shared" si="289"/>
        <v>可交易</v>
      </c>
      <c r="V841" s="2" t="str">
        <f t="shared" si="290"/>
        <v/>
      </c>
      <c r="W841" s="2" t="str">
        <f t="shared" si="291"/>
        <v/>
      </c>
      <c r="X841" s="2">
        <f t="shared" si="292"/>
        <v>2.088215840906011</v>
      </c>
      <c r="Y841">
        <f t="shared" si="293"/>
        <v>40</v>
      </c>
    </row>
    <row r="842" spans="1:25" x14ac:dyDescent="0.3">
      <c r="A842" s="1">
        <v>41401</v>
      </c>
      <c r="B842">
        <v>1625.959961</v>
      </c>
      <c r="C842">
        <v>12.83</v>
      </c>
      <c r="D842">
        <v>13.020735</v>
      </c>
      <c r="E842">
        <f t="shared" si="273"/>
        <v>-0.1907350000000001</v>
      </c>
      <c r="F842" t="str">
        <f t="shared" si="274"/>
        <v/>
      </c>
      <c r="G842" t="str">
        <f t="shared" si="275"/>
        <v/>
      </c>
      <c r="H842">
        <f t="shared" si="276"/>
        <v>0.16999999999999993</v>
      </c>
      <c r="I842">
        <f t="shared" si="277"/>
        <v>8.4599610000000212</v>
      </c>
      <c r="J842">
        <f t="shared" si="278"/>
        <v>49.764476470588377</v>
      </c>
      <c r="K842" t="str">
        <f t="shared" si="279"/>
        <v/>
      </c>
      <c r="L842" s="2" t="str">
        <f t="shared" si="280"/>
        <v/>
      </c>
      <c r="M842" t="str">
        <f t="shared" si="281"/>
        <v/>
      </c>
      <c r="N842" s="1">
        <f t="shared" si="282"/>
        <v>41381</v>
      </c>
      <c r="O842" t="str">
        <f t="shared" si="283"/>
        <v>可交易</v>
      </c>
      <c r="P842" s="2" t="str">
        <f t="shared" si="284"/>
        <v/>
      </c>
      <c r="Q842" s="2" t="str">
        <f t="shared" si="285"/>
        <v/>
      </c>
      <c r="R842" s="2">
        <f t="shared" si="286"/>
        <v>3.1625677577731333</v>
      </c>
      <c r="S842">
        <f t="shared" si="287"/>
        <v>50</v>
      </c>
      <c r="T842" s="1">
        <f t="shared" si="288"/>
        <v>41372</v>
      </c>
      <c r="U842" t="str">
        <f t="shared" si="289"/>
        <v>可交易</v>
      </c>
      <c r="V842" s="2" t="str">
        <f t="shared" si="290"/>
        <v/>
      </c>
      <c r="W842" s="2" t="str">
        <f t="shared" si="291"/>
        <v/>
      </c>
      <c r="X842" s="2">
        <f t="shared" si="292"/>
        <v>2.088215840906011</v>
      </c>
      <c r="Y842">
        <f t="shared" si="293"/>
        <v>40</v>
      </c>
    </row>
    <row r="843" spans="1:25" x14ac:dyDescent="0.3">
      <c r="A843" s="1">
        <v>41402</v>
      </c>
      <c r="B843">
        <v>1632.6899410000001</v>
      </c>
      <c r="C843">
        <v>12.66</v>
      </c>
      <c r="D843">
        <v>13.076295</v>
      </c>
      <c r="E843">
        <f t="shared" si="273"/>
        <v>-0.41629499999999986</v>
      </c>
      <c r="F843" t="str">
        <f t="shared" si="274"/>
        <v/>
      </c>
      <c r="G843" t="str">
        <f t="shared" si="275"/>
        <v/>
      </c>
      <c r="H843">
        <f t="shared" si="276"/>
        <v>-0.16999999999999993</v>
      </c>
      <c r="I843">
        <f t="shared" si="277"/>
        <v>6.7299800000000687</v>
      </c>
      <c r="J843">
        <f t="shared" si="278"/>
        <v>-39.588117647059242</v>
      </c>
      <c r="K843" t="str">
        <f t="shared" si="279"/>
        <v/>
      </c>
      <c r="L843" s="2" t="str">
        <f t="shared" si="280"/>
        <v/>
      </c>
      <c r="M843" t="str">
        <f t="shared" si="281"/>
        <v/>
      </c>
      <c r="N843" s="1">
        <f t="shared" si="282"/>
        <v>41381</v>
      </c>
      <c r="O843" t="str">
        <f t="shared" si="283"/>
        <v>可交易</v>
      </c>
      <c r="P843" s="2" t="str">
        <f t="shared" si="284"/>
        <v/>
      </c>
      <c r="Q843" s="2" t="str">
        <f t="shared" si="285"/>
        <v/>
      </c>
      <c r="R843" s="2">
        <f t="shared" si="286"/>
        <v>3.1625677577731333</v>
      </c>
      <c r="S843">
        <f t="shared" si="287"/>
        <v>50</v>
      </c>
      <c r="T843" s="1">
        <f t="shared" si="288"/>
        <v>41372</v>
      </c>
      <c r="U843" t="str">
        <f t="shared" si="289"/>
        <v>可交易</v>
      </c>
      <c r="V843" s="2" t="str">
        <f t="shared" si="290"/>
        <v/>
      </c>
      <c r="W843" s="2" t="str">
        <f t="shared" si="291"/>
        <v/>
      </c>
      <c r="X843" s="2">
        <f t="shared" si="292"/>
        <v>2.088215840906011</v>
      </c>
      <c r="Y843">
        <f t="shared" si="293"/>
        <v>40</v>
      </c>
    </row>
    <row r="844" spans="1:25" x14ac:dyDescent="0.3">
      <c r="A844" s="1">
        <v>41403</v>
      </c>
      <c r="B844">
        <v>1626.670044</v>
      </c>
      <c r="C844">
        <v>13.13</v>
      </c>
      <c r="D844">
        <v>12.999044</v>
      </c>
      <c r="E844">
        <f t="shared" si="273"/>
        <v>0.13095600000000118</v>
      </c>
      <c r="F844" t="str">
        <f t="shared" si="274"/>
        <v/>
      </c>
      <c r="G844" t="str">
        <f t="shared" si="275"/>
        <v/>
      </c>
      <c r="H844">
        <f t="shared" si="276"/>
        <v>0.47000000000000064</v>
      </c>
      <c r="I844">
        <f t="shared" si="277"/>
        <v>-6.0198970000001282</v>
      </c>
      <c r="J844">
        <f t="shared" si="278"/>
        <v>-12.808291489361958</v>
      </c>
      <c r="K844" t="str">
        <f t="shared" si="279"/>
        <v/>
      </c>
      <c r="L844" s="2" t="str">
        <f t="shared" si="280"/>
        <v/>
      </c>
      <c r="M844" t="str">
        <f t="shared" si="281"/>
        <v/>
      </c>
      <c r="N844" s="1">
        <f t="shared" si="282"/>
        <v>41381</v>
      </c>
      <c r="O844" t="str">
        <f t="shared" si="283"/>
        <v>可交易</v>
      </c>
      <c r="P844" s="2" t="str">
        <f t="shared" si="284"/>
        <v/>
      </c>
      <c r="Q844" s="2" t="str">
        <f t="shared" si="285"/>
        <v/>
      </c>
      <c r="R844" s="2">
        <f t="shared" si="286"/>
        <v>3.1625677577731333</v>
      </c>
      <c r="S844">
        <f t="shared" si="287"/>
        <v>50</v>
      </c>
      <c r="T844" s="1">
        <f t="shared" si="288"/>
        <v>41372</v>
      </c>
      <c r="U844" t="str">
        <f t="shared" si="289"/>
        <v>可交易</v>
      </c>
      <c r="V844" s="2" t="str">
        <f t="shared" si="290"/>
        <v/>
      </c>
      <c r="W844" s="2" t="str">
        <f t="shared" si="291"/>
        <v/>
      </c>
      <c r="X844" s="2">
        <f t="shared" si="292"/>
        <v>2.088215840906011</v>
      </c>
      <c r="Y844">
        <f t="shared" si="293"/>
        <v>40</v>
      </c>
    </row>
    <row r="845" spans="1:25" x14ac:dyDescent="0.3">
      <c r="A845" s="1">
        <v>41404</v>
      </c>
      <c r="B845">
        <v>1633.6999510000001</v>
      </c>
      <c r="C845">
        <v>12.59</v>
      </c>
      <c r="D845">
        <v>13.366398999999999</v>
      </c>
      <c r="E845">
        <f t="shared" si="273"/>
        <v>-0.77639899999999962</v>
      </c>
      <c r="F845" t="str">
        <f t="shared" si="274"/>
        <v/>
      </c>
      <c r="G845" t="str">
        <f t="shared" si="275"/>
        <v/>
      </c>
      <c r="H845">
        <f t="shared" si="276"/>
        <v>-0.54000000000000092</v>
      </c>
      <c r="I845">
        <f t="shared" si="277"/>
        <v>7.0299070000000938</v>
      </c>
      <c r="J845">
        <f t="shared" si="278"/>
        <v>-13.018346296296448</v>
      </c>
      <c r="K845" t="str">
        <f t="shared" si="279"/>
        <v/>
      </c>
      <c r="L845" s="2" t="str">
        <f t="shared" si="280"/>
        <v/>
      </c>
      <c r="M845" t="str">
        <f t="shared" si="281"/>
        <v/>
      </c>
      <c r="N845" s="1">
        <f t="shared" si="282"/>
        <v>41381</v>
      </c>
      <c r="O845" t="str">
        <f t="shared" si="283"/>
        <v>可交易</v>
      </c>
      <c r="P845" s="2" t="str">
        <f t="shared" si="284"/>
        <v/>
      </c>
      <c r="Q845" s="2" t="str">
        <f t="shared" si="285"/>
        <v/>
      </c>
      <c r="R845" s="2">
        <f t="shared" si="286"/>
        <v>3.1625677577731333</v>
      </c>
      <c r="S845">
        <f t="shared" si="287"/>
        <v>50</v>
      </c>
      <c r="T845" s="1">
        <f t="shared" si="288"/>
        <v>41372</v>
      </c>
      <c r="U845" t="str">
        <f t="shared" si="289"/>
        <v>可交易</v>
      </c>
      <c r="V845" s="2" t="str">
        <f t="shared" si="290"/>
        <v/>
      </c>
      <c r="W845" s="2" t="str">
        <f t="shared" si="291"/>
        <v/>
      </c>
      <c r="X845" s="2">
        <f t="shared" si="292"/>
        <v>2.088215840906011</v>
      </c>
      <c r="Y845">
        <f t="shared" si="293"/>
        <v>40</v>
      </c>
    </row>
    <row r="846" spans="1:25" x14ac:dyDescent="0.3">
      <c r="A846" s="1">
        <v>41407</v>
      </c>
      <c r="B846">
        <v>1633.7700199999999</v>
      </c>
      <c r="C846">
        <v>12.55</v>
      </c>
      <c r="D846">
        <v>13.050547</v>
      </c>
      <c r="E846">
        <f t="shared" si="273"/>
        <v>-0.50054699999999919</v>
      </c>
      <c r="F846" t="str">
        <f t="shared" si="274"/>
        <v/>
      </c>
      <c r="G846" t="str">
        <f t="shared" si="275"/>
        <v/>
      </c>
      <c r="H846">
        <f t="shared" si="276"/>
        <v>-3.9999999999999147E-2</v>
      </c>
      <c r="I846">
        <f t="shared" si="277"/>
        <v>7.0068999999875814E-2</v>
      </c>
      <c r="J846">
        <f t="shared" si="278"/>
        <v>-1.7517249999969327</v>
      </c>
      <c r="K846" t="str">
        <f t="shared" si="279"/>
        <v/>
      </c>
      <c r="L846" s="2" t="str">
        <f t="shared" si="280"/>
        <v/>
      </c>
      <c r="M846" t="str">
        <f t="shared" si="281"/>
        <v/>
      </c>
      <c r="N846" s="1">
        <f t="shared" si="282"/>
        <v>41381</v>
      </c>
      <c r="O846" t="str">
        <f t="shared" si="283"/>
        <v>可交易</v>
      </c>
      <c r="P846" s="2" t="str">
        <f t="shared" si="284"/>
        <v/>
      </c>
      <c r="Q846" s="2" t="str">
        <f t="shared" si="285"/>
        <v/>
      </c>
      <c r="R846" s="2">
        <f t="shared" si="286"/>
        <v>3.1625677577731333</v>
      </c>
      <c r="S846">
        <f t="shared" si="287"/>
        <v>50</v>
      </c>
      <c r="T846" s="1">
        <f t="shared" si="288"/>
        <v>41372</v>
      </c>
      <c r="U846" t="str">
        <f t="shared" si="289"/>
        <v>可交易</v>
      </c>
      <c r="V846" s="2" t="str">
        <f t="shared" si="290"/>
        <v/>
      </c>
      <c r="W846" s="2" t="str">
        <f t="shared" si="291"/>
        <v/>
      </c>
      <c r="X846" s="2">
        <f t="shared" si="292"/>
        <v>2.088215840906011</v>
      </c>
      <c r="Y846">
        <f t="shared" si="293"/>
        <v>40</v>
      </c>
    </row>
    <row r="847" spans="1:25" x14ac:dyDescent="0.3">
      <c r="A847" s="1">
        <v>41408</v>
      </c>
      <c r="B847">
        <v>1650.339966</v>
      </c>
      <c r="C847">
        <v>12.77</v>
      </c>
      <c r="D847">
        <v>12.895946500000001</v>
      </c>
      <c r="E847">
        <f t="shared" si="273"/>
        <v>-0.12594650000000129</v>
      </c>
      <c r="F847" t="str">
        <f t="shared" si="274"/>
        <v/>
      </c>
      <c r="G847" t="str">
        <f t="shared" si="275"/>
        <v/>
      </c>
      <c r="H847">
        <f t="shared" si="276"/>
        <v>0.21999999999999886</v>
      </c>
      <c r="I847">
        <f t="shared" si="277"/>
        <v>16.569946000000073</v>
      </c>
      <c r="J847">
        <f t="shared" si="278"/>
        <v>75.317936363637088</v>
      </c>
      <c r="K847" t="str">
        <f t="shared" si="279"/>
        <v/>
      </c>
      <c r="L847" s="2" t="str">
        <f t="shared" si="280"/>
        <v/>
      </c>
      <c r="M847" t="str">
        <f t="shared" si="281"/>
        <v/>
      </c>
      <c r="N847" s="1">
        <f t="shared" si="282"/>
        <v>41381</v>
      </c>
      <c r="O847" t="str">
        <f t="shared" si="283"/>
        <v>可交易</v>
      </c>
      <c r="P847" s="2" t="str">
        <f t="shared" si="284"/>
        <v/>
      </c>
      <c r="Q847" s="2" t="str">
        <f t="shared" si="285"/>
        <v/>
      </c>
      <c r="R847" s="2">
        <f t="shared" si="286"/>
        <v>3.1625677577731333</v>
      </c>
      <c r="S847">
        <f t="shared" si="287"/>
        <v>50</v>
      </c>
      <c r="T847" s="1">
        <f t="shared" si="288"/>
        <v>41372</v>
      </c>
      <c r="U847" t="str">
        <f t="shared" si="289"/>
        <v>可交易</v>
      </c>
      <c r="V847" s="2" t="str">
        <f t="shared" si="290"/>
        <v/>
      </c>
      <c r="W847" s="2" t="str">
        <f t="shared" si="291"/>
        <v/>
      </c>
      <c r="X847" s="2">
        <f t="shared" si="292"/>
        <v>2.088215840906011</v>
      </c>
      <c r="Y847">
        <f t="shared" si="293"/>
        <v>40</v>
      </c>
    </row>
    <row r="848" spans="1:25" x14ac:dyDescent="0.3">
      <c r="A848" s="1">
        <v>41409</v>
      </c>
      <c r="B848">
        <v>1658.780029</v>
      </c>
      <c r="C848">
        <v>12.81</v>
      </c>
      <c r="D848">
        <v>13.053791</v>
      </c>
      <c r="E848">
        <f t="shared" si="273"/>
        <v>-0.24379099999999987</v>
      </c>
      <c r="F848" t="str">
        <f t="shared" si="274"/>
        <v/>
      </c>
      <c r="G848" t="str">
        <f t="shared" si="275"/>
        <v/>
      </c>
      <c r="H848">
        <f t="shared" si="276"/>
        <v>4.0000000000000924E-2</v>
      </c>
      <c r="I848">
        <f t="shared" si="277"/>
        <v>8.4400630000000092</v>
      </c>
      <c r="J848">
        <f t="shared" si="278"/>
        <v>211.00157499999537</v>
      </c>
      <c r="K848" t="str">
        <f t="shared" si="279"/>
        <v/>
      </c>
      <c r="L848" s="2" t="str">
        <f t="shared" si="280"/>
        <v/>
      </c>
      <c r="M848" t="str">
        <f t="shared" si="281"/>
        <v/>
      </c>
      <c r="N848" s="1">
        <f t="shared" si="282"/>
        <v>41381</v>
      </c>
      <c r="O848" t="str">
        <f t="shared" si="283"/>
        <v>可交易</v>
      </c>
      <c r="P848" s="2" t="str">
        <f t="shared" si="284"/>
        <v/>
      </c>
      <c r="Q848" s="2" t="str">
        <f t="shared" si="285"/>
        <v/>
      </c>
      <c r="R848" s="2">
        <f t="shared" si="286"/>
        <v>3.1625677577731333</v>
      </c>
      <c r="S848">
        <f t="shared" si="287"/>
        <v>50</v>
      </c>
      <c r="T848" s="1">
        <f t="shared" si="288"/>
        <v>41372</v>
      </c>
      <c r="U848" t="str">
        <f t="shared" si="289"/>
        <v>可交易</v>
      </c>
      <c r="V848" s="2" t="str">
        <f t="shared" si="290"/>
        <v/>
      </c>
      <c r="W848" s="2" t="str">
        <f t="shared" si="291"/>
        <v/>
      </c>
      <c r="X848" s="2">
        <f t="shared" si="292"/>
        <v>2.088215840906011</v>
      </c>
      <c r="Y848">
        <f t="shared" si="293"/>
        <v>40</v>
      </c>
    </row>
    <row r="849" spans="1:25" x14ac:dyDescent="0.3">
      <c r="A849" s="1">
        <v>41410</v>
      </c>
      <c r="B849">
        <v>1650.469971</v>
      </c>
      <c r="C849">
        <v>13.07</v>
      </c>
      <c r="D849">
        <v>13.136003499999999</v>
      </c>
      <c r="E849">
        <f t="shared" si="273"/>
        <v>-6.6003499999998994E-2</v>
      </c>
      <c r="F849" t="str">
        <f t="shared" si="274"/>
        <v/>
      </c>
      <c r="G849" t="str">
        <f t="shared" si="275"/>
        <v/>
      </c>
      <c r="H849">
        <f t="shared" si="276"/>
        <v>0.25999999999999979</v>
      </c>
      <c r="I849">
        <f t="shared" si="277"/>
        <v>-8.3100580000000264</v>
      </c>
      <c r="J849">
        <f t="shared" si="278"/>
        <v>-31.961761538461666</v>
      </c>
      <c r="K849" t="str">
        <f t="shared" si="279"/>
        <v/>
      </c>
      <c r="L849" s="2" t="str">
        <f t="shared" si="280"/>
        <v/>
      </c>
      <c r="M849" t="str">
        <f t="shared" si="281"/>
        <v/>
      </c>
      <c r="N849" s="1">
        <f t="shared" si="282"/>
        <v>41381</v>
      </c>
      <c r="O849" t="str">
        <f t="shared" si="283"/>
        <v>可交易</v>
      </c>
      <c r="P849" s="2" t="str">
        <f t="shared" si="284"/>
        <v/>
      </c>
      <c r="Q849" s="2" t="str">
        <f t="shared" si="285"/>
        <v/>
      </c>
      <c r="R849" s="2">
        <f t="shared" si="286"/>
        <v>3.1625677577731333</v>
      </c>
      <c r="S849">
        <f t="shared" si="287"/>
        <v>50</v>
      </c>
      <c r="T849" s="1">
        <f t="shared" si="288"/>
        <v>41372</v>
      </c>
      <c r="U849" t="str">
        <f t="shared" si="289"/>
        <v>可交易</v>
      </c>
      <c r="V849" s="2" t="str">
        <f t="shared" si="290"/>
        <v/>
      </c>
      <c r="W849" s="2" t="str">
        <f t="shared" si="291"/>
        <v/>
      </c>
      <c r="X849" s="2">
        <f t="shared" si="292"/>
        <v>2.088215840906011</v>
      </c>
      <c r="Y849">
        <f t="shared" si="293"/>
        <v>40</v>
      </c>
    </row>
    <row r="850" spans="1:25" x14ac:dyDescent="0.3">
      <c r="A850" s="1">
        <v>41411</v>
      </c>
      <c r="B850">
        <v>1667.469971</v>
      </c>
      <c r="C850">
        <v>12.45</v>
      </c>
      <c r="D850">
        <v>13.286785</v>
      </c>
      <c r="E850">
        <f t="shared" si="273"/>
        <v>-0.83678500000000078</v>
      </c>
      <c r="F850" t="str">
        <f t="shared" si="274"/>
        <v/>
      </c>
      <c r="G850" t="str">
        <f t="shared" si="275"/>
        <v/>
      </c>
      <c r="H850">
        <f t="shared" si="276"/>
        <v>-0.62000000000000099</v>
      </c>
      <c r="I850">
        <f t="shared" si="277"/>
        <v>17</v>
      </c>
      <c r="J850">
        <f t="shared" si="278"/>
        <v>-27.419354838709634</v>
      </c>
      <c r="K850" t="str">
        <f t="shared" si="279"/>
        <v/>
      </c>
      <c r="L850" s="2" t="str">
        <f t="shared" si="280"/>
        <v/>
      </c>
      <c r="M850" t="str">
        <f t="shared" si="281"/>
        <v/>
      </c>
      <c r="N850" s="1">
        <f t="shared" si="282"/>
        <v>41381</v>
      </c>
      <c r="O850" t="str">
        <f t="shared" si="283"/>
        <v>可交易</v>
      </c>
      <c r="P850" s="2" t="str">
        <f t="shared" si="284"/>
        <v/>
      </c>
      <c r="Q850" s="2" t="str">
        <f t="shared" si="285"/>
        <v/>
      </c>
      <c r="R850" s="2">
        <f t="shared" si="286"/>
        <v>3.1625677577731333</v>
      </c>
      <c r="S850">
        <f t="shared" si="287"/>
        <v>50</v>
      </c>
      <c r="T850" s="1">
        <f t="shared" si="288"/>
        <v>41372</v>
      </c>
      <c r="U850" t="str">
        <f t="shared" si="289"/>
        <v>可交易</v>
      </c>
      <c r="V850" s="2" t="str">
        <f t="shared" si="290"/>
        <v/>
      </c>
      <c r="W850" s="2" t="str">
        <f t="shared" si="291"/>
        <v/>
      </c>
      <c r="X850" s="2">
        <f t="shared" si="292"/>
        <v>2.088215840906011</v>
      </c>
      <c r="Y850">
        <f t="shared" si="293"/>
        <v>40</v>
      </c>
    </row>
    <row r="851" spans="1:25" x14ac:dyDescent="0.3">
      <c r="A851" s="1">
        <v>41414</v>
      </c>
      <c r="B851">
        <v>1666.290039</v>
      </c>
      <c r="C851">
        <v>13.02</v>
      </c>
      <c r="D851">
        <v>12.820337</v>
      </c>
      <c r="E851">
        <f t="shared" si="273"/>
        <v>0.19966299999999926</v>
      </c>
      <c r="F851" t="str">
        <f t="shared" si="274"/>
        <v/>
      </c>
      <c r="G851" t="str">
        <f t="shared" si="275"/>
        <v/>
      </c>
      <c r="H851">
        <f t="shared" si="276"/>
        <v>0.57000000000000028</v>
      </c>
      <c r="I851">
        <f t="shared" si="277"/>
        <v>-1.179932000000008</v>
      </c>
      <c r="J851">
        <f t="shared" si="278"/>
        <v>-2.0700561403508901</v>
      </c>
      <c r="K851" t="str">
        <f t="shared" si="279"/>
        <v/>
      </c>
      <c r="L851" s="2" t="str">
        <f t="shared" si="280"/>
        <v/>
      </c>
      <c r="M851" t="str">
        <f t="shared" si="281"/>
        <v/>
      </c>
      <c r="N851" s="1">
        <f t="shared" si="282"/>
        <v>41381</v>
      </c>
      <c r="O851" t="str">
        <f t="shared" si="283"/>
        <v>可交易</v>
      </c>
      <c r="P851" s="2" t="str">
        <f t="shared" si="284"/>
        <v/>
      </c>
      <c r="Q851" s="2" t="str">
        <f t="shared" si="285"/>
        <v/>
      </c>
      <c r="R851" s="2">
        <f t="shared" si="286"/>
        <v>3.1625677577731333</v>
      </c>
      <c r="S851">
        <f t="shared" si="287"/>
        <v>50</v>
      </c>
      <c r="T851" s="1">
        <f t="shared" si="288"/>
        <v>41372</v>
      </c>
      <c r="U851" t="str">
        <f t="shared" si="289"/>
        <v>可交易</v>
      </c>
      <c r="V851" s="2" t="str">
        <f t="shared" si="290"/>
        <v/>
      </c>
      <c r="W851" s="2" t="str">
        <f t="shared" si="291"/>
        <v/>
      </c>
      <c r="X851" s="2">
        <f t="shared" si="292"/>
        <v>2.088215840906011</v>
      </c>
      <c r="Y851">
        <f t="shared" si="293"/>
        <v>40</v>
      </c>
    </row>
    <row r="852" spans="1:25" x14ac:dyDescent="0.3">
      <c r="A852" s="1">
        <v>41415</v>
      </c>
      <c r="B852">
        <v>1669.160034</v>
      </c>
      <c r="C852">
        <v>13.37</v>
      </c>
      <c r="D852">
        <v>13.138016</v>
      </c>
      <c r="E852">
        <f t="shared" si="273"/>
        <v>0.23198399999999886</v>
      </c>
      <c r="F852" t="str">
        <f t="shared" si="274"/>
        <v/>
      </c>
      <c r="G852" t="str">
        <f t="shared" si="275"/>
        <v/>
      </c>
      <c r="H852">
        <f t="shared" si="276"/>
        <v>0.34999999999999964</v>
      </c>
      <c r="I852">
        <f t="shared" si="277"/>
        <v>2.8699950000000172</v>
      </c>
      <c r="J852">
        <f t="shared" si="278"/>
        <v>8.1999857142857717</v>
      </c>
      <c r="K852" t="str">
        <f t="shared" si="279"/>
        <v/>
      </c>
      <c r="L852" s="2" t="str">
        <f t="shared" si="280"/>
        <v/>
      </c>
      <c r="M852" t="str">
        <f t="shared" si="281"/>
        <v/>
      </c>
      <c r="N852" s="1">
        <f t="shared" si="282"/>
        <v>41381</v>
      </c>
      <c r="O852" t="str">
        <f t="shared" si="283"/>
        <v>可交易</v>
      </c>
      <c r="P852" s="2" t="str">
        <f t="shared" si="284"/>
        <v/>
      </c>
      <c r="Q852" s="2" t="str">
        <f t="shared" si="285"/>
        <v/>
      </c>
      <c r="R852" s="2">
        <f t="shared" si="286"/>
        <v>3.1625677577731333</v>
      </c>
      <c r="S852">
        <f t="shared" si="287"/>
        <v>50</v>
      </c>
      <c r="T852" s="1">
        <f t="shared" si="288"/>
        <v>41372</v>
      </c>
      <c r="U852" t="str">
        <f t="shared" si="289"/>
        <v>可交易</v>
      </c>
      <c r="V852" s="2" t="str">
        <f t="shared" si="290"/>
        <v/>
      </c>
      <c r="W852" s="2" t="str">
        <f t="shared" si="291"/>
        <v/>
      </c>
      <c r="X852" s="2">
        <f t="shared" si="292"/>
        <v>2.088215840906011</v>
      </c>
      <c r="Y852">
        <f t="shared" si="293"/>
        <v>40</v>
      </c>
    </row>
    <row r="853" spans="1:25" x14ac:dyDescent="0.3">
      <c r="A853" s="1">
        <v>41416</v>
      </c>
      <c r="B853">
        <v>1655.349976</v>
      </c>
      <c r="C853">
        <v>13.82</v>
      </c>
      <c r="D853">
        <v>13.472306</v>
      </c>
      <c r="E853">
        <f t="shared" si="273"/>
        <v>0.34769400000000061</v>
      </c>
      <c r="F853" t="str">
        <f t="shared" si="274"/>
        <v/>
      </c>
      <c r="G853" t="str">
        <f t="shared" si="275"/>
        <v/>
      </c>
      <c r="H853">
        <f t="shared" si="276"/>
        <v>0.45000000000000107</v>
      </c>
      <c r="I853">
        <f t="shared" si="277"/>
        <v>-13.810058000000026</v>
      </c>
      <c r="J853">
        <f t="shared" si="278"/>
        <v>-30.689017777777764</v>
      </c>
      <c r="K853" t="str">
        <f t="shared" si="279"/>
        <v/>
      </c>
      <c r="L853" s="2" t="str">
        <f t="shared" si="280"/>
        <v/>
      </c>
      <c r="M853" t="str">
        <f t="shared" si="281"/>
        <v/>
      </c>
      <c r="N853" s="1">
        <f t="shared" si="282"/>
        <v>41381</v>
      </c>
      <c r="O853" t="str">
        <f t="shared" si="283"/>
        <v>可交易</v>
      </c>
      <c r="P853" s="2" t="str">
        <f t="shared" si="284"/>
        <v/>
      </c>
      <c r="Q853" s="2" t="str">
        <f t="shared" si="285"/>
        <v/>
      </c>
      <c r="R853" s="2">
        <f t="shared" si="286"/>
        <v>3.1625677577731333</v>
      </c>
      <c r="S853">
        <f t="shared" si="287"/>
        <v>50</v>
      </c>
      <c r="T853" s="1">
        <f t="shared" si="288"/>
        <v>41372</v>
      </c>
      <c r="U853" t="str">
        <f t="shared" si="289"/>
        <v>可交易</v>
      </c>
      <c r="V853" s="2" t="str">
        <f t="shared" si="290"/>
        <v/>
      </c>
      <c r="W853" s="2" t="str">
        <f t="shared" si="291"/>
        <v/>
      </c>
      <c r="X853" s="2">
        <f t="shared" si="292"/>
        <v>2.088215840906011</v>
      </c>
      <c r="Y853">
        <f t="shared" si="293"/>
        <v>40</v>
      </c>
    </row>
    <row r="854" spans="1:25" x14ac:dyDescent="0.3">
      <c r="A854" s="1">
        <v>41417</v>
      </c>
      <c r="B854">
        <v>1650.51001</v>
      </c>
      <c r="C854">
        <v>14.07</v>
      </c>
      <c r="D854">
        <v>13.954602</v>
      </c>
      <c r="E854">
        <f t="shared" si="273"/>
        <v>0.11539800000000078</v>
      </c>
      <c r="F854" t="str">
        <f t="shared" si="274"/>
        <v/>
      </c>
      <c r="G854" t="str">
        <f t="shared" si="275"/>
        <v/>
      </c>
      <c r="H854">
        <f t="shared" si="276"/>
        <v>0.25</v>
      </c>
      <c r="I854">
        <f t="shared" si="277"/>
        <v>-4.839966000000004</v>
      </c>
      <c r="J854">
        <f t="shared" si="278"/>
        <v>-19.359864000000016</v>
      </c>
      <c r="K854" t="str">
        <f t="shared" si="279"/>
        <v/>
      </c>
      <c r="L854" s="2" t="str">
        <f t="shared" si="280"/>
        <v/>
      </c>
      <c r="M854" t="str">
        <f t="shared" si="281"/>
        <v/>
      </c>
      <c r="N854" s="1">
        <f t="shared" si="282"/>
        <v>41381</v>
      </c>
      <c r="O854" t="str">
        <f t="shared" si="283"/>
        <v>可交易</v>
      </c>
      <c r="P854" s="2" t="str">
        <f t="shared" si="284"/>
        <v/>
      </c>
      <c r="Q854" s="2" t="str">
        <f t="shared" si="285"/>
        <v/>
      </c>
      <c r="R854" s="2">
        <f t="shared" si="286"/>
        <v>3.1625677577731333</v>
      </c>
      <c r="S854">
        <f t="shared" si="287"/>
        <v>50</v>
      </c>
      <c r="T854" s="1">
        <f t="shared" si="288"/>
        <v>41372</v>
      </c>
      <c r="U854" t="str">
        <f t="shared" si="289"/>
        <v>可交易</v>
      </c>
      <c r="V854" s="2" t="str">
        <f t="shared" si="290"/>
        <v/>
      </c>
      <c r="W854" s="2" t="str">
        <f t="shared" si="291"/>
        <v/>
      </c>
      <c r="X854" s="2">
        <f t="shared" si="292"/>
        <v>2.088215840906011</v>
      </c>
      <c r="Y854">
        <f t="shared" si="293"/>
        <v>40</v>
      </c>
    </row>
    <row r="855" spans="1:25" x14ac:dyDescent="0.3">
      <c r="A855" s="1">
        <v>41418</v>
      </c>
      <c r="B855">
        <v>1649.599976</v>
      </c>
      <c r="C855">
        <v>13.99</v>
      </c>
      <c r="D855">
        <v>14.243582999999999</v>
      </c>
      <c r="E855">
        <f t="shared" si="273"/>
        <v>-0.253582999999999</v>
      </c>
      <c r="F855" t="str">
        <f t="shared" si="274"/>
        <v/>
      </c>
      <c r="G855" t="str">
        <f t="shared" si="275"/>
        <v/>
      </c>
      <c r="H855">
        <f t="shared" si="276"/>
        <v>-8.0000000000000071E-2</v>
      </c>
      <c r="I855">
        <f t="shared" si="277"/>
        <v>-0.91003399999999601</v>
      </c>
      <c r="J855">
        <f t="shared" si="278"/>
        <v>11.37542499999994</v>
      </c>
      <c r="K855" t="str">
        <f t="shared" si="279"/>
        <v/>
      </c>
      <c r="L855" s="2" t="str">
        <f t="shared" si="280"/>
        <v/>
      </c>
      <c r="M855" t="str">
        <f t="shared" si="281"/>
        <v/>
      </c>
      <c r="N855" s="1">
        <f t="shared" si="282"/>
        <v>41381</v>
      </c>
      <c r="O855" t="str">
        <f t="shared" si="283"/>
        <v>可交易</v>
      </c>
      <c r="P855" s="2" t="str">
        <f t="shared" si="284"/>
        <v/>
      </c>
      <c r="Q855" s="2" t="str">
        <f t="shared" si="285"/>
        <v/>
      </c>
      <c r="R855" s="2">
        <f t="shared" si="286"/>
        <v>3.1625677577731333</v>
      </c>
      <c r="S855">
        <f t="shared" si="287"/>
        <v>50</v>
      </c>
      <c r="T855" s="1">
        <f t="shared" si="288"/>
        <v>41372</v>
      </c>
      <c r="U855" t="str">
        <f t="shared" si="289"/>
        <v>可交易</v>
      </c>
      <c r="V855" s="2" t="str">
        <f t="shared" si="290"/>
        <v/>
      </c>
      <c r="W855" s="2" t="str">
        <f t="shared" si="291"/>
        <v/>
      </c>
      <c r="X855" s="2">
        <f t="shared" si="292"/>
        <v>2.088215840906011</v>
      </c>
      <c r="Y855">
        <f t="shared" si="293"/>
        <v>40</v>
      </c>
    </row>
    <row r="856" spans="1:25" x14ac:dyDescent="0.3">
      <c r="A856" s="1">
        <v>41422</v>
      </c>
      <c r="B856">
        <v>1660.0600589999999</v>
      </c>
      <c r="C856">
        <v>14.48</v>
      </c>
      <c r="D856">
        <v>14.262057</v>
      </c>
      <c r="E856">
        <f t="shared" si="273"/>
        <v>0.217943</v>
      </c>
      <c r="F856" t="str">
        <f t="shared" si="274"/>
        <v/>
      </c>
      <c r="G856" t="str">
        <f t="shared" si="275"/>
        <v/>
      </c>
      <c r="H856">
        <f t="shared" si="276"/>
        <v>0.49000000000000021</v>
      </c>
      <c r="I856">
        <f t="shared" si="277"/>
        <v>10.460082999999941</v>
      </c>
      <c r="J856">
        <f t="shared" si="278"/>
        <v>21.347108163265176</v>
      </c>
      <c r="K856" t="str">
        <f t="shared" si="279"/>
        <v/>
      </c>
      <c r="L856" s="2" t="str">
        <f t="shared" si="280"/>
        <v/>
      </c>
      <c r="M856" t="str">
        <f t="shared" si="281"/>
        <v/>
      </c>
      <c r="N856" s="1">
        <f t="shared" si="282"/>
        <v>41381</v>
      </c>
      <c r="O856" t="str">
        <f t="shared" si="283"/>
        <v>可交易</v>
      </c>
      <c r="P856" s="2" t="str">
        <f t="shared" si="284"/>
        <v/>
      </c>
      <c r="Q856" s="2" t="str">
        <f t="shared" si="285"/>
        <v/>
      </c>
      <c r="R856" s="2">
        <f t="shared" si="286"/>
        <v>3.1625677577731333</v>
      </c>
      <c r="S856">
        <f t="shared" si="287"/>
        <v>50</v>
      </c>
      <c r="T856" s="1">
        <f t="shared" si="288"/>
        <v>41372</v>
      </c>
      <c r="U856" t="str">
        <f t="shared" si="289"/>
        <v>可交易</v>
      </c>
      <c r="V856" s="2" t="str">
        <f t="shared" si="290"/>
        <v/>
      </c>
      <c r="W856" s="2" t="str">
        <f t="shared" si="291"/>
        <v/>
      </c>
      <c r="X856" s="2">
        <f t="shared" si="292"/>
        <v>2.088215840906011</v>
      </c>
      <c r="Y856">
        <f t="shared" si="293"/>
        <v>40</v>
      </c>
    </row>
    <row r="857" spans="1:25" x14ac:dyDescent="0.3">
      <c r="A857" s="1">
        <v>41423</v>
      </c>
      <c r="B857">
        <v>1648.3599850000001</v>
      </c>
      <c r="C857">
        <v>14.83</v>
      </c>
      <c r="D857">
        <v>14.530374999999999</v>
      </c>
      <c r="E857">
        <f t="shared" si="273"/>
        <v>0.2996250000000007</v>
      </c>
      <c r="F857" t="str">
        <f t="shared" si="274"/>
        <v/>
      </c>
      <c r="G857" t="str">
        <f t="shared" si="275"/>
        <v/>
      </c>
      <c r="H857">
        <f t="shared" si="276"/>
        <v>0.34999999999999964</v>
      </c>
      <c r="I857">
        <f t="shared" si="277"/>
        <v>-11.700073999999859</v>
      </c>
      <c r="J857">
        <f t="shared" si="278"/>
        <v>-33.428782857142487</v>
      </c>
      <c r="K857" t="str">
        <f t="shared" si="279"/>
        <v/>
      </c>
      <c r="L857" s="2" t="str">
        <f t="shared" si="280"/>
        <v/>
      </c>
      <c r="M857" t="str">
        <f t="shared" si="281"/>
        <v/>
      </c>
      <c r="N857" s="1">
        <f t="shared" si="282"/>
        <v>41381</v>
      </c>
      <c r="O857" t="str">
        <f t="shared" si="283"/>
        <v>可交易</v>
      </c>
      <c r="P857" s="2" t="str">
        <f t="shared" si="284"/>
        <v/>
      </c>
      <c r="Q857" s="2" t="str">
        <f t="shared" si="285"/>
        <v/>
      </c>
      <c r="R857" s="2">
        <f t="shared" si="286"/>
        <v>3.1625677577731333</v>
      </c>
      <c r="S857">
        <f t="shared" si="287"/>
        <v>50</v>
      </c>
      <c r="T857" s="1">
        <f t="shared" si="288"/>
        <v>41372</v>
      </c>
      <c r="U857" t="str">
        <f t="shared" si="289"/>
        <v>可交易</v>
      </c>
      <c r="V857" s="2" t="str">
        <f t="shared" si="290"/>
        <v/>
      </c>
      <c r="W857" s="2" t="str">
        <f t="shared" si="291"/>
        <v/>
      </c>
      <c r="X857" s="2">
        <f t="shared" si="292"/>
        <v>2.088215840906011</v>
      </c>
      <c r="Y857">
        <f t="shared" si="293"/>
        <v>40</v>
      </c>
    </row>
    <row r="858" spans="1:25" x14ac:dyDescent="0.3">
      <c r="A858" s="1">
        <v>41424</v>
      </c>
      <c r="B858">
        <v>1654.410034</v>
      </c>
      <c r="C858">
        <v>14.53</v>
      </c>
      <c r="D858">
        <v>14.9293</v>
      </c>
      <c r="E858">
        <f t="shared" si="273"/>
        <v>-0.39930000000000021</v>
      </c>
      <c r="F858" t="str">
        <f t="shared" si="274"/>
        <v/>
      </c>
      <c r="G858" t="str">
        <f t="shared" si="275"/>
        <v/>
      </c>
      <c r="H858">
        <f t="shared" si="276"/>
        <v>-0.30000000000000071</v>
      </c>
      <c r="I858">
        <f t="shared" si="277"/>
        <v>6.0500489999999445</v>
      </c>
      <c r="J858">
        <f t="shared" si="278"/>
        <v>-20.166829999999766</v>
      </c>
      <c r="K858" t="str">
        <f t="shared" si="279"/>
        <v/>
      </c>
      <c r="L858" s="2" t="str">
        <f t="shared" si="280"/>
        <v/>
      </c>
      <c r="M858" t="str">
        <f t="shared" si="281"/>
        <v/>
      </c>
      <c r="N858" s="1">
        <f t="shared" si="282"/>
        <v>41381</v>
      </c>
      <c r="O858" t="str">
        <f t="shared" si="283"/>
        <v>可交易</v>
      </c>
      <c r="P858" s="2" t="str">
        <f t="shared" si="284"/>
        <v/>
      </c>
      <c r="Q858" s="2" t="str">
        <f t="shared" si="285"/>
        <v/>
      </c>
      <c r="R858" s="2">
        <f t="shared" si="286"/>
        <v>3.1625677577731333</v>
      </c>
      <c r="S858">
        <f t="shared" si="287"/>
        <v>50</v>
      </c>
      <c r="T858" s="1">
        <f t="shared" si="288"/>
        <v>41372</v>
      </c>
      <c r="U858" t="str">
        <f t="shared" si="289"/>
        <v>可交易</v>
      </c>
      <c r="V858" s="2" t="str">
        <f t="shared" si="290"/>
        <v/>
      </c>
      <c r="W858" s="2" t="str">
        <f t="shared" si="291"/>
        <v/>
      </c>
      <c r="X858" s="2">
        <f t="shared" si="292"/>
        <v>2.088215840906011</v>
      </c>
      <c r="Y858">
        <f t="shared" si="293"/>
        <v>40</v>
      </c>
    </row>
    <row r="859" spans="1:25" x14ac:dyDescent="0.3">
      <c r="A859" s="1">
        <v>41425</v>
      </c>
      <c r="B859">
        <v>1630.73999</v>
      </c>
      <c r="C859">
        <v>16.3</v>
      </c>
      <c r="D859">
        <v>14.696802</v>
      </c>
      <c r="E859">
        <f t="shared" si="273"/>
        <v>1.6031980000000008</v>
      </c>
      <c r="F859" t="str">
        <f t="shared" si="274"/>
        <v>CAll</v>
      </c>
      <c r="G859">
        <f t="shared" si="275"/>
        <v>1643.380005</v>
      </c>
      <c r="H859">
        <f t="shared" si="276"/>
        <v>1.7700000000000014</v>
      </c>
      <c r="I859">
        <f t="shared" si="277"/>
        <v>-23.670043999999962</v>
      </c>
      <c r="J859">
        <f t="shared" si="278"/>
        <v>-13.372906214689234</v>
      </c>
      <c r="K859">
        <f t="shared" si="279"/>
        <v>1635.73999</v>
      </c>
      <c r="L859" s="2">
        <f t="shared" si="280"/>
        <v>7.6400149999999485</v>
      </c>
      <c r="M859" t="str">
        <f t="shared" si="281"/>
        <v/>
      </c>
      <c r="N859" s="1">
        <f t="shared" si="282"/>
        <v>41425</v>
      </c>
      <c r="O859" t="str">
        <f t="shared" si="283"/>
        <v>可交易</v>
      </c>
      <c r="P859" s="2">
        <f t="shared" si="284"/>
        <v>7.6400149999999485</v>
      </c>
      <c r="Q859" s="2">
        <f t="shared" si="285"/>
        <v>7.7510915765302037E-3</v>
      </c>
      <c r="R859" s="2">
        <f t="shared" si="286"/>
        <v>3.1625677577731333</v>
      </c>
      <c r="S859">
        <f t="shared" si="287"/>
        <v>51</v>
      </c>
      <c r="T859" s="1">
        <f t="shared" si="288"/>
        <v>41372</v>
      </c>
      <c r="U859" t="str">
        <f t="shared" si="289"/>
        <v>可交易</v>
      </c>
      <c r="V859" s="2" t="str">
        <f t="shared" si="290"/>
        <v/>
      </c>
      <c r="W859" s="2" t="str">
        <f t="shared" si="291"/>
        <v/>
      </c>
      <c r="X859" s="2">
        <f t="shared" si="292"/>
        <v>2.088215840906011</v>
      </c>
      <c r="Y859">
        <f t="shared" si="293"/>
        <v>40</v>
      </c>
    </row>
    <row r="860" spans="1:25" x14ac:dyDescent="0.3">
      <c r="A860" s="1">
        <v>41428</v>
      </c>
      <c r="B860">
        <v>1640.420044</v>
      </c>
      <c r="C860">
        <v>16.28</v>
      </c>
      <c r="D860">
        <v>15.978419000000001</v>
      </c>
      <c r="E860">
        <f t="shared" si="273"/>
        <v>0.30158100000000054</v>
      </c>
      <c r="F860" t="str">
        <f t="shared" si="274"/>
        <v/>
      </c>
      <c r="G860" t="str">
        <f t="shared" si="275"/>
        <v/>
      </c>
      <c r="H860">
        <f t="shared" si="276"/>
        <v>-1.9999999999999574E-2</v>
      </c>
      <c r="I860">
        <f t="shared" si="277"/>
        <v>9.6800539999999273</v>
      </c>
      <c r="J860">
        <f t="shared" si="278"/>
        <v>-484.00270000000671</v>
      </c>
      <c r="K860" t="str">
        <f t="shared" si="279"/>
        <v/>
      </c>
      <c r="L860" s="2" t="str">
        <f t="shared" si="280"/>
        <v/>
      </c>
      <c r="M860" t="str">
        <f t="shared" si="281"/>
        <v/>
      </c>
      <c r="N860" s="1">
        <f t="shared" si="282"/>
        <v>41425</v>
      </c>
      <c r="O860" t="str">
        <f t="shared" si="283"/>
        <v>不可交易</v>
      </c>
      <c r="P860" s="2" t="str">
        <f t="shared" si="284"/>
        <v/>
      </c>
      <c r="Q860" s="2" t="str">
        <f t="shared" si="285"/>
        <v/>
      </c>
      <c r="R860" s="2">
        <f t="shared" si="286"/>
        <v>3.1870811100806145</v>
      </c>
      <c r="S860">
        <f t="shared" si="287"/>
        <v>51</v>
      </c>
      <c r="T860" s="1">
        <f t="shared" si="288"/>
        <v>41372</v>
      </c>
      <c r="U860" t="str">
        <f t="shared" si="289"/>
        <v>可交易</v>
      </c>
      <c r="V860" s="2" t="str">
        <f t="shared" si="290"/>
        <v/>
      </c>
      <c r="W860" s="2" t="str">
        <f t="shared" si="291"/>
        <v/>
      </c>
      <c r="X860" s="2">
        <f t="shared" si="292"/>
        <v>2.088215840906011</v>
      </c>
      <c r="Y860">
        <f t="shared" si="293"/>
        <v>40</v>
      </c>
    </row>
    <row r="861" spans="1:25" x14ac:dyDescent="0.3">
      <c r="A861" s="1">
        <v>41429</v>
      </c>
      <c r="B861">
        <v>1631.380005</v>
      </c>
      <c r="C861">
        <v>16.27</v>
      </c>
      <c r="D861">
        <v>16.502050000000001</v>
      </c>
      <c r="E861">
        <f t="shared" si="273"/>
        <v>-0.23205000000000098</v>
      </c>
      <c r="F861" t="str">
        <f t="shared" si="274"/>
        <v/>
      </c>
      <c r="G861" t="str">
        <f t="shared" si="275"/>
        <v/>
      </c>
      <c r="H861">
        <f t="shared" si="276"/>
        <v>-1.0000000000001563E-2</v>
      </c>
      <c r="I861">
        <f t="shared" si="277"/>
        <v>-9.0400389999999788</v>
      </c>
      <c r="J861">
        <f t="shared" si="278"/>
        <v>904.00389999985657</v>
      </c>
      <c r="K861" t="str">
        <f t="shared" si="279"/>
        <v/>
      </c>
      <c r="L861" s="2" t="str">
        <f t="shared" si="280"/>
        <v/>
      </c>
      <c r="M861" t="str">
        <f t="shared" si="281"/>
        <v/>
      </c>
      <c r="N861" s="1">
        <f t="shared" si="282"/>
        <v>41425</v>
      </c>
      <c r="O861" t="str">
        <f t="shared" si="283"/>
        <v>不可交易</v>
      </c>
      <c r="P861" s="2" t="str">
        <f t="shared" si="284"/>
        <v/>
      </c>
      <c r="Q861" s="2" t="str">
        <f t="shared" si="285"/>
        <v/>
      </c>
      <c r="R861" s="2">
        <f t="shared" si="286"/>
        <v>3.1870811100806145</v>
      </c>
      <c r="S861">
        <f t="shared" si="287"/>
        <v>51</v>
      </c>
      <c r="T861" s="1">
        <f t="shared" si="288"/>
        <v>41372</v>
      </c>
      <c r="U861" t="str">
        <f t="shared" si="289"/>
        <v>可交易</v>
      </c>
      <c r="V861" s="2" t="str">
        <f t="shared" si="290"/>
        <v/>
      </c>
      <c r="W861" s="2" t="str">
        <f t="shared" si="291"/>
        <v/>
      </c>
      <c r="X861" s="2">
        <f t="shared" si="292"/>
        <v>2.088215840906011</v>
      </c>
      <c r="Y861">
        <f t="shared" si="293"/>
        <v>40</v>
      </c>
    </row>
    <row r="862" spans="1:25" x14ac:dyDescent="0.3">
      <c r="A862" s="1">
        <v>41430</v>
      </c>
      <c r="B862">
        <v>1608.900024</v>
      </c>
      <c r="C862">
        <v>17.5</v>
      </c>
      <c r="D862">
        <v>16.454124</v>
      </c>
      <c r="E862">
        <f t="shared" si="273"/>
        <v>1.0458759999999998</v>
      </c>
      <c r="F862" t="str">
        <f t="shared" si="274"/>
        <v>CAll</v>
      </c>
      <c r="G862">
        <f t="shared" si="275"/>
        <v>1612.5200199999999</v>
      </c>
      <c r="H862">
        <f t="shared" si="276"/>
        <v>1.2300000000000004</v>
      </c>
      <c r="I862">
        <f t="shared" si="277"/>
        <v>-22.479980999999952</v>
      </c>
      <c r="J862">
        <f t="shared" si="278"/>
        <v>-18.276407317073126</v>
      </c>
      <c r="K862">
        <f t="shared" si="279"/>
        <v>1613.900024</v>
      </c>
      <c r="L862" s="2" t="str">
        <f t="shared" si="280"/>
        <v/>
      </c>
      <c r="M862" t="str">
        <f t="shared" si="281"/>
        <v/>
      </c>
      <c r="N862" s="1">
        <f t="shared" si="282"/>
        <v>41425</v>
      </c>
      <c r="O862" t="str">
        <f t="shared" si="283"/>
        <v>不可交易</v>
      </c>
      <c r="P862" s="2" t="str">
        <f t="shared" si="284"/>
        <v/>
      </c>
      <c r="Q862" s="2" t="str">
        <f t="shared" si="285"/>
        <v/>
      </c>
      <c r="R862" s="2">
        <f t="shared" si="286"/>
        <v>3.1870811100806145</v>
      </c>
      <c r="S862">
        <f t="shared" si="287"/>
        <v>51</v>
      </c>
      <c r="T862" s="1">
        <f t="shared" si="288"/>
        <v>41372</v>
      </c>
      <c r="U862" t="str">
        <f t="shared" si="289"/>
        <v>可交易</v>
      </c>
      <c r="V862" s="2" t="str">
        <f t="shared" si="290"/>
        <v/>
      </c>
      <c r="W862" s="2" t="str">
        <f t="shared" si="291"/>
        <v/>
      </c>
      <c r="X862" s="2">
        <f t="shared" si="292"/>
        <v>2.088215840906011</v>
      </c>
      <c r="Y862">
        <f t="shared" si="293"/>
        <v>40</v>
      </c>
    </row>
    <row r="863" spans="1:25" x14ac:dyDescent="0.3">
      <c r="A863" s="1">
        <v>41431</v>
      </c>
      <c r="B863">
        <v>1622.5600589999999</v>
      </c>
      <c r="C863">
        <v>16.63</v>
      </c>
      <c r="D863">
        <v>17.317581000000001</v>
      </c>
      <c r="E863">
        <f t="shared" si="273"/>
        <v>-0.68758100000000155</v>
      </c>
      <c r="F863" t="str">
        <f t="shared" si="274"/>
        <v/>
      </c>
      <c r="G863" t="str">
        <f t="shared" si="275"/>
        <v/>
      </c>
      <c r="H863">
        <f t="shared" si="276"/>
        <v>-0.87000000000000099</v>
      </c>
      <c r="I863">
        <f t="shared" si="277"/>
        <v>13.66003499999988</v>
      </c>
      <c r="J863">
        <f t="shared" si="278"/>
        <v>-15.701189655172257</v>
      </c>
      <c r="K863" t="str">
        <f t="shared" si="279"/>
        <v/>
      </c>
      <c r="L863" s="2" t="str">
        <f t="shared" si="280"/>
        <v/>
      </c>
      <c r="M863" t="str">
        <f t="shared" si="281"/>
        <v/>
      </c>
      <c r="N863" s="1">
        <f t="shared" si="282"/>
        <v>41425</v>
      </c>
      <c r="O863" t="str">
        <f t="shared" si="283"/>
        <v>不可交易</v>
      </c>
      <c r="P863" s="2" t="str">
        <f t="shared" si="284"/>
        <v/>
      </c>
      <c r="Q863" s="2" t="str">
        <f t="shared" si="285"/>
        <v/>
      </c>
      <c r="R863" s="2">
        <f t="shared" si="286"/>
        <v>3.1870811100806145</v>
      </c>
      <c r="S863">
        <f t="shared" si="287"/>
        <v>51</v>
      </c>
      <c r="T863" s="1">
        <f t="shared" si="288"/>
        <v>41372</v>
      </c>
      <c r="U863" t="str">
        <f t="shared" si="289"/>
        <v>可交易</v>
      </c>
      <c r="V863" s="2" t="str">
        <f t="shared" si="290"/>
        <v/>
      </c>
      <c r="W863" s="2" t="str">
        <f t="shared" si="291"/>
        <v/>
      </c>
      <c r="X863" s="2">
        <f t="shared" si="292"/>
        <v>2.088215840906011</v>
      </c>
      <c r="Y863">
        <f t="shared" si="293"/>
        <v>40</v>
      </c>
    </row>
    <row r="864" spans="1:25" x14ac:dyDescent="0.3">
      <c r="A864" s="1">
        <v>41432</v>
      </c>
      <c r="B864">
        <v>1643.380005</v>
      </c>
      <c r="C864">
        <v>15.14</v>
      </c>
      <c r="D864">
        <v>16.958604999999999</v>
      </c>
      <c r="E864">
        <f t="shared" si="273"/>
        <v>-1.818604999999998</v>
      </c>
      <c r="F864" t="str">
        <f t="shared" si="274"/>
        <v>PUT</v>
      </c>
      <c r="G864">
        <f t="shared" si="275"/>
        <v>1626.7299800000001</v>
      </c>
      <c r="H864">
        <f t="shared" si="276"/>
        <v>-1.4899999999999984</v>
      </c>
      <c r="I864">
        <f t="shared" si="277"/>
        <v>20.819946000000073</v>
      </c>
      <c r="J864">
        <f t="shared" si="278"/>
        <v>-13.973118120805433</v>
      </c>
      <c r="K864">
        <f t="shared" si="279"/>
        <v>1638.380005</v>
      </c>
      <c r="L864" s="2" t="str">
        <f t="shared" si="280"/>
        <v/>
      </c>
      <c r="M864">
        <f t="shared" si="281"/>
        <v>11.650024999999914</v>
      </c>
      <c r="N864" s="1">
        <f t="shared" si="282"/>
        <v>41425</v>
      </c>
      <c r="O864" t="str">
        <f t="shared" si="283"/>
        <v>可交易</v>
      </c>
      <c r="P864" s="2" t="str">
        <f t="shared" si="284"/>
        <v/>
      </c>
      <c r="Q864" s="2" t="str">
        <f t="shared" si="285"/>
        <v/>
      </c>
      <c r="R864" s="2">
        <f t="shared" si="286"/>
        <v>3.1870811100806145</v>
      </c>
      <c r="S864">
        <f t="shared" si="287"/>
        <v>51</v>
      </c>
      <c r="T864" s="1">
        <f t="shared" si="288"/>
        <v>41432</v>
      </c>
      <c r="U864" t="str">
        <f t="shared" si="289"/>
        <v>可交易</v>
      </c>
      <c r="V864" s="2">
        <f t="shared" si="290"/>
        <v>11.650024999999914</v>
      </c>
      <c r="W864" s="2">
        <f t="shared" si="291"/>
        <v>1.0131573311919367E-2</v>
      </c>
      <c r="X864" s="2">
        <f t="shared" si="292"/>
        <v>2.088215840906011</v>
      </c>
      <c r="Y864">
        <f t="shared" si="293"/>
        <v>41</v>
      </c>
    </row>
    <row r="865" spans="1:25" x14ac:dyDescent="0.3">
      <c r="A865" s="1">
        <v>41435</v>
      </c>
      <c r="B865">
        <v>1642.8100589999999</v>
      </c>
      <c r="C865">
        <v>15.44</v>
      </c>
      <c r="D865">
        <v>15.551955</v>
      </c>
      <c r="E865">
        <f t="shared" si="273"/>
        <v>-0.11195500000000003</v>
      </c>
      <c r="F865" t="str">
        <f t="shared" si="274"/>
        <v/>
      </c>
      <c r="G865" t="str">
        <f t="shared" si="275"/>
        <v/>
      </c>
      <c r="H865">
        <f t="shared" si="276"/>
        <v>0.29999999999999893</v>
      </c>
      <c r="I865">
        <f t="shared" si="277"/>
        <v>-0.56994600000007267</v>
      </c>
      <c r="J865">
        <f t="shared" si="278"/>
        <v>-1.899820000000249</v>
      </c>
      <c r="K865" t="str">
        <f t="shared" si="279"/>
        <v/>
      </c>
      <c r="L865" s="2" t="str">
        <f t="shared" si="280"/>
        <v/>
      </c>
      <c r="M865" t="str">
        <f t="shared" si="281"/>
        <v/>
      </c>
      <c r="N865" s="1">
        <f t="shared" si="282"/>
        <v>41425</v>
      </c>
      <c r="O865" t="str">
        <f t="shared" si="283"/>
        <v>可交易</v>
      </c>
      <c r="P865" s="2" t="str">
        <f t="shared" si="284"/>
        <v/>
      </c>
      <c r="Q865" s="2" t="str">
        <f t="shared" si="285"/>
        <v/>
      </c>
      <c r="R865" s="2">
        <f t="shared" si="286"/>
        <v>3.1870811100806145</v>
      </c>
      <c r="S865">
        <f t="shared" si="287"/>
        <v>51</v>
      </c>
      <c r="T865" s="1">
        <f t="shared" si="288"/>
        <v>41432</v>
      </c>
      <c r="U865" t="str">
        <f t="shared" si="289"/>
        <v>不可交易</v>
      </c>
      <c r="V865" s="2" t="str">
        <f t="shared" si="290"/>
        <v/>
      </c>
      <c r="W865" s="2" t="str">
        <f t="shared" si="291"/>
        <v/>
      </c>
      <c r="X865" s="2">
        <f t="shared" si="292"/>
        <v>2.1093727527892616</v>
      </c>
      <c r="Y865">
        <f t="shared" si="293"/>
        <v>41</v>
      </c>
    </row>
    <row r="866" spans="1:25" x14ac:dyDescent="0.3">
      <c r="A866" s="1">
        <v>41436</v>
      </c>
      <c r="B866">
        <v>1626.130005</v>
      </c>
      <c r="C866">
        <v>17.07</v>
      </c>
      <c r="D866">
        <v>15.588613499999999</v>
      </c>
      <c r="E866">
        <f t="shared" si="273"/>
        <v>1.481386500000001</v>
      </c>
      <c r="F866" t="str">
        <f t="shared" si="274"/>
        <v>CAll</v>
      </c>
      <c r="G866">
        <f t="shared" si="275"/>
        <v>1651.8100589999999</v>
      </c>
      <c r="H866">
        <f t="shared" si="276"/>
        <v>1.6300000000000008</v>
      </c>
      <c r="I866">
        <f t="shared" si="277"/>
        <v>-16.680053999999927</v>
      </c>
      <c r="J866">
        <f t="shared" si="278"/>
        <v>-10.233161963190135</v>
      </c>
      <c r="K866">
        <f t="shared" si="279"/>
        <v>1631.130005</v>
      </c>
      <c r="L866" s="2">
        <f t="shared" si="280"/>
        <v>20.680053999999927</v>
      </c>
      <c r="M866" t="str">
        <f t="shared" si="281"/>
        <v/>
      </c>
      <c r="N866" s="1">
        <f t="shared" si="282"/>
        <v>41436</v>
      </c>
      <c r="O866" t="str">
        <f t="shared" si="283"/>
        <v>可交易</v>
      </c>
      <c r="P866" s="2">
        <f t="shared" si="284"/>
        <v>20.680053999999927</v>
      </c>
      <c r="Q866" s="2">
        <f t="shared" si="285"/>
        <v>1.5792128502050442E-2</v>
      </c>
      <c r="R866" s="2">
        <f t="shared" si="286"/>
        <v>3.1870811100806145</v>
      </c>
      <c r="S866">
        <f t="shared" si="287"/>
        <v>52</v>
      </c>
      <c r="T866" s="1">
        <f t="shared" si="288"/>
        <v>41432</v>
      </c>
      <c r="U866" t="str">
        <f t="shared" si="289"/>
        <v>不可交易</v>
      </c>
      <c r="V866" s="2" t="str">
        <f t="shared" si="290"/>
        <v/>
      </c>
      <c r="W866" s="2" t="str">
        <f t="shared" si="291"/>
        <v/>
      </c>
      <c r="X866" s="2">
        <f t="shared" si="292"/>
        <v>2.1093727527892616</v>
      </c>
      <c r="Y866">
        <f t="shared" si="293"/>
        <v>41</v>
      </c>
    </row>
    <row r="867" spans="1:25" x14ac:dyDescent="0.3">
      <c r="A867" s="1">
        <v>41437</v>
      </c>
      <c r="B867">
        <v>1612.5200199999999</v>
      </c>
      <c r="C867">
        <v>18.59</v>
      </c>
      <c r="D867">
        <v>16.841269</v>
      </c>
      <c r="E867">
        <f t="shared" si="273"/>
        <v>1.7487309999999994</v>
      </c>
      <c r="F867" t="str">
        <f t="shared" si="274"/>
        <v>CAll</v>
      </c>
      <c r="G867">
        <f t="shared" si="275"/>
        <v>1628.9300539999999</v>
      </c>
      <c r="H867">
        <f t="shared" si="276"/>
        <v>1.5199999999999996</v>
      </c>
      <c r="I867">
        <f t="shared" si="277"/>
        <v>-13.609985000000052</v>
      </c>
      <c r="J867">
        <f t="shared" si="278"/>
        <v>-8.9539375000000359</v>
      </c>
      <c r="K867">
        <f t="shared" si="279"/>
        <v>1617.5200199999999</v>
      </c>
      <c r="L867" s="2">
        <f t="shared" si="280"/>
        <v>11.410033999999996</v>
      </c>
      <c r="M867" t="str">
        <f t="shared" si="281"/>
        <v/>
      </c>
      <c r="N867" s="1">
        <f t="shared" si="282"/>
        <v>41436</v>
      </c>
      <c r="O867" t="str">
        <f t="shared" si="283"/>
        <v>不可交易</v>
      </c>
      <c r="P867" s="2" t="str">
        <f t="shared" si="284"/>
        <v/>
      </c>
      <c r="Q867" s="2" t="str">
        <f t="shared" si="285"/>
        <v/>
      </c>
      <c r="R867" s="2">
        <f t="shared" si="286"/>
        <v>3.2374119045174647</v>
      </c>
      <c r="S867">
        <f t="shared" si="287"/>
        <v>52</v>
      </c>
      <c r="T867" s="1">
        <f t="shared" si="288"/>
        <v>41432</v>
      </c>
      <c r="U867" t="str">
        <f t="shared" si="289"/>
        <v>不可交易</v>
      </c>
      <c r="V867" s="2" t="str">
        <f t="shared" si="290"/>
        <v/>
      </c>
      <c r="W867" s="2" t="str">
        <f t="shared" si="291"/>
        <v/>
      </c>
      <c r="X867" s="2">
        <f t="shared" si="292"/>
        <v>2.1093727527892616</v>
      </c>
      <c r="Y867">
        <f t="shared" si="293"/>
        <v>41</v>
      </c>
    </row>
    <row r="868" spans="1:25" x14ac:dyDescent="0.3">
      <c r="A868" s="1">
        <v>41438</v>
      </c>
      <c r="B868">
        <v>1636.3599850000001</v>
      </c>
      <c r="C868">
        <v>16.41</v>
      </c>
      <c r="D868">
        <v>18.373156000000002</v>
      </c>
      <c r="E868">
        <f t="shared" si="273"/>
        <v>-1.9631560000000015</v>
      </c>
      <c r="F868" t="str">
        <f t="shared" si="274"/>
        <v>PUT</v>
      </c>
      <c r="G868">
        <f t="shared" si="275"/>
        <v>1588.1899410000001</v>
      </c>
      <c r="H868">
        <f t="shared" si="276"/>
        <v>-2.1799999999999997</v>
      </c>
      <c r="I868">
        <f t="shared" si="277"/>
        <v>23.83996500000012</v>
      </c>
      <c r="J868">
        <f t="shared" si="278"/>
        <v>-10.935763761467946</v>
      </c>
      <c r="K868">
        <f t="shared" si="279"/>
        <v>1631.3599850000001</v>
      </c>
      <c r="L868" s="2" t="str">
        <f t="shared" si="280"/>
        <v/>
      </c>
      <c r="M868">
        <f t="shared" si="281"/>
        <v>43.170043999999962</v>
      </c>
      <c r="N868" s="1">
        <f t="shared" si="282"/>
        <v>41436</v>
      </c>
      <c r="O868" t="str">
        <f t="shared" si="283"/>
        <v>不可交易</v>
      </c>
      <c r="P868" s="2" t="str">
        <f t="shared" si="284"/>
        <v/>
      </c>
      <c r="Q868" s="2" t="str">
        <f t="shared" si="285"/>
        <v/>
      </c>
      <c r="R868" s="2">
        <f t="shared" si="286"/>
        <v>3.2374119045174647</v>
      </c>
      <c r="S868">
        <f t="shared" si="287"/>
        <v>52</v>
      </c>
      <c r="T868" s="1">
        <f t="shared" si="288"/>
        <v>41438</v>
      </c>
      <c r="U868" t="str">
        <f t="shared" si="289"/>
        <v>不可交易</v>
      </c>
      <c r="V868" s="2" t="str">
        <f t="shared" si="290"/>
        <v/>
      </c>
      <c r="W868" s="2" t="str">
        <f t="shared" si="291"/>
        <v/>
      </c>
      <c r="X868" s="2">
        <f t="shared" si="292"/>
        <v>2.1093727527892616</v>
      </c>
      <c r="Y868">
        <f t="shared" si="293"/>
        <v>41</v>
      </c>
    </row>
    <row r="869" spans="1:25" x14ac:dyDescent="0.3">
      <c r="A869" s="1">
        <v>41439</v>
      </c>
      <c r="B869">
        <v>1626.7299800000001</v>
      </c>
      <c r="C869">
        <v>17.149999999999999</v>
      </c>
      <c r="D869">
        <v>16.870802000000001</v>
      </c>
      <c r="E869">
        <f t="shared" si="273"/>
        <v>0.27919799999999739</v>
      </c>
      <c r="F869" t="str">
        <f t="shared" si="274"/>
        <v/>
      </c>
      <c r="G869" t="str">
        <f t="shared" si="275"/>
        <v/>
      </c>
      <c r="H869">
        <f t="shared" si="276"/>
        <v>0.73999999999999844</v>
      </c>
      <c r="I869">
        <f t="shared" si="277"/>
        <v>-9.6300049999999828</v>
      </c>
      <c r="J869">
        <f t="shared" si="278"/>
        <v>-13.013520270270275</v>
      </c>
      <c r="K869" t="str">
        <f t="shared" si="279"/>
        <v/>
      </c>
      <c r="L869" s="2" t="str">
        <f t="shared" si="280"/>
        <v/>
      </c>
      <c r="M869" t="str">
        <f t="shared" si="281"/>
        <v/>
      </c>
      <c r="N869" s="1">
        <f t="shared" si="282"/>
        <v>41436</v>
      </c>
      <c r="O869" t="str">
        <f t="shared" si="283"/>
        <v>不可交易</v>
      </c>
      <c r="P869" s="2" t="str">
        <f t="shared" si="284"/>
        <v/>
      </c>
      <c r="Q869" s="2" t="str">
        <f t="shared" si="285"/>
        <v/>
      </c>
      <c r="R869" s="2">
        <f t="shared" si="286"/>
        <v>3.2374119045174647</v>
      </c>
      <c r="S869">
        <f t="shared" si="287"/>
        <v>52</v>
      </c>
      <c r="T869" s="1">
        <f t="shared" si="288"/>
        <v>41438</v>
      </c>
      <c r="U869" t="str">
        <f t="shared" si="289"/>
        <v>不可交易</v>
      </c>
      <c r="V869" s="2" t="str">
        <f t="shared" si="290"/>
        <v/>
      </c>
      <c r="W869" s="2" t="str">
        <f t="shared" si="291"/>
        <v/>
      </c>
      <c r="X869" s="2">
        <f t="shared" si="292"/>
        <v>2.1093727527892616</v>
      </c>
      <c r="Y869">
        <f t="shared" si="293"/>
        <v>41</v>
      </c>
    </row>
    <row r="870" spans="1:25" x14ac:dyDescent="0.3">
      <c r="A870" s="1">
        <v>41442</v>
      </c>
      <c r="B870">
        <v>1639.040039</v>
      </c>
      <c r="C870">
        <v>16.8</v>
      </c>
      <c r="D870">
        <v>17.099401</v>
      </c>
      <c r="E870">
        <f t="shared" si="273"/>
        <v>-0.29940099999999958</v>
      </c>
      <c r="F870" t="str">
        <f t="shared" si="274"/>
        <v/>
      </c>
      <c r="G870" t="str">
        <f t="shared" si="275"/>
        <v/>
      </c>
      <c r="H870">
        <f t="shared" si="276"/>
        <v>-0.34999999999999787</v>
      </c>
      <c r="I870">
        <f t="shared" si="277"/>
        <v>12.31005899999991</v>
      </c>
      <c r="J870">
        <f t="shared" si="278"/>
        <v>-35.171597142857102</v>
      </c>
      <c r="K870" t="str">
        <f t="shared" si="279"/>
        <v/>
      </c>
      <c r="L870" s="2" t="str">
        <f t="shared" si="280"/>
        <v/>
      </c>
      <c r="M870" t="str">
        <f t="shared" si="281"/>
        <v/>
      </c>
      <c r="N870" s="1">
        <f t="shared" si="282"/>
        <v>41436</v>
      </c>
      <c r="O870" t="str">
        <f t="shared" si="283"/>
        <v>不可交易</v>
      </c>
      <c r="P870" s="2" t="str">
        <f t="shared" si="284"/>
        <v/>
      </c>
      <c r="Q870" s="2" t="str">
        <f t="shared" si="285"/>
        <v/>
      </c>
      <c r="R870" s="2">
        <f t="shared" si="286"/>
        <v>3.2374119045174647</v>
      </c>
      <c r="S870">
        <f t="shared" si="287"/>
        <v>52</v>
      </c>
      <c r="T870" s="1">
        <f t="shared" si="288"/>
        <v>41438</v>
      </c>
      <c r="U870" t="str">
        <f t="shared" si="289"/>
        <v>不可交易</v>
      </c>
      <c r="V870" s="2" t="str">
        <f t="shared" si="290"/>
        <v/>
      </c>
      <c r="W870" s="2" t="str">
        <f t="shared" si="291"/>
        <v/>
      </c>
      <c r="X870" s="2">
        <f t="shared" si="292"/>
        <v>2.1093727527892616</v>
      </c>
      <c r="Y870">
        <f t="shared" si="293"/>
        <v>41</v>
      </c>
    </row>
    <row r="871" spans="1:25" x14ac:dyDescent="0.3">
      <c r="A871" s="1">
        <v>41443</v>
      </c>
      <c r="B871">
        <v>1651.8100589999999</v>
      </c>
      <c r="C871">
        <v>16.61</v>
      </c>
      <c r="D871">
        <v>17.039026</v>
      </c>
      <c r="E871">
        <f t="shared" si="273"/>
        <v>-0.42902600000000035</v>
      </c>
      <c r="F871" t="str">
        <f t="shared" si="274"/>
        <v/>
      </c>
      <c r="G871" t="str">
        <f t="shared" si="275"/>
        <v/>
      </c>
      <c r="H871">
        <f t="shared" si="276"/>
        <v>-0.19000000000000128</v>
      </c>
      <c r="I871">
        <f t="shared" si="277"/>
        <v>12.770019999999931</v>
      </c>
      <c r="J871">
        <f t="shared" si="278"/>
        <v>-67.210631578946561</v>
      </c>
      <c r="K871" t="str">
        <f t="shared" si="279"/>
        <v/>
      </c>
      <c r="L871" s="2" t="str">
        <f t="shared" si="280"/>
        <v/>
      </c>
      <c r="M871" t="str">
        <f t="shared" si="281"/>
        <v/>
      </c>
      <c r="N871" s="1">
        <f t="shared" si="282"/>
        <v>41436</v>
      </c>
      <c r="O871" t="str">
        <f t="shared" si="283"/>
        <v>可交易</v>
      </c>
      <c r="P871" s="2" t="str">
        <f t="shared" si="284"/>
        <v/>
      </c>
      <c r="Q871" s="2" t="str">
        <f t="shared" si="285"/>
        <v/>
      </c>
      <c r="R871" s="2">
        <f t="shared" si="286"/>
        <v>3.2374119045174647</v>
      </c>
      <c r="S871">
        <f t="shared" si="287"/>
        <v>52</v>
      </c>
      <c r="T871" s="1">
        <f t="shared" si="288"/>
        <v>41438</v>
      </c>
      <c r="U871" t="str">
        <f t="shared" si="289"/>
        <v>不可交易</v>
      </c>
      <c r="V871" s="2" t="str">
        <f t="shared" si="290"/>
        <v/>
      </c>
      <c r="W871" s="2" t="str">
        <f t="shared" si="291"/>
        <v/>
      </c>
      <c r="X871" s="2">
        <f t="shared" si="292"/>
        <v>2.1093727527892616</v>
      </c>
      <c r="Y871">
        <f t="shared" si="293"/>
        <v>41</v>
      </c>
    </row>
    <row r="872" spans="1:25" x14ac:dyDescent="0.3">
      <c r="A872" s="1">
        <v>41444</v>
      </c>
      <c r="B872">
        <v>1628.9300539999999</v>
      </c>
      <c r="C872">
        <v>16.64</v>
      </c>
      <c r="D872">
        <v>16.740683000000001</v>
      </c>
      <c r="E872">
        <f t="shared" si="273"/>
        <v>-0.10068300000000008</v>
      </c>
      <c r="F872" t="str">
        <f t="shared" si="274"/>
        <v/>
      </c>
      <c r="G872" t="str">
        <f t="shared" si="275"/>
        <v/>
      </c>
      <c r="H872">
        <f t="shared" si="276"/>
        <v>3.0000000000001137E-2</v>
      </c>
      <c r="I872">
        <f t="shared" si="277"/>
        <v>-22.880004999999983</v>
      </c>
      <c r="J872">
        <f t="shared" si="278"/>
        <v>-762.66683333330388</v>
      </c>
      <c r="K872" t="str">
        <f t="shared" si="279"/>
        <v/>
      </c>
      <c r="L872" s="2" t="str">
        <f t="shared" si="280"/>
        <v/>
      </c>
      <c r="M872" t="str">
        <f t="shared" si="281"/>
        <v/>
      </c>
      <c r="N872" s="1">
        <f t="shared" si="282"/>
        <v>41436</v>
      </c>
      <c r="O872" t="str">
        <f t="shared" si="283"/>
        <v>可交易</v>
      </c>
      <c r="P872" s="2" t="str">
        <f t="shared" si="284"/>
        <v/>
      </c>
      <c r="Q872" s="2" t="str">
        <f t="shared" si="285"/>
        <v/>
      </c>
      <c r="R872" s="2">
        <f t="shared" si="286"/>
        <v>3.2374119045174647</v>
      </c>
      <c r="S872">
        <f t="shared" si="287"/>
        <v>52</v>
      </c>
      <c r="T872" s="1">
        <f t="shared" si="288"/>
        <v>41438</v>
      </c>
      <c r="U872" t="str">
        <f t="shared" si="289"/>
        <v>不可交易</v>
      </c>
      <c r="V872" s="2" t="str">
        <f t="shared" si="290"/>
        <v/>
      </c>
      <c r="W872" s="2" t="str">
        <f t="shared" si="291"/>
        <v/>
      </c>
      <c r="X872" s="2">
        <f t="shared" si="292"/>
        <v>2.1093727527892616</v>
      </c>
      <c r="Y872">
        <f t="shared" si="293"/>
        <v>41</v>
      </c>
    </row>
    <row r="873" spans="1:25" x14ac:dyDescent="0.3">
      <c r="A873" s="1">
        <v>41445</v>
      </c>
      <c r="B873">
        <v>1588.1899410000001</v>
      </c>
      <c r="C873">
        <v>20.49</v>
      </c>
      <c r="D873">
        <v>16.623992999999999</v>
      </c>
      <c r="E873">
        <f t="shared" si="273"/>
        <v>3.8660069999999997</v>
      </c>
      <c r="F873" t="str">
        <f t="shared" si="274"/>
        <v>CAll</v>
      </c>
      <c r="G873">
        <f t="shared" si="275"/>
        <v>1613.1999510000001</v>
      </c>
      <c r="H873">
        <f t="shared" si="276"/>
        <v>3.8499999999999979</v>
      </c>
      <c r="I873">
        <f t="shared" si="277"/>
        <v>-40.740112999999837</v>
      </c>
      <c r="J873">
        <f t="shared" si="278"/>
        <v>-10.581847532467496</v>
      </c>
      <c r="K873">
        <f t="shared" si="279"/>
        <v>1593.1899410000001</v>
      </c>
      <c r="L873" s="2">
        <f t="shared" si="280"/>
        <v>20.010009999999966</v>
      </c>
      <c r="M873" t="str">
        <f t="shared" si="281"/>
        <v/>
      </c>
      <c r="N873" s="1">
        <f t="shared" si="282"/>
        <v>41445</v>
      </c>
      <c r="O873" t="str">
        <f t="shared" si="283"/>
        <v>可交易</v>
      </c>
      <c r="P873" s="2">
        <f t="shared" si="284"/>
        <v>20.010009999999966</v>
      </c>
      <c r="Q873" s="2">
        <f t="shared" si="285"/>
        <v>1.5747493013494641E-2</v>
      </c>
      <c r="R873" s="2">
        <f t="shared" si="286"/>
        <v>3.2374119045174647</v>
      </c>
      <c r="S873">
        <f t="shared" si="287"/>
        <v>53</v>
      </c>
      <c r="T873" s="1">
        <f t="shared" si="288"/>
        <v>41438</v>
      </c>
      <c r="U873" t="str">
        <f t="shared" si="289"/>
        <v>可交易</v>
      </c>
      <c r="V873" s="2" t="str">
        <f t="shared" si="290"/>
        <v/>
      </c>
      <c r="W873" s="2" t="str">
        <f t="shared" si="291"/>
        <v/>
      </c>
      <c r="X873" s="2">
        <f t="shared" si="292"/>
        <v>2.1093727527892616</v>
      </c>
      <c r="Y873">
        <f t="shared" si="293"/>
        <v>41</v>
      </c>
    </row>
    <row r="874" spans="1:25" x14ac:dyDescent="0.3">
      <c r="A874" s="1">
        <v>41446</v>
      </c>
      <c r="B874">
        <v>1592.4300539999999</v>
      </c>
      <c r="C874">
        <v>18.899999999999999</v>
      </c>
      <c r="D874">
        <v>20.158365</v>
      </c>
      <c r="E874">
        <f t="shared" si="273"/>
        <v>-1.2583650000000013</v>
      </c>
      <c r="F874" t="str">
        <f t="shared" si="274"/>
        <v>PUT</v>
      </c>
      <c r="G874">
        <f t="shared" si="275"/>
        <v>1606.280029</v>
      </c>
      <c r="H874">
        <f t="shared" si="276"/>
        <v>-1.5899999999999999</v>
      </c>
      <c r="I874">
        <f t="shared" si="277"/>
        <v>4.2401129999998375</v>
      </c>
      <c r="J874">
        <f t="shared" si="278"/>
        <v>-2.6667377358489546</v>
      </c>
      <c r="K874">
        <f t="shared" si="279"/>
        <v>1587.4300539999999</v>
      </c>
      <c r="L874" s="2" t="str">
        <f t="shared" si="280"/>
        <v/>
      </c>
      <c r="M874" t="str">
        <f t="shared" si="281"/>
        <v/>
      </c>
      <c r="N874" s="1">
        <f t="shared" si="282"/>
        <v>41445</v>
      </c>
      <c r="O874" t="str">
        <f t="shared" si="283"/>
        <v>不可交易</v>
      </c>
      <c r="P874" s="2" t="str">
        <f t="shared" si="284"/>
        <v/>
      </c>
      <c r="Q874" s="2" t="str">
        <f t="shared" si="285"/>
        <v/>
      </c>
      <c r="R874" s="2">
        <f t="shared" si="286"/>
        <v>3.2883930258656577</v>
      </c>
      <c r="S874">
        <f t="shared" si="287"/>
        <v>53</v>
      </c>
      <c r="T874" s="1">
        <f t="shared" si="288"/>
        <v>41438</v>
      </c>
      <c r="U874" t="str">
        <f t="shared" si="289"/>
        <v>可交易</v>
      </c>
      <c r="V874" s="2" t="str">
        <f t="shared" si="290"/>
        <v/>
      </c>
      <c r="W874" s="2" t="str">
        <f t="shared" si="291"/>
        <v/>
      </c>
      <c r="X874" s="2">
        <f t="shared" si="292"/>
        <v>2.1093727527892616</v>
      </c>
      <c r="Y874">
        <f t="shared" si="293"/>
        <v>41</v>
      </c>
    </row>
    <row r="875" spans="1:25" x14ac:dyDescent="0.3">
      <c r="A875" s="1">
        <v>41449</v>
      </c>
      <c r="B875">
        <v>1573.089966</v>
      </c>
      <c r="C875">
        <v>20.11</v>
      </c>
      <c r="D875">
        <v>19.309208000000002</v>
      </c>
      <c r="E875">
        <f t="shared" si="273"/>
        <v>0.80079199999999773</v>
      </c>
      <c r="F875" t="str">
        <f t="shared" si="274"/>
        <v/>
      </c>
      <c r="G875" t="str">
        <f t="shared" si="275"/>
        <v/>
      </c>
      <c r="H875">
        <f t="shared" si="276"/>
        <v>1.2100000000000009</v>
      </c>
      <c r="I875">
        <f t="shared" si="277"/>
        <v>-19.340087999999923</v>
      </c>
      <c r="J875">
        <f t="shared" si="278"/>
        <v>-15.983543801652818</v>
      </c>
      <c r="K875" t="str">
        <f t="shared" si="279"/>
        <v/>
      </c>
      <c r="L875" s="2" t="str">
        <f t="shared" si="280"/>
        <v/>
      </c>
      <c r="M875" t="str">
        <f t="shared" si="281"/>
        <v/>
      </c>
      <c r="N875" s="1">
        <f t="shared" si="282"/>
        <v>41445</v>
      </c>
      <c r="O875" t="str">
        <f t="shared" si="283"/>
        <v>不可交易</v>
      </c>
      <c r="P875" s="2" t="str">
        <f t="shared" si="284"/>
        <v/>
      </c>
      <c r="Q875" s="2" t="str">
        <f t="shared" si="285"/>
        <v/>
      </c>
      <c r="R875" s="2">
        <f t="shared" si="286"/>
        <v>3.2883930258656577</v>
      </c>
      <c r="S875">
        <f t="shared" si="287"/>
        <v>53</v>
      </c>
      <c r="T875" s="1">
        <f t="shared" si="288"/>
        <v>41438</v>
      </c>
      <c r="U875" t="str">
        <f t="shared" si="289"/>
        <v>可交易</v>
      </c>
      <c r="V875" s="2" t="str">
        <f t="shared" si="290"/>
        <v/>
      </c>
      <c r="W875" s="2" t="str">
        <f t="shared" si="291"/>
        <v/>
      </c>
      <c r="X875" s="2">
        <f t="shared" si="292"/>
        <v>2.1093727527892616</v>
      </c>
      <c r="Y875">
        <f t="shared" si="293"/>
        <v>41</v>
      </c>
    </row>
    <row r="876" spans="1:25" x14ac:dyDescent="0.3">
      <c r="A876" s="1">
        <v>41450</v>
      </c>
      <c r="B876">
        <v>1588.030029</v>
      </c>
      <c r="C876">
        <v>18.47</v>
      </c>
      <c r="D876">
        <v>19.967227999999999</v>
      </c>
      <c r="E876">
        <f t="shared" si="273"/>
        <v>-1.4972279999999998</v>
      </c>
      <c r="F876" t="str">
        <f t="shared" si="274"/>
        <v>PUT</v>
      </c>
      <c r="G876">
        <f t="shared" si="275"/>
        <v>1614.079956</v>
      </c>
      <c r="H876">
        <f t="shared" si="276"/>
        <v>-1.6400000000000006</v>
      </c>
      <c r="I876">
        <f t="shared" si="277"/>
        <v>14.940063000000009</v>
      </c>
      <c r="J876">
        <f t="shared" si="278"/>
        <v>-9.1097945121951245</v>
      </c>
      <c r="K876">
        <f t="shared" si="279"/>
        <v>1583.030029</v>
      </c>
      <c r="L876" s="2" t="str">
        <f t="shared" si="280"/>
        <v/>
      </c>
      <c r="M876" t="str">
        <f t="shared" si="281"/>
        <v/>
      </c>
      <c r="N876" s="1">
        <f t="shared" si="282"/>
        <v>41445</v>
      </c>
      <c r="O876" t="str">
        <f t="shared" si="283"/>
        <v>不可交易</v>
      </c>
      <c r="P876" s="2" t="str">
        <f t="shared" si="284"/>
        <v/>
      </c>
      <c r="Q876" s="2" t="str">
        <f t="shared" si="285"/>
        <v/>
      </c>
      <c r="R876" s="2">
        <f t="shared" si="286"/>
        <v>3.2883930258656577</v>
      </c>
      <c r="S876">
        <f t="shared" si="287"/>
        <v>53</v>
      </c>
      <c r="T876" s="1">
        <f t="shared" si="288"/>
        <v>41438</v>
      </c>
      <c r="U876" t="str">
        <f t="shared" si="289"/>
        <v>可交易</v>
      </c>
      <c r="V876" s="2" t="str">
        <f t="shared" si="290"/>
        <v/>
      </c>
      <c r="W876" s="2" t="str">
        <f t="shared" si="291"/>
        <v/>
      </c>
      <c r="X876" s="2">
        <f t="shared" si="292"/>
        <v>2.1093727527892616</v>
      </c>
      <c r="Y876">
        <f t="shared" si="293"/>
        <v>41</v>
      </c>
    </row>
    <row r="877" spans="1:25" x14ac:dyDescent="0.3">
      <c r="A877" s="1">
        <v>41451</v>
      </c>
      <c r="B877">
        <v>1603.26001</v>
      </c>
      <c r="C877">
        <v>17.21</v>
      </c>
      <c r="D877">
        <v>18.594449999999998</v>
      </c>
      <c r="E877">
        <f t="shared" si="273"/>
        <v>-1.3844499999999975</v>
      </c>
      <c r="F877" t="str">
        <f t="shared" si="274"/>
        <v>PUT</v>
      </c>
      <c r="G877">
        <f t="shared" si="275"/>
        <v>1615.410034</v>
      </c>
      <c r="H877">
        <f t="shared" si="276"/>
        <v>-1.259999999999998</v>
      </c>
      <c r="I877">
        <f t="shared" si="277"/>
        <v>15.229980999999952</v>
      </c>
      <c r="J877">
        <f t="shared" si="278"/>
        <v>-12.08728650793649</v>
      </c>
      <c r="K877">
        <f t="shared" si="279"/>
        <v>1598.26001</v>
      </c>
      <c r="L877" s="2" t="str">
        <f t="shared" si="280"/>
        <v/>
      </c>
      <c r="M877" t="str">
        <f t="shared" si="281"/>
        <v/>
      </c>
      <c r="N877" s="1">
        <f t="shared" si="282"/>
        <v>41445</v>
      </c>
      <c r="O877" t="str">
        <f t="shared" si="283"/>
        <v>不可交易</v>
      </c>
      <c r="P877" s="2" t="str">
        <f t="shared" si="284"/>
        <v/>
      </c>
      <c r="Q877" s="2" t="str">
        <f t="shared" si="285"/>
        <v/>
      </c>
      <c r="R877" s="2">
        <f t="shared" si="286"/>
        <v>3.2883930258656577</v>
      </c>
      <c r="S877">
        <f t="shared" si="287"/>
        <v>53</v>
      </c>
      <c r="T877" s="1">
        <f t="shared" si="288"/>
        <v>41438</v>
      </c>
      <c r="U877" t="str">
        <f t="shared" si="289"/>
        <v>可交易</v>
      </c>
      <c r="V877" s="2" t="str">
        <f t="shared" si="290"/>
        <v/>
      </c>
      <c r="W877" s="2" t="str">
        <f t="shared" si="291"/>
        <v/>
      </c>
      <c r="X877" s="2">
        <f t="shared" si="292"/>
        <v>2.1093727527892616</v>
      </c>
      <c r="Y877">
        <f t="shared" si="293"/>
        <v>41</v>
      </c>
    </row>
    <row r="878" spans="1:25" x14ac:dyDescent="0.3">
      <c r="A878" s="1">
        <v>41452</v>
      </c>
      <c r="B878">
        <v>1613.1999510000001</v>
      </c>
      <c r="C878">
        <v>16.86</v>
      </c>
      <c r="D878">
        <v>17.528786</v>
      </c>
      <c r="E878">
        <f t="shared" si="273"/>
        <v>-0.66878600000000077</v>
      </c>
      <c r="F878" t="str">
        <f t="shared" si="274"/>
        <v/>
      </c>
      <c r="G878" t="str">
        <f t="shared" si="275"/>
        <v/>
      </c>
      <c r="H878">
        <f t="shared" si="276"/>
        <v>-0.35000000000000142</v>
      </c>
      <c r="I878">
        <f t="shared" si="277"/>
        <v>9.9399410000000898</v>
      </c>
      <c r="J878">
        <f t="shared" si="278"/>
        <v>-28.39983142857157</v>
      </c>
      <c r="K878" t="str">
        <f t="shared" si="279"/>
        <v/>
      </c>
      <c r="L878" s="2" t="str">
        <f t="shared" si="280"/>
        <v/>
      </c>
      <c r="M878" t="str">
        <f t="shared" si="281"/>
        <v/>
      </c>
      <c r="N878" s="1">
        <f t="shared" si="282"/>
        <v>41445</v>
      </c>
      <c r="O878" t="str">
        <f t="shared" si="283"/>
        <v>可交易</v>
      </c>
      <c r="P878" s="2" t="str">
        <f t="shared" si="284"/>
        <v/>
      </c>
      <c r="Q878" s="2" t="str">
        <f t="shared" si="285"/>
        <v/>
      </c>
      <c r="R878" s="2">
        <f t="shared" si="286"/>
        <v>3.2883930258656577</v>
      </c>
      <c r="S878">
        <f t="shared" si="287"/>
        <v>53</v>
      </c>
      <c r="T878" s="1">
        <f t="shared" si="288"/>
        <v>41438</v>
      </c>
      <c r="U878" t="str">
        <f t="shared" si="289"/>
        <v>可交易</v>
      </c>
      <c r="V878" s="2" t="str">
        <f t="shared" si="290"/>
        <v/>
      </c>
      <c r="W878" s="2" t="str">
        <f t="shared" si="291"/>
        <v/>
      </c>
      <c r="X878" s="2">
        <f t="shared" si="292"/>
        <v>2.1093727527892616</v>
      </c>
      <c r="Y878">
        <f t="shared" si="293"/>
        <v>41</v>
      </c>
    </row>
    <row r="879" spans="1:25" x14ac:dyDescent="0.3">
      <c r="A879" s="1">
        <v>41453</v>
      </c>
      <c r="B879">
        <v>1606.280029</v>
      </c>
      <c r="C879">
        <v>16.86</v>
      </c>
      <c r="D879">
        <v>16.971342</v>
      </c>
      <c r="E879">
        <f t="shared" si="273"/>
        <v>-0.1113420000000005</v>
      </c>
      <c r="F879" t="str">
        <f t="shared" si="274"/>
        <v/>
      </c>
      <c r="G879" t="str">
        <f t="shared" si="275"/>
        <v/>
      </c>
      <c r="H879">
        <f t="shared" si="276"/>
        <v>0</v>
      </c>
      <c r="I879">
        <f t="shared" si="277"/>
        <v>-6.9199220000000423</v>
      </c>
      <c r="J879" t="str">
        <f t="shared" si="278"/>
        <v/>
      </c>
      <c r="K879" t="str">
        <f t="shared" si="279"/>
        <v/>
      </c>
      <c r="L879" s="2" t="str">
        <f t="shared" si="280"/>
        <v/>
      </c>
      <c r="M879" t="str">
        <f t="shared" si="281"/>
        <v/>
      </c>
      <c r="N879" s="1">
        <f t="shared" si="282"/>
        <v>41445</v>
      </c>
      <c r="O879" t="str">
        <f t="shared" si="283"/>
        <v>可交易</v>
      </c>
      <c r="P879" s="2" t="str">
        <f t="shared" si="284"/>
        <v/>
      </c>
      <c r="Q879" s="2" t="str">
        <f t="shared" si="285"/>
        <v/>
      </c>
      <c r="R879" s="2">
        <f t="shared" si="286"/>
        <v>3.2883930258656577</v>
      </c>
      <c r="S879">
        <f t="shared" si="287"/>
        <v>53</v>
      </c>
      <c r="T879" s="1">
        <f t="shared" si="288"/>
        <v>41438</v>
      </c>
      <c r="U879" t="str">
        <f t="shared" si="289"/>
        <v>可交易</v>
      </c>
      <c r="V879" s="2" t="str">
        <f t="shared" si="290"/>
        <v/>
      </c>
      <c r="W879" s="2" t="str">
        <f t="shared" si="291"/>
        <v/>
      </c>
      <c r="X879" s="2">
        <f t="shared" si="292"/>
        <v>2.1093727527892616</v>
      </c>
      <c r="Y879">
        <f t="shared" si="293"/>
        <v>41</v>
      </c>
    </row>
    <row r="880" spans="1:25" x14ac:dyDescent="0.3">
      <c r="A880" s="1">
        <v>41456</v>
      </c>
      <c r="B880">
        <v>1614.959961</v>
      </c>
      <c r="C880">
        <v>16.37</v>
      </c>
      <c r="D880">
        <v>17.028769</v>
      </c>
      <c r="E880">
        <f t="shared" si="273"/>
        <v>-0.65876899999999949</v>
      </c>
      <c r="F880" t="str">
        <f t="shared" si="274"/>
        <v/>
      </c>
      <c r="G880" t="str">
        <f t="shared" si="275"/>
        <v/>
      </c>
      <c r="H880">
        <f t="shared" si="276"/>
        <v>-0.48999999999999844</v>
      </c>
      <c r="I880">
        <f t="shared" si="277"/>
        <v>8.679932000000008</v>
      </c>
      <c r="J880">
        <f t="shared" si="278"/>
        <v>-17.714146938775581</v>
      </c>
      <c r="K880" t="str">
        <f t="shared" si="279"/>
        <v/>
      </c>
      <c r="L880" s="2" t="str">
        <f t="shared" si="280"/>
        <v/>
      </c>
      <c r="M880" t="str">
        <f t="shared" si="281"/>
        <v/>
      </c>
      <c r="N880" s="1">
        <f t="shared" si="282"/>
        <v>41445</v>
      </c>
      <c r="O880" t="str">
        <f t="shared" si="283"/>
        <v>可交易</v>
      </c>
      <c r="P880" s="2" t="str">
        <f t="shared" si="284"/>
        <v/>
      </c>
      <c r="Q880" s="2" t="str">
        <f t="shared" si="285"/>
        <v/>
      </c>
      <c r="R880" s="2">
        <f t="shared" si="286"/>
        <v>3.2883930258656577</v>
      </c>
      <c r="S880">
        <f t="shared" si="287"/>
        <v>53</v>
      </c>
      <c r="T880" s="1">
        <f t="shared" si="288"/>
        <v>41438</v>
      </c>
      <c r="U880" t="str">
        <f t="shared" si="289"/>
        <v>可交易</v>
      </c>
      <c r="V880" s="2" t="str">
        <f t="shared" si="290"/>
        <v/>
      </c>
      <c r="W880" s="2" t="str">
        <f t="shared" si="291"/>
        <v/>
      </c>
      <c r="X880" s="2">
        <f t="shared" si="292"/>
        <v>2.1093727527892616</v>
      </c>
      <c r="Y880">
        <f t="shared" si="293"/>
        <v>41</v>
      </c>
    </row>
    <row r="881" spans="1:25" x14ac:dyDescent="0.3">
      <c r="A881" s="1">
        <v>41457</v>
      </c>
      <c r="B881">
        <v>1614.079956</v>
      </c>
      <c r="C881">
        <v>16.440000000000001</v>
      </c>
      <c r="D881">
        <v>16.638795999999999</v>
      </c>
      <c r="E881">
        <f t="shared" si="273"/>
        <v>-0.19879599999999797</v>
      </c>
      <c r="F881" t="str">
        <f t="shared" si="274"/>
        <v/>
      </c>
      <c r="G881" t="str">
        <f t="shared" si="275"/>
        <v/>
      </c>
      <c r="H881">
        <f t="shared" si="276"/>
        <v>7.0000000000000284E-2</v>
      </c>
      <c r="I881">
        <f t="shared" si="277"/>
        <v>-0.88000499999998283</v>
      </c>
      <c r="J881">
        <f t="shared" si="278"/>
        <v>-12.571499999999704</v>
      </c>
      <c r="K881" t="str">
        <f t="shared" si="279"/>
        <v/>
      </c>
      <c r="L881" s="2" t="str">
        <f t="shared" si="280"/>
        <v/>
      </c>
      <c r="M881" t="str">
        <f t="shared" si="281"/>
        <v/>
      </c>
      <c r="N881" s="1">
        <f t="shared" si="282"/>
        <v>41445</v>
      </c>
      <c r="O881" t="str">
        <f t="shared" si="283"/>
        <v>可交易</v>
      </c>
      <c r="P881" s="2" t="str">
        <f t="shared" si="284"/>
        <v/>
      </c>
      <c r="Q881" s="2" t="str">
        <f t="shared" si="285"/>
        <v/>
      </c>
      <c r="R881" s="2">
        <f t="shared" si="286"/>
        <v>3.2883930258656577</v>
      </c>
      <c r="S881">
        <f t="shared" si="287"/>
        <v>53</v>
      </c>
      <c r="T881" s="1">
        <f t="shared" si="288"/>
        <v>41438</v>
      </c>
      <c r="U881" t="str">
        <f t="shared" si="289"/>
        <v>可交易</v>
      </c>
      <c r="V881" s="2" t="str">
        <f t="shared" si="290"/>
        <v/>
      </c>
      <c r="W881" s="2" t="str">
        <f t="shared" si="291"/>
        <v/>
      </c>
      <c r="X881" s="2">
        <f t="shared" si="292"/>
        <v>2.1093727527892616</v>
      </c>
      <c r="Y881">
        <f t="shared" si="293"/>
        <v>41</v>
      </c>
    </row>
    <row r="882" spans="1:25" x14ac:dyDescent="0.3">
      <c r="A882" s="1">
        <v>41458</v>
      </c>
      <c r="B882">
        <v>1615.410034</v>
      </c>
      <c r="C882">
        <v>16.2</v>
      </c>
      <c r="D882">
        <v>16.710702999999999</v>
      </c>
      <c r="E882">
        <f t="shared" si="273"/>
        <v>-0.51070299999999946</v>
      </c>
      <c r="F882" t="str">
        <f t="shared" si="274"/>
        <v/>
      </c>
      <c r="G882" t="str">
        <f t="shared" si="275"/>
        <v/>
      </c>
      <c r="H882">
        <f t="shared" si="276"/>
        <v>-0.24000000000000199</v>
      </c>
      <c r="I882">
        <f t="shared" si="277"/>
        <v>1.3300779999999577</v>
      </c>
      <c r="J882">
        <f t="shared" si="278"/>
        <v>-5.5419916666664442</v>
      </c>
      <c r="K882" t="str">
        <f t="shared" si="279"/>
        <v/>
      </c>
      <c r="L882" s="2" t="str">
        <f t="shared" si="280"/>
        <v/>
      </c>
      <c r="M882" t="str">
        <f t="shared" si="281"/>
        <v/>
      </c>
      <c r="N882" s="1">
        <f t="shared" si="282"/>
        <v>41445</v>
      </c>
      <c r="O882" t="str">
        <f t="shared" si="283"/>
        <v>可交易</v>
      </c>
      <c r="P882" s="2" t="str">
        <f t="shared" si="284"/>
        <v/>
      </c>
      <c r="Q882" s="2" t="str">
        <f t="shared" si="285"/>
        <v/>
      </c>
      <c r="R882" s="2">
        <f t="shared" si="286"/>
        <v>3.2883930258656577</v>
      </c>
      <c r="S882">
        <f t="shared" si="287"/>
        <v>53</v>
      </c>
      <c r="T882" s="1">
        <f t="shared" si="288"/>
        <v>41438</v>
      </c>
      <c r="U882" t="str">
        <f t="shared" si="289"/>
        <v>可交易</v>
      </c>
      <c r="V882" s="2" t="str">
        <f t="shared" si="290"/>
        <v/>
      </c>
      <c r="W882" s="2" t="str">
        <f t="shared" si="291"/>
        <v/>
      </c>
      <c r="X882" s="2">
        <f t="shared" si="292"/>
        <v>2.1093727527892616</v>
      </c>
      <c r="Y882">
        <f t="shared" si="293"/>
        <v>41</v>
      </c>
    </row>
    <row r="883" spans="1:25" x14ac:dyDescent="0.3">
      <c r="A883" s="1">
        <v>41460</v>
      </c>
      <c r="B883">
        <v>1631.8900149999999</v>
      </c>
      <c r="C883">
        <v>14.89</v>
      </c>
      <c r="D883">
        <v>16.614457999999999</v>
      </c>
      <c r="E883">
        <f t="shared" si="273"/>
        <v>-1.7244579999999985</v>
      </c>
      <c r="F883" t="str">
        <f t="shared" si="274"/>
        <v>PUT</v>
      </c>
      <c r="G883">
        <f t="shared" si="275"/>
        <v>1680.1899410000001</v>
      </c>
      <c r="H883">
        <f t="shared" si="276"/>
        <v>-1.3099999999999987</v>
      </c>
      <c r="I883">
        <f t="shared" si="277"/>
        <v>16.479980999999952</v>
      </c>
      <c r="J883">
        <f t="shared" si="278"/>
        <v>-12.580138167938907</v>
      </c>
      <c r="K883">
        <f t="shared" si="279"/>
        <v>1626.8900149999999</v>
      </c>
      <c r="L883" s="2" t="str">
        <f t="shared" si="280"/>
        <v/>
      </c>
      <c r="M883" t="str">
        <f t="shared" si="281"/>
        <v/>
      </c>
      <c r="N883" s="1">
        <f t="shared" si="282"/>
        <v>41445</v>
      </c>
      <c r="O883" t="str">
        <f t="shared" si="283"/>
        <v>可交易</v>
      </c>
      <c r="P883" s="2" t="str">
        <f t="shared" si="284"/>
        <v/>
      </c>
      <c r="Q883" s="2" t="str">
        <f t="shared" si="285"/>
        <v/>
      </c>
      <c r="R883" s="2">
        <f t="shared" si="286"/>
        <v>3.2883930258656577</v>
      </c>
      <c r="S883">
        <f t="shared" si="287"/>
        <v>53</v>
      </c>
      <c r="T883" s="1">
        <f t="shared" si="288"/>
        <v>41438</v>
      </c>
      <c r="U883" t="str">
        <f t="shared" si="289"/>
        <v>可交易</v>
      </c>
      <c r="V883" s="2" t="str">
        <f t="shared" si="290"/>
        <v/>
      </c>
      <c r="W883" s="2" t="str">
        <f t="shared" si="291"/>
        <v/>
      </c>
      <c r="X883" s="2">
        <f t="shared" si="292"/>
        <v>2.1093727527892616</v>
      </c>
      <c r="Y883">
        <f t="shared" si="293"/>
        <v>41</v>
      </c>
    </row>
    <row r="884" spans="1:25" x14ac:dyDescent="0.3">
      <c r="A884" s="1">
        <v>41463</v>
      </c>
      <c r="B884">
        <v>1640.459961</v>
      </c>
      <c r="C884">
        <v>14.78</v>
      </c>
      <c r="D884">
        <v>15.624188999999999</v>
      </c>
      <c r="E884">
        <f t="shared" si="273"/>
        <v>-0.84418900000000008</v>
      </c>
      <c r="F884" t="str">
        <f t="shared" si="274"/>
        <v/>
      </c>
      <c r="G884" t="str">
        <f t="shared" si="275"/>
        <v/>
      </c>
      <c r="H884">
        <f t="shared" si="276"/>
        <v>-0.11000000000000121</v>
      </c>
      <c r="I884">
        <f t="shared" si="277"/>
        <v>8.5699460000000727</v>
      </c>
      <c r="J884">
        <f t="shared" si="278"/>
        <v>-77.908599999999808</v>
      </c>
      <c r="K884" t="str">
        <f t="shared" si="279"/>
        <v/>
      </c>
      <c r="L884" s="2" t="str">
        <f t="shared" si="280"/>
        <v/>
      </c>
      <c r="M884" t="str">
        <f t="shared" si="281"/>
        <v/>
      </c>
      <c r="N884" s="1">
        <f t="shared" si="282"/>
        <v>41445</v>
      </c>
      <c r="O884" t="str">
        <f t="shared" si="283"/>
        <v>可交易</v>
      </c>
      <c r="P884" s="2" t="str">
        <f t="shared" si="284"/>
        <v/>
      </c>
      <c r="Q884" s="2" t="str">
        <f t="shared" si="285"/>
        <v/>
      </c>
      <c r="R884" s="2">
        <f t="shared" si="286"/>
        <v>3.2883930258656577</v>
      </c>
      <c r="S884">
        <f t="shared" si="287"/>
        <v>53</v>
      </c>
      <c r="T884" s="1">
        <f t="shared" si="288"/>
        <v>41438</v>
      </c>
      <c r="U884" t="str">
        <f t="shared" si="289"/>
        <v>可交易</v>
      </c>
      <c r="V884" s="2" t="str">
        <f t="shared" si="290"/>
        <v/>
      </c>
      <c r="W884" s="2" t="str">
        <f t="shared" si="291"/>
        <v/>
      </c>
      <c r="X884" s="2">
        <f t="shared" si="292"/>
        <v>2.1093727527892616</v>
      </c>
      <c r="Y884">
        <f t="shared" si="293"/>
        <v>41</v>
      </c>
    </row>
    <row r="885" spans="1:25" x14ac:dyDescent="0.3">
      <c r="A885" s="1">
        <v>41464</v>
      </c>
      <c r="B885">
        <v>1652.3199460000001</v>
      </c>
      <c r="C885">
        <v>14.35</v>
      </c>
      <c r="D885">
        <v>15.283123</v>
      </c>
      <c r="E885">
        <f t="shared" si="273"/>
        <v>-0.93312300000000015</v>
      </c>
      <c r="F885" t="str">
        <f t="shared" si="274"/>
        <v/>
      </c>
      <c r="G885" t="str">
        <f t="shared" si="275"/>
        <v/>
      </c>
      <c r="H885">
        <f t="shared" si="276"/>
        <v>-0.42999999999999972</v>
      </c>
      <c r="I885">
        <f t="shared" si="277"/>
        <v>11.859985000000052</v>
      </c>
      <c r="J885">
        <f t="shared" si="278"/>
        <v>-27.581360465116418</v>
      </c>
      <c r="K885" t="str">
        <f t="shared" si="279"/>
        <v/>
      </c>
      <c r="L885" s="2" t="str">
        <f t="shared" si="280"/>
        <v/>
      </c>
      <c r="M885" t="str">
        <f t="shared" si="281"/>
        <v/>
      </c>
      <c r="N885" s="1">
        <f t="shared" si="282"/>
        <v>41445</v>
      </c>
      <c r="O885" t="str">
        <f t="shared" si="283"/>
        <v>可交易</v>
      </c>
      <c r="P885" s="2" t="str">
        <f t="shared" si="284"/>
        <v/>
      </c>
      <c r="Q885" s="2" t="str">
        <f t="shared" si="285"/>
        <v/>
      </c>
      <c r="R885" s="2">
        <f t="shared" si="286"/>
        <v>3.2883930258656577</v>
      </c>
      <c r="S885">
        <f t="shared" si="287"/>
        <v>53</v>
      </c>
      <c r="T885" s="1">
        <f t="shared" si="288"/>
        <v>41438</v>
      </c>
      <c r="U885" t="str">
        <f t="shared" si="289"/>
        <v>可交易</v>
      </c>
      <c r="V885" s="2" t="str">
        <f t="shared" si="290"/>
        <v/>
      </c>
      <c r="W885" s="2" t="str">
        <f t="shared" si="291"/>
        <v/>
      </c>
      <c r="X885" s="2">
        <f t="shared" si="292"/>
        <v>2.1093727527892616</v>
      </c>
      <c r="Y885">
        <f t="shared" si="293"/>
        <v>41</v>
      </c>
    </row>
    <row r="886" spans="1:25" x14ac:dyDescent="0.3">
      <c r="A886" s="1">
        <v>41465</v>
      </c>
      <c r="B886">
        <v>1652.619995</v>
      </c>
      <c r="C886">
        <v>14.21</v>
      </c>
      <c r="D886">
        <v>14.802603</v>
      </c>
      <c r="E886">
        <f t="shared" si="273"/>
        <v>-0.59260299999999866</v>
      </c>
      <c r="F886" t="str">
        <f t="shared" si="274"/>
        <v/>
      </c>
      <c r="G886" t="str">
        <f t="shared" si="275"/>
        <v/>
      </c>
      <c r="H886">
        <f t="shared" si="276"/>
        <v>-0.13999999999999879</v>
      </c>
      <c r="I886">
        <f t="shared" si="277"/>
        <v>0.3000489999999445</v>
      </c>
      <c r="J886">
        <f t="shared" si="278"/>
        <v>-2.1432071428567649</v>
      </c>
      <c r="K886" t="str">
        <f t="shared" si="279"/>
        <v/>
      </c>
      <c r="L886" s="2" t="str">
        <f t="shared" si="280"/>
        <v/>
      </c>
      <c r="M886" t="str">
        <f t="shared" si="281"/>
        <v/>
      </c>
      <c r="N886" s="1">
        <f t="shared" si="282"/>
        <v>41445</v>
      </c>
      <c r="O886" t="str">
        <f t="shared" si="283"/>
        <v>可交易</v>
      </c>
      <c r="P886" s="2" t="str">
        <f t="shared" si="284"/>
        <v/>
      </c>
      <c r="Q886" s="2" t="str">
        <f t="shared" si="285"/>
        <v/>
      </c>
      <c r="R886" s="2">
        <f t="shared" si="286"/>
        <v>3.2883930258656577</v>
      </c>
      <c r="S886">
        <f t="shared" si="287"/>
        <v>53</v>
      </c>
      <c r="T886" s="1">
        <f t="shared" si="288"/>
        <v>41438</v>
      </c>
      <c r="U886" t="str">
        <f t="shared" si="289"/>
        <v>可交易</v>
      </c>
      <c r="V886" s="2" t="str">
        <f t="shared" si="290"/>
        <v/>
      </c>
      <c r="W886" s="2" t="str">
        <f t="shared" si="291"/>
        <v/>
      </c>
      <c r="X886" s="2">
        <f t="shared" si="292"/>
        <v>2.1093727527892616</v>
      </c>
      <c r="Y886">
        <f t="shared" si="293"/>
        <v>41</v>
      </c>
    </row>
    <row r="887" spans="1:25" x14ac:dyDescent="0.3">
      <c r="A887" s="1">
        <v>41466</v>
      </c>
      <c r="B887">
        <v>1675.0200199999999</v>
      </c>
      <c r="C887">
        <v>14.01</v>
      </c>
      <c r="D887">
        <v>14.59182</v>
      </c>
      <c r="E887">
        <f t="shared" si="273"/>
        <v>-0.58182000000000045</v>
      </c>
      <c r="F887" t="str">
        <f t="shared" si="274"/>
        <v/>
      </c>
      <c r="G887" t="str">
        <f t="shared" si="275"/>
        <v/>
      </c>
      <c r="H887">
        <f t="shared" si="276"/>
        <v>-0.20000000000000107</v>
      </c>
      <c r="I887">
        <f t="shared" si="277"/>
        <v>22.400024999999914</v>
      </c>
      <c r="J887">
        <f t="shared" si="278"/>
        <v>-112.00012499999897</v>
      </c>
      <c r="K887" t="str">
        <f t="shared" si="279"/>
        <v/>
      </c>
      <c r="L887" s="2" t="str">
        <f t="shared" si="280"/>
        <v/>
      </c>
      <c r="M887" t="str">
        <f t="shared" si="281"/>
        <v/>
      </c>
      <c r="N887" s="1">
        <f t="shared" si="282"/>
        <v>41445</v>
      </c>
      <c r="O887" t="str">
        <f t="shared" si="283"/>
        <v>可交易</v>
      </c>
      <c r="P887" s="2" t="str">
        <f t="shared" si="284"/>
        <v/>
      </c>
      <c r="Q887" s="2" t="str">
        <f t="shared" si="285"/>
        <v/>
      </c>
      <c r="R887" s="2">
        <f t="shared" si="286"/>
        <v>3.2883930258656577</v>
      </c>
      <c r="S887">
        <f t="shared" si="287"/>
        <v>53</v>
      </c>
      <c r="T887" s="1">
        <f t="shared" si="288"/>
        <v>41438</v>
      </c>
      <c r="U887" t="str">
        <f t="shared" si="289"/>
        <v>可交易</v>
      </c>
      <c r="V887" s="2" t="str">
        <f t="shared" si="290"/>
        <v/>
      </c>
      <c r="W887" s="2" t="str">
        <f t="shared" si="291"/>
        <v/>
      </c>
      <c r="X887" s="2">
        <f t="shared" si="292"/>
        <v>2.1093727527892616</v>
      </c>
      <c r="Y887">
        <f t="shared" si="293"/>
        <v>41</v>
      </c>
    </row>
    <row r="888" spans="1:25" x14ac:dyDescent="0.3">
      <c r="A888" s="1">
        <v>41467</v>
      </c>
      <c r="B888">
        <v>1680.1899410000001</v>
      </c>
      <c r="C888">
        <v>13.84</v>
      </c>
      <c r="D888">
        <v>14.392538</v>
      </c>
      <c r="E888">
        <f t="shared" si="273"/>
        <v>-0.5525380000000002</v>
      </c>
      <c r="F888" t="str">
        <f t="shared" si="274"/>
        <v/>
      </c>
      <c r="G888" t="str">
        <f t="shared" si="275"/>
        <v/>
      </c>
      <c r="H888">
        <f t="shared" si="276"/>
        <v>-0.16999999999999993</v>
      </c>
      <c r="I888">
        <f t="shared" si="277"/>
        <v>5.1699210000001585</v>
      </c>
      <c r="J888">
        <f t="shared" si="278"/>
        <v>-30.411300000000946</v>
      </c>
      <c r="K888" t="str">
        <f t="shared" si="279"/>
        <v/>
      </c>
      <c r="L888" s="2" t="str">
        <f t="shared" si="280"/>
        <v/>
      </c>
      <c r="M888" t="str">
        <f t="shared" si="281"/>
        <v/>
      </c>
      <c r="N888" s="1">
        <f t="shared" si="282"/>
        <v>41445</v>
      </c>
      <c r="O888" t="str">
        <f t="shared" si="283"/>
        <v>可交易</v>
      </c>
      <c r="P888" s="2" t="str">
        <f t="shared" si="284"/>
        <v/>
      </c>
      <c r="Q888" s="2" t="str">
        <f t="shared" si="285"/>
        <v/>
      </c>
      <c r="R888" s="2">
        <f t="shared" si="286"/>
        <v>3.2883930258656577</v>
      </c>
      <c r="S888">
        <f t="shared" si="287"/>
        <v>53</v>
      </c>
      <c r="T888" s="1">
        <f t="shared" si="288"/>
        <v>41438</v>
      </c>
      <c r="U888" t="str">
        <f t="shared" si="289"/>
        <v>可交易</v>
      </c>
      <c r="V888" s="2" t="str">
        <f t="shared" si="290"/>
        <v/>
      </c>
      <c r="W888" s="2" t="str">
        <f t="shared" si="291"/>
        <v/>
      </c>
      <c r="X888" s="2">
        <f t="shared" si="292"/>
        <v>2.1093727527892616</v>
      </c>
      <c r="Y888">
        <f t="shared" si="293"/>
        <v>41</v>
      </c>
    </row>
    <row r="889" spans="1:25" x14ac:dyDescent="0.3">
      <c r="A889" s="1">
        <v>41470</v>
      </c>
      <c r="B889">
        <v>1682.5</v>
      </c>
      <c r="C889">
        <v>13.79</v>
      </c>
      <c r="D889">
        <v>14.179122</v>
      </c>
      <c r="E889">
        <f t="shared" si="273"/>
        <v>-0.38912200000000041</v>
      </c>
      <c r="F889" t="str">
        <f t="shared" si="274"/>
        <v/>
      </c>
      <c r="G889" t="str">
        <f t="shared" si="275"/>
        <v/>
      </c>
      <c r="H889">
        <f t="shared" si="276"/>
        <v>-5.0000000000000711E-2</v>
      </c>
      <c r="I889">
        <f t="shared" si="277"/>
        <v>2.3100589999999102</v>
      </c>
      <c r="J889">
        <f t="shared" si="278"/>
        <v>-46.201179999997549</v>
      </c>
      <c r="K889" t="str">
        <f t="shared" si="279"/>
        <v/>
      </c>
      <c r="L889" s="2" t="str">
        <f t="shared" si="280"/>
        <v/>
      </c>
      <c r="M889" t="str">
        <f t="shared" si="281"/>
        <v/>
      </c>
      <c r="N889" s="1">
        <f t="shared" si="282"/>
        <v>41445</v>
      </c>
      <c r="O889" t="str">
        <f t="shared" si="283"/>
        <v>可交易</v>
      </c>
      <c r="P889" s="2" t="str">
        <f t="shared" si="284"/>
        <v/>
      </c>
      <c r="Q889" s="2" t="str">
        <f t="shared" si="285"/>
        <v/>
      </c>
      <c r="R889" s="2">
        <f t="shared" si="286"/>
        <v>3.2883930258656577</v>
      </c>
      <c r="S889">
        <f t="shared" si="287"/>
        <v>53</v>
      </c>
      <c r="T889" s="1">
        <f t="shared" si="288"/>
        <v>41438</v>
      </c>
      <c r="U889" t="str">
        <f t="shared" si="289"/>
        <v>可交易</v>
      </c>
      <c r="V889" s="2" t="str">
        <f t="shared" si="290"/>
        <v/>
      </c>
      <c r="W889" s="2" t="str">
        <f t="shared" si="291"/>
        <v/>
      </c>
      <c r="X889" s="2">
        <f t="shared" si="292"/>
        <v>2.1093727527892616</v>
      </c>
      <c r="Y889">
        <f t="shared" si="293"/>
        <v>41</v>
      </c>
    </row>
    <row r="890" spans="1:25" x14ac:dyDescent="0.3">
      <c r="A890" s="1">
        <v>41471</v>
      </c>
      <c r="B890">
        <v>1676.26001</v>
      </c>
      <c r="C890">
        <v>14.42</v>
      </c>
      <c r="D890">
        <v>14.079910999999999</v>
      </c>
      <c r="E890">
        <f t="shared" si="273"/>
        <v>0.34008900000000075</v>
      </c>
      <c r="F890" t="str">
        <f t="shared" si="274"/>
        <v/>
      </c>
      <c r="G890" t="str">
        <f t="shared" si="275"/>
        <v/>
      </c>
      <c r="H890">
        <f t="shared" si="276"/>
        <v>0.63000000000000078</v>
      </c>
      <c r="I890">
        <f t="shared" si="277"/>
        <v>-6.2399900000000343</v>
      </c>
      <c r="J890">
        <f t="shared" si="278"/>
        <v>-9.9047460317460736</v>
      </c>
      <c r="K890" t="str">
        <f t="shared" si="279"/>
        <v/>
      </c>
      <c r="L890" s="2" t="str">
        <f t="shared" si="280"/>
        <v/>
      </c>
      <c r="M890" t="str">
        <f t="shared" si="281"/>
        <v/>
      </c>
      <c r="N890" s="1">
        <f t="shared" si="282"/>
        <v>41445</v>
      </c>
      <c r="O890" t="str">
        <f t="shared" si="283"/>
        <v>可交易</v>
      </c>
      <c r="P890" s="2" t="str">
        <f t="shared" si="284"/>
        <v/>
      </c>
      <c r="Q890" s="2" t="str">
        <f t="shared" si="285"/>
        <v/>
      </c>
      <c r="R890" s="2">
        <f t="shared" si="286"/>
        <v>3.2883930258656577</v>
      </c>
      <c r="S890">
        <f t="shared" si="287"/>
        <v>53</v>
      </c>
      <c r="T890" s="1">
        <f t="shared" si="288"/>
        <v>41438</v>
      </c>
      <c r="U890" t="str">
        <f t="shared" si="289"/>
        <v>可交易</v>
      </c>
      <c r="V890" s="2" t="str">
        <f t="shared" si="290"/>
        <v/>
      </c>
      <c r="W890" s="2" t="str">
        <f t="shared" si="291"/>
        <v/>
      </c>
      <c r="X890" s="2">
        <f t="shared" si="292"/>
        <v>2.1093727527892616</v>
      </c>
      <c r="Y890">
        <f t="shared" si="293"/>
        <v>41</v>
      </c>
    </row>
    <row r="891" spans="1:25" x14ac:dyDescent="0.3">
      <c r="A891" s="1">
        <v>41472</v>
      </c>
      <c r="B891">
        <v>1680.910034</v>
      </c>
      <c r="C891">
        <v>13.78</v>
      </c>
      <c r="D891">
        <v>14.577434</v>
      </c>
      <c r="E891">
        <f t="shared" si="273"/>
        <v>-0.79743400000000086</v>
      </c>
      <c r="F891" t="str">
        <f t="shared" si="274"/>
        <v/>
      </c>
      <c r="G891" t="str">
        <f t="shared" si="275"/>
        <v/>
      </c>
      <c r="H891">
        <f t="shared" si="276"/>
        <v>-0.64000000000000057</v>
      </c>
      <c r="I891">
        <f t="shared" si="277"/>
        <v>4.6500240000000304</v>
      </c>
      <c r="J891">
        <f t="shared" si="278"/>
        <v>-7.2656625000000412</v>
      </c>
      <c r="K891" t="str">
        <f t="shared" si="279"/>
        <v/>
      </c>
      <c r="L891" s="2" t="str">
        <f t="shared" si="280"/>
        <v/>
      </c>
      <c r="M891" t="str">
        <f t="shared" si="281"/>
        <v/>
      </c>
      <c r="N891" s="1">
        <f t="shared" si="282"/>
        <v>41445</v>
      </c>
      <c r="O891" t="str">
        <f t="shared" si="283"/>
        <v>可交易</v>
      </c>
      <c r="P891" s="2" t="str">
        <f t="shared" si="284"/>
        <v/>
      </c>
      <c r="Q891" s="2" t="str">
        <f t="shared" si="285"/>
        <v/>
      </c>
      <c r="R891" s="2">
        <f t="shared" si="286"/>
        <v>3.2883930258656577</v>
      </c>
      <c r="S891">
        <f t="shared" si="287"/>
        <v>53</v>
      </c>
      <c r="T891" s="1">
        <f t="shared" si="288"/>
        <v>41438</v>
      </c>
      <c r="U891" t="str">
        <f t="shared" si="289"/>
        <v>可交易</v>
      </c>
      <c r="V891" s="2" t="str">
        <f t="shared" si="290"/>
        <v/>
      </c>
      <c r="W891" s="2" t="str">
        <f t="shared" si="291"/>
        <v/>
      </c>
      <c r="X891" s="2">
        <f t="shared" si="292"/>
        <v>2.1093727527892616</v>
      </c>
      <c r="Y891">
        <f t="shared" si="293"/>
        <v>41</v>
      </c>
    </row>
    <row r="892" spans="1:25" x14ac:dyDescent="0.3">
      <c r="A892" s="1">
        <v>41473</v>
      </c>
      <c r="B892">
        <v>1689.369995</v>
      </c>
      <c r="C892">
        <v>13.77</v>
      </c>
      <c r="D892">
        <v>14.178044</v>
      </c>
      <c r="E892">
        <f t="shared" si="273"/>
        <v>-0.4080440000000003</v>
      </c>
      <c r="F892" t="str">
        <f t="shared" si="274"/>
        <v/>
      </c>
      <c r="G892" t="str">
        <f t="shared" si="275"/>
        <v/>
      </c>
      <c r="H892">
        <f t="shared" si="276"/>
        <v>-9.9999999999997868E-3</v>
      </c>
      <c r="I892">
        <f t="shared" si="277"/>
        <v>8.4599610000000212</v>
      </c>
      <c r="J892">
        <f t="shared" si="278"/>
        <v>-845.99610000002019</v>
      </c>
      <c r="K892" t="str">
        <f t="shared" si="279"/>
        <v/>
      </c>
      <c r="L892" s="2" t="str">
        <f t="shared" si="280"/>
        <v/>
      </c>
      <c r="M892" t="str">
        <f t="shared" si="281"/>
        <v/>
      </c>
      <c r="N892" s="1">
        <f t="shared" si="282"/>
        <v>41445</v>
      </c>
      <c r="O892" t="str">
        <f t="shared" si="283"/>
        <v>可交易</v>
      </c>
      <c r="P892" s="2" t="str">
        <f t="shared" si="284"/>
        <v/>
      </c>
      <c r="Q892" s="2" t="str">
        <f t="shared" si="285"/>
        <v/>
      </c>
      <c r="R892" s="2">
        <f t="shared" si="286"/>
        <v>3.2883930258656577</v>
      </c>
      <c r="S892">
        <f t="shared" si="287"/>
        <v>53</v>
      </c>
      <c r="T892" s="1">
        <f t="shared" si="288"/>
        <v>41438</v>
      </c>
      <c r="U892" t="str">
        <f t="shared" si="289"/>
        <v>可交易</v>
      </c>
      <c r="V892" s="2" t="str">
        <f t="shared" si="290"/>
        <v/>
      </c>
      <c r="W892" s="2" t="str">
        <f t="shared" si="291"/>
        <v/>
      </c>
      <c r="X892" s="2">
        <f t="shared" si="292"/>
        <v>2.1093727527892616</v>
      </c>
      <c r="Y892">
        <f t="shared" si="293"/>
        <v>41</v>
      </c>
    </row>
    <row r="893" spans="1:25" x14ac:dyDescent="0.3">
      <c r="A893" s="1">
        <v>41474</v>
      </c>
      <c r="B893">
        <v>1692.089966</v>
      </c>
      <c r="C893">
        <v>12.54</v>
      </c>
      <c r="D893">
        <v>13.943061999999999</v>
      </c>
      <c r="E893">
        <f t="shared" si="273"/>
        <v>-1.4030620000000003</v>
      </c>
      <c r="F893" t="str">
        <f t="shared" si="274"/>
        <v>PUT</v>
      </c>
      <c r="G893">
        <f t="shared" si="275"/>
        <v>1691.650024</v>
      </c>
      <c r="H893">
        <f t="shared" si="276"/>
        <v>-1.2300000000000004</v>
      </c>
      <c r="I893">
        <f t="shared" si="277"/>
        <v>2.7199709999999868</v>
      </c>
      <c r="J893">
        <f t="shared" si="278"/>
        <v>-2.2113585365853545</v>
      </c>
      <c r="K893">
        <f t="shared" si="279"/>
        <v>1687.089966</v>
      </c>
      <c r="L893" s="2" t="str">
        <f t="shared" si="280"/>
        <v/>
      </c>
      <c r="M893" t="str">
        <f t="shared" si="281"/>
        <v/>
      </c>
      <c r="N893" s="1">
        <f t="shared" si="282"/>
        <v>41445</v>
      </c>
      <c r="O893" t="str">
        <f t="shared" si="283"/>
        <v>可交易</v>
      </c>
      <c r="P893" s="2" t="str">
        <f t="shared" si="284"/>
        <v/>
      </c>
      <c r="Q893" s="2" t="str">
        <f t="shared" si="285"/>
        <v/>
      </c>
      <c r="R893" s="2">
        <f t="shared" si="286"/>
        <v>3.2883930258656577</v>
      </c>
      <c r="S893">
        <f t="shared" si="287"/>
        <v>53</v>
      </c>
      <c r="T893" s="1">
        <f t="shared" si="288"/>
        <v>41438</v>
      </c>
      <c r="U893" t="str">
        <f t="shared" si="289"/>
        <v>可交易</v>
      </c>
      <c r="V893" s="2" t="str">
        <f t="shared" si="290"/>
        <v/>
      </c>
      <c r="W893" s="2" t="str">
        <f t="shared" si="291"/>
        <v/>
      </c>
      <c r="X893" s="2">
        <f t="shared" si="292"/>
        <v>2.1093727527892616</v>
      </c>
      <c r="Y893">
        <f t="shared" si="293"/>
        <v>41</v>
      </c>
    </row>
    <row r="894" spans="1:25" x14ac:dyDescent="0.3">
      <c r="A894" s="1">
        <v>41477</v>
      </c>
      <c r="B894">
        <v>1695.530029</v>
      </c>
      <c r="C894">
        <v>12.29</v>
      </c>
      <c r="D894">
        <v>13.133455</v>
      </c>
      <c r="E894">
        <f t="shared" si="273"/>
        <v>-0.84345500000000051</v>
      </c>
      <c r="F894" t="str">
        <f t="shared" si="274"/>
        <v/>
      </c>
      <c r="G894" t="str">
        <f t="shared" si="275"/>
        <v/>
      </c>
      <c r="H894">
        <f t="shared" si="276"/>
        <v>-0.25</v>
      </c>
      <c r="I894">
        <f t="shared" si="277"/>
        <v>3.4400630000000092</v>
      </c>
      <c r="J894">
        <f t="shared" si="278"/>
        <v>-13.760252000000037</v>
      </c>
      <c r="K894" t="str">
        <f t="shared" si="279"/>
        <v/>
      </c>
      <c r="L894" s="2" t="str">
        <f t="shared" si="280"/>
        <v/>
      </c>
      <c r="M894" t="str">
        <f t="shared" si="281"/>
        <v/>
      </c>
      <c r="N894" s="1">
        <f t="shared" si="282"/>
        <v>41445</v>
      </c>
      <c r="O894" t="str">
        <f t="shared" si="283"/>
        <v>可交易</v>
      </c>
      <c r="P894" s="2" t="str">
        <f t="shared" si="284"/>
        <v/>
      </c>
      <c r="Q894" s="2" t="str">
        <f t="shared" si="285"/>
        <v/>
      </c>
      <c r="R894" s="2">
        <f t="shared" si="286"/>
        <v>3.2883930258656577</v>
      </c>
      <c r="S894">
        <f t="shared" si="287"/>
        <v>53</v>
      </c>
      <c r="T894" s="1">
        <f t="shared" si="288"/>
        <v>41438</v>
      </c>
      <c r="U894" t="str">
        <f t="shared" si="289"/>
        <v>可交易</v>
      </c>
      <c r="V894" s="2" t="str">
        <f t="shared" si="290"/>
        <v/>
      </c>
      <c r="W894" s="2" t="str">
        <f t="shared" si="291"/>
        <v/>
      </c>
      <c r="X894" s="2">
        <f t="shared" si="292"/>
        <v>2.1093727527892616</v>
      </c>
      <c r="Y894">
        <f t="shared" si="293"/>
        <v>41</v>
      </c>
    </row>
    <row r="895" spans="1:25" x14ac:dyDescent="0.3">
      <c r="A895" s="1">
        <v>41478</v>
      </c>
      <c r="B895">
        <v>1692.3900149999999</v>
      </c>
      <c r="C895">
        <v>12.66</v>
      </c>
      <c r="D895">
        <v>12.830539999999999</v>
      </c>
      <c r="E895">
        <f t="shared" si="273"/>
        <v>-0.17053999999999903</v>
      </c>
      <c r="F895" t="str">
        <f t="shared" si="274"/>
        <v/>
      </c>
      <c r="G895" t="str">
        <f t="shared" si="275"/>
        <v/>
      </c>
      <c r="H895">
        <f t="shared" si="276"/>
        <v>0.37000000000000099</v>
      </c>
      <c r="I895">
        <f t="shared" si="277"/>
        <v>-3.1400140000000647</v>
      </c>
      <c r="J895">
        <f t="shared" si="278"/>
        <v>-8.4865243243244759</v>
      </c>
      <c r="K895" t="str">
        <f t="shared" si="279"/>
        <v/>
      </c>
      <c r="L895" s="2" t="str">
        <f t="shared" si="280"/>
        <v/>
      </c>
      <c r="M895" t="str">
        <f t="shared" si="281"/>
        <v/>
      </c>
      <c r="N895" s="1">
        <f t="shared" si="282"/>
        <v>41445</v>
      </c>
      <c r="O895" t="str">
        <f t="shared" si="283"/>
        <v>可交易</v>
      </c>
      <c r="P895" s="2" t="str">
        <f t="shared" si="284"/>
        <v/>
      </c>
      <c r="Q895" s="2" t="str">
        <f t="shared" si="285"/>
        <v/>
      </c>
      <c r="R895" s="2">
        <f t="shared" si="286"/>
        <v>3.2883930258656577</v>
      </c>
      <c r="S895">
        <f t="shared" si="287"/>
        <v>53</v>
      </c>
      <c r="T895" s="1">
        <f t="shared" si="288"/>
        <v>41438</v>
      </c>
      <c r="U895" t="str">
        <f t="shared" si="289"/>
        <v>可交易</v>
      </c>
      <c r="V895" s="2" t="str">
        <f t="shared" si="290"/>
        <v/>
      </c>
      <c r="W895" s="2" t="str">
        <f t="shared" si="291"/>
        <v/>
      </c>
      <c r="X895" s="2">
        <f t="shared" si="292"/>
        <v>2.1093727527892616</v>
      </c>
      <c r="Y895">
        <f t="shared" si="293"/>
        <v>41</v>
      </c>
    </row>
    <row r="896" spans="1:25" x14ac:dyDescent="0.3">
      <c r="A896" s="1">
        <v>41479</v>
      </c>
      <c r="B896">
        <v>1685.9399410000001</v>
      </c>
      <c r="C896">
        <v>13.18</v>
      </c>
      <c r="D896">
        <v>13.040152000000001</v>
      </c>
      <c r="E896">
        <f t="shared" si="273"/>
        <v>0.13984799999999886</v>
      </c>
      <c r="F896" t="str">
        <f t="shared" si="274"/>
        <v/>
      </c>
      <c r="G896" t="str">
        <f t="shared" si="275"/>
        <v/>
      </c>
      <c r="H896">
        <f t="shared" si="276"/>
        <v>0.51999999999999957</v>
      </c>
      <c r="I896">
        <f t="shared" si="277"/>
        <v>-6.4500739999998586</v>
      </c>
      <c r="J896">
        <f t="shared" si="278"/>
        <v>-12.4039884615382</v>
      </c>
      <c r="K896" t="str">
        <f t="shared" si="279"/>
        <v/>
      </c>
      <c r="L896" s="2" t="str">
        <f t="shared" si="280"/>
        <v/>
      </c>
      <c r="M896" t="str">
        <f t="shared" si="281"/>
        <v/>
      </c>
      <c r="N896" s="1">
        <f t="shared" si="282"/>
        <v>41445</v>
      </c>
      <c r="O896" t="str">
        <f t="shared" si="283"/>
        <v>可交易</v>
      </c>
      <c r="P896" s="2" t="str">
        <f t="shared" si="284"/>
        <v/>
      </c>
      <c r="Q896" s="2" t="str">
        <f t="shared" si="285"/>
        <v/>
      </c>
      <c r="R896" s="2">
        <f t="shared" si="286"/>
        <v>3.2883930258656577</v>
      </c>
      <c r="S896">
        <f t="shared" si="287"/>
        <v>53</v>
      </c>
      <c r="T896" s="1">
        <f t="shared" si="288"/>
        <v>41438</v>
      </c>
      <c r="U896" t="str">
        <f t="shared" si="289"/>
        <v>可交易</v>
      </c>
      <c r="V896" s="2" t="str">
        <f t="shared" si="290"/>
        <v/>
      </c>
      <c r="W896" s="2" t="str">
        <f t="shared" si="291"/>
        <v/>
      </c>
      <c r="X896" s="2">
        <f t="shared" si="292"/>
        <v>2.1093727527892616</v>
      </c>
      <c r="Y896">
        <f t="shared" si="293"/>
        <v>41</v>
      </c>
    </row>
    <row r="897" spans="1:25" x14ac:dyDescent="0.3">
      <c r="A897" s="1">
        <v>41480</v>
      </c>
      <c r="B897">
        <v>1690.25</v>
      </c>
      <c r="C897">
        <v>12.97</v>
      </c>
      <c r="D897">
        <v>13.443847</v>
      </c>
      <c r="E897">
        <f t="shared" si="273"/>
        <v>-0.47384699999999924</v>
      </c>
      <c r="F897" t="str">
        <f t="shared" si="274"/>
        <v/>
      </c>
      <c r="G897" t="str">
        <f t="shared" si="275"/>
        <v/>
      </c>
      <c r="H897">
        <f t="shared" si="276"/>
        <v>-0.20999999999999908</v>
      </c>
      <c r="I897">
        <f t="shared" si="277"/>
        <v>4.3100589999999102</v>
      </c>
      <c r="J897">
        <f t="shared" si="278"/>
        <v>-20.524090476190139</v>
      </c>
      <c r="K897" t="str">
        <f t="shared" si="279"/>
        <v/>
      </c>
      <c r="L897" s="2" t="str">
        <f t="shared" si="280"/>
        <v/>
      </c>
      <c r="M897" t="str">
        <f t="shared" si="281"/>
        <v/>
      </c>
      <c r="N897" s="1">
        <f t="shared" si="282"/>
        <v>41445</v>
      </c>
      <c r="O897" t="str">
        <f t="shared" si="283"/>
        <v>可交易</v>
      </c>
      <c r="P897" s="2" t="str">
        <f t="shared" si="284"/>
        <v/>
      </c>
      <c r="Q897" s="2" t="str">
        <f t="shared" si="285"/>
        <v/>
      </c>
      <c r="R897" s="2">
        <f t="shared" si="286"/>
        <v>3.2883930258656577</v>
      </c>
      <c r="S897">
        <f t="shared" si="287"/>
        <v>53</v>
      </c>
      <c r="T897" s="1">
        <f t="shared" si="288"/>
        <v>41438</v>
      </c>
      <c r="U897" t="str">
        <f t="shared" si="289"/>
        <v>可交易</v>
      </c>
      <c r="V897" s="2" t="str">
        <f t="shared" si="290"/>
        <v/>
      </c>
      <c r="W897" s="2" t="str">
        <f t="shared" si="291"/>
        <v/>
      </c>
      <c r="X897" s="2">
        <f t="shared" si="292"/>
        <v>2.1093727527892616</v>
      </c>
      <c r="Y897">
        <f t="shared" si="293"/>
        <v>41</v>
      </c>
    </row>
    <row r="898" spans="1:25" x14ac:dyDescent="0.3">
      <c r="A898" s="1">
        <v>41481</v>
      </c>
      <c r="B898">
        <v>1691.650024</v>
      </c>
      <c r="C898">
        <v>12.72</v>
      </c>
      <c r="D898">
        <v>13.315989</v>
      </c>
      <c r="E898">
        <f t="shared" ref="E898:E961" si="294">C898-D898</f>
        <v>-0.59598899999999944</v>
      </c>
      <c r="F898" t="str">
        <f t="shared" ref="F898:F961" si="295">_xlfn.IFS(E898&gt; 1, "CAll",E898&lt; -1, "PUT", TRUE,"")</f>
        <v/>
      </c>
      <c r="G898" t="str">
        <f t="shared" ref="G898:G961" si="296">IF(F898="PUT", IFERROR(VLOOKUP(A898+7, A:B, 2, FALSE), 0), IF(F898="CALL", IFERROR(VLOOKUP(A898+7, A:B, 2, FALSE), 0), ""))</f>
        <v/>
      </c>
      <c r="H898">
        <f t="shared" ref="H898:H961" si="297">C898-C897</f>
        <v>-0.25</v>
      </c>
      <c r="I898">
        <f t="shared" ref="I898:I961" si="298">B898-B897</f>
        <v>1.4000240000000304</v>
      </c>
      <c r="J898">
        <f t="shared" ref="J898:J961" si="299">IF(H898=0, "", I898/H898)</f>
        <v>-5.6000960000001214</v>
      </c>
      <c r="K898" t="str">
        <f t="shared" ref="K898:K961" si="300">_xlfn.IFS(F898="PUT",B898-5,F898="CALL",B898+5,TRUE,"")</f>
        <v/>
      </c>
      <c r="L898" s="2" t="str">
        <f t="shared" ref="L898:L961" si="301">IF(F898="CALL",IF(AND(G898&gt;K898,G898&lt;&gt;0),G898-K898,""),"")</f>
        <v/>
      </c>
      <c r="M898" t="str">
        <f t="shared" ref="M898:M961" si="302">IF(F898="PUT",IF(AND(G898&lt;K898,G898&lt;&gt;0),K898-G898,""),"")</f>
        <v/>
      </c>
      <c r="N898" s="1">
        <f t="shared" ref="N898:N961" si="303">IF(AND(F898="CALL",L898&lt;&gt;"",L897=""), A898, N897)</f>
        <v>41445</v>
      </c>
      <c r="O898" t="str">
        <f t="shared" ref="O898:O961" si="304">IF( A898 &gt;= N897 + 7, "可交易", "不可交易")</f>
        <v>可交易</v>
      </c>
      <c r="P898" s="2" t="str">
        <f t="shared" ref="P898:P961" si="305">IF(AND(F898="CALL",L898&lt;&gt;"",O898="可交易"),L898,"")</f>
        <v/>
      </c>
      <c r="Q898" s="2" t="str">
        <f t="shared" ref="Q898:Q961" si="306">IF(P898&lt;&gt;"",(G898-B898)/B898,"")</f>
        <v/>
      </c>
      <c r="R898" s="2">
        <f t="shared" ref="R898:R961" si="307">IF(Q897&lt;&gt;"", R897 * (1 + Q897), R897)</f>
        <v>3.2883930258656577</v>
      </c>
      <c r="S898">
        <f t="shared" ref="S898:S961" si="308">IF(P898&lt;&gt;"",S897+1,S897)</f>
        <v>53</v>
      </c>
      <c r="T898" s="1">
        <f t="shared" ref="T898:T961" si="309">IF(AND(F898="PUT",M898&lt;&gt;"",M897=""), A898, T897)</f>
        <v>41438</v>
      </c>
      <c r="U898" t="str">
        <f t="shared" ref="U898:U961" si="310">IF( A898 &gt;= T897 + 7, "可交易", "不可交易")</f>
        <v>可交易</v>
      </c>
      <c r="V898" s="2" t="str">
        <f t="shared" ref="V898:V961" si="311">IF(AND(F898="PUT",M898&lt;&gt;"",U898="可交易"),M898,"")</f>
        <v/>
      </c>
      <c r="W898" s="2" t="str">
        <f t="shared" ref="W898:W961" si="312">IF(V898&lt;&gt;"",(B898-G898)/B898,"")</f>
        <v/>
      </c>
      <c r="X898" s="2">
        <f t="shared" ref="X898:X961" si="313">IF(W897&lt;&gt;"", X897 * (1 + W897), X897)</f>
        <v>2.1093727527892616</v>
      </c>
      <c r="Y898">
        <f t="shared" ref="Y898:Y961" si="314">IF(V898&lt;&gt;"",Y897+1,Y897)</f>
        <v>41</v>
      </c>
    </row>
    <row r="899" spans="1:25" x14ac:dyDescent="0.3">
      <c r="A899" s="1">
        <v>41484</v>
      </c>
      <c r="B899">
        <v>1685.329956</v>
      </c>
      <c r="C899">
        <v>13.39</v>
      </c>
      <c r="D899">
        <v>13.174106</v>
      </c>
      <c r="E899">
        <f t="shared" si="294"/>
        <v>0.21589400000000047</v>
      </c>
      <c r="F899" t="str">
        <f t="shared" si="295"/>
        <v/>
      </c>
      <c r="G899" t="str">
        <f t="shared" si="296"/>
        <v/>
      </c>
      <c r="H899">
        <f t="shared" si="297"/>
        <v>0.66999999999999993</v>
      </c>
      <c r="I899">
        <f t="shared" si="298"/>
        <v>-6.320067999999992</v>
      </c>
      <c r="J899">
        <f t="shared" si="299"/>
        <v>-9.4329373134328254</v>
      </c>
      <c r="K899" t="str">
        <f t="shared" si="300"/>
        <v/>
      </c>
      <c r="L899" s="2" t="str">
        <f t="shared" si="301"/>
        <v/>
      </c>
      <c r="M899" t="str">
        <f t="shared" si="302"/>
        <v/>
      </c>
      <c r="N899" s="1">
        <f t="shared" si="303"/>
        <v>41445</v>
      </c>
      <c r="O899" t="str">
        <f t="shared" si="304"/>
        <v>可交易</v>
      </c>
      <c r="P899" s="2" t="str">
        <f t="shared" si="305"/>
        <v/>
      </c>
      <c r="Q899" s="2" t="str">
        <f t="shared" si="306"/>
        <v/>
      </c>
      <c r="R899" s="2">
        <f t="shared" si="307"/>
        <v>3.2883930258656577</v>
      </c>
      <c r="S899">
        <f t="shared" si="308"/>
        <v>53</v>
      </c>
      <c r="T899" s="1">
        <f t="shared" si="309"/>
        <v>41438</v>
      </c>
      <c r="U899" t="str">
        <f t="shared" si="310"/>
        <v>可交易</v>
      </c>
      <c r="V899" s="2" t="str">
        <f t="shared" si="311"/>
        <v/>
      </c>
      <c r="W899" s="2" t="str">
        <f t="shared" si="312"/>
        <v/>
      </c>
      <c r="X899" s="2">
        <f t="shared" si="313"/>
        <v>2.1093727527892616</v>
      </c>
      <c r="Y899">
        <f t="shared" si="314"/>
        <v>41</v>
      </c>
    </row>
    <row r="900" spans="1:25" x14ac:dyDescent="0.3">
      <c r="A900" s="1">
        <v>41485</v>
      </c>
      <c r="B900">
        <v>1685.959961</v>
      </c>
      <c r="C900">
        <v>13.39</v>
      </c>
      <c r="D900">
        <v>13.636250499999999</v>
      </c>
      <c r="E900">
        <f t="shared" si="294"/>
        <v>-0.2462504999999986</v>
      </c>
      <c r="F900" t="str">
        <f t="shared" si="295"/>
        <v/>
      </c>
      <c r="G900" t="str">
        <f t="shared" si="296"/>
        <v/>
      </c>
      <c r="H900">
        <f t="shared" si="297"/>
        <v>0</v>
      </c>
      <c r="I900">
        <f t="shared" si="298"/>
        <v>0.63000499999998283</v>
      </c>
      <c r="J900" t="str">
        <f t="shared" si="299"/>
        <v/>
      </c>
      <c r="K900" t="str">
        <f t="shared" si="300"/>
        <v/>
      </c>
      <c r="L900" s="2" t="str">
        <f t="shared" si="301"/>
        <v/>
      </c>
      <c r="M900" t="str">
        <f t="shared" si="302"/>
        <v/>
      </c>
      <c r="N900" s="1">
        <f t="shared" si="303"/>
        <v>41445</v>
      </c>
      <c r="O900" t="str">
        <f t="shared" si="304"/>
        <v>可交易</v>
      </c>
      <c r="P900" s="2" t="str">
        <f t="shared" si="305"/>
        <v/>
      </c>
      <c r="Q900" s="2" t="str">
        <f t="shared" si="306"/>
        <v/>
      </c>
      <c r="R900" s="2">
        <f t="shared" si="307"/>
        <v>3.2883930258656577</v>
      </c>
      <c r="S900">
        <f t="shared" si="308"/>
        <v>53</v>
      </c>
      <c r="T900" s="1">
        <f t="shared" si="309"/>
        <v>41438</v>
      </c>
      <c r="U900" t="str">
        <f t="shared" si="310"/>
        <v>可交易</v>
      </c>
      <c r="V900" s="2" t="str">
        <f t="shared" si="311"/>
        <v/>
      </c>
      <c r="W900" s="2" t="str">
        <f t="shared" si="312"/>
        <v/>
      </c>
      <c r="X900" s="2">
        <f t="shared" si="313"/>
        <v>2.1093727527892616</v>
      </c>
      <c r="Y900">
        <f t="shared" si="314"/>
        <v>41</v>
      </c>
    </row>
    <row r="901" spans="1:25" x14ac:dyDescent="0.3">
      <c r="A901" s="1">
        <v>41486</v>
      </c>
      <c r="B901">
        <v>1685.7299800000001</v>
      </c>
      <c r="C901">
        <v>13.45</v>
      </c>
      <c r="D901">
        <v>13.775058</v>
      </c>
      <c r="E901">
        <f t="shared" si="294"/>
        <v>-0.32505800000000029</v>
      </c>
      <c r="F901" t="str">
        <f t="shared" si="295"/>
        <v/>
      </c>
      <c r="G901" t="str">
        <f t="shared" si="296"/>
        <v/>
      </c>
      <c r="H901">
        <f t="shared" si="297"/>
        <v>5.9999999999998721E-2</v>
      </c>
      <c r="I901">
        <f t="shared" si="298"/>
        <v>-0.22998099999995247</v>
      </c>
      <c r="J901">
        <f t="shared" si="299"/>
        <v>-3.8330166666659564</v>
      </c>
      <c r="K901" t="str">
        <f t="shared" si="300"/>
        <v/>
      </c>
      <c r="L901" s="2" t="str">
        <f t="shared" si="301"/>
        <v/>
      </c>
      <c r="M901" t="str">
        <f t="shared" si="302"/>
        <v/>
      </c>
      <c r="N901" s="1">
        <f t="shared" si="303"/>
        <v>41445</v>
      </c>
      <c r="O901" t="str">
        <f t="shared" si="304"/>
        <v>可交易</v>
      </c>
      <c r="P901" s="2" t="str">
        <f t="shared" si="305"/>
        <v/>
      </c>
      <c r="Q901" s="2" t="str">
        <f t="shared" si="306"/>
        <v/>
      </c>
      <c r="R901" s="2">
        <f t="shared" si="307"/>
        <v>3.2883930258656577</v>
      </c>
      <c r="S901">
        <f t="shared" si="308"/>
        <v>53</v>
      </c>
      <c r="T901" s="1">
        <f t="shared" si="309"/>
        <v>41438</v>
      </c>
      <c r="U901" t="str">
        <f t="shared" si="310"/>
        <v>可交易</v>
      </c>
      <c r="V901" s="2" t="str">
        <f t="shared" si="311"/>
        <v/>
      </c>
      <c r="W901" s="2" t="str">
        <f t="shared" si="312"/>
        <v/>
      </c>
      <c r="X901" s="2">
        <f t="shared" si="313"/>
        <v>2.1093727527892616</v>
      </c>
      <c r="Y901">
        <f t="shared" si="314"/>
        <v>41</v>
      </c>
    </row>
    <row r="902" spans="1:25" x14ac:dyDescent="0.3">
      <c r="A902" s="1">
        <v>41487</v>
      </c>
      <c r="B902">
        <v>1706.869995</v>
      </c>
      <c r="C902">
        <v>12.94</v>
      </c>
      <c r="D902">
        <v>13.659808</v>
      </c>
      <c r="E902">
        <f t="shared" si="294"/>
        <v>-0.71980800000000045</v>
      </c>
      <c r="F902" t="str">
        <f t="shared" si="295"/>
        <v/>
      </c>
      <c r="G902" t="str">
        <f t="shared" si="296"/>
        <v/>
      </c>
      <c r="H902">
        <f t="shared" si="297"/>
        <v>-0.50999999999999979</v>
      </c>
      <c r="I902">
        <f t="shared" si="298"/>
        <v>21.140014999999948</v>
      </c>
      <c r="J902">
        <f t="shared" si="299"/>
        <v>-41.451009803921487</v>
      </c>
      <c r="K902" t="str">
        <f t="shared" si="300"/>
        <v/>
      </c>
      <c r="L902" s="2" t="str">
        <f t="shared" si="301"/>
        <v/>
      </c>
      <c r="M902" t="str">
        <f t="shared" si="302"/>
        <v/>
      </c>
      <c r="N902" s="1">
        <f t="shared" si="303"/>
        <v>41445</v>
      </c>
      <c r="O902" t="str">
        <f t="shared" si="304"/>
        <v>可交易</v>
      </c>
      <c r="P902" s="2" t="str">
        <f t="shared" si="305"/>
        <v/>
      </c>
      <c r="Q902" s="2" t="str">
        <f t="shared" si="306"/>
        <v/>
      </c>
      <c r="R902" s="2">
        <f t="shared" si="307"/>
        <v>3.2883930258656577</v>
      </c>
      <c r="S902">
        <f t="shared" si="308"/>
        <v>53</v>
      </c>
      <c r="T902" s="1">
        <f t="shared" si="309"/>
        <v>41438</v>
      </c>
      <c r="U902" t="str">
        <f t="shared" si="310"/>
        <v>可交易</v>
      </c>
      <c r="V902" s="2" t="str">
        <f t="shared" si="311"/>
        <v/>
      </c>
      <c r="W902" s="2" t="str">
        <f t="shared" si="312"/>
        <v/>
      </c>
      <c r="X902" s="2">
        <f t="shared" si="313"/>
        <v>2.1093727527892616</v>
      </c>
      <c r="Y902">
        <f t="shared" si="314"/>
        <v>41</v>
      </c>
    </row>
    <row r="903" spans="1:25" x14ac:dyDescent="0.3">
      <c r="A903" s="1">
        <v>41488</v>
      </c>
      <c r="B903">
        <v>1709.670044</v>
      </c>
      <c r="C903">
        <v>11.98</v>
      </c>
      <c r="D903">
        <v>13.284438</v>
      </c>
      <c r="E903">
        <f t="shared" si="294"/>
        <v>-1.3044379999999993</v>
      </c>
      <c r="F903" t="str">
        <f t="shared" si="295"/>
        <v>PUT</v>
      </c>
      <c r="G903">
        <f t="shared" si="296"/>
        <v>1691.420044</v>
      </c>
      <c r="H903">
        <f t="shared" si="297"/>
        <v>-0.95999999999999908</v>
      </c>
      <c r="I903">
        <f t="shared" si="298"/>
        <v>2.8000489999999445</v>
      </c>
      <c r="J903">
        <f t="shared" si="299"/>
        <v>-2.9167177083332785</v>
      </c>
      <c r="K903">
        <f t="shared" si="300"/>
        <v>1704.670044</v>
      </c>
      <c r="L903" s="2" t="str">
        <f t="shared" si="301"/>
        <v/>
      </c>
      <c r="M903">
        <f t="shared" si="302"/>
        <v>13.25</v>
      </c>
      <c r="N903" s="1">
        <f t="shared" si="303"/>
        <v>41445</v>
      </c>
      <c r="O903" t="str">
        <f t="shared" si="304"/>
        <v>可交易</v>
      </c>
      <c r="P903" s="2" t="str">
        <f t="shared" si="305"/>
        <v/>
      </c>
      <c r="Q903" s="2" t="str">
        <f t="shared" si="306"/>
        <v/>
      </c>
      <c r="R903" s="2">
        <f t="shared" si="307"/>
        <v>3.2883930258656577</v>
      </c>
      <c r="S903">
        <f t="shared" si="308"/>
        <v>53</v>
      </c>
      <c r="T903" s="1">
        <f t="shared" si="309"/>
        <v>41488</v>
      </c>
      <c r="U903" t="str">
        <f t="shared" si="310"/>
        <v>可交易</v>
      </c>
      <c r="V903" s="2">
        <f t="shared" si="311"/>
        <v>13.25</v>
      </c>
      <c r="W903" s="2">
        <f t="shared" si="312"/>
        <v>1.0674574350792099E-2</v>
      </c>
      <c r="X903" s="2">
        <f t="shared" si="313"/>
        <v>2.1093727527892616</v>
      </c>
      <c r="Y903">
        <f t="shared" si="314"/>
        <v>42</v>
      </c>
    </row>
    <row r="904" spans="1:25" x14ac:dyDescent="0.3">
      <c r="A904" s="1">
        <v>41491</v>
      </c>
      <c r="B904">
        <v>1707.1400149999999</v>
      </c>
      <c r="C904">
        <v>11.84</v>
      </c>
      <c r="D904">
        <v>12.486667000000001</v>
      </c>
      <c r="E904">
        <f t="shared" si="294"/>
        <v>-0.64666700000000077</v>
      </c>
      <c r="F904" t="str">
        <f t="shared" si="295"/>
        <v/>
      </c>
      <c r="G904" t="str">
        <f t="shared" si="296"/>
        <v/>
      </c>
      <c r="H904">
        <f t="shared" si="297"/>
        <v>-0.14000000000000057</v>
      </c>
      <c r="I904">
        <f t="shared" si="298"/>
        <v>-2.5300290000000132</v>
      </c>
      <c r="J904">
        <f t="shared" si="299"/>
        <v>18.071635714285733</v>
      </c>
      <c r="K904" t="str">
        <f t="shared" si="300"/>
        <v/>
      </c>
      <c r="L904" s="2" t="str">
        <f t="shared" si="301"/>
        <v/>
      </c>
      <c r="M904" t="str">
        <f t="shared" si="302"/>
        <v/>
      </c>
      <c r="N904" s="1">
        <f t="shared" si="303"/>
        <v>41445</v>
      </c>
      <c r="O904" t="str">
        <f t="shared" si="304"/>
        <v>可交易</v>
      </c>
      <c r="P904" s="2" t="str">
        <f t="shared" si="305"/>
        <v/>
      </c>
      <c r="Q904" s="2" t="str">
        <f t="shared" si="306"/>
        <v/>
      </c>
      <c r="R904" s="2">
        <f t="shared" si="307"/>
        <v>3.2883930258656577</v>
      </c>
      <c r="S904">
        <f t="shared" si="308"/>
        <v>53</v>
      </c>
      <c r="T904" s="1">
        <f t="shared" si="309"/>
        <v>41488</v>
      </c>
      <c r="U904" t="str">
        <f t="shared" si="310"/>
        <v>不可交易</v>
      </c>
      <c r="V904" s="2" t="str">
        <f t="shared" si="311"/>
        <v/>
      </c>
      <c r="W904" s="2" t="str">
        <f t="shared" si="312"/>
        <v/>
      </c>
      <c r="X904" s="2">
        <f t="shared" si="313"/>
        <v>2.1318894090724454</v>
      </c>
      <c r="Y904">
        <f t="shared" si="314"/>
        <v>42</v>
      </c>
    </row>
    <row r="905" spans="1:25" x14ac:dyDescent="0.3">
      <c r="A905" s="1">
        <v>41492</v>
      </c>
      <c r="B905">
        <v>1697.369995</v>
      </c>
      <c r="C905">
        <v>12.72</v>
      </c>
      <c r="D905">
        <v>12.259067999999999</v>
      </c>
      <c r="E905">
        <f t="shared" si="294"/>
        <v>0.46093200000000145</v>
      </c>
      <c r="F905" t="str">
        <f t="shared" si="295"/>
        <v/>
      </c>
      <c r="G905" t="str">
        <f t="shared" si="296"/>
        <v/>
      </c>
      <c r="H905">
        <f t="shared" si="297"/>
        <v>0.88000000000000078</v>
      </c>
      <c r="I905">
        <f t="shared" si="298"/>
        <v>-9.7700199999999313</v>
      </c>
      <c r="J905">
        <f t="shared" si="299"/>
        <v>-11.102295454545366</v>
      </c>
      <c r="K905" t="str">
        <f t="shared" si="300"/>
        <v/>
      </c>
      <c r="L905" s="2" t="str">
        <f t="shared" si="301"/>
        <v/>
      </c>
      <c r="M905" t="str">
        <f t="shared" si="302"/>
        <v/>
      </c>
      <c r="N905" s="1">
        <f t="shared" si="303"/>
        <v>41445</v>
      </c>
      <c r="O905" t="str">
        <f t="shared" si="304"/>
        <v>可交易</v>
      </c>
      <c r="P905" s="2" t="str">
        <f t="shared" si="305"/>
        <v/>
      </c>
      <c r="Q905" s="2" t="str">
        <f t="shared" si="306"/>
        <v/>
      </c>
      <c r="R905" s="2">
        <f t="shared" si="307"/>
        <v>3.2883930258656577</v>
      </c>
      <c r="S905">
        <f t="shared" si="308"/>
        <v>53</v>
      </c>
      <c r="T905" s="1">
        <f t="shared" si="309"/>
        <v>41488</v>
      </c>
      <c r="U905" t="str">
        <f t="shared" si="310"/>
        <v>不可交易</v>
      </c>
      <c r="V905" s="2" t="str">
        <f t="shared" si="311"/>
        <v/>
      </c>
      <c r="W905" s="2" t="str">
        <f t="shared" si="312"/>
        <v/>
      </c>
      <c r="X905" s="2">
        <f t="shared" si="313"/>
        <v>2.1318894090724454</v>
      </c>
      <c r="Y905">
        <f t="shared" si="314"/>
        <v>42</v>
      </c>
    </row>
    <row r="906" spans="1:25" x14ac:dyDescent="0.3">
      <c r="A906" s="1">
        <v>41493</v>
      </c>
      <c r="B906">
        <v>1690.910034</v>
      </c>
      <c r="C906">
        <v>12.98</v>
      </c>
      <c r="D906">
        <v>12.874675999999999</v>
      </c>
      <c r="E906">
        <f t="shared" si="294"/>
        <v>0.10532400000000131</v>
      </c>
      <c r="F906" t="str">
        <f t="shared" si="295"/>
        <v/>
      </c>
      <c r="G906" t="str">
        <f t="shared" si="296"/>
        <v/>
      </c>
      <c r="H906">
        <f t="shared" si="297"/>
        <v>0.25999999999999979</v>
      </c>
      <c r="I906">
        <f t="shared" si="298"/>
        <v>-6.4599610000000212</v>
      </c>
      <c r="J906">
        <f t="shared" si="299"/>
        <v>-24.846003846153948</v>
      </c>
      <c r="K906" t="str">
        <f t="shared" si="300"/>
        <v/>
      </c>
      <c r="L906" s="2" t="str">
        <f t="shared" si="301"/>
        <v/>
      </c>
      <c r="M906" t="str">
        <f t="shared" si="302"/>
        <v/>
      </c>
      <c r="N906" s="1">
        <f t="shared" si="303"/>
        <v>41445</v>
      </c>
      <c r="O906" t="str">
        <f t="shared" si="304"/>
        <v>可交易</v>
      </c>
      <c r="P906" s="2" t="str">
        <f t="shared" si="305"/>
        <v/>
      </c>
      <c r="Q906" s="2" t="str">
        <f t="shared" si="306"/>
        <v/>
      </c>
      <c r="R906" s="2">
        <f t="shared" si="307"/>
        <v>3.2883930258656577</v>
      </c>
      <c r="S906">
        <f t="shared" si="308"/>
        <v>53</v>
      </c>
      <c r="T906" s="1">
        <f t="shared" si="309"/>
        <v>41488</v>
      </c>
      <c r="U906" t="str">
        <f t="shared" si="310"/>
        <v>不可交易</v>
      </c>
      <c r="V906" s="2" t="str">
        <f t="shared" si="311"/>
        <v/>
      </c>
      <c r="W906" s="2" t="str">
        <f t="shared" si="312"/>
        <v/>
      </c>
      <c r="X906" s="2">
        <f t="shared" si="313"/>
        <v>2.1318894090724454</v>
      </c>
      <c r="Y906">
        <f t="shared" si="314"/>
        <v>42</v>
      </c>
    </row>
    <row r="907" spans="1:25" x14ac:dyDescent="0.3">
      <c r="A907" s="1">
        <v>41494</v>
      </c>
      <c r="B907">
        <v>1697.4799800000001</v>
      </c>
      <c r="C907">
        <v>12.73</v>
      </c>
      <c r="D907">
        <v>13.348428999999999</v>
      </c>
      <c r="E907">
        <f t="shared" si="294"/>
        <v>-0.61842899999999901</v>
      </c>
      <c r="F907" t="str">
        <f t="shared" si="295"/>
        <v/>
      </c>
      <c r="G907" t="str">
        <f t="shared" si="296"/>
        <v/>
      </c>
      <c r="H907">
        <f t="shared" si="297"/>
        <v>-0.25</v>
      </c>
      <c r="I907">
        <f t="shared" si="298"/>
        <v>6.5699460000000727</v>
      </c>
      <c r="J907">
        <f t="shared" si="299"/>
        <v>-26.279784000000291</v>
      </c>
      <c r="K907" t="str">
        <f t="shared" si="300"/>
        <v/>
      </c>
      <c r="L907" s="2" t="str">
        <f t="shared" si="301"/>
        <v/>
      </c>
      <c r="M907" t="str">
        <f t="shared" si="302"/>
        <v/>
      </c>
      <c r="N907" s="1">
        <f t="shared" si="303"/>
        <v>41445</v>
      </c>
      <c r="O907" t="str">
        <f t="shared" si="304"/>
        <v>可交易</v>
      </c>
      <c r="P907" s="2" t="str">
        <f t="shared" si="305"/>
        <v/>
      </c>
      <c r="Q907" s="2" t="str">
        <f t="shared" si="306"/>
        <v/>
      </c>
      <c r="R907" s="2">
        <f t="shared" si="307"/>
        <v>3.2883930258656577</v>
      </c>
      <c r="S907">
        <f t="shared" si="308"/>
        <v>53</v>
      </c>
      <c r="T907" s="1">
        <f t="shared" si="309"/>
        <v>41488</v>
      </c>
      <c r="U907" t="str">
        <f t="shared" si="310"/>
        <v>不可交易</v>
      </c>
      <c r="V907" s="2" t="str">
        <f t="shared" si="311"/>
        <v/>
      </c>
      <c r="W907" s="2" t="str">
        <f t="shared" si="312"/>
        <v/>
      </c>
      <c r="X907" s="2">
        <f t="shared" si="313"/>
        <v>2.1318894090724454</v>
      </c>
      <c r="Y907">
        <f t="shared" si="314"/>
        <v>42</v>
      </c>
    </row>
    <row r="908" spans="1:25" x14ac:dyDescent="0.3">
      <c r="A908" s="1">
        <v>41495</v>
      </c>
      <c r="B908">
        <v>1691.420044</v>
      </c>
      <c r="C908">
        <v>13.41</v>
      </c>
      <c r="D908">
        <v>13.101205999999999</v>
      </c>
      <c r="E908">
        <f t="shared" si="294"/>
        <v>0.30879400000000068</v>
      </c>
      <c r="F908" t="str">
        <f t="shared" si="295"/>
        <v/>
      </c>
      <c r="G908" t="str">
        <f t="shared" si="296"/>
        <v/>
      </c>
      <c r="H908">
        <f t="shared" si="297"/>
        <v>0.67999999999999972</v>
      </c>
      <c r="I908">
        <f t="shared" si="298"/>
        <v>-6.059936000000107</v>
      </c>
      <c r="J908">
        <f t="shared" si="299"/>
        <v>-8.9116705882354559</v>
      </c>
      <c r="K908" t="str">
        <f t="shared" si="300"/>
        <v/>
      </c>
      <c r="L908" s="2" t="str">
        <f t="shared" si="301"/>
        <v/>
      </c>
      <c r="M908" t="str">
        <f t="shared" si="302"/>
        <v/>
      </c>
      <c r="N908" s="1">
        <f t="shared" si="303"/>
        <v>41445</v>
      </c>
      <c r="O908" t="str">
        <f t="shared" si="304"/>
        <v>可交易</v>
      </c>
      <c r="P908" s="2" t="str">
        <f t="shared" si="305"/>
        <v/>
      </c>
      <c r="Q908" s="2" t="str">
        <f t="shared" si="306"/>
        <v/>
      </c>
      <c r="R908" s="2">
        <f t="shared" si="307"/>
        <v>3.2883930258656577</v>
      </c>
      <c r="S908">
        <f t="shared" si="308"/>
        <v>53</v>
      </c>
      <c r="T908" s="1">
        <f t="shared" si="309"/>
        <v>41488</v>
      </c>
      <c r="U908" t="str">
        <f t="shared" si="310"/>
        <v>可交易</v>
      </c>
      <c r="V908" s="2" t="str">
        <f t="shared" si="311"/>
        <v/>
      </c>
      <c r="W908" s="2" t="str">
        <f t="shared" si="312"/>
        <v/>
      </c>
      <c r="X908" s="2">
        <f t="shared" si="313"/>
        <v>2.1318894090724454</v>
      </c>
      <c r="Y908">
        <f t="shared" si="314"/>
        <v>42</v>
      </c>
    </row>
    <row r="909" spans="1:25" x14ac:dyDescent="0.3">
      <c r="A909" s="1">
        <v>41498</v>
      </c>
      <c r="B909">
        <v>1689.469971</v>
      </c>
      <c r="C909">
        <v>12.81</v>
      </c>
      <c r="D909">
        <v>13.498400999999999</v>
      </c>
      <c r="E909">
        <f t="shared" si="294"/>
        <v>-0.68840099999999893</v>
      </c>
      <c r="F909" t="str">
        <f t="shared" si="295"/>
        <v/>
      </c>
      <c r="G909" t="str">
        <f t="shared" si="296"/>
        <v/>
      </c>
      <c r="H909">
        <f t="shared" si="297"/>
        <v>-0.59999999999999964</v>
      </c>
      <c r="I909">
        <f t="shared" si="298"/>
        <v>-1.9500729999999749</v>
      </c>
      <c r="J909">
        <f t="shared" si="299"/>
        <v>3.2501216666666268</v>
      </c>
      <c r="K909" t="str">
        <f t="shared" si="300"/>
        <v/>
      </c>
      <c r="L909" s="2" t="str">
        <f t="shared" si="301"/>
        <v/>
      </c>
      <c r="M909" t="str">
        <f t="shared" si="302"/>
        <v/>
      </c>
      <c r="N909" s="1">
        <f t="shared" si="303"/>
        <v>41445</v>
      </c>
      <c r="O909" t="str">
        <f t="shared" si="304"/>
        <v>可交易</v>
      </c>
      <c r="P909" s="2" t="str">
        <f t="shared" si="305"/>
        <v/>
      </c>
      <c r="Q909" s="2" t="str">
        <f t="shared" si="306"/>
        <v/>
      </c>
      <c r="R909" s="2">
        <f t="shared" si="307"/>
        <v>3.2883930258656577</v>
      </c>
      <c r="S909">
        <f t="shared" si="308"/>
        <v>53</v>
      </c>
      <c r="T909" s="1">
        <f t="shared" si="309"/>
        <v>41488</v>
      </c>
      <c r="U909" t="str">
        <f t="shared" si="310"/>
        <v>可交易</v>
      </c>
      <c r="V909" s="2" t="str">
        <f t="shared" si="311"/>
        <v/>
      </c>
      <c r="W909" s="2" t="str">
        <f t="shared" si="312"/>
        <v/>
      </c>
      <c r="X909" s="2">
        <f t="shared" si="313"/>
        <v>2.1318894090724454</v>
      </c>
      <c r="Y909">
        <f t="shared" si="314"/>
        <v>42</v>
      </c>
    </row>
    <row r="910" spans="1:25" x14ac:dyDescent="0.3">
      <c r="A910" s="1">
        <v>41499</v>
      </c>
      <c r="B910">
        <v>1694.160034</v>
      </c>
      <c r="C910">
        <v>12.31</v>
      </c>
      <c r="D910">
        <v>13.143674000000001</v>
      </c>
      <c r="E910">
        <f t="shared" si="294"/>
        <v>-0.83367400000000025</v>
      </c>
      <c r="F910" t="str">
        <f t="shared" si="295"/>
        <v/>
      </c>
      <c r="G910" t="str">
        <f t="shared" si="296"/>
        <v/>
      </c>
      <c r="H910">
        <f t="shared" si="297"/>
        <v>-0.5</v>
      </c>
      <c r="I910">
        <f t="shared" si="298"/>
        <v>4.6900630000000092</v>
      </c>
      <c r="J910">
        <f t="shared" si="299"/>
        <v>-9.3801260000000184</v>
      </c>
      <c r="K910" t="str">
        <f t="shared" si="300"/>
        <v/>
      </c>
      <c r="L910" s="2" t="str">
        <f t="shared" si="301"/>
        <v/>
      </c>
      <c r="M910" t="str">
        <f t="shared" si="302"/>
        <v/>
      </c>
      <c r="N910" s="1">
        <f t="shared" si="303"/>
        <v>41445</v>
      </c>
      <c r="O910" t="str">
        <f t="shared" si="304"/>
        <v>可交易</v>
      </c>
      <c r="P910" s="2" t="str">
        <f t="shared" si="305"/>
        <v/>
      </c>
      <c r="Q910" s="2" t="str">
        <f t="shared" si="306"/>
        <v/>
      </c>
      <c r="R910" s="2">
        <f t="shared" si="307"/>
        <v>3.2883930258656577</v>
      </c>
      <c r="S910">
        <f t="shared" si="308"/>
        <v>53</v>
      </c>
      <c r="T910" s="1">
        <f t="shared" si="309"/>
        <v>41488</v>
      </c>
      <c r="U910" t="str">
        <f t="shared" si="310"/>
        <v>可交易</v>
      </c>
      <c r="V910" s="2" t="str">
        <f t="shared" si="311"/>
        <v/>
      </c>
      <c r="W910" s="2" t="str">
        <f t="shared" si="312"/>
        <v/>
      </c>
      <c r="X910" s="2">
        <f t="shared" si="313"/>
        <v>2.1318894090724454</v>
      </c>
      <c r="Y910">
        <f t="shared" si="314"/>
        <v>42</v>
      </c>
    </row>
    <row r="911" spans="1:25" x14ac:dyDescent="0.3">
      <c r="A911" s="1">
        <v>41500</v>
      </c>
      <c r="B911">
        <v>1685.3900149999999</v>
      </c>
      <c r="C911">
        <v>13.04</v>
      </c>
      <c r="D911">
        <v>12.790001999999999</v>
      </c>
      <c r="E911">
        <f t="shared" si="294"/>
        <v>0.24999799999999972</v>
      </c>
      <c r="F911" t="str">
        <f t="shared" si="295"/>
        <v/>
      </c>
      <c r="G911" t="str">
        <f t="shared" si="296"/>
        <v/>
      </c>
      <c r="H911">
        <f t="shared" si="297"/>
        <v>0.72999999999999865</v>
      </c>
      <c r="I911">
        <f t="shared" si="298"/>
        <v>-8.7700190000000475</v>
      </c>
      <c r="J911">
        <f t="shared" si="299"/>
        <v>-12.013724657534334</v>
      </c>
      <c r="K911" t="str">
        <f t="shared" si="300"/>
        <v/>
      </c>
      <c r="L911" s="2" t="str">
        <f t="shared" si="301"/>
        <v/>
      </c>
      <c r="M911" t="str">
        <f t="shared" si="302"/>
        <v/>
      </c>
      <c r="N911" s="1">
        <f t="shared" si="303"/>
        <v>41445</v>
      </c>
      <c r="O911" t="str">
        <f t="shared" si="304"/>
        <v>可交易</v>
      </c>
      <c r="P911" s="2" t="str">
        <f t="shared" si="305"/>
        <v/>
      </c>
      <c r="Q911" s="2" t="str">
        <f t="shared" si="306"/>
        <v/>
      </c>
      <c r="R911" s="2">
        <f t="shared" si="307"/>
        <v>3.2883930258656577</v>
      </c>
      <c r="S911">
        <f t="shared" si="308"/>
        <v>53</v>
      </c>
      <c r="T911" s="1">
        <f t="shared" si="309"/>
        <v>41488</v>
      </c>
      <c r="U911" t="str">
        <f t="shared" si="310"/>
        <v>可交易</v>
      </c>
      <c r="V911" s="2" t="str">
        <f t="shared" si="311"/>
        <v/>
      </c>
      <c r="W911" s="2" t="str">
        <f t="shared" si="312"/>
        <v/>
      </c>
      <c r="X911" s="2">
        <f t="shared" si="313"/>
        <v>2.1318894090724454</v>
      </c>
      <c r="Y911">
        <f t="shared" si="314"/>
        <v>42</v>
      </c>
    </row>
    <row r="912" spans="1:25" x14ac:dyDescent="0.3">
      <c r="A912" s="1">
        <v>41501</v>
      </c>
      <c r="B912">
        <v>1661.3199460000001</v>
      </c>
      <c r="C912">
        <v>14.73</v>
      </c>
      <c r="D912">
        <v>13.130713999999999</v>
      </c>
      <c r="E912">
        <f t="shared" si="294"/>
        <v>1.5992860000000011</v>
      </c>
      <c r="F912" t="str">
        <f t="shared" si="295"/>
        <v>CAll</v>
      </c>
      <c r="G912">
        <f t="shared" si="296"/>
        <v>1656.959961</v>
      </c>
      <c r="H912">
        <f t="shared" si="297"/>
        <v>1.6900000000000013</v>
      </c>
      <c r="I912">
        <f t="shared" si="298"/>
        <v>-24.070068999999876</v>
      </c>
      <c r="J912">
        <f t="shared" si="299"/>
        <v>-14.24264437869814</v>
      </c>
      <c r="K912">
        <f t="shared" si="300"/>
        <v>1666.3199460000001</v>
      </c>
      <c r="L912" s="2" t="str">
        <f t="shared" si="301"/>
        <v/>
      </c>
      <c r="M912" t="str">
        <f t="shared" si="302"/>
        <v/>
      </c>
      <c r="N912" s="1">
        <f t="shared" si="303"/>
        <v>41445</v>
      </c>
      <c r="O912" t="str">
        <f t="shared" si="304"/>
        <v>可交易</v>
      </c>
      <c r="P912" s="2" t="str">
        <f t="shared" si="305"/>
        <v/>
      </c>
      <c r="Q912" s="2" t="str">
        <f t="shared" si="306"/>
        <v/>
      </c>
      <c r="R912" s="2">
        <f t="shared" si="307"/>
        <v>3.2883930258656577</v>
      </c>
      <c r="S912">
        <f t="shared" si="308"/>
        <v>53</v>
      </c>
      <c r="T912" s="1">
        <f t="shared" si="309"/>
        <v>41488</v>
      </c>
      <c r="U912" t="str">
        <f t="shared" si="310"/>
        <v>可交易</v>
      </c>
      <c r="V912" s="2" t="str">
        <f t="shared" si="311"/>
        <v/>
      </c>
      <c r="W912" s="2" t="str">
        <f t="shared" si="312"/>
        <v/>
      </c>
      <c r="X912" s="2">
        <f t="shared" si="313"/>
        <v>2.1318894090724454</v>
      </c>
      <c r="Y912">
        <f t="shared" si="314"/>
        <v>42</v>
      </c>
    </row>
    <row r="913" spans="1:25" x14ac:dyDescent="0.3">
      <c r="A913" s="1">
        <v>41502</v>
      </c>
      <c r="B913">
        <v>1655.829956</v>
      </c>
      <c r="C913">
        <v>14.37</v>
      </c>
      <c r="D913">
        <v>14.526465999999999</v>
      </c>
      <c r="E913">
        <f t="shared" si="294"/>
        <v>-0.15646599999999999</v>
      </c>
      <c r="F913" t="str">
        <f t="shared" si="295"/>
        <v/>
      </c>
      <c r="G913" t="str">
        <f t="shared" si="296"/>
        <v/>
      </c>
      <c r="H913">
        <f t="shared" si="297"/>
        <v>-0.36000000000000121</v>
      </c>
      <c r="I913">
        <f t="shared" si="298"/>
        <v>-5.4899900000000343</v>
      </c>
      <c r="J913">
        <f t="shared" si="299"/>
        <v>15.249972222222267</v>
      </c>
      <c r="K913" t="str">
        <f t="shared" si="300"/>
        <v/>
      </c>
      <c r="L913" s="2" t="str">
        <f t="shared" si="301"/>
        <v/>
      </c>
      <c r="M913" t="str">
        <f t="shared" si="302"/>
        <v/>
      </c>
      <c r="N913" s="1">
        <f t="shared" si="303"/>
        <v>41445</v>
      </c>
      <c r="O913" t="str">
        <f t="shared" si="304"/>
        <v>可交易</v>
      </c>
      <c r="P913" s="2" t="str">
        <f t="shared" si="305"/>
        <v/>
      </c>
      <c r="Q913" s="2" t="str">
        <f t="shared" si="306"/>
        <v/>
      </c>
      <c r="R913" s="2">
        <f t="shared" si="307"/>
        <v>3.2883930258656577</v>
      </c>
      <c r="S913">
        <f t="shared" si="308"/>
        <v>53</v>
      </c>
      <c r="T913" s="1">
        <f t="shared" si="309"/>
        <v>41488</v>
      </c>
      <c r="U913" t="str">
        <f t="shared" si="310"/>
        <v>可交易</v>
      </c>
      <c r="V913" s="2" t="str">
        <f t="shared" si="311"/>
        <v/>
      </c>
      <c r="W913" s="2" t="str">
        <f t="shared" si="312"/>
        <v/>
      </c>
      <c r="X913" s="2">
        <f t="shared" si="313"/>
        <v>2.1318894090724454</v>
      </c>
      <c r="Y913">
        <f t="shared" si="314"/>
        <v>42</v>
      </c>
    </row>
    <row r="914" spans="1:25" x14ac:dyDescent="0.3">
      <c r="A914" s="1">
        <v>41505</v>
      </c>
      <c r="B914">
        <v>1646.0600589999999</v>
      </c>
      <c r="C914">
        <v>15.1</v>
      </c>
      <c r="D914">
        <v>14.45946</v>
      </c>
      <c r="E914">
        <f t="shared" si="294"/>
        <v>0.64053999999999967</v>
      </c>
      <c r="F914" t="str">
        <f t="shared" si="295"/>
        <v/>
      </c>
      <c r="G914" t="str">
        <f t="shared" si="296"/>
        <v/>
      </c>
      <c r="H914">
        <f t="shared" si="297"/>
        <v>0.73000000000000043</v>
      </c>
      <c r="I914">
        <f t="shared" si="298"/>
        <v>-9.7698970000001282</v>
      </c>
      <c r="J914">
        <f t="shared" si="299"/>
        <v>-13.383420547945374</v>
      </c>
      <c r="K914" t="str">
        <f t="shared" si="300"/>
        <v/>
      </c>
      <c r="L914" s="2" t="str">
        <f t="shared" si="301"/>
        <v/>
      </c>
      <c r="M914" t="str">
        <f t="shared" si="302"/>
        <v/>
      </c>
      <c r="N914" s="1">
        <f t="shared" si="303"/>
        <v>41445</v>
      </c>
      <c r="O914" t="str">
        <f t="shared" si="304"/>
        <v>可交易</v>
      </c>
      <c r="P914" s="2" t="str">
        <f t="shared" si="305"/>
        <v/>
      </c>
      <c r="Q914" s="2" t="str">
        <f t="shared" si="306"/>
        <v/>
      </c>
      <c r="R914" s="2">
        <f t="shared" si="307"/>
        <v>3.2883930258656577</v>
      </c>
      <c r="S914">
        <f t="shared" si="308"/>
        <v>53</v>
      </c>
      <c r="T914" s="1">
        <f t="shared" si="309"/>
        <v>41488</v>
      </c>
      <c r="U914" t="str">
        <f t="shared" si="310"/>
        <v>可交易</v>
      </c>
      <c r="V914" s="2" t="str">
        <f t="shared" si="311"/>
        <v/>
      </c>
      <c r="W914" s="2" t="str">
        <f t="shared" si="312"/>
        <v/>
      </c>
      <c r="X914" s="2">
        <f t="shared" si="313"/>
        <v>2.1318894090724454</v>
      </c>
      <c r="Y914">
        <f t="shared" si="314"/>
        <v>42</v>
      </c>
    </row>
    <row r="915" spans="1:25" x14ac:dyDescent="0.3">
      <c r="A915" s="1">
        <v>41506</v>
      </c>
      <c r="B915">
        <v>1652.349976</v>
      </c>
      <c r="C915">
        <v>14.91</v>
      </c>
      <c r="D915">
        <v>14.962389</v>
      </c>
      <c r="E915">
        <f t="shared" si="294"/>
        <v>-5.2388999999999797E-2</v>
      </c>
      <c r="F915" t="str">
        <f t="shared" si="295"/>
        <v/>
      </c>
      <c r="G915" t="str">
        <f t="shared" si="296"/>
        <v/>
      </c>
      <c r="H915">
        <f t="shared" si="297"/>
        <v>-0.1899999999999995</v>
      </c>
      <c r="I915">
        <f t="shared" si="298"/>
        <v>6.2899170000000595</v>
      </c>
      <c r="J915">
        <f t="shared" si="299"/>
        <v>-33.104826315789872</v>
      </c>
      <c r="K915" t="str">
        <f t="shared" si="300"/>
        <v/>
      </c>
      <c r="L915" s="2" t="str">
        <f t="shared" si="301"/>
        <v/>
      </c>
      <c r="M915" t="str">
        <f t="shared" si="302"/>
        <v/>
      </c>
      <c r="N915" s="1">
        <f t="shared" si="303"/>
        <v>41445</v>
      </c>
      <c r="O915" t="str">
        <f t="shared" si="304"/>
        <v>可交易</v>
      </c>
      <c r="P915" s="2" t="str">
        <f t="shared" si="305"/>
        <v/>
      </c>
      <c r="Q915" s="2" t="str">
        <f t="shared" si="306"/>
        <v/>
      </c>
      <c r="R915" s="2">
        <f t="shared" si="307"/>
        <v>3.2883930258656577</v>
      </c>
      <c r="S915">
        <f t="shared" si="308"/>
        <v>53</v>
      </c>
      <c r="T915" s="1">
        <f t="shared" si="309"/>
        <v>41488</v>
      </c>
      <c r="U915" t="str">
        <f t="shared" si="310"/>
        <v>可交易</v>
      </c>
      <c r="V915" s="2" t="str">
        <f t="shared" si="311"/>
        <v/>
      </c>
      <c r="W915" s="2" t="str">
        <f t="shared" si="312"/>
        <v/>
      </c>
      <c r="X915" s="2">
        <f t="shared" si="313"/>
        <v>2.1318894090724454</v>
      </c>
      <c r="Y915">
        <f t="shared" si="314"/>
        <v>42</v>
      </c>
    </row>
    <row r="916" spans="1:25" x14ac:dyDescent="0.3">
      <c r="A916" s="1">
        <v>41507</v>
      </c>
      <c r="B916">
        <v>1642.8000489999999</v>
      </c>
      <c r="C916">
        <v>15.94</v>
      </c>
      <c r="D916">
        <v>14.891589</v>
      </c>
      <c r="E916">
        <f t="shared" si="294"/>
        <v>1.0484109999999998</v>
      </c>
      <c r="F916" t="str">
        <f t="shared" si="295"/>
        <v>CAll</v>
      </c>
      <c r="G916">
        <f t="shared" si="296"/>
        <v>1634.959961</v>
      </c>
      <c r="H916">
        <f t="shared" si="297"/>
        <v>1.0299999999999994</v>
      </c>
      <c r="I916">
        <f t="shared" si="298"/>
        <v>-9.5499270000000251</v>
      </c>
      <c r="J916">
        <f t="shared" si="299"/>
        <v>-9.2717737864077971</v>
      </c>
      <c r="K916">
        <f t="shared" si="300"/>
        <v>1647.8000489999999</v>
      </c>
      <c r="L916" s="2" t="str">
        <f t="shared" si="301"/>
        <v/>
      </c>
      <c r="M916" t="str">
        <f t="shared" si="302"/>
        <v/>
      </c>
      <c r="N916" s="1">
        <f t="shared" si="303"/>
        <v>41445</v>
      </c>
      <c r="O916" t="str">
        <f t="shared" si="304"/>
        <v>可交易</v>
      </c>
      <c r="P916" s="2" t="str">
        <f t="shared" si="305"/>
        <v/>
      </c>
      <c r="Q916" s="2" t="str">
        <f t="shared" si="306"/>
        <v/>
      </c>
      <c r="R916" s="2">
        <f t="shared" si="307"/>
        <v>3.2883930258656577</v>
      </c>
      <c r="S916">
        <f t="shared" si="308"/>
        <v>53</v>
      </c>
      <c r="T916" s="1">
        <f t="shared" si="309"/>
        <v>41488</v>
      </c>
      <c r="U916" t="str">
        <f t="shared" si="310"/>
        <v>可交易</v>
      </c>
      <c r="V916" s="2" t="str">
        <f t="shared" si="311"/>
        <v/>
      </c>
      <c r="W916" s="2" t="str">
        <f t="shared" si="312"/>
        <v/>
      </c>
      <c r="X916" s="2">
        <f t="shared" si="313"/>
        <v>2.1318894090724454</v>
      </c>
      <c r="Y916">
        <f t="shared" si="314"/>
        <v>42</v>
      </c>
    </row>
    <row r="917" spans="1:25" x14ac:dyDescent="0.3">
      <c r="A917" s="1">
        <v>41508</v>
      </c>
      <c r="B917">
        <v>1656.959961</v>
      </c>
      <c r="C917">
        <v>14.76</v>
      </c>
      <c r="D917">
        <v>15.734067</v>
      </c>
      <c r="E917">
        <f t="shared" si="294"/>
        <v>-0.97406699999999979</v>
      </c>
      <c r="F917" t="str">
        <f t="shared" si="295"/>
        <v/>
      </c>
      <c r="G917" t="str">
        <f t="shared" si="296"/>
        <v/>
      </c>
      <c r="H917">
        <f t="shared" si="297"/>
        <v>-1.1799999999999997</v>
      </c>
      <c r="I917">
        <f t="shared" si="298"/>
        <v>14.159912000000077</v>
      </c>
      <c r="J917">
        <f t="shared" si="299"/>
        <v>-11.999925423728881</v>
      </c>
      <c r="K917" t="str">
        <f t="shared" si="300"/>
        <v/>
      </c>
      <c r="L917" s="2" t="str">
        <f t="shared" si="301"/>
        <v/>
      </c>
      <c r="M917" t="str">
        <f t="shared" si="302"/>
        <v/>
      </c>
      <c r="N917" s="1">
        <f t="shared" si="303"/>
        <v>41445</v>
      </c>
      <c r="O917" t="str">
        <f t="shared" si="304"/>
        <v>可交易</v>
      </c>
      <c r="P917" s="2" t="str">
        <f t="shared" si="305"/>
        <v/>
      </c>
      <c r="Q917" s="2" t="str">
        <f t="shared" si="306"/>
        <v/>
      </c>
      <c r="R917" s="2">
        <f t="shared" si="307"/>
        <v>3.2883930258656577</v>
      </c>
      <c r="S917">
        <f t="shared" si="308"/>
        <v>53</v>
      </c>
      <c r="T917" s="1">
        <f t="shared" si="309"/>
        <v>41488</v>
      </c>
      <c r="U917" t="str">
        <f t="shared" si="310"/>
        <v>可交易</v>
      </c>
      <c r="V917" s="2" t="str">
        <f t="shared" si="311"/>
        <v/>
      </c>
      <c r="W917" s="2" t="str">
        <f t="shared" si="312"/>
        <v/>
      </c>
      <c r="X917" s="2">
        <f t="shared" si="313"/>
        <v>2.1318894090724454</v>
      </c>
      <c r="Y917">
        <f t="shared" si="314"/>
        <v>42</v>
      </c>
    </row>
    <row r="918" spans="1:25" x14ac:dyDescent="0.3">
      <c r="A918" s="1">
        <v>41509</v>
      </c>
      <c r="B918">
        <v>1663.5</v>
      </c>
      <c r="C918">
        <v>13.98</v>
      </c>
      <c r="D918">
        <v>14.994472500000001</v>
      </c>
      <c r="E918">
        <f t="shared" si="294"/>
        <v>-1.0144725000000001</v>
      </c>
      <c r="F918" t="str">
        <f t="shared" si="295"/>
        <v>PUT</v>
      </c>
      <c r="G918">
        <f t="shared" si="296"/>
        <v>1632.969971</v>
      </c>
      <c r="H918">
        <f t="shared" si="297"/>
        <v>-0.77999999999999936</v>
      </c>
      <c r="I918">
        <f t="shared" si="298"/>
        <v>6.5400389999999788</v>
      </c>
      <c r="J918">
        <f t="shared" si="299"/>
        <v>-8.3846653846153636</v>
      </c>
      <c r="K918">
        <f t="shared" si="300"/>
        <v>1658.5</v>
      </c>
      <c r="L918" s="2" t="str">
        <f t="shared" si="301"/>
        <v/>
      </c>
      <c r="M918">
        <f t="shared" si="302"/>
        <v>25.530029000000013</v>
      </c>
      <c r="N918" s="1">
        <f t="shared" si="303"/>
        <v>41445</v>
      </c>
      <c r="O918" t="str">
        <f t="shared" si="304"/>
        <v>可交易</v>
      </c>
      <c r="P918" s="2" t="str">
        <f t="shared" si="305"/>
        <v/>
      </c>
      <c r="Q918" s="2" t="str">
        <f t="shared" si="306"/>
        <v/>
      </c>
      <c r="R918" s="2">
        <f t="shared" si="307"/>
        <v>3.2883930258656577</v>
      </c>
      <c r="S918">
        <f t="shared" si="308"/>
        <v>53</v>
      </c>
      <c r="T918" s="1">
        <f t="shared" si="309"/>
        <v>41509</v>
      </c>
      <c r="U918" t="str">
        <f t="shared" si="310"/>
        <v>可交易</v>
      </c>
      <c r="V918" s="2">
        <f t="shared" si="311"/>
        <v>25.530029000000013</v>
      </c>
      <c r="W918" s="2">
        <f t="shared" si="312"/>
        <v>1.8352887886985279E-2</v>
      </c>
      <c r="X918" s="2">
        <f t="shared" si="313"/>
        <v>2.1318894090724454</v>
      </c>
      <c r="Y918">
        <f t="shared" si="314"/>
        <v>43</v>
      </c>
    </row>
    <row r="919" spans="1:25" x14ac:dyDescent="0.3">
      <c r="A919" s="1">
        <v>41512</v>
      </c>
      <c r="B919">
        <v>1656.780029</v>
      </c>
      <c r="C919">
        <v>14.99</v>
      </c>
      <c r="D919">
        <v>14.376575000000001</v>
      </c>
      <c r="E919">
        <f t="shared" si="294"/>
        <v>0.61342499999999944</v>
      </c>
      <c r="F919" t="str">
        <f t="shared" si="295"/>
        <v/>
      </c>
      <c r="G919" t="str">
        <f t="shared" si="296"/>
        <v/>
      </c>
      <c r="H919">
        <f t="shared" si="297"/>
        <v>1.0099999999999998</v>
      </c>
      <c r="I919">
        <f t="shared" si="298"/>
        <v>-6.7199709999999868</v>
      </c>
      <c r="J919">
        <f t="shared" si="299"/>
        <v>-6.6534366336633548</v>
      </c>
      <c r="K919" t="str">
        <f t="shared" si="300"/>
        <v/>
      </c>
      <c r="L919" s="2" t="str">
        <f t="shared" si="301"/>
        <v/>
      </c>
      <c r="M919" t="str">
        <f t="shared" si="302"/>
        <v/>
      </c>
      <c r="N919" s="1">
        <f t="shared" si="303"/>
        <v>41445</v>
      </c>
      <c r="O919" t="str">
        <f t="shared" si="304"/>
        <v>可交易</v>
      </c>
      <c r="P919" s="2" t="str">
        <f t="shared" si="305"/>
        <v/>
      </c>
      <c r="Q919" s="2" t="str">
        <f t="shared" si="306"/>
        <v/>
      </c>
      <c r="R919" s="2">
        <f t="shared" si="307"/>
        <v>3.2883930258656577</v>
      </c>
      <c r="S919">
        <f t="shared" si="308"/>
        <v>53</v>
      </c>
      <c r="T919" s="1">
        <f t="shared" si="309"/>
        <v>41509</v>
      </c>
      <c r="U919" t="str">
        <f t="shared" si="310"/>
        <v>不可交易</v>
      </c>
      <c r="V919" s="2" t="str">
        <f t="shared" si="311"/>
        <v/>
      </c>
      <c r="W919" s="2" t="str">
        <f t="shared" si="312"/>
        <v/>
      </c>
      <c r="X919" s="2">
        <f t="shared" si="313"/>
        <v>2.1710157363846032</v>
      </c>
      <c r="Y919">
        <f t="shared" si="314"/>
        <v>43</v>
      </c>
    </row>
    <row r="920" spans="1:25" x14ac:dyDescent="0.3">
      <c r="A920" s="1">
        <v>41513</v>
      </c>
      <c r="B920">
        <v>1630.4799800000001</v>
      </c>
      <c r="C920">
        <v>16.77</v>
      </c>
      <c r="D920">
        <v>14.904869</v>
      </c>
      <c r="E920">
        <f t="shared" si="294"/>
        <v>1.8651309999999999</v>
      </c>
      <c r="F920" t="str">
        <f t="shared" si="295"/>
        <v>CAll</v>
      </c>
      <c r="G920">
        <f t="shared" si="296"/>
        <v>1639.7700199999999</v>
      </c>
      <c r="H920">
        <f t="shared" si="297"/>
        <v>1.7799999999999994</v>
      </c>
      <c r="I920">
        <f t="shared" si="298"/>
        <v>-26.300048999999944</v>
      </c>
      <c r="J920">
        <f t="shared" si="299"/>
        <v>-14.775308426966266</v>
      </c>
      <c r="K920">
        <f t="shared" si="300"/>
        <v>1635.4799800000001</v>
      </c>
      <c r="L920" s="2">
        <f t="shared" si="301"/>
        <v>4.2900399999998626</v>
      </c>
      <c r="M920" t="str">
        <f t="shared" si="302"/>
        <v/>
      </c>
      <c r="N920" s="1">
        <f t="shared" si="303"/>
        <v>41513</v>
      </c>
      <c r="O920" t="str">
        <f t="shared" si="304"/>
        <v>可交易</v>
      </c>
      <c r="P920" s="2">
        <f t="shared" si="305"/>
        <v>4.2900399999998626</v>
      </c>
      <c r="Q920" s="2">
        <f t="shared" si="306"/>
        <v>5.6977332527565674E-3</v>
      </c>
      <c r="R920" s="2">
        <f t="shared" si="307"/>
        <v>3.2883930258656577</v>
      </c>
      <c r="S920">
        <f t="shared" si="308"/>
        <v>54</v>
      </c>
      <c r="T920" s="1">
        <f t="shared" si="309"/>
        <v>41509</v>
      </c>
      <c r="U920" t="str">
        <f t="shared" si="310"/>
        <v>不可交易</v>
      </c>
      <c r="V920" s="2" t="str">
        <f t="shared" si="311"/>
        <v/>
      </c>
      <c r="W920" s="2" t="str">
        <f t="shared" si="312"/>
        <v/>
      </c>
      <c r="X920" s="2">
        <f t="shared" si="313"/>
        <v>2.1710157363846032</v>
      </c>
      <c r="Y920">
        <f t="shared" si="314"/>
        <v>43</v>
      </c>
    </row>
    <row r="921" spans="1:25" x14ac:dyDescent="0.3">
      <c r="A921" s="1">
        <v>41514</v>
      </c>
      <c r="B921">
        <v>1634.959961</v>
      </c>
      <c r="C921">
        <v>16.489999999999998</v>
      </c>
      <c r="D921">
        <v>16.520275000000002</v>
      </c>
      <c r="E921">
        <f t="shared" si="294"/>
        <v>-3.027500000000316E-2</v>
      </c>
      <c r="F921" t="str">
        <f t="shared" si="295"/>
        <v/>
      </c>
      <c r="G921" t="str">
        <f t="shared" si="296"/>
        <v/>
      </c>
      <c r="H921">
        <f t="shared" si="297"/>
        <v>-0.28000000000000114</v>
      </c>
      <c r="I921">
        <f t="shared" si="298"/>
        <v>4.4799809999999525</v>
      </c>
      <c r="J921">
        <f t="shared" si="299"/>
        <v>-15.999932142856908</v>
      </c>
      <c r="K921" t="str">
        <f t="shared" si="300"/>
        <v/>
      </c>
      <c r="L921" s="2" t="str">
        <f t="shared" si="301"/>
        <v/>
      </c>
      <c r="M921" t="str">
        <f t="shared" si="302"/>
        <v/>
      </c>
      <c r="N921" s="1">
        <f t="shared" si="303"/>
        <v>41513</v>
      </c>
      <c r="O921" t="str">
        <f t="shared" si="304"/>
        <v>不可交易</v>
      </c>
      <c r="P921" s="2" t="str">
        <f t="shared" si="305"/>
        <v/>
      </c>
      <c r="Q921" s="2" t="str">
        <f t="shared" si="306"/>
        <v/>
      </c>
      <c r="R921" s="2">
        <f t="shared" si="307"/>
        <v>3.3071294121572654</v>
      </c>
      <c r="S921">
        <f t="shared" si="308"/>
        <v>54</v>
      </c>
      <c r="T921" s="1">
        <f t="shared" si="309"/>
        <v>41509</v>
      </c>
      <c r="U921" t="str">
        <f t="shared" si="310"/>
        <v>不可交易</v>
      </c>
      <c r="V921" s="2" t="str">
        <f t="shared" si="311"/>
        <v/>
      </c>
      <c r="W921" s="2" t="str">
        <f t="shared" si="312"/>
        <v/>
      </c>
      <c r="X921" s="2">
        <f t="shared" si="313"/>
        <v>2.1710157363846032</v>
      </c>
      <c r="Y921">
        <f t="shared" si="314"/>
        <v>43</v>
      </c>
    </row>
    <row r="922" spans="1:25" x14ac:dyDescent="0.3">
      <c r="A922" s="1">
        <v>41515</v>
      </c>
      <c r="B922">
        <v>1638.170044</v>
      </c>
      <c r="C922">
        <v>16.809999999999999</v>
      </c>
      <c r="D922">
        <v>16.572175999999999</v>
      </c>
      <c r="E922">
        <f t="shared" si="294"/>
        <v>0.23782399999999981</v>
      </c>
      <c r="F922" t="str">
        <f t="shared" si="295"/>
        <v/>
      </c>
      <c r="G922" t="str">
        <f t="shared" si="296"/>
        <v/>
      </c>
      <c r="H922">
        <f t="shared" si="297"/>
        <v>0.32000000000000028</v>
      </c>
      <c r="I922">
        <f t="shared" si="298"/>
        <v>3.2100829999999405</v>
      </c>
      <c r="J922">
        <f t="shared" si="299"/>
        <v>10.031509374999805</v>
      </c>
      <c r="K922" t="str">
        <f t="shared" si="300"/>
        <v/>
      </c>
      <c r="L922" s="2" t="str">
        <f t="shared" si="301"/>
        <v/>
      </c>
      <c r="M922" t="str">
        <f t="shared" si="302"/>
        <v/>
      </c>
      <c r="N922" s="1">
        <f t="shared" si="303"/>
        <v>41513</v>
      </c>
      <c r="O922" t="str">
        <f t="shared" si="304"/>
        <v>不可交易</v>
      </c>
      <c r="P922" s="2" t="str">
        <f t="shared" si="305"/>
        <v/>
      </c>
      <c r="Q922" s="2" t="str">
        <f t="shared" si="306"/>
        <v/>
      </c>
      <c r="R922" s="2">
        <f t="shared" si="307"/>
        <v>3.3071294121572654</v>
      </c>
      <c r="S922">
        <f t="shared" si="308"/>
        <v>54</v>
      </c>
      <c r="T922" s="1">
        <f t="shared" si="309"/>
        <v>41509</v>
      </c>
      <c r="U922" t="str">
        <f t="shared" si="310"/>
        <v>不可交易</v>
      </c>
      <c r="V922" s="2" t="str">
        <f t="shared" si="311"/>
        <v/>
      </c>
      <c r="W922" s="2" t="str">
        <f t="shared" si="312"/>
        <v/>
      </c>
      <c r="X922" s="2">
        <f t="shared" si="313"/>
        <v>2.1710157363846032</v>
      </c>
      <c r="Y922">
        <f t="shared" si="314"/>
        <v>43</v>
      </c>
    </row>
    <row r="923" spans="1:25" x14ac:dyDescent="0.3">
      <c r="A923" s="1">
        <v>41516</v>
      </c>
      <c r="B923">
        <v>1632.969971</v>
      </c>
      <c r="C923">
        <v>17.010000000000002</v>
      </c>
      <c r="D923">
        <v>16.721743</v>
      </c>
      <c r="E923">
        <f t="shared" si="294"/>
        <v>0.28825700000000154</v>
      </c>
      <c r="F923" t="str">
        <f t="shared" si="295"/>
        <v/>
      </c>
      <c r="G923" t="str">
        <f t="shared" si="296"/>
        <v/>
      </c>
      <c r="H923">
        <f t="shared" si="297"/>
        <v>0.20000000000000284</v>
      </c>
      <c r="I923">
        <f t="shared" si="298"/>
        <v>-5.2000729999999749</v>
      </c>
      <c r="J923">
        <f t="shared" si="299"/>
        <v>-26.000364999999505</v>
      </c>
      <c r="K923" t="str">
        <f t="shared" si="300"/>
        <v/>
      </c>
      <c r="L923" s="2" t="str">
        <f t="shared" si="301"/>
        <v/>
      </c>
      <c r="M923" t="str">
        <f t="shared" si="302"/>
        <v/>
      </c>
      <c r="N923" s="1">
        <f t="shared" si="303"/>
        <v>41513</v>
      </c>
      <c r="O923" t="str">
        <f t="shared" si="304"/>
        <v>不可交易</v>
      </c>
      <c r="P923" s="2" t="str">
        <f t="shared" si="305"/>
        <v/>
      </c>
      <c r="Q923" s="2" t="str">
        <f t="shared" si="306"/>
        <v/>
      </c>
      <c r="R923" s="2">
        <f t="shared" si="307"/>
        <v>3.3071294121572654</v>
      </c>
      <c r="S923">
        <f t="shared" si="308"/>
        <v>54</v>
      </c>
      <c r="T923" s="1">
        <f t="shared" si="309"/>
        <v>41509</v>
      </c>
      <c r="U923" t="str">
        <f t="shared" si="310"/>
        <v>可交易</v>
      </c>
      <c r="V923" s="2" t="str">
        <f t="shared" si="311"/>
        <v/>
      </c>
      <c r="W923" s="2" t="str">
        <f t="shared" si="312"/>
        <v/>
      </c>
      <c r="X923" s="2">
        <f t="shared" si="313"/>
        <v>2.1710157363846032</v>
      </c>
      <c r="Y923">
        <f t="shared" si="314"/>
        <v>43</v>
      </c>
    </row>
    <row r="924" spans="1:25" x14ac:dyDescent="0.3">
      <c r="A924" s="1">
        <v>41520</v>
      </c>
      <c r="B924">
        <v>1639.7700199999999</v>
      </c>
      <c r="C924">
        <v>16.61</v>
      </c>
      <c r="D924">
        <v>17.156815999999999</v>
      </c>
      <c r="E924">
        <f t="shared" si="294"/>
        <v>-0.54681599999999975</v>
      </c>
      <c r="F924" t="str">
        <f t="shared" si="295"/>
        <v/>
      </c>
      <c r="G924" t="str">
        <f t="shared" si="296"/>
        <v/>
      </c>
      <c r="H924">
        <f t="shared" si="297"/>
        <v>-0.40000000000000213</v>
      </c>
      <c r="I924">
        <f t="shared" si="298"/>
        <v>6.8000489999999445</v>
      </c>
      <c r="J924">
        <f t="shared" si="299"/>
        <v>-17.000122499999769</v>
      </c>
      <c r="K924" t="str">
        <f t="shared" si="300"/>
        <v/>
      </c>
      <c r="L924" s="2" t="str">
        <f t="shared" si="301"/>
        <v/>
      </c>
      <c r="M924" t="str">
        <f t="shared" si="302"/>
        <v/>
      </c>
      <c r="N924" s="1">
        <f t="shared" si="303"/>
        <v>41513</v>
      </c>
      <c r="O924" t="str">
        <f t="shared" si="304"/>
        <v>可交易</v>
      </c>
      <c r="P924" s="2" t="str">
        <f t="shared" si="305"/>
        <v/>
      </c>
      <c r="Q924" s="2" t="str">
        <f t="shared" si="306"/>
        <v/>
      </c>
      <c r="R924" s="2">
        <f t="shared" si="307"/>
        <v>3.3071294121572654</v>
      </c>
      <c r="S924">
        <f t="shared" si="308"/>
        <v>54</v>
      </c>
      <c r="T924" s="1">
        <f t="shared" si="309"/>
        <v>41509</v>
      </c>
      <c r="U924" t="str">
        <f t="shared" si="310"/>
        <v>可交易</v>
      </c>
      <c r="V924" s="2" t="str">
        <f t="shared" si="311"/>
        <v/>
      </c>
      <c r="W924" s="2" t="str">
        <f t="shared" si="312"/>
        <v/>
      </c>
      <c r="X924" s="2">
        <f t="shared" si="313"/>
        <v>2.1710157363846032</v>
      </c>
      <c r="Y924">
        <f t="shared" si="314"/>
        <v>43</v>
      </c>
    </row>
    <row r="925" spans="1:25" x14ac:dyDescent="0.3">
      <c r="A925" s="1">
        <v>41521</v>
      </c>
      <c r="B925">
        <v>1653.079956</v>
      </c>
      <c r="C925">
        <v>15.88</v>
      </c>
      <c r="D925">
        <v>16.791011999999998</v>
      </c>
      <c r="E925">
        <f t="shared" si="294"/>
        <v>-0.91101199999999771</v>
      </c>
      <c r="F925" t="str">
        <f t="shared" si="295"/>
        <v/>
      </c>
      <c r="G925" t="str">
        <f t="shared" si="296"/>
        <v/>
      </c>
      <c r="H925">
        <f t="shared" si="297"/>
        <v>-0.72999999999999865</v>
      </c>
      <c r="I925">
        <f t="shared" si="298"/>
        <v>13.309936000000107</v>
      </c>
      <c r="J925">
        <f t="shared" si="299"/>
        <v>-18.232789041096069</v>
      </c>
      <c r="K925" t="str">
        <f t="shared" si="300"/>
        <v/>
      </c>
      <c r="L925" s="2" t="str">
        <f t="shared" si="301"/>
        <v/>
      </c>
      <c r="M925" t="str">
        <f t="shared" si="302"/>
        <v/>
      </c>
      <c r="N925" s="1">
        <f t="shared" si="303"/>
        <v>41513</v>
      </c>
      <c r="O925" t="str">
        <f t="shared" si="304"/>
        <v>可交易</v>
      </c>
      <c r="P925" s="2" t="str">
        <f t="shared" si="305"/>
        <v/>
      </c>
      <c r="Q925" s="2" t="str">
        <f t="shared" si="306"/>
        <v/>
      </c>
      <c r="R925" s="2">
        <f t="shared" si="307"/>
        <v>3.3071294121572654</v>
      </c>
      <c r="S925">
        <f t="shared" si="308"/>
        <v>54</v>
      </c>
      <c r="T925" s="1">
        <f t="shared" si="309"/>
        <v>41509</v>
      </c>
      <c r="U925" t="str">
        <f t="shared" si="310"/>
        <v>可交易</v>
      </c>
      <c r="V925" s="2" t="str">
        <f t="shared" si="311"/>
        <v/>
      </c>
      <c r="W925" s="2" t="str">
        <f t="shared" si="312"/>
        <v/>
      </c>
      <c r="X925" s="2">
        <f t="shared" si="313"/>
        <v>2.1710157363846032</v>
      </c>
      <c r="Y925">
        <f t="shared" si="314"/>
        <v>43</v>
      </c>
    </row>
    <row r="926" spans="1:25" x14ac:dyDescent="0.3">
      <c r="A926" s="1">
        <v>41522</v>
      </c>
      <c r="B926">
        <v>1655.079956</v>
      </c>
      <c r="C926">
        <v>15.77</v>
      </c>
      <c r="D926">
        <v>16.136206000000001</v>
      </c>
      <c r="E926">
        <f t="shared" si="294"/>
        <v>-0.36620600000000181</v>
      </c>
      <c r="F926" t="str">
        <f t="shared" si="295"/>
        <v/>
      </c>
      <c r="G926" t="str">
        <f t="shared" si="296"/>
        <v/>
      </c>
      <c r="H926">
        <f t="shared" si="297"/>
        <v>-0.11000000000000121</v>
      </c>
      <c r="I926">
        <f t="shared" si="298"/>
        <v>2</v>
      </c>
      <c r="J926">
        <f t="shared" si="299"/>
        <v>-18.181818181817981</v>
      </c>
      <c r="K926" t="str">
        <f t="shared" si="300"/>
        <v/>
      </c>
      <c r="L926" s="2" t="str">
        <f t="shared" si="301"/>
        <v/>
      </c>
      <c r="M926" t="str">
        <f t="shared" si="302"/>
        <v/>
      </c>
      <c r="N926" s="1">
        <f t="shared" si="303"/>
        <v>41513</v>
      </c>
      <c r="O926" t="str">
        <f t="shared" si="304"/>
        <v>可交易</v>
      </c>
      <c r="P926" s="2" t="str">
        <f t="shared" si="305"/>
        <v/>
      </c>
      <c r="Q926" s="2" t="str">
        <f t="shared" si="306"/>
        <v/>
      </c>
      <c r="R926" s="2">
        <f t="shared" si="307"/>
        <v>3.3071294121572654</v>
      </c>
      <c r="S926">
        <f t="shared" si="308"/>
        <v>54</v>
      </c>
      <c r="T926" s="1">
        <f t="shared" si="309"/>
        <v>41509</v>
      </c>
      <c r="U926" t="str">
        <f t="shared" si="310"/>
        <v>可交易</v>
      </c>
      <c r="V926" s="2" t="str">
        <f t="shared" si="311"/>
        <v/>
      </c>
      <c r="W926" s="2" t="str">
        <f t="shared" si="312"/>
        <v/>
      </c>
      <c r="X926" s="2">
        <f t="shared" si="313"/>
        <v>2.1710157363846032</v>
      </c>
      <c r="Y926">
        <f t="shared" si="314"/>
        <v>43</v>
      </c>
    </row>
    <row r="927" spans="1:25" x14ac:dyDescent="0.3">
      <c r="A927" s="1">
        <v>41523</v>
      </c>
      <c r="B927">
        <v>1655.170044</v>
      </c>
      <c r="C927">
        <v>15.85</v>
      </c>
      <c r="D927">
        <v>15.9455805</v>
      </c>
      <c r="E927">
        <f t="shared" si="294"/>
        <v>-9.5580500000000512E-2</v>
      </c>
      <c r="F927" t="str">
        <f t="shared" si="295"/>
        <v/>
      </c>
      <c r="G927" t="str">
        <f t="shared" si="296"/>
        <v/>
      </c>
      <c r="H927">
        <f t="shared" si="297"/>
        <v>8.0000000000000071E-2</v>
      </c>
      <c r="I927">
        <f t="shared" si="298"/>
        <v>9.0087999999923341E-2</v>
      </c>
      <c r="J927">
        <f t="shared" si="299"/>
        <v>1.1260999999990406</v>
      </c>
      <c r="K927" t="str">
        <f t="shared" si="300"/>
        <v/>
      </c>
      <c r="L927" s="2" t="str">
        <f t="shared" si="301"/>
        <v/>
      </c>
      <c r="M927" t="str">
        <f t="shared" si="302"/>
        <v/>
      </c>
      <c r="N927" s="1">
        <f t="shared" si="303"/>
        <v>41513</v>
      </c>
      <c r="O927" t="str">
        <f t="shared" si="304"/>
        <v>可交易</v>
      </c>
      <c r="P927" s="2" t="str">
        <f t="shared" si="305"/>
        <v/>
      </c>
      <c r="Q927" s="2" t="str">
        <f t="shared" si="306"/>
        <v/>
      </c>
      <c r="R927" s="2">
        <f t="shared" si="307"/>
        <v>3.3071294121572654</v>
      </c>
      <c r="S927">
        <f t="shared" si="308"/>
        <v>54</v>
      </c>
      <c r="T927" s="1">
        <f t="shared" si="309"/>
        <v>41509</v>
      </c>
      <c r="U927" t="str">
        <f t="shared" si="310"/>
        <v>可交易</v>
      </c>
      <c r="V927" s="2" t="str">
        <f t="shared" si="311"/>
        <v/>
      </c>
      <c r="W927" s="2" t="str">
        <f t="shared" si="312"/>
        <v/>
      </c>
      <c r="X927" s="2">
        <f t="shared" si="313"/>
        <v>2.1710157363846032</v>
      </c>
      <c r="Y927">
        <f t="shared" si="314"/>
        <v>43</v>
      </c>
    </row>
    <row r="928" spans="1:25" x14ac:dyDescent="0.3">
      <c r="A928" s="1">
        <v>41526</v>
      </c>
      <c r="B928">
        <v>1671.709961</v>
      </c>
      <c r="C928">
        <v>15.63</v>
      </c>
      <c r="D928">
        <v>16.194102999999998</v>
      </c>
      <c r="E928">
        <f t="shared" si="294"/>
        <v>-0.56410299999999758</v>
      </c>
      <c r="F928" t="str">
        <f t="shared" si="295"/>
        <v/>
      </c>
      <c r="G928" t="str">
        <f t="shared" si="296"/>
        <v/>
      </c>
      <c r="H928">
        <f t="shared" si="297"/>
        <v>-0.21999999999999886</v>
      </c>
      <c r="I928">
        <f t="shared" si="298"/>
        <v>16.539917000000059</v>
      </c>
      <c r="J928">
        <f t="shared" si="299"/>
        <v>-75.181440909091563</v>
      </c>
      <c r="K928" t="str">
        <f t="shared" si="300"/>
        <v/>
      </c>
      <c r="L928" s="2" t="str">
        <f t="shared" si="301"/>
        <v/>
      </c>
      <c r="M928" t="str">
        <f t="shared" si="302"/>
        <v/>
      </c>
      <c r="N928" s="1">
        <f t="shared" si="303"/>
        <v>41513</v>
      </c>
      <c r="O928" t="str">
        <f t="shared" si="304"/>
        <v>可交易</v>
      </c>
      <c r="P928" s="2" t="str">
        <f t="shared" si="305"/>
        <v/>
      </c>
      <c r="Q928" s="2" t="str">
        <f t="shared" si="306"/>
        <v/>
      </c>
      <c r="R928" s="2">
        <f t="shared" si="307"/>
        <v>3.3071294121572654</v>
      </c>
      <c r="S928">
        <f t="shared" si="308"/>
        <v>54</v>
      </c>
      <c r="T928" s="1">
        <f t="shared" si="309"/>
        <v>41509</v>
      </c>
      <c r="U928" t="str">
        <f t="shared" si="310"/>
        <v>可交易</v>
      </c>
      <c r="V928" s="2" t="str">
        <f t="shared" si="311"/>
        <v/>
      </c>
      <c r="W928" s="2" t="str">
        <f t="shared" si="312"/>
        <v/>
      </c>
      <c r="X928" s="2">
        <f t="shared" si="313"/>
        <v>2.1710157363846032</v>
      </c>
      <c r="Y928">
        <f t="shared" si="314"/>
        <v>43</v>
      </c>
    </row>
    <row r="929" spans="1:25" x14ac:dyDescent="0.3">
      <c r="A929" s="1">
        <v>41527</v>
      </c>
      <c r="B929">
        <v>1683.98999</v>
      </c>
      <c r="C929">
        <v>14.53</v>
      </c>
      <c r="D929">
        <v>15.837164</v>
      </c>
      <c r="E929">
        <f t="shared" si="294"/>
        <v>-1.3071640000000002</v>
      </c>
      <c r="F929" t="str">
        <f t="shared" si="295"/>
        <v>PUT</v>
      </c>
      <c r="G929">
        <f t="shared" si="296"/>
        <v>1704.76001</v>
      </c>
      <c r="H929">
        <f t="shared" si="297"/>
        <v>-1.1000000000000014</v>
      </c>
      <c r="I929">
        <f t="shared" si="298"/>
        <v>12.280029000000013</v>
      </c>
      <c r="J929">
        <f t="shared" si="299"/>
        <v>-11.163662727272724</v>
      </c>
      <c r="K929">
        <f t="shared" si="300"/>
        <v>1678.98999</v>
      </c>
      <c r="L929" s="2" t="str">
        <f t="shared" si="301"/>
        <v/>
      </c>
      <c r="M929" t="str">
        <f t="shared" si="302"/>
        <v/>
      </c>
      <c r="N929" s="1">
        <f t="shared" si="303"/>
        <v>41513</v>
      </c>
      <c r="O929" t="str">
        <f t="shared" si="304"/>
        <v>可交易</v>
      </c>
      <c r="P929" s="2" t="str">
        <f t="shared" si="305"/>
        <v/>
      </c>
      <c r="Q929" s="2" t="str">
        <f t="shared" si="306"/>
        <v/>
      </c>
      <c r="R929" s="2">
        <f t="shared" si="307"/>
        <v>3.3071294121572654</v>
      </c>
      <c r="S929">
        <f t="shared" si="308"/>
        <v>54</v>
      </c>
      <c r="T929" s="1">
        <f t="shared" si="309"/>
        <v>41509</v>
      </c>
      <c r="U929" t="str">
        <f t="shared" si="310"/>
        <v>可交易</v>
      </c>
      <c r="V929" s="2" t="str">
        <f t="shared" si="311"/>
        <v/>
      </c>
      <c r="W929" s="2" t="str">
        <f t="shared" si="312"/>
        <v/>
      </c>
      <c r="X929" s="2">
        <f t="shared" si="313"/>
        <v>2.1710157363846032</v>
      </c>
      <c r="Y929">
        <f t="shared" si="314"/>
        <v>43</v>
      </c>
    </row>
    <row r="930" spans="1:25" x14ac:dyDescent="0.3">
      <c r="A930" s="1">
        <v>41528</v>
      </c>
      <c r="B930">
        <v>1689.130005</v>
      </c>
      <c r="C930">
        <v>13.82</v>
      </c>
      <c r="D930">
        <v>14.976851</v>
      </c>
      <c r="E930">
        <f t="shared" si="294"/>
        <v>-1.1568509999999996</v>
      </c>
      <c r="F930" t="str">
        <f t="shared" si="295"/>
        <v>PUT</v>
      </c>
      <c r="G930">
        <f t="shared" si="296"/>
        <v>1725.5200199999999</v>
      </c>
      <c r="H930">
        <f t="shared" si="297"/>
        <v>-0.70999999999999908</v>
      </c>
      <c r="I930">
        <f t="shared" si="298"/>
        <v>5.1400149999999485</v>
      </c>
      <c r="J930">
        <f t="shared" si="299"/>
        <v>-7.2394577464788101</v>
      </c>
      <c r="K930">
        <f t="shared" si="300"/>
        <v>1684.130005</v>
      </c>
      <c r="L930" s="2" t="str">
        <f t="shared" si="301"/>
        <v/>
      </c>
      <c r="M930" t="str">
        <f t="shared" si="302"/>
        <v/>
      </c>
      <c r="N930" s="1">
        <f t="shared" si="303"/>
        <v>41513</v>
      </c>
      <c r="O930" t="str">
        <f t="shared" si="304"/>
        <v>可交易</v>
      </c>
      <c r="P930" s="2" t="str">
        <f t="shared" si="305"/>
        <v/>
      </c>
      <c r="Q930" s="2" t="str">
        <f t="shared" si="306"/>
        <v/>
      </c>
      <c r="R930" s="2">
        <f t="shared" si="307"/>
        <v>3.3071294121572654</v>
      </c>
      <c r="S930">
        <f t="shared" si="308"/>
        <v>54</v>
      </c>
      <c r="T930" s="1">
        <f t="shared" si="309"/>
        <v>41509</v>
      </c>
      <c r="U930" t="str">
        <f t="shared" si="310"/>
        <v>可交易</v>
      </c>
      <c r="V930" s="2" t="str">
        <f t="shared" si="311"/>
        <v/>
      </c>
      <c r="W930" s="2" t="str">
        <f t="shared" si="312"/>
        <v/>
      </c>
      <c r="X930" s="2">
        <f t="shared" si="313"/>
        <v>2.1710157363846032</v>
      </c>
      <c r="Y930">
        <f t="shared" si="314"/>
        <v>43</v>
      </c>
    </row>
    <row r="931" spans="1:25" x14ac:dyDescent="0.3">
      <c r="A931" s="1">
        <v>41529</v>
      </c>
      <c r="B931">
        <v>1683.420044</v>
      </c>
      <c r="C931">
        <v>14.29</v>
      </c>
      <c r="D931">
        <v>14.316556</v>
      </c>
      <c r="E931">
        <f t="shared" si="294"/>
        <v>-2.6556000000001134E-2</v>
      </c>
      <c r="F931" t="str">
        <f t="shared" si="295"/>
        <v/>
      </c>
      <c r="G931" t="str">
        <f t="shared" si="296"/>
        <v/>
      </c>
      <c r="H931">
        <f t="shared" si="297"/>
        <v>0.46999999999999886</v>
      </c>
      <c r="I931">
        <f t="shared" si="298"/>
        <v>-5.7099610000000212</v>
      </c>
      <c r="J931">
        <f t="shared" si="299"/>
        <v>-12.148853191489437</v>
      </c>
      <c r="K931" t="str">
        <f t="shared" si="300"/>
        <v/>
      </c>
      <c r="L931" s="2" t="str">
        <f t="shared" si="301"/>
        <v/>
      </c>
      <c r="M931" t="str">
        <f t="shared" si="302"/>
        <v/>
      </c>
      <c r="N931" s="1">
        <f t="shared" si="303"/>
        <v>41513</v>
      </c>
      <c r="O931" t="str">
        <f t="shared" si="304"/>
        <v>可交易</v>
      </c>
      <c r="P931" s="2" t="str">
        <f t="shared" si="305"/>
        <v/>
      </c>
      <c r="Q931" s="2" t="str">
        <f t="shared" si="306"/>
        <v/>
      </c>
      <c r="R931" s="2">
        <f t="shared" si="307"/>
        <v>3.3071294121572654</v>
      </c>
      <c r="S931">
        <f t="shared" si="308"/>
        <v>54</v>
      </c>
      <c r="T931" s="1">
        <f t="shared" si="309"/>
        <v>41509</v>
      </c>
      <c r="U931" t="str">
        <f t="shared" si="310"/>
        <v>可交易</v>
      </c>
      <c r="V931" s="2" t="str">
        <f t="shared" si="311"/>
        <v/>
      </c>
      <c r="W931" s="2" t="str">
        <f t="shared" si="312"/>
        <v/>
      </c>
      <c r="X931" s="2">
        <f t="shared" si="313"/>
        <v>2.1710157363846032</v>
      </c>
      <c r="Y931">
        <f t="shared" si="314"/>
        <v>43</v>
      </c>
    </row>
    <row r="932" spans="1:25" x14ac:dyDescent="0.3">
      <c r="A932" s="1">
        <v>41530</v>
      </c>
      <c r="B932">
        <v>1687.98999</v>
      </c>
      <c r="C932">
        <v>14.16</v>
      </c>
      <c r="D932">
        <v>14.546918</v>
      </c>
      <c r="E932">
        <f t="shared" si="294"/>
        <v>-0.38691799999999965</v>
      </c>
      <c r="F932" t="str">
        <f t="shared" si="295"/>
        <v/>
      </c>
      <c r="G932" t="str">
        <f t="shared" si="296"/>
        <v/>
      </c>
      <c r="H932">
        <f t="shared" si="297"/>
        <v>-0.12999999999999901</v>
      </c>
      <c r="I932">
        <f t="shared" si="298"/>
        <v>4.5699460000000727</v>
      </c>
      <c r="J932">
        <f t="shared" si="299"/>
        <v>-35.153430769231598</v>
      </c>
      <c r="K932" t="str">
        <f t="shared" si="300"/>
        <v/>
      </c>
      <c r="L932" s="2" t="str">
        <f t="shared" si="301"/>
        <v/>
      </c>
      <c r="M932" t="str">
        <f t="shared" si="302"/>
        <v/>
      </c>
      <c r="N932" s="1">
        <f t="shared" si="303"/>
        <v>41513</v>
      </c>
      <c r="O932" t="str">
        <f t="shared" si="304"/>
        <v>可交易</v>
      </c>
      <c r="P932" s="2" t="str">
        <f t="shared" si="305"/>
        <v/>
      </c>
      <c r="Q932" s="2" t="str">
        <f t="shared" si="306"/>
        <v/>
      </c>
      <c r="R932" s="2">
        <f t="shared" si="307"/>
        <v>3.3071294121572654</v>
      </c>
      <c r="S932">
        <f t="shared" si="308"/>
        <v>54</v>
      </c>
      <c r="T932" s="1">
        <f t="shared" si="309"/>
        <v>41509</v>
      </c>
      <c r="U932" t="str">
        <f t="shared" si="310"/>
        <v>可交易</v>
      </c>
      <c r="V932" s="2" t="str">
        <f t="shared" si="311"/>
        <v/>
      </c>
      <c r="W932" s="2" t="str">
        <f t="shared" si="312"/>
        <v/>
      </c>
      <c r="X932" s="2">
        <f t="shared" si="313"/>
        <v>2.1710157363846032</v>
      </c>
      <c r="Y932">
        <f t="shared" si="314"/>
        <v>43</v>
      </c>
    </row>
    <row r="933" spans="1:25" x14ac:dyDescent="0.3">
      <c r="A933" s="1">
        <v>41533</v>
      </c>
      <c r="B933">
        <v>1697.599976</v>
      </c>
      <c r="C933">
        <v>14.38</v>
      </c>
      <c r="D933">
        <v>14.541520999999999</v>
      </c>
      <c r="E933">
        <f t="shared" si="294"/>
        <v>-0.16152099999999869</v>
      </c>
      <c r="F933" t="str">
        <f t="shared" si="295"/>
        <v/>
      </c>
      <c r="G933" t="str">
        <f t="shared" si="296"/>
        <v/>
      </c>
      <c r="H933">
        <f t="shared" si="297"/>
        <v>0.22000000000000064</v>
      </c>
      <c r="I933">
        <f t="shared" si="298"/>
        <v>9.6099859999999353</v>
      </c>
      <c r="J933">
        <f t="shared" si="299"/>
        <v>43.681754545454126</v>
      </c>
      <c r="K933" t="str">
        <f t="shared" si="300"/>
        <v/>
      </c>
      <c r="L933" s="2" t="str">
        <f t="shared" si="301"/>
        <v/>
      </c>
      <c r="M933" t="str">
        <f t="shared" si="302"/>
        <v/>
      </c>
      <c r="N933" s="1">
        <f t="shared" si="303"/>
        <v>41513</v>
      </c>
      <c r="O933" t="str">
        <f t="shared" si="304"/>
        <v>可交易</v>
      </c>
      <c r="P933" s="2" t="str">
        <f t="shared" si="305"/>
        <v/>
      </c>
      <c r="Q933" s="2" t="str">
        <f t="shared" si="306"/>
        <v/>
      </c>
      <c r="R933" s="2">
        <f t="shared" si="307"/>
        <v>3.3071294121572654</v>
      </c>
      <c r="S933">
        <f t="shared" si="308"/>
        <v>54</v>
      </c>
      <c r="T933" s="1">
        <f t="shared" si="309"/>
        <v>41509</v>
      </c>
      <c r="U933" t="str">
        <f t="shared" si="310"/>
        <v>可交易</v>
      </c>
      <c r="V933" s="2" t="str">
        <f t="shared" si="311"/>
        <v/>
      </c>
      <c r="W933" s="2" t="str">
        <f t="shared" si="312"/>
        <v/>
      </c>
      <c r="X933" s="2">
        <f t="shared" si="313"/>
        <v>2.1710157363846032</v>
      </c>
      <c r="Y933">
        <f t="shared" si="314"/>
        <v>43</v>
      </c>
    </row>
    <row r="934" spans="1:25" x14ac:dyDescent="0.3">
      <c r="A934" s="1">
        <v>41534</v>
      </c>
      <c r="B934">
        <v>1704.76001</v>
      </c>
      <c r="C934">
        <v>14.53</v>
      </c>
      <c r="D934">
        <v>14.616866</v>
      </c>
      <c r="E934">
        <f t="shared" si="294"/>
        <v>-8.6866000000000554E-2</v>
      </c>
      <c r="F934" t="str">
        <f t="shared" si="295"/>
        <v/>
      </c>
      <c r="G934" t="str">
        <f t="shared" si="296"/>
        <v/>
      </c>
      <c r="H934">
        <f t="shared" si="297"/>
        <v>0.14999999999999858</v>
      </c>
      <c r="I934">
        <f t="shared" si="298"/>
        <v>7.160033999999996</v>
      </c>
      <c r="J934">
        <f t="shared" si="299"/>
        <v>47.733560000000423</v>
      </c>
      <c r="K934" t="str">
        <f t="shared" si="300"/>
        <v/>
      </c>
      <c r="L934" s="2" t="str">
        <f t="shared" si="301"/>
        <v/>
      </c>
      <c r="M934" t="str">
        <f t="shared" si="302"/>
        <v/>
      </c>
      <c r="N934" s="1">
        <f t="shared" si="303"/>
        <v>41513</v>
      </c>
      <c r="O934" t="str">
        <f t="shared" si="304"/>
        <v>可交易</v>
      </c>
      <c r="P934" s="2" t="str">
        <f t="shared" si="305"/>
        <v/>
      </c>
      <c r="Q934" s="2" t="str">
        <f t="shared" si="306"/>
        <v/>
      </c>
      <c r="R934" s="2">
        <f t="shared" si="307"/>
        <v>3.3071294121572654</v>
      </c>
      <c r="S934">
        <f t="shared" si="308"/>
        <v>54</v>
      </c>
      <c r="T934" s="1">
        <f t="shared" si="309"/>
        <v>41509</v>
      </c>
      <c r="U934" t="str">
        <f t="shared" si="310"/>
        <v>可交易</v>
      </c>
      <c r="V934" s="2" t="str">
        <f t="shared" si="311"/>
        <v/>
      </c>
      <c r="W934" s="2" t="str">
        <f t="shared" si="312"/>
        <v/>
      </c>
      <c r="X934" s="2">
        <f t="shared" si="313"/>
        <v>2.1710157363846032</v>
      </c>
      <c r="Y934">
        <f t="shared" si="314"/>
        <v>43</v>
      </c>
    </row>
    <row r="935" spans="1:25" x14ac:dyDescent="0.3">
      <c r="A935" s="1">
        <v>41535</v>
      </c>
      <c r="B935">
        <v>1725.5200199999999</v>
      </c>
      <c r="C935">
        <v>13.59</v>
      </c>
      <c r="D935">
        <v>14.725213</v>
      </c>
      <c r="E935">
        <f t="shared" si="294"/>
        <v>-1.1352130000000002</v>
      </c>
      <c r="F935" t="str">
        <f t="shared" si="295"/>
        <v>PUT</v>
      </c>
      <c r="G935">
        <f t="shared" si="296"/>
        <v>1692.7700199999999</v>
      </c>
      <c r="H935">
        <f t="shared" si="297"/>
        <v>-0.9399999999999995</v>
      </c>
      <c r="I935">
        <f t="shared" si="298"/>
        <v>20.760009999999966</v>
      </c>
      <c r="J935">
        <f t="shared" si="299"/>
        <v>-22.08511702127657</v>
      </c>
      <c r="K935">
        <f t="shared" si="300"/>
        <v>1720.5200199999999</v>
      </c>
      <c r="L935" s="2" t="str">
        <f t="shared" si="301"/>
        <v/>
      </c>
      <c r="M935">
        <f t="shared" si="302"/>
        <v>27.75</v>
      </c>
      <c r="N935" s="1">
        <f t="shared" si="303"/>
        <v>41513</v>
      </c>
      <c r="O935" t="str">
        <f t="shared" si="304"/>
        <v>可交易</v>
      </c>
      <c r="P935" s="2" t="str">
        <f t="shared" si="305"/>
        <v/>
      </c>
      <c r="Q935" s="2" t="str">
        <f t="shared" si="306"/>
        <v/>
      </c>
      <c r="R935" s="2">
        <f t="shared" si="307"/>
        <v>3.3071294121572654</v>
      </c>
      <c r="S935">
        <f t="shared" si="308"/>
        <v>54</v>
      </c>
      <c r="T935" s="1">
        <f t="shared" si="309"/>
        <v>41535</v>
      </c>
      <c r="U935" t="str">
        <f t="shared" si="310"/>
        <v>可交易</v>
      </c>
      <c r="V935" s="2">
        <f t="shared" si="311"/>
        <v>27.75</v>
      </c>
      <c r="W935" s="2">
        <f t="shared" si="312"/>
        <v>1.8979785583710586E-2</v>
      </c>
      <c r="X935" s="2">
        <f t="shared" si="313"/>
        <v>2.1710157363846032</v>
      </c>
      <c r="Y935">
        <f t="shared" si="314"/>
        <v>44</v>
      </c>
    </row>
    <row r="936" spans="1:25" x14ac:dyDescent="0.3">
      <c r="A936" s="1">
        <v>41536</v>
      </c>
      <c r="B936">
        <v>1722.339966</v>
      </c>
      <c r="C936">
        <v>13.16</v>
      </c>
      <c r="D936">
        <v>14.021788000000001</v>
      </c>
      <c r="E936">
        <f t="shared" si="294"/>
        <v>-0.86178800000000066</v>
      </c>
      <c r="F936" t="str">
        <f t="shared" si="295"/>
        <v/>
      </c>
      <c r="G936" t="str">
        <f t="shared" si="296"/>
        <v/>
      </c>
      <c r="H936">
        <f t="shared" si="297"/>
        <v>-0.42999999999999972</v>
      </c>
      <c r="I936">
        <f t="shared" si="298"/>
        <v>-3.1800539999999273</v>
      </c>
      <c r="J936">
        <f t="shared" si="299"/>
        <v>7.3954744186044872</v>
      </c>
      <c r="K936" t="str">
        <f t="shared" si="300"/>
        <v/>
      </c>
      <c r="L936" s="2" t="str">
        <f t="shared" si="301"/>
        <v/>
      </c>
      <c r="M936" t="str">
        <f t="shared" si="302"/>
        <v/>
      </c>
      <c r="N936" s="1">
        <f t="shared" si="303"/>
        <v>41513</v>
      </c>
      <c r="O936" t="str">
        <f t="shared" si="304"/>
        <v>可交易</v>
      </c>
      <c r="P936" s="2" t="str">
        <f t="shared" si="305"/>
        <v/>
      </c>
      <c r="Q936" s="2" t="str">
        <f t="shared" si="306"/>
        <v/>
      </c>
      <c r="R936" s="2">
        <f t="shared" si="307"/>
        <v>3.3071294121572654</v>
      </c>
      <c r="S936">
        <f t="shared" si="308"/>
        <v>54</v>
      </c>
      <c r="T936" s="1">
        <f t="shared" si="309"/>
        <v>41535</v>
      </c>
      <c r="U936" t="str">
        <f t="shared" si="310"/>
        <v>不可交易</v>
      </c>
      <c r="V936" s="2" t="str">
        <f t="shared" si="311"/>
        <v/>
      </c>
      <c r="W936" s="2" t="str">
        <f t="shared" si="312"/>
        <v/>
      </c>
      <c r="X936" s="2">
        <f t="shared" si="313"/>
        <v>2.2122211495600448</v>
      </c>
      <c r="Y936">
        <f t="shared" si="314"/>
        <v>44</v>
      </c>
    </row>
    <row r="937" spans="1:25" x14ac:dyDescent="0.3">
      <c r="A937" s="1">
        <v>41537</v>
      </c>
      <c r="B937">
        <v>1709.910034</v>
      </c>
      <c r="C937">
        <v>13.12</v>
      </c>
      <c r="D937">
        <v>13.588785</v>
      </c>
      <c r="E937">
        <f t="shared" si="294"/>
        <v>-0.46878500000000045</v>
      </c>
      <c r="F937" t="str">
        <f t="shared" si="295"/>
        <v/>
      </c>
      <c r="G937" t="str">
        <f t="shared" si="296"/>
        <v/>
      </c>
      <c r="H937">
        <f t="shared" si="297"/>
        <v>-4.0000000000000924E-2</v>
      </c>
      <c r="I937">
        <f t="shared" si="298"/>
        <v>-12.429932000000008</v>
      </c>
      <c r="J937">
        <f t="shared" si="299"/>
        <v>310.74829999999304</v>
      </c>
      <c r="K937" t="str">
        <f t="shared" si="300"/>
        <v/>
      </c>
      <c r="L937" s="2" t="str">
        <f t="shared" si="301"/>
        <v/>
      </c>
      <c r="M937" t="str">
        <f t="shared" si="302"/>
        <v/>
      </c>
      <c r="N937" s="1">
        <f t="shared" si="303"/>
        <v>41513</v>
      </c>
      <c r="O937" t="str">
        <f t="shared" si="304"/>
        <v>可交易</v>
      </c>
      <c r="P937" s="2" t="str">
        <f t="shared" si="305"/>
        <v/>
      </c>
      <c r="Q937" s="2" t="str">
        <f t="shared" si="306"/>
        <v/>
      </c>
      <c r="R937" s="2">
        <f t="shared" si="307"/>
        <v>3.3071294121572654</v>
      </c>
      <c r="S937">
        <f t="shared" si="308"/>
        <v>54</v>
      </c>
      <c r="T937" s="1">
        <f t="shared" si="309"/>
        <v>41535</v>
      </c>
      <c r="U937" t="str">
        <f t="shared" si="310"/>
        <v>不可交易</v>
      </c>
      <c r="V937" s="2" t="str">
        <f t="shared" si="311"/>
        <v/>
      </c>
      <c r="W937" s="2" t="str">
        <f t="shared" si="312"/>
        <v/>
      </c>
      <c r="X937" s="2">
        <f t="shared" si="313"/>
        <v>2.2122211495600448</v>
      </c>
      <c r="Y937">
        <f t="shared" si="314"/>
        <v>44</v>
      </c>
    </row>
    <row r="938" spans="1:25" x14ac:dyDescent="0.3">
      <c r="A938" s="1">
        <v>41540</v>
      </c>
      <c r="B938">
        <v>1701.839966</v>
      </c>
      <c r="C938">
        <v>14.31</v>
      </c>
      <c r="D938">
        <v>13.385028999999999</v>
      </c>
      <c r="E938">
        <f t="shared" si="294"/>
        <v>0.9249710000000011</v>
      </c>
      <c r="F938" t="str">
        <f t="shared" si="295"/>
        <v/>
      </c>
      <c r="G938" t="str">
        <f t="shared" si="296"/>
        <v/>
      </c>
      <c r="H938">
        <f t="shared" si="297"/>
        <v>1.1900000000000013</v>
      </c>
      <c r="I938">
        <f t="shared" si="298"/>
        <v>-8.070067999999992</v>
      </c>
      <c r="J938">
        <f t="shared" si="299"/>
        <v>-6.7815697478991455</v>
      </c>
      <c r="K938" t="str">
        <f t="shared" si="300"/>
        <v/>
      </c>
      <c r="L938" s="2" t="str">
        <f t="shared" si="301"/>
        <v/>
      </c>
      <c r="M938" t="str">
        <f t="shared" si="302"/>
        <v/>
      </c>
      <c r="N938" s="1">
        <f t="shared" si="303"/>
        <v>41513</v>
      </c>
      <c r="O938" t="str">
        <f t="shared" si="304"/>
        <v>可交易</v>
      </c>
      <c r="P938" s="2" t="str">
        <f t="shared" si="305"/>
        <v/>
      </c>
      <c r="Q938" s="2" t="str">
        <f t="shared" si="306"/>
        <v/>
      </c>
      <c r="R938" s="2">
        <f t="shared" si="307"/>
        <v>3.3071294121572654</v>
      </c>
      <c r="S938">
        <f t="shared" si="308"/>
        <v>54</v>
      </c>
      <c r="T938" s="1">
        <f t="shared" si="309"/>
        <v>41535</v>
      </c>
      <c r="U938" t="str">
        <f t="shared" si="310"/>
        <v>不可交易</v>
      </c>
      <c r="V938" s="2" t="str">
        <f t="shared" si="311"/>
        <v/>
      </c>
      <c r="W938" s="2" t="str">
        <f t="shared" si="312"/>
        <v/>
      </c>
      <c r="X938" s="2">
        <f t="shared" si="313"/>
        <v>2.2122211495600448</v>
      </c>
      <c r="Y938">
        <f t="shared" si="314"/>
        <v>44</v>
      </c>
    </row>
    <row r="939" spans="1:25" x14ac:dyDescent="0.3">
      <c r="A939" s="1">
        <v>41541</v>
      </c>
      <c r="B939">
        <v>1697.420044</v>
      </c>
      <c r="C939">
        <v>14.08</v>
      </c>
      <c r="D939">
        <v>14.431851999999999</v>
      </c>
      <c r="E939">
        <f t="shared" si="294"/>
        <v>-0.35185199999999917</v>
      </c>
      <c r="F939" t="str">
        <f t="shared" si="295"/>
        <v/>
      </c>
      <c r="G939" t="str">
        <f t="shared" si="296"/>
        <v/>
      </c>
      <c r="H939">
        <f t="shared" si="297"/>
        <v>-0.23000000000000043</v>
      </c>
      <c r="I939">
        <f t="shared" si="298"/>
        <v>-4.4199220000000423</v>
      </c>
      <c r="J939">
        <f t="shared" si="299"/>
        <v>19.217052173913192</v>
      </c>
      <c r="K939" t="str">
        <f t="shared" si="300"/>
        <v/>
      </c>
      <c r="L939" s="2" t="str">
        <f t="shared" si="301"/>
        <v/>
      </c>
      <c r="M939" t="str">
        <f t="shared" si="302"/>
        <v/>
      </c>
      <c r="N939" s="1">
        <f t="shared" si="303"/>
        <v>41513</v>
      </c>
      <c r="O939" t="str">
        <f t="shared" si="304"/>
        <v>可交易</v>
      </c>
      <c r="P939" s="2" t="str">
        <f t="shared" si="305"/>
        <v/>
      </c>
      <c r="Q939" s="2" t="str">
        <f t="shared" si="306"/>
        <v/>
      </c>
      <c r="R939" s="2">
        <f t="shared" si="307"/>
        <v>3.3071294121572654</v>
      </c>
      <c r="S939">
        <f t="shared" si="308"/>
        <v>54</v>
      </c>
      <c r="T939" s="1">
        <f t="shared" si="309"/>
        <v>41535</v>
      </c>
      <c r="U939" t="str">
        <f t="shared" si="310"/>
        <v>不可交易</v>
      </c>
      <c r="V939" s="2" t="str">
        <f t="shared" si="311"/>
        <v/>
      </c>
      <c r="W939" s="2" t="str">
        <f t="shared" si="312"/>
        <v/>
      </c>
      <c r="X939" s="2">
        <f t="shared" si="313"/>
        <v>2.2122211495600448</v>
      </c>
      <c r="Y939">
        <f t="shared" si="314"/>
        <v>44</v>
      </c>
    </row>
    <row r="940" spans="1:25" x14ac:dyDescent="0.3">
      <c r="A940" s="1">
        <v>41542</v>
      </c>
      <c r="B940">
        <v>1692.7700199999999</v>
      </c>
      <c r="C940">
        <v>14.01</v>
      </c>
      <c r="D940">
        <v>14.329611999999999</v>
      </c>
      <c r="E940">
        <f t="shared" si="294"/>
        <v>-0.31961199999999934</v>
      </c>
      <c r="F940" t="str">
        <f t="shared" si="295"/>
        <v/>
      </c>
      <c r="G940" t="str">
        <f t="shared" si="296"/>
        <v/>
      </c>
      <c r="H940">
        <f t="shared" si="297"/>
        <v>-7.0000000000000284E-2</v>
      </c>
      <c r="I940">
        <f t="shared" si="298"/>
        <v>-4.6500240000000304</v>
      </c>
      <c r="J940">
        <f t="shared" si="299"/>
        <v>66.428914285714455</v>
      </c>
      <c r="K940" t="str">
        <f t="shared" si="300"/>
        <v/>
      </c>
      <c r="L940" s="2" t="str">
        <f t="shared" si="301"/>
        <v/>
      </c>
      <c r="M940" t="str">
        <f t="shared" si="302"/>
        <v/>
      </c>
      <c r="N940" s="1">
        <f t="shared" si="303"/>
        <v>41513</v>
      </c>
      <c r="O940" t="str">
        <f t="shared" si="304"/>
        <v>可交易</v>
      </c>
      <c r="P940" s="2" t="str">
        <f t="shared" si="305"/>
        <v/>
      </c>
      <c r="Q940" s="2" t="str">
        <f t="shared" si="306"/>
        <v/>
      </c>
      <c r="R940" s="2">
        <f t="shared" si="307"/>
        <v>3.3071294121572654</v>
      </c>
      <c r="S940">
        <f t="shared" si="308"/>
        <v>54</v>
      </c>
      <c r="T940" s="1">
        <f t="shared" si="309"/>
        <v>41535</v>
      </c>
      <c r="U940" t="str">
        <f t="shared" si="310"/>
        <v>可交易</v>
      </c>
      <c r="V940" s="2" t="str">
        <f t="shared" si="311"/>
        <v/>
      </c>
      <c r="W940" s="2" t="str">
        <f t="shared" si="312"/>
        <v/>
      </c>
      <c r="X940" s="2">
        <f t="shared" si="313"/>
        <v>2.2122211495600448</v>
      </c>
      <c r="Y940">
        <f t="shared" si="314"/>
        <v>44</v>
      </c>
    </row>
    <row r="941" spans="1:25" x14ac:dyDescent="0.3">
      <c r="A941" s="1">
        <v>41543</v>
      </c>
      <c r="B941">
        <v>1698.670044</v>
      </c>
      <c r="C941">
        <v>14.06</v>
      </c>
      <c r="D941">
        <v>14.306660000000001</v>
      </c>
      <c r="E941">
        <f t="shared" si="294"/>
        <v>-0.24666000000000032</v>
      </c>
      <c r="F941" t="str">
        <f t="shared" si="295"/>
        <v/>
      </c>
      <c r="G941" t="str">
        <f t="shared" si="296"/>
        <v/>
      </c>
      <c r="H941">
        <f t="shared" si="297"/>
        <v>5.0000000000000711E-2</v>
      </c>
      <c r="I941">
        <f t="shared" si="298"/>
        <v>5.9000240000000304</v>
      </c>
      <c r="J941">
        <f t="shared" si="299"/>
        <v>118.00047999999893</v>
      </c>
      <c r="K941" t="str">
        <f t="shared" si="300"/>
        <v/>
      </c>
      <c r="L941" s="2" t="str">
        <f t="shared" si="301"/>
        <v/>
      </c>
      <c r="M941" t="str">
        <f t="shared" si="302"/>
        <v/>
      </c>
      <c r="N941" s="1">
        <f t="shared" si="303"/>
        <v>41513</v>
      </c>
      <c r="O941" t="str">
        <f t="shared" si="304"/>
        <v>可交易</v>
      </c>
      <c r="P941" s="2" t="str">
        <f t="shared" si="305"/>
        <v/>
      </c>
      <c r="Q941" s="2" t="str">
        <f t="shared" si="306"/>
        <v/>
      </c>
      <c r="R941" s="2">
        <f t="shared" si="307"/>
        <v>3.3071294121572654</v>
      </c>
      <c r="S941">
        <f t="shared" si="308"/>
        <v>54</v>
      </c>
      <c r="T941" s="1">
        <f t="shared" si="309"/>
        <v>41535</v>
      </c>
      <c r="U941" t="str">
        <f t="shared" si="310"/>
        <v>可交易</v>
      </c>
      <c r="V941" s="2" t="str">
        <f t="shared" si="311"/>
        <v/>
      </c>
      <c r="W941" s="2" t="str">
        <f t="shared" si="312"/>
        <v/>
      </c>
      <c r="X941" s="2">
        <f t="shared" si="313"/>
        <v>2.2122211495600448</v>
      </c>
      <c r="Y941">
        <f t="shared" si="314"/>
        <v>44</v>
      </c>
    </row>
    <row r="942" spans="1:25" x14ac:dyDescent="0.3">
      <c r="A942" s="1">
        <v>41544</v>
      </c>
      <c r="B942">
        <v>1691.75</v>
      </c>
      <c r="C942">
        <v>15.46</v>
      </c>
      <c r="D942">
        <v>14.278634</v>
      </c>
      <c r="E942">
        <f t="shared" si="294"/>
        <v>1.1813660000000006</v>
      </c>
      <c r="F942" t="str">
        <f t="shared" si="295"/>
        <v>CAll</v>
      </c>
      <c r="G942">
        <f t="shared" si="296"/>
        <v>1690.5</v>
      </c>
      <c r="H942">
        <f t="shared" si="297"/>
        <v>1.4000000000000004</v>
      </c>
      <c r="I942">
        <f t="shared" si="298"/>
        <v>-6.9200439999999617</v>
      </c>
      <c r="J942">
        <f t="shared" si="299"/>
        <v>-4.9428885714285427</v>
      </c>
      <c r="K942">
        <f t="shared" si="300"/>
        <v>1696.75</v>
      </c>
      <c r="L942" s="2" t="str">
        <f t="shared" si="301"/>
        <v/>
      </c>
      <c r="M942" t="str">
        <f t="shared" si="302"/>
        <v/>
      </c>
      <c r="N942" s="1">
        <f t="shared" si="303"/>
        <v>41513</v>
      </c>
      <c r="O942" t="str">
        <f t="shared" si="304"/>
        <v>可交易</v>
      </c>
      <c r="P942" s="2" t="str">
        <f t="shared" si="305"/>
        <v/>
      </c>
      <c r="Q942" s="2" t="str">
        <f t="shared" si="306"/>
        <v/>
      </c>
      <c r="R942" s="2">
        <f t="shared" si="307"/>
        <v>3.3071294121572654</v>
      </c>
      <c r="S942">
        <f t="shared" si="308"/>
        <v>54</v>
      </c>
      <c r="T942" s="1">
        <f t="shared" si="309"/>
        <v>41535</v>
      </c>
      <c r="U942" t="str">
        <f t="shared" si="310"/>
        <v>可交易</v>
      </c>
      <c r="V942" s="2" t="str">
        <f t="shared" si="311"/>
        <v/>
      </c>
      <c r="W942" s="2" t="str">
        <f t="shared" si="312"/>
        <v/>
      </c>
      <c r="X942" s="2">
        <f t="shared" si="313"/>
        <v>2.2122211495600448</v>
      </c>
      <c r="Y942">
        <f t="shared" si="314"/>
        <v>44</v>
      </c>
    </row>
    <row r="943" spans="1:25" x14ac:dyDescent="0.3">
      <c r="A943" s="1">
        <v>41547</v>
      </c>
      <c r="B943">
        <v>1681.5500489999999</v>
      </c>
      <c r="C943">
        <v>16.600000000000001</v>
      </c>
      <c r="D943">
        <v>15.405918</v>
      </c>
      <c r="E943">
        <f t="shared" si="294"/>
        <v>1.1940820000000016</v>
      </c>
      <c r="F943" t="str">
        <f t="shared" si="295"/>
        <v>CAll</v>
      </c>
      <c r="G943">
        <f t="shared" si="296"/>
        <v>1676.119995</v>
      </c>
      <c r="H943">
        <f t="shared" si="297"/>
        <v>1.1400000000000006</v>
      </c>
      <c r="I943">
        <f t="shared" si="298"/>
        <v>-10.199951000000056</v>
      </c>
      <c r="J943">
        <f t="shared" si="299"/>
        <v>-8.9473254385965362</v>
      </c>
      <c r="K943">
        <f t="shared" si="300"/>
        <v>1686.5500489999999</v>
      </c>
      <c r="L943" s="2" t="str">
        <f t="shared" si="301"/>
        <v/>
      </c>
      <c r="M943" t="str">
        <f t="shared" si="302"/>
        <v/>
      </c>
      <c r="N943" s="1">
        <f t="shared" si="303"/>
        <v>41513</v>
      </c>
      <c r="O943" t="str">
        <f t="shared" si="304"/>
        <v>可交易</v>
      </c>
      <c r="P943" s="2" t="str">
        <f t="shared" si="305"/>
        <v/>
      </c>
      <c r="Q943" s="2" t="str">
        <f t="shared" si="306"/>
        <v/>
      </c>
      <c r="R943" s="2">
        <f t="shared" si="307"/>
        <v>3.3071294121572654</v>
      </c>
      <c r="S943">
        <f t="shared" si="308"/>
        <v>54</v>
      </c>
      <c r="T943" s="1">
        <f t="shared" si="309"/>
        <v>41535</v>
      </c>
      <c r="U943" t="str">
        <f t="shared" si="310"/>
        <v>可交易</v>
      </c>
      <c r="V943" s="2" t="str">
        <f t="shared" si="311"/>
        <v/>
      </c>
      <c r="W943" s="2" t="str">
        <f t="shared" si="312"/>
        <v/>
      </c>
      <c r="X943" s="2">
        <f t="shared" si="313"/>
        <v>2.2122211495600448</v>
      </c>
      <c r="Y943">
        <f t="shared" si="314"/>
        <v>44</v>
      </c>
    </row>
    <row r="944" spans="1:25" x14ac:dyDescent="0.3">
      <c r="A944" s="1">
        <v>41548</v>
      </c>
      <c r="B944">
        <v>1695</v>
      </c>
      <c r="C944">
        <v>15.54</v>
      </c>
      <c r="D944">
        <v>16.47325</v>
      </c>
      <c r="E944">
        <f t="shared" si="294"/>
        <v>-0.93325000000000102</v>
      </c>
      <c r="F944" t="str">
        <f t="shared" si="295"/>
        <v/>
      </c>
      <c r="G944" t="str">
        <f t="shared" si="296"/>
        <v/>
      </c>
      <c r="H944">
        <f t="shared" si="297"/>
        <v>-1.0600000000000023</v>
      </c>
      <c r="I944">
        <f t="shared" si="298"/>
        <v>13.449951000000056</v>
      </c>
      <c r="J944">
        <f t="shared" si="299"/>
        <v>-12.68863301886795</v>
      </c>
      <c r="K944" t="str">
        <f t="shared" si="300"/>
        <v/>
      </c>
      <c r="L944" s="2" t="str">
        <f t="shared" si="301"/>
        <v/>
      </c>
      <c r="M944" t="str">
        <f t="shared" si="302"/>
        <v/>
      </c>
      <c r="N944" s="1">
        <f t="shared" si="303"/>
        <v>41513</v>
      </c>
      <c r="O944" t="str">
        <f t="shared" si="304"/>
        <v>可交易</v>
      </c>
      <c r="P944" s="2" t="str">
        <f t="shared" si="305"/>
        <v/>
      </c>
      <c r="Q944" s="2" t="str">
        <f t="shared" si="306"/>
        <v/>
      </c>
      <c r="R944" s="2">
        <f t="shared" si="307"/>
        <v>3.3071294121572654</v>
      </c>
      <c r="S944">
        <f t="shared" si="308"/>
        <v>54</v>
      </c>
      <c r="T944" s="1">
        <f t="shared" si="309"/>
        <v>41535</v>
      </c>
      <c r="U944" t="str">
        <f t="shared" si="310"/>
        <v>可交易</v>
      </c>
      <c r="V944" s="2" t="str">
        <f t="shared" si="311"/>
        <v/>
      </c>
      <c r="W944" s="2" t="str">
        <f t="shared" si="312"/>
        <v/>
      </c>
      <c r="X944" s="2">
        <f t="shared" si="313"/>
        <v>2.2122211495600448</v>
      </c>
      <c r="Y944">
        <f t="shared" si="314"/>
        <v>44</v>
      </c>
    </row>
    <row r="945" spans="1:25" x14ac:dyDescent="0.3">
      <c r="A945" s="1">
        <v>41549</v>
      </c>
      <c r="B945">
        <v>1693.869995</v>
      </c>
      <c r="C945">
        <v>16.600000000000001</v>
      </c>
      <c r="D945">
        <v>15.842556</v>
      </c>
      <c r="E945">
        <f t="shared" si="294"/>
        <v>0.75744400000000134</v>
      </c>
      <c r="F945" t="str">
        <f t="shared" si="295"/>
        <v/>
      </c>
      <c r="G945" t="str">
        <f t="shared" si="296"/>
        <v/>
      </c>
      <c r="H945">
        <f t="shared" si="297"/>
        <v>1.0600000000000023</v>
      </c>
      <c r="I945">
        <f t="shared" si="298"/>
        <v>-1.1300049999999828</v>
      </c>
      <c r="J945">
        <f t="shared" si="299"/>
        <v>-1.0660424528301702</v>
      </c>
      <c r="K945" t="str">
        <f t="shared" si="300"/>
        <v/>
      </c>
      <c r="L945" s="2" t="str">
        <f t="shared" si="301"/>
        <v/>
      </c>
      <c r="M945" t="str">
        <f t="shared" si="302"/>
        <v/>
      </c>
      <c r="N945" s="1">
        <f t="shared" si="303"/>
        <v>41513</v>
      </c>
      <c r="O945" t="str">
        <f t="shared" si="304"/>
        <v>可交易</v>
      </c>
      <c r="P945" s="2" t="str">
        <f t="shared" si="305"/>
        <v/>
      </c>
      <c r="Q945" s="2" t="str">
        <f t="shared" si="306"/>
        <v/>
      </c>
      <c r="R945" s="2">
        <f t="shared" si="307"/>
        <v>3.3071294121572654</v>
      </c>
      <c r="S945">
        <f t="shared" si="308"/>
        <v>54</v>
      </c>
      <c r="T945" s="1">
        <f t="shared" si="309"/>
        <v>41535</v>
      </c>
      <c r="U945" t="str">
        <f t="shared" si="310"/>
        <v>可交易</v>
      </c>
      <c r="V945" s="2" t="str">
        <f t="shared" si="311"/>
        <v/>
      </c>
      <c r="W945" s="2" t="str">
        <f t="shared" si="312"/>
        <v/>
      </c>
      <c r="X945" s="2">
        <f t="shared" si="313"/>
        <v>2.2122211495600448</v>
      </c>
      <c r="Y945">
        <f t="shared" si="314"/>
        <v>44</v>
      </c>
    </row>
    <row r="946" spans="1:25" x14ac:dyDescent="0.3">
      <c r="A946" s="1">
        <v>41550</v>
      </c>
      <c r="B946">
        <v>1678.660034</v>
      </c>
      <c r="C946">
        <v>17.670000000000002</v>
      </c>
      <c r="D946">
        <v>16.535312999999999</v>
      </c>
      <c r="E946">
        <f t="shared" si="294"/>
        <v>1.1346870000000031</v>
      </c>
      <c r="F946" t="str">
        <f t="shared" si="295"/>
        <v>CAll</v>
      </c>
      <c r="G946">
        <f t="shared" si="296"/>
        <v>1692.5600589999999</v>
      </c>
      <c r="H946">
        <f t="shared" si="297"/>
        <v>1.0700000000000003</v>
      </c>
      <c r="I946">
        <f t="shared" si="298"/>
        <v>-15.209961000000021</v>
      </c>
      <c r="J946">
        <f t="shared" si="299"/>
        <v>-14.214916822429922</v>
      </c>
      <c r="K946">
        <f t="shared" si="300"/>
        <v>1683.660034</v>
      </c>
      <c r="L946" s="2">
        <f t="shared" si="301"/>
        <v>8.9000249999999141</v>
      </c>
      <c r="M946" t="str">
        <f t="shared" si="302"/>
        <v/>
      </c>
      <c r="N946" s="1">
        <f t="shared" si="303"/>
        <v>41550</v>
      </c>
      <c r="O946" t="str">
        <f t="shared" si="304"/>
        <v>可交易</v>
      </c>
      <c r="P946" s="2">
        <f t="shared" si="305"/>
        <v>8.9000249999999141</v>
      </c>
      <c r="Q946" s="2">
        <f t="shared" si="306"/>
        <v>8.2804288649668979E-3</v>
      </c>
      <c r="R946" s="2">
        <f t="shared" si="307"/>
        <v>3.3071294121572654</v>
      </c>
      <c r="S946">
        <f t="shared" si="308"/>
        <v>55</v>
      </c>
      <c r="T946" s="1">
        <f t="shared" si="309"/>
        <v>41535</v>
      </c>
      <c r="U946" t="str">
        <f t="shared" si="310"/>
        <v>可交易</v>
      </c>
      <c r="V946" s="2" t="str">
        <f t="shared" si="311"/>
        <v/>
      </c>
      <c r="W946" s="2" t="str">
        <f t="shared" si="312"/>
        <v/>
      </c>
      <c r="X946" s="2">
        <f t="shared" si="313"/>
        <v>2.2122211495600448</v>
      </c>
      <c r="Y946">
        <f t="shared" si="314"/>
        <v>44</v>
      </c>
    </row>
    <row r="947" spans="1:25" x14ac:dyDescent="0.3">
      <c r="A947" s="1">
        <v>41551</v>
      </c>
      <c r="B947">
        <v>1690.5</v>
      </c>
      <c r="C947">
        <v>16.739999999999998</v>
      </c>
      <c r="D947">
        <v>17.735281000000001</v>
      </c>
      <c r="E947">
        <f t="shared" si="294"/>
        <v>-0.99528100000000208</v>
      </c>
      <c r="F947" t="str">
        <f t="shared" si="295"/>
        <v/>
      </c>
      <c r="G947" t="str">
        <f t="shared" si="296"/>
        <v/>
      </c>
      <c r="H947">
        <f t="shared" si="297"/>
        <v>-0.93000000000000327</v>
      </c>
      <c r="I947">
        <f t="shared" si="298"/>
        <v>11.839966000000004</v>
      </c>
      <c r="J947">
        <f t="shared" si="299"/>
        <v>-12.7311462365591</v>
      </c>
      <c r="K947" t="str">
        <f t="shared" si="300"/>
        <v/>
      </c>
      <c r="L947" s="2" t="str">
        <f t="shared" si="301"/>
        <v/>
      </c>
      <c r="M947" t="str">
        <f t="shared" si="302"/>
        <v/>
      </c>
      <c r="N947" s="1">
        <f t="shared" si="303"/>
        <v>41550</v>
      </c>
      <c r="O947" t="str">
        <f t="shared" si="304"/>
        <v>不可交易</v>
      </c>
      <c r="P947" s="2" t="str">
        <f t="shared" si="305"/>
        <v/>
      </c>
      <c r="Q947" s="2" t="str">
        <f t="shared" si="306"/>
        <v/>
      </c>
      <c r="R947" s="2">
        <f t="shared" si="307"/>
        <v>3.3345138620018737</v>
      </c>
      <c r="S947">
        <f t="shared" si="308"/>
        <v>55</v>
      </c>
      <c r="T947" s="1">
        <f t="shared" si="309"/>
        <v>41535</v>
      </c>
      <c r="U947" t="str">
        <f t="shared" si="310"/>
        <v>可交易</v>
      </c>
      <c r="V947" s="2" t="str">
        <f t="shared" si="311"/>
        <v/>
      </c>
      <c r="W947" s="2" t="str">
        <f t="shared" si="312"/>
        <v/>
      </c>
      <c r="X947" s="2">
        <f t="shared" si="313"/>
        <v>2.2122211495600448</v>
      </c>
      <c r="Y947">
        <f t="shared" si="314"/>
        <v>44</v>
      </c>
    </row>
    <row r="948" spans="1:25" x14ac:dyDescent="0.3">
      <c r="A948" s="1">
        <v>41554</v>
      </c>
      <c r="B948">
        <v>1676.119995</v>
      </c>
      <c r="C948">
        <v>19.41</v>
      </c>
      <c r="D948">
        <v>16.936195000000001</v>
      </c>
      <c r="E948">
        <f t="shared" si="294"/>
        <v>2.4738049999999987</v>
      </c>
      <c r="F948" t="str">
        <f t="shared" si="295"/>
        <v>CAll</v>
      </c>
      <c r="G948">
        <f t="shared" si="296"/>
        <v>1710.1400149999999</v>
      </c>
      <c r="H948">
        <f t="shared" si="297"/>
        <v>2.6700000000000017</v>
      </c>
      <c r="I948">
        <f t="shared" si="298"/>
        <v>-14.380004999999983</v>
      </c>
      <c r="J948">
        <f t="shared" si="299"/>
        <v>-5.3857696629213381</v>
      </c>
      <c r="K948">
        <f t="shared" si="300"/>
        <v>1681.119995</v>
      </c>
      <c r="L948" s="2">
        <f t="shared" si="301"/>
        <v>29.020019999999931</v>
      </c>
      <c r="M948" t="str">
        <f t="shared" si="302"/>
        <v/>
      </c>
      <c r="N948" s="1">
        <f t="shared" si="303"/>
        <v>41554</v>
      </c>
      <c r="O948" t="str">
        <f t="shared" si="304"/>
        <v>不可交易</v>
      </c>
      <c r="P948" s="2" t="str">
        <f t="shared" si="305"/>
        <v/>
      </c>
      <c r="Q948" s="2" t="str">
        <f t="shared" si="306"/>
        <v/>
      </c>
      <c r="R948" s="2">
        <f t="shared" si="307"/>
        <v>3.3345138620018737</v>
      </c>
      <c r="S948">
        <f t="shared" si="308"/>
        <v>55</v>
      </c>
      <c r="T948" s="1">
        <f t="shared" si="309"/>
        <v>41535</v>
      </c>
      <c r="U948" t="str">
        <f t="shared" si="310"/>
        <v>可交易</v>
      </c>
      <c r="V948" s="2" t="str">
        <f t="shared" si="311"/>
        <v/>
      </c>
      <c r="W948" s="2" t="str">
        <f t="shared" si="312"/>
        <v/>
      </c>
      <c r="X948" s="2">
        <f t="shared" si="313"/>
        <v>2.2122211495600448</v>
      </c>
      <c r="Y948">
        <f t="shared" si="314"/>
        <v>44</v>
      </c>
    </row>
    <row r="949" spans="1:25" x14ac:dyDescent="0.3">
      <c r="A949" s="1">
        <v>41555</v>
      </c>
      <c r="B949">
        <v>1655.4499510000001</v>
      </c>
      <c r="C949">
        <v>20.34</v>
      </c>
      <c r="D949">
        <v>18.944241999999999</v>
      </c>
      <c r="E949">
        <f t="shared" si="294"/>
        <v>1.3957580000000007</v>
      </c>
      <c r="F949" t="str">
        <f t="shared" si="295"/>
        <v>CAll</v>
      </c>
      <c r="G949">
        <f t="shared" si="296"/>
        <v>1698.0600589999999</v>
      </c>
      <c r="H949">
        <f t="shared" si="297"/>
        <v>0.92999999999999972</v>
      </c>
      <c r="I949">
        <f t="shared" si="298"/>
        <v>-20.670043999999962</v>
      </c>
      <c r="J949">
        <f t="shared" si="299"/>
        <v>-22.225853763440824</v>
      </c>
      <c r="K949">
        <f t="shared" si="300"/>
        <v>1660.4499510000001</v>
      </c>
      <c r="L949" s="2">
        <f t="shared" si="301"/>
        <v>37.610107999999855</v>
      </c>
      <c r="M949" t="str">
        <f t="shared" si="302"/>
        <v/>
      </c>
      <c r="N949" s="1">
        <f t="shared" si="303"/>
        <v>41554</v>
      </c>
      <c r="O949" t="str">
        <f t="shared" si="304"/>
        <v>不可交易</v>
      </c>
      <c r="P949" s="2" t="str">
        <f t="shared" si="305"/>
        <v/>
      </c>
      <c r="Q949" s="2" t="str">
        <f t="shared" si="306"/>
        <v/>
      </c>
      <c r="R949" s="2">
        <f t="shared" si="307"/>
        <v>3.3345138620018737</v>
      </c>
      <c r="S949">
        <f t="shared" si="308"/>
        <v>55</v>
      </c>
      <c r="T949" s="1">
        <f t="shared" si="309"/>
        <v>41535</v>
      </c>
      <c r="U949" t="str">
        <f t="shared" si="310"/>
        <v>可交易</v>
      </c>
      <c r="V949" s="2" t="str">
        <f t="shared" si="311"/>
        <v/>
      </c>
      <c r="W949" s="2" t="str">
        <f t="shared" si="312"/>
        <v/>
      </c>
      <c r="X949" s="2">
        <f t="shared" si="313"/>
        <v>2.2122211495600448</v>
      </c>
      <c r="Y949">
        <f t="shared" si="314"/>
        <v>44</v>
      </c>
    </row>
    <row r="950" spans="1:25" x14ac:dyDescent="0.3">
      <c r="A950" s="1">
        <v>41556</v>
      </c>
      <c r="B950">
        <v>1656.400024</v>
      </c>
      <c r="C950">
        <v>19.600000000000001</v>
      </c>
      <c r="D950">
        <v>20.197073</v>
      </c>
      <c r="E950">
        <f t="shared" si="294"/>
        <v>-0.59707299999999819</v>
      </c>
      <c r="F950" t="str">
        <f t="shared" si="295"/>
        <v/>
      </c>
      <c r="G950" t="str">
        <f t="shared" si="296"/>
        <v/>
      </c>
      <c r="H950">
        <f t="shared" si="297"/>
        <v>-0.73999999999999844</v>
      </c>
      <c r="I950">
        <f t="shared" si="298"/>
        <v>0.95007299999997485</v>
      </c>
      <c r="J950">
        <f t="shared" si="299"/>
        <v>-1.2838824324324012</v>
      </c>
      <c r="K950" t="str">
        <f t="shared" si="300"/>
        <v/>
      </c>
      <c r="L950" s="2" t="str">
        <f t="shared" si="301"/>
        <v/>
      </c>
      <c r="M950" t="str">
        <f t="shared" si="302"/>
        <v/>
      </c>
      <c r="N950" s="1">
        <f t="shared" si="303"/>
        <v>41554</v>
      </c>
      <c r="O950" t="str">
        <f t="shared" si="304"/>
        <v>不可交易</v>
      </c>
      <c r="P950" s="2" t="str">
        <f t="shared" si="305"/>
        <v/>
      </c>
      <c r="Q950" s="2" t="str">
        <f t="shared" si="306"/>
        <v/>
      </c>
      <c r="R950" s="2">
        <f t="shared" si="307"/>
        <v>3.3345138620018737</v>
      </c>
      <c r="S950">
        <f t="shared" si="308"/>
        <v>55</v>
      </c>
      <c r="T950" s="1">
        <f t="shared" si="309"/>
        <v>41535</v>
      </c>
      <c r="U950" t="str">
        <f t="shared" si="310"/>
        <v>可交易</v>
      </c>
      <c r="V950" s="2" t="str">
        <f t="shared" si="311"/>
        <v/>
      </c>
      <c r="W950" s="2" t="str">
        <f t="shared" si="312"/>
        <v/>
      </c>
      <c r="X950" s="2">
        <f t="shared" si="313"/>
        <v>2.2122211495600448</v>
      </c>
      <c r="Y950">
        <f t="shared" si="314"/>
        <v>44</v>
      </c>
    </row>
    <row r="951" spans="1:25" x14ac:dyDescent="0.3">
      <c r="A951" s="1">
        <v>41557</v>
      </c>
      <c r="B951">
        <v>1692.5600589999999</v>
      </c>
      <c r="C951">
        <v>16.48</v>
      </c>
      <c r="D951">
        <v>19.700588</v>
      </c>
      <c r="E951">
        <f t="shared" si="294"/>
        <v>-3.2205879999999993</v>
      </c>
      <c r="F951" t="str">
        <f t="shared" si="295"/>
        <v>PUT</v>
      </c>
      <c r="G951">
        <f t="shared" si="296"/>
        <v>1733.150024</v>
      </c>
      <c r="H951">
        <f t="shared" si="297"/>
        <v>-3.120000000000001</v>
      </c>
      <c r="I951">
        <f t="shared" si="298"/>
        <v>36.16003499999988</v>
      </c>
      <c r="J951">
        <f t="shared" si="299"/>
        <v>-11.589754807692266</v>
      </c>
      <c r="K951">
        <f t="shared" si="300"/>
        <v>1687.5600589999999</v>
      </c>
      <c r="L951" s="2" t="str">
        <f t="shared" si="301"/>
        <v/>
      </c>
      <c r="M951" t="str">
        <f t="shared" si="302"/>
        <v/>
      </c>
      <c r="N951" s="1">
        <f t="shared" si="303"/>
        <v>41554</v>
      </c>
      <c r="O951" t="str">
        <f t="shared" si="304"/>
        <v>不可交易</v>
      </c>
      <c r="P951" s="2" t="str">
        <f t="shared" si="305"/>
        <v/>
      </c>
      <c r="Q951" s="2" t="str">
        <f t="shared" si="306"/>
        <v/>
      </c>
      <c r="R951" s="2">
        <f t="shared" si="307"/>
        <v>3.3345138620018737</v>
      </c>
      <c r="S951">
        <f t="shared" si="308"/>
        <v>55</v>
      </c>
      <c r="T951" s="1">
        <f t="shared" si="309"/>
        <v>41535</v>
      </c>
      <c r="U951" t="str">
        <f t="shared" si="310"/>
        <v>可交易</v>
      </c>
      <c r="V951" s="2" t="str">
        <f t="shared" si="311"/>
        <v/>
      </c>
      <c r="W951" s="2" t="str">
        <f t="shared" si="312"/>
        <v/>
      </c>
      <c r="X951" s="2">
        <f t="shared" si="313"/>
        <v>2.2122211495600448</v>
      </c>
      <c r="Y951">
        <f t="shared" si="314"/>
        <v>44</v>
      </c>
    </row>
    <row r="952" spans="1:25" x14ac:dyDescent="0.3">
      <c r="A952" s="1">
        <v>41558</v>
      </c>
      <c r="B952">
        <v>1703.1999510000001</v>
      </c>
      <c r="C952">
        <v>15.72</v>
      </c>
      <c r="D952">
        <v>16.899554999999999</v>
      </c>
      <c r="E952">
        <f t="shared" si="294"/>
        <v>-1.1795549999999988</v>
      </c>
      <c r="F952" t="str">
        <f t="shared" si="295"/>
        <v>PUT</v>
      </c>
      <c r="G952">
        <f t="shared" si="296"/>
        <v>1744.5</v>
      </c>
      <c r="H952">
        <f t="shared" si="297"/>
        <v>-0.75999999999999979</v>
      </c>
      <c r="I952">
        <f t="shared" si="298"/>
        <v>10.639892000000145</v>
      </c>
      <c r="J952">
        <f t="shared" si="299"/>
        <v>-13.999857894737037</v>
      </c>
      <c r="K952">
        <f t="shared" si="300"/>
        <v>1698.1999510000001</v>
      </c>
      <c r="L952" s="2" t="str">
        <f t="shared" si="301"/>
        <v/>
      </c>
      <c r="M952" t="str">
        <f t="shared" si="302"/>
        <v/>
      </c>
      <c r="N952" s="1">
        <f t="shared" si="303"/>
        <v>41554</v>
      </c>
      <c r="O952" t="str">
        <f t="shared" si="304"/>
        <v>不可交易</v>
      </c>
      <c r="P952" s="2" t="str">
        <f t="shared" si="305"/>
        <v/>
      </c>
      <c r="Q952" s="2" t="str">
        <f t="shared" si="306"/>
        <v/>
      </c>
      <c r="R952" s="2">
        <f t="shared" si="307"/>
        <v>3.3345138620018737</v>
      </c>
      <c r="S952">
        <f t="shared" si="308"/>
        <v>55</v>
      </c>
      <c r="T952" s="1">
        <f t="shared" si="309"/>
        <v>41535</v>
      </c>
      <c r="U952" t="str">
        <f t="shared" si="310"/>
        <v>可交易</v>
      </c>
      <c r="V952" s="2" t="str">
        <f t="shared" si="311"/>
        <v/>
      </c>
      <c r="W952" s="2" t="str">
        <f t="shared" si="312"/>
        <v/>
      </c>
      <c r="X952" s="2">
        <f t="shared" si="313"/>
        <v>2.2122211495600448</v>
      </c>
      <c r="Y952">
        <f t="shared" si="314"/>
        <v>44</v>
      </c>
    </row>
    <row r="953" spans="1:25" x14ac:dyDescent="0.3">
      <c r="A953" s="1">
        <v>41561</v>
      </c>
      <c r="B953">
        <v>1710.1400149999999</v>
      </c>
      <c r="C953">
        <v>16.07</v>
      </c>
      <c r="D953">
        <v>16.002914000000001</v>
      </c>
      <c r="E953">
        <f t="shared" si="294"/>
        <v>6.7085999999999757E-2</v>
      </c>
      <c r="F953" t="str">
        <f t="shared" si="295"/>
        <v/>
      </c>
      <c r="G953" t="str">
        <f t="shared" si="296"/>
        <v/>
      </c>
      <c r="H953">
        <f t="shared" si="297"/>
        <v>0.34999999999999964</v>
      </c>
      <c r="I953">
        <f t="shared" si="298"/>
        <v>6.940063999999893</v>
      </c>
      <c r="J953">
        <f t="shared" si="299"/>
        <v>19.828754285714002</v>
      </c>
      <c r="K953" t="str">
        <f t="shared" si="300"/>
        <v/>
      </c>
      <c r="L953" s="2" t="str">
        <f t="shared" si="301"/>
        <v/>
      </c>
      <c r="M953" t="str">
        <f t="shared" si="302"/>
        <v/>
      </c>
      <c r="N953" s="1">
        <f t="shared" si="303"/>
        <v>41554</v>
      </c>
      <c r="O953" t="str">
        <f t="shared" si="304"/>
        <v>可交易</v>
      </c>
      <c r="P953" s="2" t="str">
        <f t="shared" si="305"/>
        <v/>
      </c>
      <c r="Q953" s="2" t="str">
        <f t="shared" si="306"/>
        <v/>
      </c>
      <c r="R953" s="2">
        <f t="shared" si="307"/>
        <v>3.3345138620018737</v>
      </c>
      <c r="S953">
        <f t="shared" si="308"/>
        <v>55</v>
      </c>
      <c r="T953" s="1">
        <f t="shared" si="309"/>
        <v>41535</v>
      </c>
      <c r="U953" t="str">
        <f t="shared" si="310"/>
        <v>可交易</v>
      </c>
      <c r="V953" s="2" t="str">
        <f t="shared" si="311"/>
        <v/>
      </c>
      <c r="W953" s="2" t="str">
        <f t="shared" si="312"/>
        <v/>
      </c>
      <c r="X953" s="2">
        <f t="shared" si="313"/>
        <v>2.2122211495600448</v>
      </c>
      <c r="Y953">
        <f t="shared" si="314"/>
        <v>44</v>
      </c>
    </row>
    <row r="954" spans="1:25" x14ac:dyDescent="0.3">
      <c r="A954" s="1">
        <v>41562</v>
      </c>
      <c r="B954">
        <v>1698.0600589999999</v>
      </c>
      <c r="C954">
        <v>18.66</v>
      </c>
      <c r="D954">
        <v>16.496233</v>
      </c>
      <c r="E954">
        <f t="shared" si="294"/>
        <v>2.163767</v>
      </c>
      <c r="F954" t="str">
        <f t="shared" si="295"/>
        <v>CAll</v>
      </c>
      <c r="G954">
        <f t="shared" si="296"/>
        <v>1754.670044</v>
      </c>
      <c r="H954">
        <f t="shared" si="297"/>
        <v>2.59</v>
      </c>
      <c r="I954">
        <f t="shared" si="298"/>
        <v>-12.079956000000038</v>
      </c>
      <c r="J954">
        <f t="shared" si="299"/>
        <v>-4.6640756756756909</v>
      </c>
      <c r="K954">
        <f t="shared" si="300"/>
        <v>1703.0600589999999</v>
      </c>
      <c r="L954" s="2">
        <f t="shared" si="301"/>
        <v>51.609985000000052</v>
      </c>
      <c r="M954" t="str">
        <f t="shared" si="302"/>
        <v/>
      </c>
      <c r="N954" s="1">
        <f t="shared" si="303"/>
        <v>41562</v>
      </c>
      <c r="O954" t="str">
        <f t="shared" si="304"/>
        <v>可交易</v>
      </c>
      <c r="P954" s="2">
        <f t="shared" si="305"/>
        <v>51.609985000000052</v>
      </c>
      <c r="Q954" s="2">
        <f t="shared" si="306"/>
        <v>3.3338034600106009E-2</v>
      </c>
      <c r="R954" s="2">
        <f t="shared" si="307"/>
        <v>3.3345138620018737</v>
      </c>
      <c r="S954">
        <f t="shared" si="308"/>
        <v>56</v>
      </c>
      <c r="T954" s="1">
        <f t="shared" si="309"/>
        <v>41535</v>
      </c>
      <c r="U954" t="str">
        <f t="shared" si="310"/>
        <v>可交易</v>
      </c>
      <c r="V954" s="2" t="str">
        <f t="shared" si="311"/>
        <v/>
      </c>
      <c r="W954" s="2" t="str">
        <f t="shared" si="312"/>
        <v/>
      </c>
      <c r="X954" s="2">
        <f t="shared" si="313"/>
        <v>2.2122211495600448</v>
      </c>
      <c r="Y954">
        <f t="shared" si="314"/>
        <v>44</v>
      </c>
    </row>
    <row r="955" spans="1:25" x14ac:dyDescent="0.3">
      <c r="A955" s="1">
        <v>41563</v>
      </c>
      <c r="B955">
        <v>1721.540039</v>
      </c>
      <c r="C955">
        <v>14.71</v>
      </c>
      <c r="D955">
        <v>18.545801000000001</v>
      </c>
      <c r="E955">
        <f t="shared" si="294"/>
        <v>-3.835801</v>
      </c>
      <c r="F955" t="str">
        <f t="shared" si="295"/>
        <v>PUT</v>
      </c>
      <c r="G955">
        <f t="shared" si="296"/>
        <v>1746.380005</v>
      </c>
      <c r="H955">
        <f t="shared" si="297"/>
        <v>-3.9499999999999993</v>
      </c>
      <c r="I955">
        <f t="shared" si="298"/>
        <v>23.479980000000069</v>
      </c>
      <c r="J955">
        <f t="shared" si="299"/>
        <v>-5.9442987341772335</v>
      </c>
      <c r="K955">
        <f t="shared" si="300"/>
        <v>1716.540039</v>
      </c>
      <c r="L955" s="2" t="str">
        <f t="shared" si="301"/>
        <v/>
      </c>
      <c r="M955" t="str">
        <f t="shared" si="302"/>
        <v/>
      </c>
      <c r="N955" s="1">
        <f t="shared" si="303"/>
        <v>41562</v>
      </c>
      <c r="O955" t="str">
        <f t="shared" si="304"/>
        <v>不可交易</v>
      </c>
      <c r="P955" s="2" t="str">
        <f t="shared" si="305"/>
        <v/>
      </c>
      <c r="Q955" s="2" t="str">
        <f t="shared" si="306"/>
        <v/>
      </c>
      <c r="R955" s="2">
        <f t="shared" si="307"/>
        <v>3.4456800005078252</v>
      </c>
      <c r="S955">
        <f t="shared" si="308"/>
        <v>56</v>
      </c>
      <c r="T955" s="1">
        <f t="shared" si="309"/>
        <v>41535</v>
      </c>
      <c r="U955" t="str">
        <f t="shared" si="310"/>
        <v>可交易</v>
      </c>
      <c r="V955" s="2" t="str">
        <f t="shared" si="311"/>
        <v/>
      </c>
      <c r="W955" s="2" t="str">
        <f t="shared" si="312"/>
        <v/>
      </c>
      <c r="X955" s="2">
        <f t="shared" si="313"/>
        <v>2.2122211495600448</v>
      </c>
      <c r="Y955">
        <f t="shared" si="314"/>
        <v>44</v>
      </c>
    </row>
    <row r="956" spans="1:25" x14ac:dyDescent="0.3">
      <c r="A956" s="1">
        <v>41564</v>
      </c>
      <c r="B956">
        <v>1733.150024</v>
      </c>
      <c r="C956">
        <v>13.48</v>
      </c>
      <c r="D956">
        <v>15.587717</v>
      </c>
      <c r="E956">
        <f t="shared" si="294"/>
        <v>-2.1077169999999992</v>
      </c>
      <c r="F956" t="str">
        <f t="shared" si="295"/>
        <v>PUT</v>
      </c>
      <c r="G956">
        <f t="shared" si="296"/>
        <v>1752.0699460000001</v>
      </c>
      <c r="H956">
        <f t="shared" si="297"/>
        <v>-1.2300000000000004</v>
      </c>
      <c r="I956">
        <f t="shared" si="298"/>
        <v>11.609985000000052</v>
      </c>
      <c r="J956">
        <f t="shared" si="299"/>
        <v>-9.4390121951219896</v>
      </c>
      <c r="K956">
        <f t="shared" si="300"/>
        <v>1728.150024</v>
      </c>
      <c r="L956" s="2" t="str">
        <f t="shared" si="301"/>
        <v/>
      </c>
      <c r="M956" t="str">
        <f t="shared" si="302"/>
        <v/>
      </c>
      <c r="N956" s="1">
        <f t="shared" si="303"/>
        <v>41562</v>
      </c>
      <c r="O956" t="str">
        <f t="shared" si="304"/>
        <v>不可交易</v>
      </c>
      <c r="P956" s="2" t="str">
        <f t="shared" si="305"/>
        <v/>
      </c>
      <c r="Q956" s="2" t="str">
        <f t="shared" si="306"/>
        <v/>
      </c>
      <c r="R956" s="2">
        <f t="shared" si="307"/>
        <v>3.4456800005078252</v>
      </c>
      <c r="S956">
        <f t="shared" si="308"/>
        <v>56</v>
      </c>
      <c r="T956" s="1">
        <f t="shared" si="309"/>
        <v>41535</v>
      </c>
      <c r="U956" t="str">
        <f t="shared" si="310"/>
        <v>可交易</v>
      </c>
      <c r="V956" s="2" t="str">
        <f t="shared" si="311"/>
        <v/>
      </c>
      <c r="W956" s="2" t="str">
        <f t="shared" si="312"/>
        <v/>
      </c>
      <c r="X956" s="2">
        <f t="shared" si="313"/>
        <v>2.2122211495600448</v>
      </c>
      <c r="Y956">
        <f t="shared" si="314"/>
        <v>44</v>
      </c>
    </row>
    <row r="957" spans="1:25" x14ac:dyDescent="0.3">
      <c r="A957" s="1">
        <v>41565</v>
      </c>
      <c r="B957">
        <v>1744.5</v>
      </c>
      <c r="C957">
        <v>13.04</v>
      </c>
      <c r="D957">
        <v>14.133046</v>
      </c>
      <c r="E957">
        <f t="shared" si="294"/>
        <v>-1.0930460000000011</v>
      </c>
      <c r="F957" t="str">
        <f t="shared" si="295"/>
        <v>PUT</v>
      </c>
      <c r="G957">
        <f t="shared" si="296"/>
        <v>1759.7700199999999</v>
      </c>
      <c r="H957">
        <f t="shared" si="297"/>
        <v>-0.44000000000000128</v>
      </c>
      <c r="I957">
        <f t="shared" si="298"/>
        <v>11.34997599999997</v>
      </c>
      <c r="J957">
        <f t="shared" si="299"/>
        <v>-25.795399999999855</v>
      </c>
      <c r="K957">
        <f t="shared" si="300"/>
        <v>1739.5</v>
      </c>
      <c r="L957" s="2" t="str">
        <f t="shared" si="301"/>
        <v/>
      </c>
      <c r="M957" t="str">
        <f t="shared" si="302"/>
        <v/>
      </c>
      <c r="N957" s="1">
        <f t="shared" si="303"/>
        <v>41562</v>
      </c>
      <c r="O957" t="str">
        <f t="shared" si="304"/>
        <v>不可交易</v>
      </c>
      <c r="P957" s="2" t="str">
        <f t="shared" si="305"/>
        <v/>
      </c>
      <c r="Q957" s="2" t="str">
        <f t="shared" si="306"/>
        <v/>
      </c>
      <c r="R957" s="2">
        <f t="shared" si="307"/>
        <v>3.4456800005078252</v>
      </c>
      <c r="S957">
        <f t="shared" si="308"/>
        <v>56</v>
      </c>
      <c r="T957" s="1">
        <f t="shared" si="309"/>
        <v>41535</v>
      </c>
      <c r="U957" t="str">
        <f t="shared" si="310"/>
        <v>可交易</v>
      </c>
      <c r="V957" s="2" t="str">
        <f t="shared" si="311"/>
        <v/>
      </c>
      <c r="W957" s="2" t="str">
        <f t="shared" si="312"/>
        <v/>
      </c>
      <c r="X957" s="2">
        <f t="shared" si="313"/>
        <v>2.2122211495600448</v>
      </c>
      <c r="Y957">
        <f t="shared" si="314"/>
        <v>44</v>
      </c>
    </row>
    <row r="958" spans="1:25" x14ac:dyDescent="0.3">
      <c r="A958" s="1">
        <v>41568</v>
      </c>
      <c r="B958">
        <v>1744.660034</v>
      </c>
      <c r="C958">
        <v>13.16</v>
      </c>
      <c r="D958">
        <v>13.621919999999999</v>
      </c>
      <c r="E958">
        <f t="shared" si="294"/>
        <v>-0.46191999999999922</v>
      </c>
      <c r="F958" t="str">
        <f t="shared" si="295"/>
        <v/>
      </c>
      <c r="G958" t="str">
        <f t="shared" si="296"/>
        <v/>
      </c>
      <c r="H958">
        <f t="shared" si="297"/>
        <v>0.12000000000000099</v>
      </c>
      <c r="I958">
        <f t="shared" si="298"/>
        <v>0.16003399999999601</v>
      </c>
      <c r="J958">
        <f t="shared" si="299"/>
        <v>1.3336166666666225</v>
      </c>
      <c r="K958" t="str">
        <f t="shared" si="300"/>
        <v/>
      </c>
      <c r="L958" s="2" t="str">
        <f t="shared" si="301"/>
        <v/>
      </c>
      <c r="M958" t="str">
        <f t="shared" si="302"/>
        <v/>
      </c>
      <c r="N958" s="1">
        <f t="shared" si="303"/>
        <v>41562</v>
      </c>
      <c r="O958" t="str">
        <f t="shared" si="304"/>
        <v>不可交易</v>
      </c>
      <c r="P958" s="2" t="str">
        <f t="shared" si="305"/>
        <v/>
      </c>
      <c r="Q958" s="2" t="str">
        <f t="shared" si="306"/>
        <v/>
      </c>
      <c r="R958" s="2">
        <f t="shared" si="307"/>
        <v>3.4456800005078252</v>
      </c>
      <c r="S958">
        <f t="shared" si="308"/>
        <v>56</v>
      </c>
      <c r="T958" s="1">
        <f t="shared" si="309"/>
        <v>41535</v>
      </c>
      <c r="U958" t="str">
        <f t="shared" si="310"/>
        <v>可交易</v>
      </c>
      <c r="V958" s="2" t="str">
        <f t="shared" si="311"/>
        <v/>
      </c>
      <c r="W958" s="2" t="str">
        <f t="shared" si="312"/>
        <v/>
      </c>
      <c r="X958" s="2">
        <f t="shared" si="313"/>
        <v>2.2122211495600448</v>
      </c>
      <c r="Y958">
        <f t="shared" si="314"/>
        <v>44</v>
      </c>
    </row>
    <row r="959" spans="1:25" x14ac:dyDescent="0.3">
      <c r="A959" s="1">
        <v>41569</v>
      </c>
      <c r="B959">
        <v>1754.670044</v>
      </c>
      <c r="C959">
        <v>13.33</v>
      </c>
      <c r="D959">
        <v>13.676705999999999</v>
      </c>
      <c r="E959">
        <f t="shared" si="294"/>
        <v>-0.34670599999999929</v>
      </c>
      <c r="F959" t="str">
        <f t="shared" si="295"/>
        <v/>
      </c>
      <c r="G959" t="str">
        <f t="shared" si="296"/>
        <v/>
      </c>
      <c r="H959">
        <f t="shared" si="297"/>
        <v>0.16999999999999993</v>
      </c>
      <c r="I959">
        <f t="shared" si="298"/>
        <v>10.010009999999966</v>
      </c>
      <c r="J959">
        <f t="shared" si="299"/>
        <v>58.882411764705708</v>
      </c>
      <c r="K959" t="str">
        <f t="shared" si="300"/>
        <v/>
      </c>
      <c r="L959" s="2" t="str">
        <f t="shared" si="301"/>
        <v/>
      </c>
      <c r="M959" t="str">
        <f t="shared" si="302"/>
        <v/>
      </c>
      <c r="N959" s="1">
        <f t="shared" si="303"/>
        <v>41562</v>
      </c>
      <c r="O959" t="str">
        <f t="shared" si="304"/>
        <v>可交易</v>
      </c>
      <c r="P959" s="2" t="str">
        <f t="shared" si="305"/>
        <v/>
      </c>
      <c r="Q959" s="2" t="str">
        <f t="shared" si="306"/>
        <v/>
      </c>
      <c r="R959" s="2">
        <f t="shared" si="307"/>
        <v>3.4456800005078252</v>
      </c>
      <c r="S959">
        <f t="shared" si="308"/>
        <v>56</v>
      </c>
      <c r="T959" s="1">
        <f t="shared" si="309"/>
        <v>41535</v>
      </c>
      <c r="U959" t="str">
        <f t="shared" si="310"/>
        <v>可交易</v>
      </c>
      <c r="V959" s="2" t="str">
        <f t="shared" si="311"/>
        <v/>
      </c>
      <c r="W959" s="2" t="str">
        <f t="shared" si="312"/>
        <v/>
      </c>
      <c r="X959" s="2">
        <f t="shared" si="313"/>
        <v>2.2122211495600448</v>
      </c>
      <c r="Y959">
        <f t="shared" si="314"/>
        <v>44</v>
      </c>
    </row>
    <row r="960" spans="1:25" x14ac:dyDescent="0.3">
      <c r="A960" s="1">
        <v>41570</v>
      </c>
      <c r="B960">
        <v>1746.380005</v>
      </c>
      <c r="C960">
        <v>13.42</v>
      </c>
      <c r="D960">
        <v>13.859170000000001</v>
      </c>
      <c r="E960">
        <f t="shared" si="294"/>
        <v>-0.43917000000000073</v>
      </c>
      <c r="F960" t="str">
        <f t="shared" si="295"/>
        <v/>
      </c>
      <c r="G960" t="str">
        <f t="shared" si="296"/>
        <v/>
      </c>
      <c r="H960">
        <f t="shared" si="297"/>
        <v>8.9999999999999858E-2</v>
      </c>
      <c r="I960">
        <f t="shared" si="298"/>
        <v>-8.2900389999999788</v>
      </c>
      <c r="J960">
        <f t="shared" si="299"/>
        <v>-92.111544444444348</v>
      </c>
      <c r="K960" t="str">
        <f t="shared" si="300"/>
        <v/>
      </c>
      <c r="L960" s="2" t="str">
        <f t="shared" si="301"/>
        <v/>
      </c>
      <c r="M960" t="str">
        <f t="shared" si="302"/>
        <v/>
      </c>
      <c r="N960" s="1">
        <f t="shared" si="303"/>
        <v>41562</v>
      </c>
      <c r="O960" t="str">
        <f t="shared" si="304"/>
        <v>可交易</v>
      </c>
      <c r="P960" s="2" t="str">
        <f t="shared" si="305"/>
        <v/>
      </c>
      <c r="Q960" s="2" t="str">
        <f t="shared" si="306"/>
        <v/>
      </c>
      <c r="R960" s="2">
        <f t="shared" si="307"/>
        <v>3.4456800005078252</v>
      </c>
      <c r="S960">
        <f t="shared" si="308"/>
        <v>56</v>
      </c>
      <c r="T960" s="1">
        <f t="shared" si="309"/>
        <v>41535</v>
      </c>
      <c r="U960" t="str">
        <f t="shared" si="310"/>
        <v>可交易</v>
      </c>
      <c r="V960" s="2" t="str">
        <f t="shared" si="311"/>
        <v/>
      </c>
      <c r="W960" s="2" t="str">
        <f t="shared" si="312"/>
        <v/>
      </c>
      <c r="X960" s="2">
        <f t="shared" si="313"/>
        <v>2.2122211495600448</v>
      </c>
      <c r="Y960">
        <f t="shared" si="314"/>
        <v>44</v>
      </c>
    </row>
    <row r="961" spans="1:25" x14ac:dyDescent="0.3">
      <c r="A961" s="1">
        <v>41571</v>
      </c>
      <c r="B961">
        <v>1752.0699460000001</v>
      </c>
      <c r="C961">
        <v>13.2</v>
      </c>
      <c r="D961">
        <v>13.936061</v>
      </c>
      <c r="E961">
        <f t="shared" si="294"/>
        <v>-0.73606100000000119</v>
      </c>
      <c r="F961" t="str">
        <f t="shared" si="295"/>
        <v/>
      </c>
      <c r="G961" t="str">
        <f t="shared" si="296"/>
        <v/>
      </c>
      <c r="H961">
        <f t="shared" si="297"/>
        <v>-0.22000000000000064</v>
      </c>
      <c r="I961">
        <f t="shared" si="298"/>
        <v>5.6899410000000898</v>
      </c>
      <c r="J961">
        <f t="shared" si="299"/>
        <v>-25.863368181818515</v>
      </c>
      <c r="K961" t="str">
        <f t="shared" si="300"/>
        <v/>
      </c>
      <c r="L961" s="2" t="str">
        <f t="shared" si="301"/>
        <v/>
      </c>
      <c r="M961" t="str">
        <f t="shared" si="302"/>
        <v/>
      </c>
      <c r="N961" s="1">
        <f t="shared" si="303"/>
        <v>41562</v>
      </c>
      <c r="O961" t="str">
        <f t="shared" si="304"/>
        <v>可交易</v>
      </c>
      <c r="P961" s="2" t="str">
        <f t="shared" si="305"/>
        <v/>
      </c>
      <c r="Q961" s="2" t="str">
        <f t="shared" si="306"/>
        <v/>
      </c>
      <c r="R961" s="2">
        <f t="shared" si="307"/>
        <v>3.4456800005078252</v>
      </c>
      <c r="S961">
        <f t="shared" si="308"/>
        <v>56</v>
      </c>
      <c r="T961" s="1">
        <f t="shared" si="309"/>
        <v>41535</v>
      </c>
      <c r="U961" t="str">
        <f t="shared" si="310"/>
        <v>可交易</v>
      </c>
      <c r="V961" s="2" t="str">
        <f t="shared" si="311"/>
        <v/>
      </c>
      <c r="W961" s="2" t="str">
        <f t="shared" si="312"/>
        <v/>
      </c>
      <c r="X961" s="2">
        <f t="shared" si="313"/>
        <v>2.2122211495600448</v>
      </c>
      <c r="Y961">
        <f t="shared" si="314"/>
        <v>44</v>
      </c>
    </row>
    <row r="962" spans="1:25" x14ac:dyDescent="0.3">
      <c r="A962" s="1">
        <v>41572</v>
      </c>
      <c r="B962">
        <v>1759.7700199999999</v>
      </c>
      <c r="C962">
        <v>13.09</v>
      </c>
      <c r="D962">
        <v>13.647831</v>
      </c>
      <c r="E962">
        <f t="shared" ref="E962:E1025" si="315">C962-D962</f>
        <v>-0.55783100000000019</v>
      </c>
      <c r="F962" t="str">
        <f t="shared" ref="F962:F1025" si="316">_xlfn.IFS(E962&gt; 1, "CAll",E962&lt; -1, "PUT", TRUE,"")</f>
        <v/>
      </c>
      <c r="G962" t="str">
        <f t="shared" ref="G962:G1025" si="317">IF(F962="PUT", IFERROR(VLOOKUP(A962+7, A:B, 2, FALSE), 0), IF(F962="CALL", IFERROR(VLOOKUP(A962+7, A:B, 2, FALSE), 0), ""))</f>
        <v/>
      </c>
      <c r="H962">
        <f t="shared" ref="H962:H1025" si="318">C962-C961</f>
        <v>-0.10999999999999943</v>
      </c>
      <c r="I962">
        <f t="shared" ref="I962:I1025" si="319">B962-B961</f>
        <v>7.7000739999998586</v>
      </c>
      <c r="J962">
        <f t="shared" ref="J962:J1025" si="320">IF(H962=0, "", I962/H962)</f>
        <v>-70.000672727271805</v>
      </c>
      <c r="K962" t="str">
        <f t="shared" ref="K962:K1025" si="321">_xlfn.IFS(F962="PUT",B962-5,F962="CALL",B962+5,TRUE,"")</f>
        <v/>
      </c>
      <c r="L962" s="2" t="str">
        <f t="shared" ref="L962:L1025" si="322">IF(F962="CALL",IF(AND(G962&gt;K962,G962&lt;&gt;0),G962-K962,""),"")</f>
        <v/>
      </c>
      <c r="M962" t="str">
        <f t="shared" ref="M962:M1025" si="323">IF(F962="PUT",IF(AND(G962&lt;K962,G962&lt;&gt;0),K962-G962,""),"")</f>
        <v/>
      </c>
      <c r="N962" s="1">
        <f t="shared" ref="N962:N1025" si="324">IF(AND(F962="CALL",L962&lt;&gt;"",L961=""), A962, N961)</f>
        <v>41562</v>
      </c>
      <c r="O962" t="str">
        <f t="shared" ref="O962:O1025" si="325">IF( A962 &gt;= N961 + 7, "可交易", "不可交易")</f>
        <v>可交易</v>
      </c>
      <c r="P962" s="2" t="str">
        <f t="shared" ref="P962:P1025" si="326">IF(AND(F962="CALL",L962&lt;&gt;"",O962="可交易"),L962,"")</f>
        <v/>
      </c>
      <c r="Q962" s="2" t="str">
        <f t="shared" ref="Q962:Q1025" si="327">IF(P962&lt;&gt;"",(G962-B962)/B962,"")</f>
        <v/>
      </c>
      <c r="R962" s="2">
        <f t="shared" ref="R962:R1025" si="328">IF(Q961&lt;&gt;"", R961 * (1 + Q961), R961)</f>
        <v>3.4456800005078252</v>
      </c>
      <c r="S962">
        <f t="shared" ref="S962:S1025" si="329">IF(P962&lt;&gt;"",S961+1,S961)</f>
        <v>56</v>
      </c>
      <c r="T962" s="1">
        <f t="shared" ref="T962:T1025" si="330">IF(AND(F962="PUT",M962&lt;&gt;"",M961=""), A962, T961)</f>
        <v>41535</v>
      </c>
      <c r="U962" t="str">
        <f t="shared" ref="U962:U1025" si="331">IF( A962 &gt;= T961 + 7, "可交易", "不可交易")</f>
        <v>可交易</v>
      </c>
      <c r="V962" s="2" t="str">
        <f t="shared" ref="V962:V1025" si="332">IF(AND(F962="PUT",M962&lt;&gt;"",U962="可交易"),M962,"")</f>
        <v/>
      </c>
      <c r="W962" s="2" t="str">
        <f t="shared" ref="W962:W1025" si="333">IF(V962&lt;&gt;"",(B962-G962)/B962,"")</f>
        <v/>
      </c>
      <c r="X962" s="2">
        <f t="shared" ref="X962:X1025" si="334">IF(W961&lt;&gt;"", X961 * (1 + W961), X961)</f>
        <v>2.2122211495600448</v>
      </c>
      <c r="Y962">
        <f t="shared" ref="Y962:Y1025" si="335">IF(V962&lt;&gt;"",Y961+1,Y961)</f>
        <v>44</v>
      </c>
    </row>
    <row r="963" spans="1:25" x14ac:dyDescent="0.3">
      <c r="A963" s="1">
        <v>41575</v>
      </c>
      <c r="B963">
        <v>1762.1099850000001</v>
      </c>
      <c r="C963">
        <v>13.31</v>
      </c>
      <c r="D963">
        <v>13.496957</v>
      </c>
      <c r="E963">
        <f t="shared" si="315"/>
        <v>-0.1869569999999996</v>
      </c>
      <c r="F963" t="str">
        <f t="shared" si="316"/>
        <v/>
      </c>
      <c r="G963" t="str">
        <f t="shared" si="317"/>
        <v/>
      </c>
      <c r="H963">
        <f t="shared" si="318"/>
        <v>0.22000000000000064</v>
      </c>
      <c r="I963">
        <f t="shared" si="319"/>
        <v>2.3399650000001202</v>
      </c>
      <c r="J963">
        <f t="shared" si="320"/>
        <v>10.636204545455062</v>
      </c>
      <c r="K963" t="str">
        <f t="shared" si="321"/>
        <v/>
      </c>
      <c r="L963" s="2" t="str">
        <f t="shared" si="322"/>
        <v/>
      </c>
      <c r="M963" t="str">
        <f t="shared" si="323"/>
        <v/>
      </c>
      <c r="N963" s="1">
        <f t="shared" si="324"/>
        <v>41562</v>
      </c>
      <c r="O963" t="str">
        <f t="shared" si="325"/>
        <v>可交易</v>
      </c>
      <c r="P963" s="2" t="str">
        <f t="shared" si="326"/>
        <v/>
      </c>
      <c r="Q963" s="2" t="str">
        <f t="shared" si="327"/>
        <v/>
      </c>
      <c r="R963" s="2">
        <f t="shared" si="328"/>
        <v>3.4456800005078252</v>
      </c>
      <c r="S963">
        <f t="shared" si="329"/>
        <v>56</v>
      </c>
      <c r="T963" s="1">
        <f t="shared" si="330"/>
        <v>41535</v>
      </c>
      <c r="U963" t="str">
        <f t="shared" si="331"/>
        <v>可交易</v>
      </c>
      <c r="V963" s="2" t="str">
        <f t="shared" si="332"/>
        <v/>
      </c>
      <c r="W963" s="2" t="str">
        <f t="shared" si="333"/>
        <v/>
      </c>
      <c r="X963" s="2">
        <f t="shared" si="334"/>
        <v>2.2122211495600448</v>
      </c>
      <c r="Y963">
        <f t="shared" si="335"/>
        <v>44</v>
      </c>
    </row>
    <row r="964" spans="1:25" x14ac:dyDescent="0.3">
      <c r="A964" s="1">
        <v>41576</v>
      </c>
      <c r="B964">
        <v>1771.9499510000001</v>
      </c>
      <c r="C964">
        <v>13.41</v>
      </c>
      <c r="D964">
        <v>13.592946</v>
      </c>
      <c r="E964">
        <f t="shared" si="315"/>
        <v>-0.18294599999999939</v>
      </c>
      <c r="F964" t="str">
        <f t="shared" si="316"/>
        <v/>
      </c>
      <c r="G964" t="str">
        <f t="shared" si="317"/>
        <v/>
      </c>
      <c r="H964">
        <f t="shared" si="318"/>
        <v>9.9999999999999645E-2</v>
      </c>
      <c r="I964">
        <f t="shared" si="319"/>
        <v>9.839966000000004</v>
      </c>
      <c r="J964">
        <f t="shared" si="320"/>
        <v>98.399660000000395</v>
      </c>
      <c r="K964" t="str">
        <f t="shared" si="321"/>
        <v/>
      </c>
      <c r="L964" s="2" t="str">
        <f t="shared" si="322"/>
        <v/>
      </c>
      <c r="M964" t="str">
        <f t="shared" si="323"/>
        <v/>
      </c>
      <c r="N964" s="1">
        <f t="shared" si="324"/>
        <v>41562</v>
      </c>
      <c r="O964" t="str">
        <f t="shared" si="325"/>
        <v>可交易</v>
      </c>
      <c r="P964" s="2" t="str">
        <f t="shared" si="326"/>
        <v/>
      </c>
      <c r="Q964" s="2" t="str">
        <f t="shared" si="327"/>
        <v/>
      </c>
      <c r="R964" s="2">
        <f t="shared" si="328"/>
        <v>3.4456800005078252</v>
      </c>
      <c r="S964">
        <f t="shared" si="329"/>
        <v>56</v>
      </c>
      <c r="T964" s="1">
        <f t="shared" si="330"/>
        <v>41535</v>
      </c>
      <c r="U964" t="str">
        <f t="shared" si="331"/>
        <v>可交易</v>
      </c>
      <c r="V964" s="2" t="str">
        <f t="shared" si="332"/>
        <v/>
      </c>
      <c r="W964" s="2" t="str">
        <f t="shared" si="333"/>
        <v/>
      </c>
      <c r="X964" s="2">
        <f t="shared" si="334"/>
        <v>2.2122211495600448</v>
      </c>
      <c r="Y964">
        <f t="shared" si="335"/>
        <v>44</v>
      </c>
    </row>
    <row r="965" spans="1:25" x14ac:dyDescent="0.3">
      <c r="A965" s="1">
        <v>41577</v>
      </c>
      <c r="B965">
        <v>1763.3100589999999</v>
      </c>
      <c r="C965">
        <v>13.65</v>
      </c>
      <c r="D965">
        <v>13.65868</v>
      </c>
      <c r="E965">
        <f t="shared" si="315"/>
        <v>-8.680000000000021E-3</v>
      </c>
      <c r="F965" t="str">
        <f t="shared" si="316"/>
        <v/>
      </c>
      <c r="G965" t="str">
        <f t="shared" si="317"/>
        <v/>
      </c>
      <c r="H965">
        <f t="shared" si="318"/>
        <v>0.24000000000000021</v>
      </c>
      <c r="I965">
        <f t="shared" si="319"/>
        <v>-8.6398920000001453</v>
      </c>
      <c r="J965">
        <f t="shared" si="320"/>
        <v>-35.999550000000575</v>
      </c>
      <c r="K965" t="str">
        <f t="shared" si="321"/>
        <v/>
      </c>
      <c r="L965" s="2" t="str">
        <f t="shared" si="322"/>
        <v/>
      </c>
      <c r="M965" t="str">
        <f t="shared" si="323"/>
        <v/>
      </c>
      <c r="N965" s="1">
        <f t="shared" si="324"/>
        <v>41562</v>
      </c>
      <c r="O965" t="str">
        <f t="shared" si="325"/>
        <v>可交易</v>
      </c>
      <c r="P965" s="2" t="str">
        <f t="shared" si="326"/>
        <v/>
      </c>
      <c r="Q965" s="2" t="str">
        <f t="shared" si="327"/>
        <v/>
      </c>
      <c r="R965" s="2">
        <f t="shared" si="328"/>
        <v>3.4456800005078252</v>
      </c>
      <c r="S965">
        <f t="shared" si="329"/>
        <v>56</v>
      </c>
      <c r="T965" s="1">
        <f t="shared" si="330"/>
        <v>41535</v>
      </c>
      <c r="U965" t="str">
        <f t="shared" si="331"/>
        <v>可交易</v>
      </c>
      <c r="V965" s="2" t="str">
        <f t="shared" si="332"/>
        <v/>
      </c>
      <c r="W965" s="2" t="str">
        <f t="shared" si="333"/>
        <v/>
      </c>
      <c r="X965" s="2">
        <f t="shared" si="334"/>
        <v>2.2122211495600448</v>
      </c>
      <c r="Y965">
        <f t="shared" si="335"/>
        <v>44</v>
      </c>
    </row>
    <row r="966" spans="1:25" x14ac:dyDescent="0.3">
      <c r="A966" s="1">
        <v>41578</v>
      </c>
      <c r="B966">
        <v>1756.540039</v>
      </c>
      <c r="C966">
        <v>13.75</v>
      </c>
      <c r="D966">
        <v>13.985018</v>
      </c>
      <c r="E966">
        <f t="shared" si="315"/>
        <v>-0.23501800000000017</v>
      </c>
      <c r="F966" t="str">
        <f t="shared" si="316"/>
        <v/>
      </c>
      <c r="G966" t="str">
        <f t="shared" si="317"/>
        <v/>
      </c>
      <c r="H966">
        <f t="shared" si="318"/>
        <v>9.9999999999999645E-2</v>
      </c>
      <c r="I966">
        <f t="shared" si="319"/>
        <v>-6.7700199999999313</v>
      </c>
      <c r="J966">
        <f t="shared" si="320"/>
        <v>-67.700199999999555</v>
      </c>
      <c r="K966" t="str">
        <f t="shared" si="321"/>
        <v/>
      </c>
      <c r="L966" s="2" t="str">
        <f t="shared" si="322"/>
        <v/>
      </c>
      <c r="M966" t="str">
        <f t="shared" si="323"/>
        <v/>
      </c>
      <c r="N966" s="1">
        <f t="shared" si="324"/>
        <v>41562</v>
      </c>
      <c r="O966" t="str">
        <f t="shared" si="325"/>
        <v>可交易</v>
      </c>
      <c r="P966" s="2" t="str">
        <f t="shared" si="326"/>
        <v/>
      </c>
      <c r="Q966" s="2" t="str">
        <f t="shared" si="327"/>
        <v/>
      </c>
      <c r="R966" s="2">
        <f t="shared" si="328"/>
        <v>3.4456800005078252</v>
      </c>
      <c r="S966">
        <f t="shared" si="329"/>
        <v>56</v>
      </c>
      <c r="T966" s="1">
        <f t="shared" si="330"/>
        <v>41535</v>
      </c>
      <c r="U966" t="str">
        <f t="shared" si="331"/>
        <v>可交易</v>
      </c>
      <c r="V966" s="2" t="str">
        <f t="shared" si="332"/>
        <v/>
      </c>
      <c r="W966" s="2" t="str">
        <f t="shared" si="333"/>
        <v/>
      </c>
      <c r="X966" s="2">
        <f t="shared" si="334"/>
        <v>2.2122211495600448</v>
      </c>
      <c r="Y966">
        <f t="shared" si="335"/>
        <v>44</v>
      </c>
    </row>
    <row r="967" spans="1:25" x14ac:dyDescent="0.3">
      <c r="A967" s="1">
        <v>41579</v>
      </c>
      <c r="B967">
        <v>1761.6400149999999</v>
      </c>
      <c r="C967">
        <v>13.28</v>
      </c>
      <c r="D967">
        <v>13.917306</v>
      </c>
      <c r="E967">
        <f t="shared" si="315"/>
        <v>-0.63730600000000059</v>
      </c>
      <c r="F967" t="str">
        <f t="shared" si="316"/>
        <v/>
      </c>
      <c r="G967" t="str">
        <f t="shared" si="317"/>
        <v/>
      </c>
      <c r="H967">
        <f t="shared" si="318"/>
        <v>-0.47000000000000064</v>
      </c>
      <c r="I967">
        <f t="shared" si="319"/>
        <v>5.0999759999999696</v>
      </c>
      <c r="J967">
        <f t="shared" si="320"/>
        <v>-10.851012765957368</v>
      </c>
      <c r="K967" t="str">
        <f t="shared" si="321"/>
        <v/>
      </c>
      <c r="L967" s="2" t="str">
        <f t="shared" si="322"/>
        <v/>
      </c>
      <c r="M967" t="str">
        <f t="shared" si="323"/>
        <v/>
      </c>
      <c r="N967" s="1">
        <f t="shared" si="324"/>
        <v>41562</v>
      </c>
      <c r="O967" t="str">
        <f t="shared" si="325"/>
        <v>可交易</v>
      </c>
      <c r="P967" s="2" t="str">
        <f t="shared" si="326"/>
        <v/>
      </c>
      <c r="Q967" s="2" t="str">
        <f t="shared" si="327"/>
        <v/>
      </c>
      <c r="R967" s="2">
        <f t="shared" si="328"/>
        <v>3.4456800005078252</v>
      </c>
      <c r="S967">
        <f t="shared" si="329"/>
        <v>56</v>
      </c>
      <c r="T967" s="1">
        <f t="shared" si="330"/>
        <v>41535</v>
      </c>
      <c r="U967" t="str">
        <f t="shared" si="331"/>
        <v>可交易</v>
      </c>
      <c r="V967" s="2" t="str">
        <f t="shared" si="332"/>
        <v/>
      </c>
      <c r="W967" s="2" t="str">
        <f t="shared" si="333"/>
        <v/>
      </c>
      <c r="X967" s="2">
        <f t="shared" si="334"/>
        <v>2.2122211495600448</v>
      </c>
      <c r="Y967">
        <f t="shared" si="335"/>
        <v>44</v>
      </c>
    </row>
    <row r="968" spans="1:25" x14ac:dyDescent="0.3">
      <c r="A968" s="1">
        <v>41582</v>
      </c>
      <c r="B968">
        <v>1767.9300539999999</v>
      </c>
      <c r="C968">
        <v>12.93</v>
      </c>
      <c r="D968">
        <v>13.648614999999999</v>
      </c>
      <c r="E968">
        <f t="shared" si="315"/>
        <v>-0.71861499999999978</v>
      </c>
      <c r="F968" t="str">
        <f t="shared" si="316"/>
        <v/>
      </c>
      <c r="G968" t="str">
        <f t="shared" si="317"/>
        <v/>
      </c>
      <c r="H968">
        <f t="shared" si="318"/>
        <v>-0.34999999999999964</v>
      </c>
      <c r="I968">
        <f t="shared" si="319"/>
        <v>6.2900389999999788</v>
      </c>
      <c r="J968">
        <f t="shared" si="320"/>
        <v>-17.971539999999958</v>
      </c>
      <c r="K968" t="str">
        <f t="shared" si="321"/>
        <v/>
      </c>
      <c r="L968" s="2" t="str">
        <f t="shared" si="322"/>
        <v/>
      </c>
      <c r="M968" t="str">
        <f t="shared" si="323"/>
        <v/>
      </c>
      <c r="N968" s="1">
        <f t="shared" si="324"/>
        <v>41562</v>
      </c>
      <c r="O968" t="str">
        <f t="shared" si="325"/>
        <v>可交易</v>
      </c>
      <c r="P968" s="2" t="str">
        <f t="shared" si="326"/>
        <v/>
      </c>
      <c r="Q968" s="2" t="str">
        <f t="shared" si="327"/>
        <v/>
      </c>
      <c r="R968" s="2">
        <f t="shared" si="328"/>
        <v>3.4456800005078252</v>
      </c>
      <c r="S968">
        <f t="shared" si="329"/>
        <v>56</v>
      </c>
      <c r="T968" s="1">
        <f t="shared" si="330"/>
        <v>41535</v>
      </c>
      <c r="U968" t="str">
        <f t="shared" si="331"/>
        <v>可交易</v>
      </c>
      <c r="V968" s="2" t="str">
        <f t="shared" si="332"/>
        <v/>
      </c>
      <c r="W968" s="2" t="str">
        <f t="shared" si="333"/>
        <v/>
      </c>
      <c r="X968" s="2">
        <f t="shared" si="334"/>
        <v>2.2122211495600448</v>
      </c>
      <c r="Y968">
        <f t="shared" si="335"/>
        <v>44</v>
      </c>
    </row>
    <row r="969" spans="1:25" x14ac:dyDescent="0.3">
      <c r="A969" s="1">
        <v>41583</v>
      </c>
      <c r="B969">
        <v>1762.969971</v>
      </c>
      <c r="C969">
        <v>13.27</v>
      </c>
      <c r="D969">
        <v>13.323843999999999</v>
      </c>
      <c r="E969">
        <f t="shared" si="315"/>
        <v>-5.3843999999999781E-2</v>
      </c>
      <c r="F969" t="str">
        <f t="shared" si="316"/>
        <v/>
      </c>
      <c r="G969" t="str">
        <f t="shared" si="317"/>
        <v/>
      </c>
      <c r="H969">
        <f t="shared" si="318"/>
        <v>0.33999999999999986</v>
      </c>
      <c r="I969">
        <f t="shared" si="319"/>
        <v>-4.9600829999999405</v>
      </c>
      <c r="J969">
        <f t="shared" si="320"/>
        <v>-14.588479411764537</v>
      </c>
      <c r="K969" t="str">
        <f t="shared" si="321"/>
        <v/>
      </c>
      <c r="L969" s="2" t="str">
        <f t="shared" si="322"/>
        <v/>
      </c>
      <c r="M969" t="str">
        <f t="shared" si="323"/>
        <v/>
      </c>
      <c r="N969" s="1">
        <f t="shared" si="324"/>
        <v>41562</v>
      </c>
      <c r="O969" t="str">
        <f t="shared" si="325"/>
        <v>可交易</v>
      </c>
      <c r="P969" s="2" t="str">
        <f t="shared" si="326"/>
        <v/>
      </c>
      <c r="Q969" s="2" t="str">
        <f t="shared" si="327"/>
        <v/>
      </c>
      <c r="R969" s="2">
        <f t="shared" si="328"/>
        <v>3.4456800005078252</v>
      </c>
      <c r="S969">
        <f t="shared" si="329"/>
        <v>56</v>
      </c>
      <c r="T969" s="1">
        <f t="shared" si="330"/>
        <v>41535</v>
      </c>
      <c r="U969" t="str">
        <f t="shared" si="331"/>
        <v>可交易</v>
      </c>
      <c r="V969" s="2" t="str">
        <f t="shared" si="332"/>
        <v/>
      </c>
      <c r="W969" s="2" t="str">
        <f t="shared" si="333"/>
        <v/>
      </c>
      <c r="X969" s="2">
        <f t="shared" si="334"/>
        <v>2.2122211495600448</v>
      </c>
      <c r="Y969">
        <f t="shared" si="335"/>
        <v>44</v>
      </c>
    </row>
    <row r="970" spans="1:25" x14ac:dyDescent="0.3">
      <c r="A970" s="1">
        <v>41584</v>
      </c>
      <c r="B970">
        <v>1770.48999</v>
      </c>
      <c r="C970">
        <v>12.67</v>
      </c>
      <c r="D970">
        <v>13.475444</v>
      </c>
      <c r="E970">
        <f t="shared" si="315"/>
        <v>-0.8054439999999996</v>
      </c>
      <c r="F970" t="str">
        <f t="shared" si="316"/>
        <v/>
      </c>
      <c r="G970" t="str">
        <f t="shared" si="317"/>
        <v/>
      </c>
      <c r="H970">
        <f t="shared" si="318"/>
        <v>-0.59999999999999964</v>
      </c>
      <c r="I970">
        <f t="shared" si="319"/>
        <v>7.5200190000000475</v>
      </c>
      <c r="J970">
        <f t="shared" si="320"/>
        <v>-12.533365000000087</v>
      </c>
      <c r="K970" t="str">
        <f t="shared" si="321"/>
        <v/>
      </c>
      <c r="L970" s="2" t="str">
        <f t="shared" si="322"/>
        <v/>
      </c>
      <c r="M970" t="str">
        <f t="shared" si="323"/>
        <v/>
      </c>
      <c r="N970" s="1">
        <f t="shared" si="324"/>
        <v>41562</v>
      </c>
      <c r="O970" t="str">
        <f t="shared" si="325"/>
        <v>可交易</v>
      </c>
      <c r="P970" s="2" t="str">
        <f t="shared" si="326"/>
        <v/>
      </c>
      <c r="Q970" s="2" t="str">
        <f t="shared" si="327"/>
        <v/>
      </c>
      <c r="R970" s="2">
        <f t="shared" si="328"/>
        <v>3.4456800005078252</v>
      </c>
      <c r="S970">
        <f t="shared" si="329"/>
        <v>56</v>
      </c>
      <c r="T970" s="1">
        <f t="shared" si="330"/>
        <v>41535</v>
      </c>
      <c r="U970" t="str">
        <f t="shared" si="331"/>
        <v>可交易</v>
      </c>
      <c r="V970" s="2" t="str">
        <f t="shared" si="332"/>
        <v/>
      </c>
      <c r="W970" s="2" t="str">
        <f t="shared" si="333"/>
        <v/>
      </c>
      <c r="X970" s="2">
        <f t="shared" si="334"/>
        <v>2.2122211495600448</v>
      </c>
      <c r="Y970">
        <f t="shared" si="335"/>
        <v>44</v>
      </c>
    </row>
    <row r="971" spans="1:25" x14ac:dyDescent="0.3">
      <c r="A971" s="1">
        <v>41585</v>
      </c>
      <c r="B971">
        <v>1747.150024</v>
      </c>
      <c r="C971">
        <v>13.91</v>
      </c>
      <c r="D971">
        <v>13.112174</v>
      </c>
      <c r="E971">
        <f t="shared" si="315"/>
        <v>0.79782600000000059</v>
      </c>
      <c r="F971" t="str">
        <f t="shared" si="316"/>
        <v/>
      </c>
      <c r="G971" t="str">
        <f t="shared" si="317"/>
        <v/>
      </c>
      <c r="H971">
        <f t="shared" si="318"/>
        <v>1.2400000000000002</v>
      </c>
      <c r="I971">
        <f t="shared" si="319"/>
        <v>-23.339966000000004</v>
      </c>
      <c r="J971">
        <f t="shared" si="320"/>
        <v>-18.822553225806452</v>
      </c>
      <c r="K971" t="str">
        <f t="shared" si="321"/>
        <v/>
      </c>
      <c r="L971" s="2" t="str">
        <f t="shared" si="322"/>
        <v/>
      </c>
      <c r="M971" t="str">
        <f t="shared" si="323"/>
        <v/>
      </c>
      <c r="N971" s="1">
        <f t="shared" si="324"/>
        <v>41562</v>
      </c>
      <c r="O971" t="str">
        <f t="shared" si="325"/>
        <v>可交易</v>
      </c>
      <c r="P971" s="2" t="str">
        <f t="shared" si="326"/>
        <v/>
      </c>
      <c r="Q971" s="2" t="str">
        <f t="shared" si="327"/>
        <v/>
      </c>
      <c r="R971" s="2">
        <f t="shared" si="328"/>
        <v>3.4456800005078252</v>
      </c>
      <c r="S971">
        <f t="shared" si="329"/>
        <v>56</v>
      </c>
      <c r="T971" s="1">
        <f t="shared" si="330"/>
        <v>41535</v>
      </c>
      <c r="U971" t="str">
        <f t="shared" si="331"/>
        <v>可交易</v>
      </c>
      <c r="V971" s="2" t="str">
        <f t="shared" si="332"/>
        <v/>
      </c>
      <c r="W971" s="2" t="str">
        <f t="shared" si="333"/>
        <v/>
      </c>
      <c r="X971" s="2">
        <f t="shared" si="334"/>
        <v>2.2122211495600448</v>
      </c>
      <c r="Y971">
        <f t="shared" si="335"/>
        <v>44</v>
      </c>
    </row>
    <row r="972" spans="1:25" x14ac:dyDescent="0.3">
      <c r="A972" s="1">
        <v>41586</v>
      </c>
      <c r="B972">
        <v>1770.6099850000001</v>
      </c>
      <c r="C972">
        <v>12.9</v>
      </c>
      <c r="D972">
        <v>13.945107</v>
      </c>
      <c r="E972">
        <f t="shared" si="315"/>
        <v>-1.0451069999999998</v>
      </c>
      <c r="F972" t="str">
        <f t="shared" si="316"/>
        <v>PUT</v>
      </c>
      <c r="G972">
        <f t="shared" si="317"/>
        <v>1798.1800539999999</v>
      </c>
      <c r="H972">
        <f t="shared" si="318"/>
        <v>-1.0099999999999998</v>
      </c>
      <c r="I972">
        <f t="shared" si="319"/>
        <v>23.459961000000021</v>
      </c>
      <c r="J972">
        <f t="shared" si="320"/>
        <v>-23.227684158415869</v>
      </c>
      <c r="K972">
        <f t="shared" si="321"/>
        <v>1765.6099850000001</v>
      </c>
      <c r="L972" s="2" t="str">
        <f t="shared" si="322"/>
        <v/>
      </c>
      <c r="M972" t="str">
        <f t="shared" si="323"/>
        <v/>
      </c>
      <c r="N972" s="1">
        <f t="shared" si="324"/>
        <v>41562</v>
      </c>
      <c r="O972" t="str">
        <f t="shared" si="325"/>
        <v>可交易</v>
      </c>
      <c r="P972" s="2" t="str">
        <f t="shared" si="326"/>
        <v/>
      </c>
      <c r="Q972" s="2" t="str">
        <f t="shared" si="327"/>
        <v/>
      </c>
      <c r="R972" s="2">
        <f t="shared" si="328"/>
        <v>3.4456800005078252</v>
      </c>
      <c r="S972">
        <f t="shared" si="329"/>
        <v>56</v>
      </c>
      <c r="T972" s="1">
        <f t="shared" si="330"/>
        <v>41535</v>
      </c>
      <c r="U972" t="str">
        <f t="shared" si="331"/>
        <v>可交易</v>
      </c>
      <c r="V972" s="2" t="str">
        <f t="shared" si="332"/>
        <v/>
      </c>
      <c r="W972" s="2" t="str">
        <f t="shared" si="333"/>
        <v/>
      </c>
      <c r="X972" s="2">
        <f t="shared" si="334"/>
        <v>2.2122211495600448</v>
      </c>
      <c r="Y972">
        <f t="shared" si="335"/>
        <v>44</v>
      </c>
    </row>
    <row r="973" spans="1:25" x14ac:dyDescent="0.3">
      <c r="A973" s="1">
        <v>41589</v>
      </c>
      <c r="B973">
        <v>1771.8900149999999</v>
      </c>
      <c r="C973">
        <v>12.53</v>
      </c>
      <c r="D973">
        <v>13.331652999999999</v>
      </c>
      <c r="E973">
        <f t="shared" si="315"/>
        <v>-0.80165299999999995</v>
      </c>
      <c r="F973" t="str">
        <f t="shared" si="316"/>
        <v/>
      </c>
      <c r="G973" t="str">
        <f t="shared" si="317"/>
        <v/>
      </c>
      <c r="H973">
        <f t="shared" si="318"/>
        <v>-0.37000000000000099</v>
      </c>
      <c r="I973">
        <f t="shared" si="319"/>
        <v>1.280029999999897</v>
      </c>
      <c r="J973">
        <f t="shared" si="320"/>
        <v>-3.4595405405402526</v>
      </c>
      <c r="K973" t="str">
        <f t="shared" si="321"/>
        <v/>
      </c>
      <c r="L973" s="2" t="str">
        <f t="shared" si="322"/>
        <v/>
      </c>
      <c r="M973" t="str">
        <f t="shared" si="323"/>
        <v/>
      </c>
      <c r="N973" s="1">
        <f t="shared" si="324"/>
        <v>41562</v>
      </c>
      <c r="O973" t="str">
        <f t="shared" si="325"/>
        <v>可交易</v>
      </c>
      <c r="P973" s="2" t="str">
        <f t="shared" si="326"/>
        <v/>
      </c>
      <c r="Q973" s="2" t="str">
        <f t="shared" si="327"/>
        <v/>
      </c>
      <c r="R973" s="2">
        <f t="shared" si="328"/>
        <v>3.4456800005078252</v>
      </c>
      <c r="S973">
        <f t="shared" si="329"/>
        <v>56</v>
      </c>
      <c r="T973" s="1">
        <f t="shared" si="330"/>
        <v>41535</v>
      </c>
      <c r="U973" t="str">
        <f t="shared" si="331"/>
        <v>可交易</v>
      </c>
      <c r="V973" s="2" t="str">
        <f t="shared" si="332"/>
        <v/>
      </c>
      <c r="W973" s="2" t="str">
        <f t="shared" si="333"/>
        <v/>
      </c>
      <c r="X973" s="2">
        <f t="shared" si="334"/>
        <v>2.2122211495600448</v>
      </c>
      <c r="Y973">
        <f t="shared" si="335"/>
        <v>44</v>
      </c>
    </row>
    <row r="974" spans="1:25" x14ac:dyDescent="0.3">
      <c r="A974" s="1">
        <v>41590</v>
      </c>
      <c r="B974">
        <v>1767.6899410000001</v>
      </c>
      <c r="C974">
        <v>12.82</v>
      </c>
      <c r="D974">
        <v>12.893044</v>
      </c>
      <c r="E974">
        <f t="shared" si="315"/>
        <v>-7.3043999999999443E-2</v>
      </c>
      <c r="F974" t="str">
        <f t="shared" si="316"/>
        <v/>
      </c>
      <c r="G974" t="str">
        <f t="shared" si="317"/>
        <v/>
      </c>
      <c r="H974">
        <f t="shared" si="318"/>
        <v>0.29000000000000092</v>
      </c>
      <c r="I974">
        <f t="shared" si="319"/>
        <v>-4.2000739999998586</v>
      </c>
      <c r="J974">
        <f t="shared" si="320"/>
        <v>-14.483013793102915</v>
      </c>
      <c r="K974" t="str">
        <f t="shared" si="321"/>
        <v/>
      </c>
      <c r="L974" s="2" t="str">
        <f t="shared" si="322"/>
        <v/>
      </c>
      <c r="M974" t="str">
        <f t="shared" si="323"/>
        <v/>
      </c>
      <c r="N974" s="1">
        <f t="shared" si="324"/>
        <v>41562</v>
      </c>
      <c r="O974" t="str">
        <f t="shared" si="325"/>
        <v>可交易</v>
      </c>
      <c r="P974" s="2" t="str">
        <f t="shared" si="326"/>
        <v/>
      </c>
      <c r="Q974" s="2" t="str">
        <f t="shared" si="327"/>
        <v/>
      </c>
      <c r="R974" s="2">
        <f t="shared" si="328"/>
        <v>3.4456800005078252</v>
      </c>
      <c r="S974">
        <f t="shared" si="329"/>
        <v>56</v>
      </c>
      <c r="T974" s="1">
        <f t="shared" si="330"/>
        <v>41535</v>
      </c>
      <c r="U974" t="str">
        <f t="shared" si="331"/>
        <v>可交易</v>
      </c>
      <c r="V974" s="2" t="str">
        <f t="shared" si="332"/>
        <v/>
      </c>
      <c r="W974" s="2" t="str">
        <f t="shared" si="333"/>
        <v/>
      </c>
      <c r="X974" s="2">
        <f t="shared" si="334"/>
        <v>2.2122211495600448</v>
      </c>
      <c r="Y974">
        <f t="shared" si="335"/>
        <v>44</v>
      </c>
    </row>
    <row r="975" spans="1:25" x14ac:dyDescent="0.3">
      <c r="A975" s="1">
        <v>41591</v>
      </c>
      <c r="B975">
        <v>1782</v>
      </c>
      <c r="C975">
        <v>12.52</v>
      </c>
      <c r="D975">
        <v>13.052823</v>
      </c>
      <c r="E975">
        <f t="shared" si="315"/>
        <v>-0.53282300000000049</v>
      </c>
      <c r="F975" t="str">
        <f t="shared" si="316"/>
        <v/>
      </c>
      <c r="G975" t="str">
        <f t="shared" si="317"/>
        <v/>
      </c>
      <c r="H975">
        <f t="shared" si="318"/>
        <v>-0.30000000000000071</v>
      </c>
      <c r="I975">
        <f t="shared" si="319"/>
        <v>14.31005899999991</v>
      </c>
      <c r="J975">
        <f t="shared" si="320"/>
        <v>-47.700196666666251</v>
      </c>
      <c r="K975" t="str">
        <f t="shared" si="321"/>
        <v/>
      </c>
      <c r="L975" s="2" t="str">
        <f t="shared" si="322"/>
        <v/>
      </c>
      <c r="M975" t="str">
        <f t="shared" si="323"/>
        <v/>
      </c>
      <c r="N975" s="1">
        <f t="shared" si="324"/>
        <v>41562</v>
      </c>
      <c r="O975" t="str">
        <f t="shared" si="325"/>
        <v>可交易</v>
      </c>
      <c r="P975" s="2" t="str">
        <f t="shared" si="326"/>
        <v/>
      </c>
      <c r="Q975" s="2" t="str">
        <f t="shared" si="327"/>
        <v/>
      </c>
      <c r="R975" s="2">
        <f t="shared" si="328"/>
        <v>3.4456800005078252</v>
      </c>
      <c r="S975">
        <f t="shared" si="329"/>
        <v>56</v>
      </c>
      <c r="T975" s="1">
        <f t="shared" si="330"/>
        <v>41535</v>
      </c>
      <c r="U975" t="str">
        <f t="shared" si="331"/>
        <v>可交易</v>
      </c>
      <c r="V975" s="2" t="str">
        <f t="shared" si="332"/>
        <v/>
      </c>
      <c r="W975" s="2" t="str">
        <f t="shared" si="333"/>
        <v/>
      </c>
      <c r="X975" s="2">
        <f t="shared" si="334"/>
        <v>2.2122211495600448</v>
      </c>
      <c r="Y975">
        <f t="shared" si="335"/>
        <v>44</v>
      </c>
    </row>
    <row r="976" spans="1:25" x14ac:dyDescent="0.3">
      <c r="A976" s="1">
        <v>41592</v>
      </c>
      <c r="B976">
        <v>1790.619995</v>
      </c>
      <c r="C976">
        <v>12.37</v>
      </c>
      <c r="D976">
        <v>12.90197</v>
      </c>
      <c r="E976">
        <f t="shared" si="315"/>
        <v>-0.53197000000000116</v>
      </c>
      <c r="F976" t="str">
        <f t="shared" si="316"/>
        <v/>
      </c>
      <c r="G976" t="str">
        <f t="shared" si="317"/>
        <v/>
      </c>
      <c r="H976">
        <f t="shared" si="318"/>
        <v>-0.15000000000000036</v>
      </c>
      <c r="I976">
        <f t="shared" si="319"/>
        <v>8.6199950000000172</v>
      </c>
      <c r="J976">
        <f t="shared" si="320"/>
        <v>-57.466633333333313</v>
      </c>
      <c r="K976" t="str">
        <f t="shared" si="321"/>
        <v/>
      </c>
      <c r="L976" s="2" t="str">
        <f t="shared" si="322"/>
        <v/>
      </c>
      <c r="M976" t="str">
        <f t="shared" si="323"/>
        <v/>
      </c>
      <c r="N976" s="1">
        <f t="shared" si="324"/>
        <v>41562</v>
      </c>
      <c r="O976" t="str">
        <f t="shared" si="325"/>
        <v>可交易</v>
      </c>
      <c r="P976" s="2" t="str">
        <f t="shared" si="326"/>
        <v/>
      </c>
      <c r="Q976" s="2" t="str">
        <f t="shared" si="327"/>
        <v/>
      </c>
      <c r="R976" s="2">
        <f t="shared" si="328"/>
        <v>3.4456800005078252</v>
      </c>
      <c r="S976">
        <f t="shared" si="329"/>
        <v>56</v>
      </c>
      <c r="T976" s="1">
        <f t="shared" si="330"/>
        <v>41535</v>
      </c>
      <c r="U976" t="str">
        <f t="shared" si="331"/>
        <v>可交易</v>
      </c>
      <c r="V976" s="2" t="str">
        <f t="shared" si="332"/>
        <v/>
      </c>
      <c r="W976" s="2" t="str">
        <f t="shared" si="333"/>
        <v/>
      </c>
      <c r="X976" s="2">
        <f t="shared" si="334"/>
        <v>2.2122211495600448</v>
      </c>
      <c r="Y976">
        <f t="shared" si="335"/>
        <v>44</v>
      </c>
    </row>
    <row r="977" spans="1:25" x14ac:dyDescent="0.3">
      <c r="A977" s="1">
        <v>41593</v>
      </c>
      <c r="B977">
        <v>1798.1800539999999</v>
      </c>
      <c r="C977">
        <v>12.19</v>
      </c>
      <c r="D977">
        <v>12.769542</v>
      </c>
      <c r="E977">
        <f t="shared" si="315"/>
        <v>-0.579542</v>
      </c>
      <c r="F977" t="str">
        <f t="shared" si="316"/>
        <v/>
      </c>
      <c r="G977" t="str">
        <f t="shared" si="317"/>
        <v/>
      </c>
      <c r="H977">
        <f t="shared" si="318"/>
        <v>-0.17999999999999972</v>
      </c>
      <c r="I977">
        <f t="shared" si="319"/>
        <v>7.5600589999999102</v>
      </c>
      <c r="J977">
        <f t="shared" si="320"/>
        <v>-42.000327777777343</v>
      </c>
      <c r="K977" t="str">
        <f t="shared" si="321"/>
        <v/>
      </c>
      <c r="L977" s="2" t="str">
        <f t="shared" si="322"/>
        <v/>
      </c>
      <c r="M977" t="str">
        <f t="shared" si="323"/>
        <v/>
      </c>
      <c r="N977" s="1">
        <f t="shared" si="324"/>
        <v>41562</v>
      </c>
      <c r="O977" t="str">
        <f t="shared" si="325"/>
        <v>可交易</v>
      </c>
      <c r="P977" s="2" t="str">
        <f t="shared" si="326"/>
        <v/>
      </c>
      <c r="Q977" s="2" t="str">
        <f t="shared" si="327"/>
        <v/>
      </c>
      <c r="R977" s="2">
        <f t="shared" si="328"/>
        <v>3.4456800005078252</v>
      </c>
      <c r="S977">
        <f t="shared" si="329"/>
        <v>56</v>
      </c>
      <c r="T977" s="1">
        <f t="shared" si="330"/>
        <v>41535</v>
      </c>
      <c r="U977" t="str">
        <f t="shared" si="331"/>
        <v>可交易</v>
      </c>
      <c r="V977" s="2" t="str">
        <f t="shared" si="332"/>
        <v/>
      </c>
      <c r="W977" s="2" t="str">
        <f t="shared" si="333"/>
        <v/>
      </c>
      <c r="X977" s="2">
        <f t="shared" si="334"/>
        <v>2.2122211495600448</v>
      </c>
      <c r="Y977">
        <f t="shared" si="335"/>
        <v>44</v>
      </c>
    </row>
    <row r="978" spans="1:25" x14ac:dyDescent="0.3">
      <c r="A978" s="1">
        <v>41596</v>
      </c>
      <c r="B978">
        <v>1791.530029</v>
      </c>
      <c r="C978">
        <v>13.1</v>
      </c>
      <c r="D978">
        <v>12.580196000000001</v>
      </c>
      <c r="E978">
        <f t="shared" si="315"/>
        <v>0.51980399999999882</v>
      </c>
      <c r="F978" t="str">
        <f t="shared" si="316"/>
        <v/>
      </c>
      <c r="G978" t="str">
        <f t="shared" si="317"/>
        <v/>
      </c>
      <c r="H978">
        <f t="shared" si="318"/>
        <v>0.91000000000000014</v>
      </c>
      <c r="I978">
        <f t="shared" si="319"/>
        <v>-6.6500249999999141</v>
      </c>
      <c r="J978">
        <f t="shared" si="320"/>
        <v>-7.3077197802196849</v>
      </c>
      <c r="K978" t="str">
        <f t="shared" si="321"/>
        <v/>
      </c>
      <c r="L978" s="2" t="str">
        <f t="shared" si="322"/>
        <v/>
      </c>
      <c r="M978" t="str">
        <f t="shared" si="323"/>
        <v/>
      </c>
      <c r="N978" s="1">
        <f t="shared" si="324"/>
        <v>41562</v>
      </c>
      <c r="O978" t="str">
        <f t="shared" si="325"/>
        <v>可交易</v>
      </c>
      <c r="P978" s="2" t="str">
        <f t="shared" si="326"/>
        <v/>
      </c>
      <c r="Q978" s="2" t="str">
        <f t="shared" si="327"/>
        <v/>
      </c>
      <c r="R978" s="2">
        <f t="shared" si="328"/>
        <v>3.4456800005078252</v>
      </c>
      <c r="S978">
        <f t="shared" si="329"/>
        <v>56</v>
      </c>
      <c r="T978" s="1">
        <f t="shared" si="330"/>
        <v>41535</v>
      </c>
      <c r="U978" t="str">
        <f t="shared" si="331"/>
        <v>可交易</v>
      </c>
      <c r="V978" s="2" t="str">
        <f t="shared" si="332"/>
        <v/>
      </c>
      <c r="W978" s="2" t="str">
        <f t="shared" si="333"/>
        <v/>
      </c>
      <c r="X978" s="2">
        <f t="shared" si="334"/>
        <v>2.2122211495600448</v>
      </c>
      <c r="Y978">
        <f t="shared" si="335"/>
        <v>44</v>
      </c>
    </row>
    <row r="979" spans="1:25" x14ac:dyDescent="0.3">
      <c r="A979" s="1">
        <v>41597</v>
      </c>
      <c r="B979">
        <v>1787.869995</v>
      </c>
      <c r="C979">
        <v>13.39</v>
      </c>
      <c r="D979">
        <v>13.204746999999999</v>
      </c>
      <c r="E979">
        <f t="shared" si="315"/>
        <v>0.18525300000000122</v>
      </c>
      <c r="F979" t="str">
        <f t="shared" si="316"/>
        <v/>
      </c>
      <c r="G979" t="str">
        <f t="shared" si="317"/>
        <v/>
      </c>
      <c r="H979">
        <f t="shared" si="318"/>
        <v>0.29000000000000092</v>
      </c>
      <c r="I979">
        <f t="shared" si="319"/>
        <v>-3.660033999999996</v>
      </c>
      <c r="J979">
        <f t="shared" si="320"/>
        <v>-12.62080689655167</v>
      </c>
      <c r="K979" t="str">
        <f t="shared" si="321"/>
        <v/>
      </c>
      <c r="L979" s="2" t="str">
        <f t="shared" si="322"/>
        <v/>
      </c>
      <c r="M979" t="str">
        <f t="shared" si="323"/>
        <v/>
      </c>
      <c r="N979" s="1">
        <f t="shared" si="324"/>
        <v>41562</v>
      </c>
      <c r="O979" t="str">
        <f t="shared" si="325"/>
        <v>可交易</v>
      </c>
      <c r="P979" s="2" t="str">
        <f t="shared" si="326"/>
        <v/>
      </c>
      <c r="Q979" s="2" t="str">
        <f t="shared" si="327"/>
        <v/>
      </c>
      <c r="R979" s="2">
        <f t="shared" si="328"/>
        <v>3.4456800005078252</v>
      </c>
      <c r="S979">
        <f t="shared" si="329"/>
        <v>56</v>
      </c>
      <c r="T979" s="1">
        <f t="shared" si="330"/>
        <v>41535</v>
      </c>
      <c r="U979" t="str">
        <f t="shared" si="331"/>
        <v>可交易</v>
      </c>
      <c r="V979" s="2" t="str">
        <f t="shared" si="332"/>
        <v/>
      </c>
      <c r="W979" s="2" t="str">
        <f t="shared" si="333"/>
        <v/>
      </c>
      <c r="X979" s="2">
        <f t="shared" si="334"/>
        <v>2.2122211495600448</v>
      </c>
      <c r="Y979">
        <f t="shared" si="335"/>
        <v>44</v>
      </c>
    </row>
    <row r="980" spans="1:25" x14ac:dyDescent="0.3">
      <c r="A980" s="1">
        <v>41598</v>
      </c>
      <c r="B980">
        <v>1781.369995</v>
      </c>
      <c r="C980">
        <v>13.4</v>
      </c>
      <c r="D980">
        <v>13.543168</v>
      </c>
      <c r="E980">
        <f t="shared" si="315"/>
        <v>-0.1431679999999993</v>
      </c>
      <c r="F980" t="str">
        <f t="shared" si="316"/>
        <v/>
      </c>
      <c r="G980" t="str">
        <f t="shared" si="317"/>
        <v/>
      </c>
      <c r="H980">
        <f t="shared" si="318"/>
        <v>9.9999999999997868E-3</v>
      </c>
      <c r="I980">
        <f t="shared" si="319"/>
        <v>-6.5</v>
      </c>
      <c r="J980">
        <f t="shared" si="320"/>
        <v>-650.00000000001387</v>
      </c>
      <c r="K980" t="str">
        <f t="shared" si="321"/>
        <v/>
      </c>
      <c r="L980" s="2" t="str">
        <f t="shared" si="322"/>
        <v/>
      </c>
      <c r="M980" t="str">
        <f t="shared" si="323"/>
        <v/>
      </c>
      <c r="N980" s="1">
        <f t="shared" si="324"/>
        <v>41562</v>
      </c>
      <c r="O980" t="str">
        <f t="shared" si="325"/>
        <v>可交易</v>
      </c>
      <c r="P980" s="2" t="str">
        <f t="shared" si="326"/>
        <v/>
      </c>
      <c r="Q980" s="2" t="str">
        <f t="shared" si="327"/>
        <v/>
      </c>
      <c r="R980" s="2">
        <f t="shared" si="328"/>
        <v>3.4456800005078252</v>
      </c>
      <c r="S980">
        <f t="shared" si="329"/>
        <v>56</v>
      </c>
      <c r="T980" s="1">
        <f t="shared" si="330"/>
        <v>41535</v>
      </c>
      <c r="U980" t="str">
        <f t="shared" si="331"/>
        <v>可交易</v>
      </c>
      <c r="V980" s="2" t="str">
        <f t="shared" si="332"/>
        <v/>
      </c>
      <c r="W980" s="2" t="str">
        <f t="shared" si="333"/>
        <v/>
      </c>
      <c r="X980" s="2">
        <f t="shared" si="334"/>
        <v>2.2122211495600448</v>
      </c>
      <c r="Y980">
        <f t="shared" si="335"/>
        <v>44</v>
      </c>
    </row>
    <row r="981" spans="1:25" x14ac:dyDescent="0.3">
      <c r="A981" s="1">
        <v>41599</v>
      </c>
      <c r="B981">
        <v>1795.849976</v>
      </c>
      <c r="C981">
        <v>12.66</v>
      </c>
      <c r="D981">
        <v>13.580819</v>
      </c>
      <c r="E981">
        <f t="shared" si="315"/>
        <v>-0.92081899999999983</v>
      </c>
      <c r="F981" t="str">
        <f t="shared" si="316"/>
        <v/>
      </c>
      <c r="G981" t="str">
        <f t="shared" si="317"/>
        <v/>
      </c>
      <c r="H981">
        <f t="shared" si="318"/>
        <v>-0.74000000000000021</v>
      </c>
      <c r="I981">
        <f t="shared" si="319"/>
        <v>14.479980999999952</v>
      </c>
      <c r="J981">
        <f t="shared" si="320"/>
        <v>-19.567541891891821</v>
      </c>
      <c r="K981" t="str">
        <f t="shared" si="321"/>
        <v/>
      </c>
      <c r="L981" s="2" t="str">
        <f t="shared" si="322"/>
        <v/>
      </c>
      <c r="M981" t="str">
        <f t="shared" si="323"/>
        <v/>
      </c>
      <c r="N981" s="1">
        <f t="shared" si="324"/>
        <v>41562</v>
      </c>
      <c r="O981" t="str">
        <f t="shared" si="325"/>
        <v>可交易</v>
      </c>
      <c r="P981" s="2" t="str">
        <f t="shared" si="326"/>
        <v/>
      </c>
      <c r="Q981" s="2" t="str">
        <f t="shared" si="327"/>
        <v/>
      </c>
      <c r="R981" s="2">
        <f t="shared" si="328"/>
        <v>3.4456800005078252</v>
      </c>
      <c r="S981">
        <f t="shared" si="329"/>
        <v>56</v>
      </c>
      <c r="T981" s="1">
        <f t="shared" si="330"/>
        <v>41535</v>
      </c>
      <c r="U981" t="str">
        <f t="shared" si="331"/>
        <v>可交易</v>
      </c>
      <c r="V981" s="2" t="str">
        <f t="shared" si="332"/>
        <v/>
      </c>
      <c r="W981" s="2" t="str">
        <f t="shared" si="333"/>
        <v/>
      </c>
      <c r="X981" s="2">
        <f t="shared" si="334"/>
        <v>2.2122211495600448</v>
      </c>
      <c r="Y981">
        <f t="shared" si="335"/>
        <v>44</v>
      </c>
    </row>
    <row r="982" spans="1:25" x14ac:dyDescent="0.3">
      <c r="A982" s="1">
        <v>41600</v>
      </c>
      <c r="B982">
        <v>1804.76001</v>
      </c>
      <c r="C982">
        <v>12.26</v>
      </c>
      <c r="D982">
        <v>12.970043</v>
      </c>
      <c r="E982">
        <f t="shared" si="315"/>
        <v>-0.71004300000000065</v>
      </c>
      <c r="F982" t="str">
        <f t="shared" si="316"/>
        <v/>
      </c>
      <c r="G982" t="str">
        <f t="shared" si="317"/>
        <v/>
      </c>
      <c r="H982">
        <f t="shared" si="318"/>
        <v>-0.40000000000000036</v>
      </c>
      <c r="I982">
        <f t="shared" si="319"/>
        <v>8.910033999999996</v>
      </c>
      <c r="J982">
        <f t="shared" si="320"/>
        <v>-22.275084999999969</v>
      </c>
      <c r="K982" t="str">
        <f t="shared" si="321"/>
        <v/>
      </c>
      <c r="L982" s="2" t="str">
        <f t="shared" si="322"/>
        <v/>
      </c>
      <c r="M982" t="str">
        <f t="shared" si="323"/>
        <v/>
      </c>
      <c r="N982" s="1">
        <f t="shared" si="324"/>
        <v>41562</v>
      </c>
      <c r="O982" t="str">
        <f t="shared" si="325"/>
        <v>可交易</v>
      </c>
      <c r="P982" s="2" t="str">
        <f t="shared" si="326"/>
        <v/>
      </c>
      <c r="Q982" s="2" t="str">
        <f t="shared" si="327"/>
        <v/>
      </c>
      <c r="R982" s="2">
        <f t="shared" si="328"/>
        <v>3.4456800005078252</v>
      </c>
      <c r="S982">
        <f t="shared" si="329"/>
        <v>56</v>
      </c>
      <c r="T982" s="1">
        <f t="shared" si="330"/>
        <v>41535</v>
      </c>
      <c r="U982" t="str">
        <f t="shared" si="331"/>
        <v>可交易</v>
      </c>
      <c r="V982" s="2" t="str">
        <f t="shared" si="332"/>
        <v/>
      </c>
      <c r="W982" s="2" t="str">
        <f t="shared" si="333"/>
        <v/>
      </c>
      <c r="X982" s="2">
        <f t="shared" si="334"/>
        <v>2.2122211495600448</v>
      </c>
      <c r="Y982">
        <f t="shared" si="335"/>
        <v>44</v>
      </c>
    </row>
    <row r="983" spans="1:25" x14ac:dyDescent="0.3">
      <c r="A983" s="1">
        <v>41603</v>
      </c>
      <c r="B983">
        <v>1802.4799800000001</v>
      </c>
      <c r="C983">
        <v>12.79</v>
      </c>
      <c r="D983">
        <v>12.63585</v>
      </c>
      <c r="E983">
        <f t="shared" si="315"/>
        <v>0.15414999999999957</v>
      </c>
      <c r="F983" t="str">
        <f t="shared" si="316"/>
        <v/>
      </c>
      <c r="G983" t="str">
        <f t="shared" si="317"/>
        <v/>
      </c>
      <c r="H983">
        <f t="shared" si="318"/>
        <v>0.52999999999999936</v>
      </c>
      <c r="I983">
        <f t="shared" si="319"/>
        <v>-2.280029999999897</v>
      </c>
      <c r="J983">
        <f t="shared" si="320"/>
        <v>-4.3019433962262257</v>
      </c>
      <c r="K983" t="str">
        <f t="shared" si="321"/>
        <v/>
      </c>
      <c r="L983" s="2" t="str">
        <f t="shared" si="322"/>
        <v/>
      </c>
      <c r="M983" t="str">
        <f t="shared" si="323"/>
        <v/>
      </c>
      <c r="N983" s="1">
        <f t="shared" si="324"/>
        <v>41562</v>
      </c>
      <c r="O983" t="str">
        <f t="shared" si="325"/>
        <v>可交易</v>
      </c>
      <c r="P983" s="2" t="str">
        <f t="shared" si="326"/>
        <v/>
      </c>
      <c r="Q983" s="2" t="str">
        <f t="shared" si="327"/>
        <v/>
      </c>
      <c r="R983" s="2">
        <f t="shared" si="328"/>
        <v>3.4456800005078252</v>
      </c>
      <c r="S983">
        <f t="shared" si="329"/>
        <v>56</v>
      </c>
      <c r="T983" s="1">
        <f t="shared" si="330"/>
        <v>41535</v>
      </c>
      <c r="U983" t="str">
        <f t="shared" si="331"/>
        <v>可交易</v>
      </c>
      <c r="V983" s="2" t="str">
        <f t="shared" si="332"/>
        <v/>
      </c>
      <c r="W983" s="2" t="str">
        <f t="shared" si="333"/>
        <v/>
      </c>
      <c r="X983" s="2">
        <f t="shared" si="334"/>
        <v>2.2122211495600448</v>
      </c>
      <c r="Y983">
        <f t="shared" si="335"/>
        <v>44</v>
      </c>
    </row>
    <row r="984" spans="1:25" x14ac:dyDescent="0.3">
      <c r="A984" s="1">
        <v>41604</v>
      </c>
      <c r="B984">
        <v>1802.75</v>
      </c>
      <c r="C984">
        <v>12.81</v>
      </c>
      <c r="D984">
        <v>12.943761</v>
      </c>
      <c r="E984">
        <f t="shared" si="315"/>
        <v>-0.1337609999999998</v>
      </c>
      <c r="F984" t="str">
        <f t="shared" si="316"/>
        <v/>
      </c>
      <c r="G984" t="str">
        <f t="shared" si="317"/>
        <v/>
      </c>
      <c r="H984">
        <f t="shared" si="318"/>
        <v>2.000000000000135E-2</v>
      </c>
      <c r="I984">
        <f t="shared" si="319"/>
        <v>0.27001999999993131</v>
      </c>
      <c r="J984">
        <f t="shared" si="320"/>
        <v>13.500999999995654</v>
      </c>
      <c r="K984" t="str">
        <f t="shared" si="321"/>
        <v/>
      </c>
      <c r="L984" s="2" t="str">
        <f t="shared" si="322"/>
        <v/>
      </c>
      <c r="M984" t="str">
        <f t="shared" si="323"/>
        <v/>
      </c>
      <c r="N984" s="1">
        <f t="shared" si="324"/>
        <v>41562</v>
      </c>
      <c r="O984" t="str">
        <f t="shared" si="325"/>
        <v>可交易</v>
      </c>
      <c r="P984" s="2" t="str">
        <f t="shared" si="326"/>
        <v/>
      </c>
      <c r="Q984" s="2" t="str">
        <f t="shared" si="327"/>
        <v/>
      </c>
      <c r="R984" s="2">
        <f t="shared" si="328"/>
        <v>3.4456800005078252</v>
      </c>
      <c r="S984">
        <f t="shared" si="329"/>
        <v>56</v>
      </c>
      <c r="T984" s="1">
        <f t="shared" si="330"/>
        <v>41535</v>
      </c>
      <c r="U984" t="str">
        <f t="shared" si="331"/>
        <v>可交易</v>
      </c>
      <c r="V984" s="2" t="str">
        <f t="shared" si="332"/>
        <v/>
      </c>
      <c r="W984" s="2" t="str">
        <f t="shared" si="333"/>
        <v/>
      </c>
      <c r="X984" s="2">
        <f t="shared" si="334"/>
        <v>2.2122211495600448</v>
      </c>
      <c r="Y984">
        <f t="shared" si="335"/>
        <v>44</v>
      </c>
    </row>
    <row r="985" spans="1:25" x14ac:dyDescent="0.3">
      <c r="A985" s="1">
        <v>41605</v>
      </c>
      <c r="B985">
        <v>1807.2299800000001</v>
      </c>
      <c r="C985">
        <v>12.98</v>
      </c>
      <c r="D985">
        <v>12.995419</v>
      </c>
      <c r="E985">
        <f t="shared" si="315"/>
        <v>-1.5418999999999627E-2</v>
      </c>
      <c r="F985" t="str">
        <f t="shared" si="316"/>
        <v/>
      </c>
      <c r="G985" t="str">
        <f t="shared" si="317"/>
        <v/>
      </c>
      <c r="H985">
        <f t="shared" si="318"/>
        <v>0.16999999999999993</v>
      </c>
      <c r="I985">
        <f t="shared" si="319"/>
        <v>4.4799800000000687</v>
      </c>
      <c r="J985">
        <f t="shared" si="320"/>
        <v>26.352823529412181</v>
      </c>
      <c r="K985" t="str">
        <f t="shared" si="321"/>
        <v/>
      </c>
      <c r="L985" s="2" t="str">
        <f t="shared" si="322"/>
        <v/>
      </c>
      <c r="M985" t="str">
        <f t="shared" si="323"/>
        <v/>
      </c>
      <c r="N985" s="1">
        <f t="shared" si="324"/>
        <v>41562</v>
      </c>
      <c r="O985" t="str">
        <f t="shared" si="325"/>
        <v>可交易</v>
      </c>
      <c r="P985" s="2" t="str">
        <f t="shared" si="326"/>
        <v/>
      </c>
      <c r="Q985" s="2" t="str">
        <f t="shared" si="327"/>
        <v/>
      </c>
      <c r="R985" s="2">
        <f t="shared" si="328"/>
        <v>3.4456800005078252</v>
      </c>
      <c r="S985">
        <f t="shared" si="329"/>
        <v>56</v>
      </c>
      <c r="T985" s="1">
        <f t="shared" si="330"/>
        <v>41535</v>
      </c>
      <c r="U985" t="str">
        <f t="shared" si="331"/>
        <v>可交易</v>
      </c>
      <c r="V985" s="2" t="str">
        <f t="shared" si="332"/>
        <v/>
      </c>
      <c r="W985" s="2" t="str">
        <f t="shared" si="333"/>
        <v/>
      </c>
      <c r="X985" s="2">
        <f t="shared" si="334"/>
        <v>2.2122211495600448</v>
      </c>
      <c r="Y985">
        <f t="shared" si="335"/>
        <v>44</v>
      </c>
    </row>
    <row r="986" spans="1:25" x14ac:dyDescent="0.3">
      <c r="A986" s="1">
        <v>41607</v>
      </c>
      <c r="B986">
        <v>1805.8100589999999</v>
      </c>
      <c r="C986">
        <v>13.7</v>
      </c>
      <c r="D986">
        <v>13.085732</v>
      </c>
      <c r="E986">
        <f t="shared" si="315"/>
        <v>0.61426799999999915</v>
      </c>
      <c r="F986" t="str">
        <f t="shared" si="316"/>
        <v/>
      </c>
      <c r="G986" t="str">
        <f t="shared" si="317"/>
        <v/>
      </c>
      <c r="H986">
        <f t="shared" si="318"/>
        <v>0.71999999999999886</v>
      </c>
      <c r="I986">
        <f t="shared" si="319"/>
        <v>-1.4199210000001585</v>
      </c>
      <c r="J986">
        <f t="shared" si="320"/>
        <v>-1.9721125000002233</v>
      </c>
      <c r="K986" t="str">
        <f t="shared" si="321"/>
        <v/>
      </c>
      <c r="L986" s="2" t="str">
        <f t="shared" si="322"/>
        <v/>
      </c>
      <c r="M986" t="str">
        <f t="shared" si="323"/>
        <v/>
      </c>
      <c r="N986" s="1">
        <f t="shared" si="324"/>
        <v>41562</v>
      </c>
      <c r="O986" t="str">
        <f t="shared" si="325"/>
        <v>可交易</v>
      </c>
      <c r="P986" s="2" t="str">
        <f t="shared" si="326"/>
        <v/>
      </c>
      <c r="Q986" s="2" t="str">
        <f t="shared" si="327"/>
        <v/>
      </c>
      <c r="R986" s="2">
        <f t="shared" si="328"/>
        <v>3.4456800005078252</v>
      </c>
      <c r="S986">
        <f t="shared" si="329"/>
        <v>56</v>
      </c>
      <c r="T986" s="1">
        <f t="shared" si="330"/>
        <v>41535</v>
      </c>
      <c r="U986" t="str">
        <f t="shared" si="331"/>
        <v>可交易</v>
      </c>
      <c r="V986" s="2" t="str">
        <f t="shared" si="332"/>
        <v/>
      </c>
      <c r="W986" s="2" t="str">
        <f t="shared" si="333"/>
        <v/>
      </c>
      <c r="X986" s="2">
        <f t="shared" si="334"/>
        <v>2.2122211495600448</v>
      </c>
      <c r="Y986">
        <f t="shared" si="335"/>
        <v>44</v>
      </c>
    </row>
    <row r="987" spans="1:25" x14ac:dyDescent="0.3">
      <c r="A987" s="1">
        <v>41610</v>
      </c>
      <c r="B987">
        <v>1800.900024</v>
      </c>
      <c r="C987">
        <v>14.23</v>
      </c>
      <c r="D987">
        <v>13.697955</v>
      </c>
      <c r="E987">
        <f t="shared" si="315"/>
        <v>0.5320450000000001</v>
      </c>
      <c r="F987" t="str">
        <f t="shared" si="316"/>
        <v/>
      </c>
      <c r="G987" t="str">
        <f t="shared" si="317"/>
        <v/>
      </c>
      <c r="H987">
        <f t="shared" si="318"/>
        <v>0.53000000000000114</v>
      </c>
      <c r="I987">
        <f t="shared" si="319"/>
        <v>-4.9100349999998798</v>
      </c>
      <c r="J987">
        <f t="shared" si="320"/>
        <v>-9.2642169811318293</v>
      </c>
      <c r="K987" t="str">
        <f t="shared" si="321"/>
        <v/>
      </c>
      <c r="L987" s="2" t="str">
        <f t="shared" si="322"/>
        <v/>
      </c>
      <c r="M987" t="str">
        <f t="shared" si="323"/>
        <v/>
      </c>
      <c r="N987" s="1">
        <f t="shared" si="324"/>
        <v>41562</v>
      </c>
      <c r="O987" t="str">
        <f t="shared" si="325"/>
        <v>可交易</v>
      </c>
      <c r="P987" s="2" t="str">
        <f t="shared" si="326"/>
        <v/>
      </c>
      <c r="Q987" s="2" t="str">
        <f t="shared" si="327"/>
        <v/>
      </c>
      <c r="R987" s="2">
        <f t="shared" si="328"/>
        <v>3.4456800005078252</v>
      </c>
      <c r="S987">
        <f t="shared" si="329"/>
        <v>56</v>
      </c>
      <c r="T987" s="1">
        <f t="shared" si="330"/>
        <v>41535</v>
      </c>
      <c r="U987" t="str">
        <f t="shared" si="331"/>
        <v>可交易</v>
      </c>
      <c r="V987" s="2" t="str">
        <f t="shared" si="332"/>
        <v/>
      </c>
      <c r="W987" s="2" t="str">
        <f t="shared" si="333"/>
        <v/>
      </c>
      <c r="X987" s="2">
        <f t="shared" si="334"/>
        <v>2.2122211495600448</v>
      </c>
      <c r="Y987">
        <f t="shared" si="335"/>
        <v>44</v>
      </c>
    </row>
    <row r="988" spans="1:25" x14ac:dyDescent="0.3">
      <c r="A988" s="1">
        <v>41611</v>
      </c>
      <c r="B988">
        <v>1795.150024</v>
      </c>
      <c r="C988">
        <v>14.55</v>
      </c>
      <c r="D988">
        <v>14.212581999999999</v>
      </c>
      <c r="E988">
        <f t="shared" si="315"/>
        <v>0.33741800000000133</v>
      </c>
      <c r="F988" t="str">
        <f t="shared" si="316"/>
        <v/>
      </c>
      <c r="G988" t="str">
        <f t="shared" si="317"/>
        <v/>
      </c>
      <c r="H988">
        <f t="shared" si="318"/>
        <v>0.32000000000000028</v>
      </c>
      <c r="I988">
        <f t="shared" si="319"/>
        <v>-5.75</v>
      </c>
      <c r="J988">
        <f t="shared" si="320"/>
        <v>-17.968749999999986</v>
      </c>
      <c r="K988" t="str">
        <f t="shared" si="321"/>
        <v/>
      </c>
      <c r="L988" s="2" t="str">
        <f t="shared" si="322"/>
        <v/>
      </c>
      <c r="M988" t="str">
        <f t="shared" si="323"/>
        <v/>
      </c>
      <c r="N988" s="1">
        <f t="shared" si="324"/>
        <v>41562</v>
      </c>
      <c r="O988" t="str">
        <f t="shared" si="325"/>
        <v>可交易</v>
      </c>
      <c r="P988" s="2" t="str">
        <f t="shared" si="326"/>
        <v/>
      </c>
      <c r="Q988" s="2" t="str">
        <f t="shared" si="327"/>
        <v/>
      </c>
      <c r="R988" s="2">
        <f t="shared" si="328"/>
        <v>3.4456800005078252</v>
      </c>
      <c r="S988">
        <f t="shared" si="329"/>
        <v>56</v>
      </c>
      <c r="T988" s="1">
        <f t="shared" si="330"/>
        <v>41535</v>
      </c>
      <c r="U988" t="str">
        <f t="shared" si="331"/>
        <v>可交易</v>
      </c>
      <c r="V988" s="2" t="str">
        <f t="shared" si="332"/>
        <v/>
      </c>
      <c r="W988" s="2" t="str">
        <f t="shared" si="333"/>
        <v/>
      </c>
      <c r="X988" s="2">
        <f t="shared" si="334"/>
        <v>2.2122211495600448</v>
      </c>
      <c r="Y988">
        <f t="shared" si="335"/>
        <v>44</v>
      </c>
    </row>
    <row r="989" spans="1:25" x14ac:dyDescent="0.3">
      <c r="A989" s="1">
        <v>41612</v>
      </c>
      <c r="B989">
        <v>1792.8100589999999</v>
      </c>
      <c r="C989">
        <v>14.7</v>
      </c>
      <c r="D989">
        <v>14.614507</v>
      </c>
      <c r="E989">
        <f t="shared" si="315"/>
        <v>8.5492999999999597E-2</v>
      </c>
      <c r="F989" t="str">
        <f t="shared" si="316"/>
        <v/>
      </c>
      <c r="G989" t="str">
        <f t="shared" si="317"/>
        <v/>
      </c>
      <c r="H989">
        <f t="shared" si="318"/>
        <v>0.14999999999999858</v>
      </c>
      <c r="I989">
        <f t="shared" si="319"/>
        <v>-2.3399650000001202</v>
      </c>
      <c r="J989">
        <f t="shared" si="320"/>
        <v>-15.599766666667616</v>
      </c>
      <c r="K989" t="str">
        <f t="shared" si="321"/>
        <v/>
      </c>
      <c r="L989" s="2" t="str">
        <f t="shared" si="322"/>
        <v/>
      </c>
      <c r="M989" t="str">
        <f t="shared" si="323"/>
        <v/>
      </c>
      <c r="N989" s="1">
        <f t="shared" si="324"/>
        <v>41562</v>
      </c>
      <c r="O989" t="str">
        <f t="shared" si="325"/>
        <v>可交易</v>
      </c>
      <c r="P989" s="2" t="str">
        <f t="shared" si="326"/>
        <v/>
      </c>
      <c r="Q989" s="2" t="str">
        <f t="shared" si="327"/>
        <v/>
      </c>
      <c r="R989" s="2">
        <f t="shared" si="328"/>
        <v>3.4456800005078252</v>
      </c>
      <c r="S989">
        <f t="shared" si="329"/>
        <v>56</v>
      </c>
      <c r="T989" s="1">
        <f t="shared" si="330"/>
        <v>41535</v>
      </c>
      <c r="U989" t="str">
        <f t="shared" si="331"/>
        <v>可交易</v>
      </c>
      <c r="V989" s="2" t="str">
        <f t="shared" si="332"/>
        <v/>
      </c>
      <c r="W989" s="2" t="str">
        <f t="shared" si="333"/>
        <v/>
      </c>
      <c r="X989" s="2">
        <f t="shared" si="334"/>
        <v>2.2122211495600448</v>
      </c>
      <c r="Y989">
        <f t="shared" si="335"/>
        <v>44</v>
      </c>
    </row>
    <row r="990" spans="1:25" x14ac:dyDescent="0.3">
      <c r="A990" s="1">
        <v>41613</v>
      </c>
      <c r="B990">
        <v>1785.030029</v>
      </c>
      <c r="C990">
        <v>15.08</v>
      </c>
      <c r="D990">
        <v>14.8448715</v>
      </c>
      <c r="E990">
        <f t="shared" si="315"/>
        <v>0.23512850000000007</v>
      </c>
      <c r="F990" t="str">
        <f t="shared" si="316"/>
        <v/>
      </c>
      <c r="G990" t="str">
        <f t="shared" si="317"/>
        <v/>
      </c>
      <c r="H990">
        <f t="shared" si="318"/>
        <v>0.38000000000000078</v>
      </c>
      <c r="I990">
        <f t="shared" si="319"/>
        <v>-7.780029999999897</v>
      </c>
      <c r="J990">
        <f t="shared" si="320"/>
        <v>-20.473763157894425</v>
      </c>
      <c r="K990" t="str">
        <f t="shared" si="321"/>
        <v/>
      </c>
      <c r="L990" s="2" t="str">
        <f t="shared" si="322"/>
        <v/>
      </c>
      <c r="M990" t="str">
        <f t="shared" si="323"/>
        <v/>
      </c>
      <c r="N990" s="1">
        <f t="shared" si="324"/>
        <v>41562</v>
      </c>
      <c r="O990" t="str">
        <f t="shared" si="325"/>
        <v>可交易</v>
      </c>
      <c r="P990" s="2" t="str">
        <f t="shared" si="326"/>
        <v/>
      </c>
      <c r="Q990" s="2" t="str">
        <f t="shared" si="327"/>
        <v/>
      </c>
      <c r="R990" s="2">
        <f t="shared" si="328"/>
        <v>3.4456800005078252</v>
      </c>
      <c r="S990">
        <f t="shared" si="329"/>
        <v>56</v>
      </c>
      <c r="T990" s="1">
        <f t="shared" si="330"/>
        <v>41535</v>
      </c>
      <c r="U990" t="str">
        <f t="shared" si="331"/>
        <v>可交易</v>
      </c>
      <c r="V990" s="2" t="str">
        <f t="shared" si="332"/>
        <v/>
      </c>
      <c r="W990" s="2" t="str">
        <f t="shared" si="333"/>
        <v/>
      </c>
      <c r="X990" s="2">
        <f t="shared" si="334"/>
        <v>2.2122211495600448</v>
      </c>
      <c r="Y990">
        <f t="shared" si="335"/>
        <v>44</v>
      </c>
    </row>
    <row r="991" spans="1:25" x14ac:dyDescent="0.3">
      <c r="A991" s="1">
        <v>41614</v>
      </c>
      <c r="B991">
        <v>1805.089966</v>
      </c>
      <c r="C991">
        <v>13.79</v>
      </c>
      <c r="D991">
        <v>15.124101</v>
      </c>
      <c r="E991">
        <f t="shared" si="315"/>
        <v>-1.3341010000000004</v>
      </c>
      <c r="F991" t="str">
        <f t="shared" si="316"/>
        <v>PUT</v>
      </c>
      <c r="G991">
        <f t="shared" si="317"/>
        <v>1775.3199460000001</v>
      </c>
      <c r="H991">
        <f t="shared" si="318"/>
        <v>-1.2900000000000009</v>
      </c>
      <c r="I991">
        <f t="shared" si="319"/>
        <v>20.059936999999991</v>
      </c>
      <c r="J991">
        <f t="shared" si="320"/>
        <v>-15.550338759689904</v>
      </c>
      <c r="K991">
        <f t="shared" si="321"/>
        <v>1800.089966</v>
      </c>
      <c r="L991" s="2" t="str">
        <f t="shared" si="322"/>
        <v/>
      </c>
      <c r="M991">
        <f t="shared" si="323"/>
        <v>24.770019999999931</v>
      </c>
      <c r="N991" s="1">
        <f t="shared" si="324"/>
        <v>41562</v>
      </c>
      <c r="O991" t="str">
        <f t="shared" si="325"/>
        <v>可交易</v>
      </c>
      <c r="P991" s="2" t="str">
        <f t="shared" si="326"/>
        <v/>
      </c>
      <c r="Q991" s="2" t="str">
        <f t="shared" si="327"/>
        <v/>
      </c>
      <c r="R991" s="2">
        <f t="shared" si="328"/>
        <v>3.4456800005078252</v>
      </c>
      <c r="S991">
        <f t="shared" si="329"/>
        <v>56</v>
      </c>
      <c r="T991" s="1">
        <f t="shared" si="330"/>
        <v>41614</v>
      </c>
      <c r="U991" t="str">
        <f t="shared" si="331"/>
        <v>可交易</v>
      </c>
      <c r="V991" s="2">
        <f t="shared" si="332"/>
        <v>24.770019999999931</v>
      </c>
      <c r="W991" s="2">
        <f t="shared" si="333"/>
        <v>1.6492263854288099E-2</v>
      </c>
      <c r="X991" s="2">
        <f t="shared" si="334"/>
        <v>2.2122211495600448</v>
      </c>
      <c r="Y991">
        <f t="shared" si="335"/>
        <v>45</v>
      </c>
    </row>
    <row r="992" spans="1:25" x14ac:dyDescent="0.3">
      <c r="A992" s="1">
        <v>41617</v>
      </c>
      <c r="B992">
        <v>1808.369995</v>
      </c>
      <c r="C992">
        <v>13.49</v>
      </c>
      <c r="D992">
        <v>14.076148999999999</v>
      </c>
      <c r="E992">
        <f t="shared" si="315"/>
        <v>-0.58614899999999892</v>
      </c>
      <c r="F992" t="str">
        <f t="shared" si="316"/>
        <v/>
      </c>
      <c r="G992" t="str">
        <f t="shared" si="317"/>
        <v/>
      </c>
      <c r="H992">
        <f t="shared" si="318"/>
        <v>-0.29999999999999893</v>
      </c>
      <c r="I992">
        <f t="shared" si="319"/>
        <v>3.2800290000000132</v>
      </c>
      <c r="J992">
        <f t="shared" si="320"/>
        <v>-10.933430000000083</v>
      </c>
      <c r="K992" t="str">
        <f t="shared" si="321"/>
        <v/>
      </c>
      <c r="L992" s="2" t="str">
        <f t="shared" si="322"/>
        <v/>
      </c>
      <c r="M992" t="str">
        <f t="shared" si="323"/>
        <v/>
      </c>
      <c r="N992" s="1">
        <f t="shared" si="324"/>
        <v>41562</v>
      </c>
      <c r="O992" t="str">
        <f t="shared" si="325"/>
        <v>可交易</v>
      </c>
      <c r="P992" s="2" t="str">
        <f t="shared" si="326"/>
        <v/>
      </c>
      <c r="Q992" s="2" t="str">
        <f t="shared" si="327"/>
        <v/>
      </c>
      <c r="R992" s="2">
        <f t="shared" si="328"/>
        <v>3.4456800005078252</v>
      </c>
      <c r="S992">
        <f t="shared" si="329"/>
        <v>56</v>
      </c>
      <c r="T992" s="1">
        <f t="shared" si="330"/>
        <v>41614</v>
      </c>
      <c r="U992" t="str">
        <f t="shared" si="331"/>
        <v>不可交易</v>
      </c>
      <c r="V992" s="2" t="str">
        <f t="shared" si="332"/>
        <v/>
      </c>
      <c r="W992" s="2" t="str">
        <f t="shared" si="333"/>
        <v/>
      </c>
      <c r="X992" s="2">
        <f t="shared" si="334"/>
        <v>2.2487056844626259</v>
      </c>
      <c r="Y992">
        <f t="shared" si="335"/>
        <v>45</v>
      </c>
    </row>
    <row r="993" spans="1:25" x14ac:dyDescent="0.3">
      <c r="A993" s="1">
        <v>41618</v>
      </c>
      <c r="B993">
        <v>1802.619995</v>
      </c>
      <c r="C993">
        <v>13.91</v>
      </c>
      <c r="D993">
        <v>13.743802000000001</v>
      </c>
      <c r="E993">
        <f t="shared" si="315"/>
        <v>0.16619799999999962</v>
      </c>
      <c r="F993" t="str">
        <f t="shared" si="316"/>
        <v/>
      </c>
      <c r="G993" t="str">
        <f t="shared" si="317"/>
        <v/>
      </c>
      <c r="H993">
        <f t="shared" si="318"/>
        <v>0.41999999999999993</v>
      </c>
      <c r="I993">
        <f t="shared" si="319"/>
        <v>-5.75</v>
      </c>
      <c r="J993">
        <f t="shared" si="320"/>
        <v>-13.690476190476193</v>
      </c>
      <c r="K993" t="str">
        <f t="shared" si="321"/>
        <v/>
      </c>
      <c r="L993" s="2" t="str">
        <f t="shared" si="322"/>
        <v/>
      </c>
      <c r="M993" t="str">
        <f t="shared" si="323"/>
        <v/>
      </c>
      <c r="N993" s="1">
        <f t="shared" si="324"/>
        <v>41562</v>
      </c>
      <c r="O993" t="str">
        <f t="shared" si="325"/>
        <v>可交易</v>
      </c>
      <c r="P993" s="2" t="str">
        <f t="shared" si="326"/>
        <v/>
      </c>
      <c r="Q993" s="2" t="str">
        <f t="shared" si="327"/>
        <v/>
      </c>
      <c r="R993" s="2">
        <f t="shared" si="328"/>
        <v>3.4456800005078252</v>
      </c>
      <c r="S993">
        <f t="shared" si="329"/>
        <v>56</v>
      </c>
      <c r="T993" s="1">
        <f t="shared" si="330"/>
        <v>41614</v>
      </c>
      <c r="U993" t="str">
        <f t="shared" si="331"/>
        <v>不可交易</v>
      </c>
      <c r="V993" s="2" t="str">
        <f t="shared" si="332"/>
        <v/>
      </c>
      <c r="W993" s="2" t="str">
        <f t="shared" si="333"/>
        <v/>
      </c>
      <c r="X993" s="2">
        <f t="shared" si="334"/>
        <v>2.2487056844626259</v>
      </c>
      <c r="Y993">
        <f t="shared" si="335"/>
        <v>45</v>
      </c>
    </row>
    <row r="994" spans="1:25" x14ac:dyDescent="0.3">
      <c r="A994" s="1">
        <v>41619</v>
      </c>
      <c r="B994">
        <v>1782.219971</v>
      </c>
      <c r="C994">
        <v>15.42</v>
      </c>
      <c r="D994">
        <v>14.0317545</v>
      </c>
      <c r="E994">
        <f t="shared" si="315"/>
        <v>1.3882455</v>
      </c>
      <c r="F994" t="str">
        <f t="shared" si="316"/>
        <v>CAll</v>
      </c>
      <c r="G994">
        <f t="shared" si="317"/>
        <v>1810.650024</v>
      </c>
      <c r="H994">
        <f t="shared" si="318"/>
        <v>1.5099999999999998</v>
      </c>
      <c r="I994">
        <f t="shared" si="319"/>
        <v>-20.40002400000003</v>
      </c>
      <c r="J994">
        <f t="shared" si="320"/>
        <v>-13.509949668874194</v>
      </c>
      <c r="K994">
        <f t="shared" si="321"/>
        <v>1787.219971</v>
      </c>
      <c r="L994" s="2">
        <f t="shared" si="322"/>
        <v>23.430053000000044</v>
      </c>
      <c r="M994" t="str">
        <f t="shared" si="323"/>
        <v/>
      </c>
      <c r="N994" s="1">
        <f t="shared" si="324"/>
        <v>41619</v>
      </c>
      <c r="O994" t="str">
        <f t="shared" si="325"/>
        <v>可交易</v>
      </c>
      <c r="P994" s="2">
        <f t="shared" si="326"/>
        <v>23.430053000000044</v>
      </c>
      <c r="Q994" s="2">
        <f t="shared" si="327"/>
        <v>1.5952044900522575E-2</v>
      </c>
      <c r="R994" s="2">
        <f t="shared" si="328"/>
        <v>3.4456800005078252</v>
      </c>
      <c r="S994">
        <f t="shared" si="329"/>
        <v>57</v>
      </c>
      <c r="T994" s="1">
        <f t="shared" si="330"/>
        <v>41614</v>
      </c>
      <c r="U994" t="str">
        <f t="shared" si="331"/>
        <v>不可交易</v>
      </c>
      <c r="V994" s="2" t="str">
        <f t="shared" si="332"/>
        <v/>
      </c>
      <c r="W994" s="2" t="str">
        <f t="shared" si="333"/>
        <v/>
      </c>
      <c r="X994" s="2">
        <f t="shared" si="334"/>
        <v>2.2487056844626259</v>
      </c>
      <c r="Y994">
        <f t="shared" si="335"/>
        <v>45</v>
      </c>
    </row>
    <row r="995" spans="1:25" x14ac:dyDescent="0.3">
      <c r="A995" s="1">
        <v>41620</v>
      </c>
      <c r="B995">
        <v>1775.5</v>
      </c>
      <c r="C995">
        <v>15.54</v>
      </c>
      <c r="D995">
        <v>15.291238999999999</v>
      </c>
      <c r="E995">
        <f t="shared" si="315"/>
        <v>0.24876100000000001</v>
      </c>
      <c r="F995" t="str">
        <f t="shared" si="316"/>
        <v/>
      </c>
      <c r="G995" t="str">
        <f t="shared" si="317"/>
        <v/>
      </c>
      <c r="H995">
        <f t="shared" si="318"/>
        <v>0.11999999999999922</v>
      </c>
      <c r="I995">
        <f t="shared" si="319"/>
        <v>-6.7199709999999868</v>
      </c>
      <c r="J995">
        <f t="shared" si="320"/>
        <v>-55.999758333333588</v>
      </c>
      <c r="K995" t="str">
        <f t="shared" si="321"/>
        <v/>
      </c>
      <c r="L995" s="2" t="str">
        <f t="shared" si="322"/>
        <v/>
      </c>
      <c r="M995" t="str">
        <f t="shared" si="323"/>
        <v/>
      </c>
      <c r="N995" s="1">
        <f t="shared" si="324"/>
        <v>41619</v>
      </c>
      <c r="O995" t="str">
        <f t="shared" si="325"/>
        <v>不可交易</v>
      </c>
      <c r="P995" s="2" t="str">
        <f t="shared" si="326"/>
        <v/>
      </c>
      <c r="Q995" s="2" t="str">
        <f t="shared" si="327"/>
        <v/>
      </c>
      <c r="R995" s="2">
        <f t="shared" si="328"/>
        <v>3.5006456425887587</v>
      </c>
      <c r="S995">
        <f t="shared" si="329"/>
        <v>57</v>
      </c>
      <c r="T995" s="1">
        <f t="shared" si="330"/>
        <v>41614</v>
      </c>
      <c r="U995" t="str">
        <f t="shared" si="331"/>
        <v>不可交易</v>
      </c>
      <c r="V995" s="2" t="str">
        <f t="shared" si="332"/>
        <v/>
      </c>
      <c r="W995" s="2" t="str">
        <f t="shared" si="333"/>
        <v/>
      </c>
      <c r="X995" s="2">
        <f t="shared" si="334"/>
        <v>2.2487056844626259</v>
      </c>
      <c r="Y995">
        <f t="shared" si="335"/>
        <v>45</v>
      </c>
    </row>
    <row r="996" spans="1:25" x14ac:dyDescent="0.3">
      <c r="A996" s="1">
        <v>41621</v>
      </c>
      <c r="B996">
        <v>1775.3199460000001</v>
      </c>
      <c r="C996">
        <v>15.76</v>
      </c>
      <c r="D996">
        <v>15.653582</v>
      </c>
      <c r="E996">
        <f t="shared" si="315"/>
        <v>0.10641799999999968</v>
      </c>
      <c r="F996" t="str">
        <f t="shared" si="316"/>
        <v/>
      </c>
      <c r="G996" t="str">
        <f t="shared" si="317"/>
        <v/>
      </c>
      <c r="H996">
        <f t="shared" si="318"/>
        <v>0.22000000000000064</v>
      </c>
      <c r="I996">
        <f t="shared" si="319"/>
        <v>-0.18005399999992733</v>
      </c>
      <c r="J996">
        <f t="shared" si="320"/>
        <v>-0.81842727272694005</v>
      </c>
      <c r="K996" t="str">
        <f t="shared" si="321"/>
        <v/>
      </c>
      <c r="L996" s="2" t="str">
        <f t="shared" si="322"/>
        <v/>
      </c>
      <c r="M996" t="str">
        <f t="shared" si="323"/>
        <v/>
      </c>
      <c r="N996" s="1">
        <f t="shared" si="324"/>
        <v>41619</v>
      </c>
      <c r="O996" t="str">
        <f t="shared" si="325"/>
        <v>不可交易</v>
      </c>
      <c r="P996" s="2" t="str">
        <f t="shared" si="326"/>
        <v/>
      </c>
      <c r="Q996" s="2" t="str">
        <f t="shared" si="327"/>
        <v/>
      </c>
      <c r="R996" s="2">
        <f t="shared" si="328"/>
        <v>3.5006456425887587</v>
      </c>
      <c r="S996">
        <f t="shared" si="329"/>
        <v>57</v>
      </c>
      <c r="T996" s="1">
        <f t="shared" si="330"/>
        <v>41614</v>
      </c>
      <c r="U996" t="str">
        <f t="shared" si="331"/>
        <v>可交易</v>
      </c>
      <c r="V996" s="2" t="str">
        <f t="shared" si="332"/>
        <v/>
      </c>
      <c r="W996" s="2" t="str">
        <f t="shared" si="333"/>
        <v/>
      </c>
      <c r="X996" s="2">
        <f t="shared" si="334"/>
        <v>2.2487056844626259</v>
      </c>
      <c r="Y996">
        <f t="shared" si="335"/>
        <v>45</v>
      </c>
    </row>
    <row r="997" spans="1:25" x14ac:dyDescent="0.3">
      <c r="A997" s="1">
        <v>41624</v>
      </c>
      <c r="B997">
        <v>1786.540039</v>
      </c>
      <c r="C997">
        <v>16.03</v>
      </c>
      <c r="D997">
        <v>15.745200000000001</v>
      </c>
      <c r="E997">
        <f t="shared" si="315"/>
        <v>0.28480000000000061</v>
      </c>
      <c r="F997" t="str">
        <f t="shared" si="316"/>
        <v/>
      </c>
      <c r="G997" t="str">
        <f t="shared" si="317"/>
        <v/>
      </c>
      <c r="H997">
        <f t="shared" si="318"/>
        <v>0.27000000000000135</v>
      </c>
      <c r="I997">
        <f t="shared" si="319"/>
        <v>11.220092999999906</v>
      </c>
      <c r="J997">
        <f t="shared" si="320"/>
        <v>41.555899999999447</v>
      </c>
      <c r="K997" t="str">
        <f t="shared" si="321"/>
        <v/>
      </c>
      <c r="L997" s="2" t="str">
        <f t="shared" si="322"/>
        <v/>
      </c>
      <c r="M997" t="str">
        <f t="shared" si="323"/>
        <v/>
      </c>
      <c r="N997" s="1">
        <f t="shared" si="324"/>
        <v>41619</v>
      </c>
      <c r="O997" t="str">
        <f t="shared" si="325"/>
        <v>不可交易</v>
      </c>
      <c r="P997" s="2" t="str">
        <f t="shared" si="326"/>
        <v/>
      </c>
      <c r="Q997" s="2" t="str">
        <f t="shared" si="327"/>
        <v/>
      </c>
      <c r="R997" s="2">
        <f t="shared" si="328"/>
        <v>3.5006456425887587</v>
      </c>
      <c r="S997">
        <f t="shared" si="329"/>
        <v>57</v>
      </c>
      <c r="T997" s="1">
        <f t="shared" si="330"/>
        <v>41614</v>
      </c>
      <c r="U997" t="str">
        <f t="shared" si="331"/>
        <v>可交易</v>
      </c>
      <c r="V997" s="2" t="str">
        <f t="shared" si="332"/>
        <v/>
      </c>
      <c r="W997" s="2" t="str">
        <f t="shared" si="333"/>
        <v/>
      </c>
      <c r="X997" s="2">
        <f t="shared" si="334"/>
        <v>2.2487056844626259</v>
      </c>
      <c r="Y997">
        <f t="shared" si="335"/>
        <v>45</v>
      </c>
    </row>
    <row r="998" spans="1:25" x14ac:dyDescent="0.3">
      <c r="A998" s="1">
        <v>41625</v>
      </c>
      <c r="B998">
        <v>1781</v>
      </c>
      <c r="C998">
        <v>16.21</v>
      </c>
      <c r="D998">
        <v>15.917063000000001</v>
      </c>
      <c r="E998">
        <f t="shared" si="315"/>
        <v>0.29293700000000022</v>
      </c>
      <c r="F998" t="str">
        <f t="shared" si="316"/>
        <v/>
      </c>
      <c r="G998" t="str">
        <f t="shared" si="317"/>
        <v/>
      </c>
      <c r="H998">
        <f t="shared" si="318"/>
        <v>0.17999999999999972</v>
      </c>
      <c r="I998">
        <f t="shared" si="319"/>
        <v>-5.5400389999999788</v>
      </c>
      <c r="J998">
        <f t="shared" si="320"/>
        <v>-30.777994444444374</v>
      </c>
      <c r="K998" t="str">
        <f t="shared" si="321"/>
        <v/>
      </c>
      <c r="L998" s="2" t="str">
        <f t="shared" si="322"/>
        <v/>
      </c>
      <c r="M998" t="str">
        <f t="shared" si="323"/>
        <v/>
      </c>
      <c r="N998" s="1">
        <f t="shared" si="324"/>
        <v>41619</v>
      </c>
      <c r="O998" t="str">
        <f t="shared" si="325"/>
        <v>不可交易</v>
      </c>
      <c r="P998" s="2" t="str">
        <f t="shared" si="326"/>
        <v/>
      </c>
      <c r="Q998" s="2" t="str">
        <f t="shared" si="327"/>
        <v/>
      </c>
      <c r="R998" s="2">
        <f t="shared" si="328"/>
        <v>3.5006456425887587</v>
      </c>
      <c r="S998">
        <f t="shared" si="329"/>
        <v>57</v>
      </c>
      <c r="T998" s="1">
        <f t="shared" si="330"/>
        <v>41614</v>
      </c>
      <c r="U998" t="str">
        <f t="shared" si="331"/>
        <v>可交易</v>
      </c>
      <c r="V998" s="2" t="str">
        <f t="shared" si="332"/>
        <v/>
      </c>
      <c r="W998" s="2" t="str">
        <f t="shared" si="333"/>
        <v/>
      </c>
      <c r="X998" s="2">
        <f t="shared" si="334"/>
        <v>2.2487056844626259</v>
      </c>
      <c r="Y998">
        <f t="shared" si="335"/>
        <v>45</v>
      </c>
    </row>
    <row r="999" spans="1:25" x14ac:dyDescent="0.3">
      <c r="A999" s="1">
        <v>41626</v>
      </c>
      <c r="B999">
        <v>1810.650024</v>
      </c>
      <c r="C999">
        <v>13.8</v>
      </c>
      <c r="D999">
        <v>16.207574999999999</v>
      </c>
      <c r="E999">
        <f t="shared" si="315"/>
        <v>-2.4075749999999978</v>
      </c>
      <c r="F999" t="str">
        <f t="shared" si="316"/>
        <v>PUT</v>
      </c>
      <c r="G999">
        <f t="shared" si="317"/>
        <v>0</v>
      </c>
      <c r="H999">
        <f t="shared" si="318"/>
        <v>-2.41</v>
      </c>
      <c r="I999">
        <f t="shared" si="319"/>
        <v>29.65002400000003</v>
      </c>
      <c r="J999">
        <f t="shared" si="320"/>
        <v>-12.302914522821588</v>
      </c>
      <c r="K999">
        <f t="shared" si="321"/>
        <v>1805.650024</v>
      </c>
      <c r="L999" s="2" t="str">
        <f t="shared" si="322"/>
        <v/>
      </c>
      <c r="M999" t="str">
        <f t="shared" si="323"/>
        <v/>
      </c>
      <c r="N999" s="1">
        <f t="shared" si="324"/>
        <v>41619</v>
      </c>
      <c r="O999" t="str">
        <f t="shared" si="325"/>
        <v>可交易</v>
      </c>
      <c r="P999" s="2" t="str">
        <f t="shared" si="326"/>
        <v/>
      </c>
      <c r="Q999" s="2" t="str">
        <f t="shared" si="327"/>
        <v/>
      </c>
      <c r="R999" s="2">
        <f t="shared" si="328"/>
        <v>3.5006456425887587</v>
      </c>
      <c r="S999">
        <f t="shared" si="329"/>
        <v>57</v>
      </c>
      <c r="T999" s="1">
        <f t="shared" si="330"/>
        <v>41614</v>
      </c>
      <c r="U999" t="str">
        <f t="shared" si="331"/>
        <v>可交易</v>
      </c>
      <c r="V999" s="2" t="str">
        <f t="shared" si="332"/>
        <v/>
      </c>
      <c r="W999" s="2" t="str">
        <f t="shared" si="333"/>
        <v/>
      </c>
      <c r="X999" s="2">
        <f t="shared" si="334"/>
        <v>2.2487056844626259</v>
      </c>
      <c r="Y999">
        <f t="shared" si="335"/>
        <v>45</v>
      </c>
    </row>
    <row r="1000" spans="1:25" x14ac:dyDescent="0.3">
      <c r="A1000" s="1">
        <v>41627</v>
      </c>
      <c r="B1000">
        <v>1809.599976</v>
      </c>
      <c r="C1000">
        <v>14.15</v>
      </c>
      <c r="D1000">
        <v>14.596081</v>
      </c>
      <c r="E1000">
        <f t="shared" si="315"/>
        <v>-0.44608099999999951</v>
      </c>
      <c r="F1000" t="str">
        <f t="shared" si="316"/>
        <v/>
      </c>
      <c r="G1000" t="str">
        <f t="shared" si="317"/>
        <v/>
      </c>
      <c r="H1000">
        <f t="shared" si="318"/>
        <v>0.34999999999999964</v>
      </c>
      <c r="I1000">
        <f t="shared" si="319"/>
        <v>-1.0500480000000607</v>
      </c>
      <c r="J1000">
        <f t="shared" si="320"/>
        <v>-3.0001371428573194</v>
      </c>
      <c r="K1000" t="str">
        <f t="shared" si="321"/>
        <v/>
      </c>
      <c r="L1000" s="2" t="str">
        <f t="shared" si="322"/>
        <v/>
      </c>
      <c r="M1000" t="str">
        <f t="shared" si="323"/>
        <v/>
      </c>
      <c r="N1000" s="1">
        <f t="shared" si="324"/>
        <v>41619</v>
      </c>
      <c r="O1000" t="str">
        <f t="shared" si="325"/>
        <v>可交易</v>
      </c>
      <c r="P1000" s="2" t="str">
        <f t="shared" si="326"/>
        <v/>
      </c>
      <c r="Q1000" s="2" t="str">
        <f t="shared" si="327"/>
        <v/>
      </c>
      <c r="R1000" s="2">
        <f t="shared" si="328"/>
        <v>3.5006456425887587</v>
      </c>
      <c r="S1000">
        <f t="shared" si="329"/>
        <v>57</v>
      </c>
      <c r="T1000" s="1">
        <f t="shared" si="330"/>
        <v>41614</v>
      </c>
      <c r="U1000" t="str">
        <f t="shared" si="331"/>
        <v>可交易</v>
      </c>
      <c r="V1000" s="2" t="str">
        <f t="shared" si="332"/>
        <v/>
      </c>
      <c r="W1000" s="2" t="str">
        <f t="shared" si="333"/>
        <v/>
      </c>
      <c r="X1000" s="2">
        <f t="shared" si="334"/>
        <v>2.2487056844626259</v>
      </c>
      <c r="Y1000">
        <f t="shared" si="335"/>
        <v>45</v>
      </c>
    </row>
    <row r="1001" spans="1:25" x14ac:dyDescent="0.3">
      <c r="A1001" s="1">
        <v>41628</v>
      </c>
      <c r="B1001">
        <v>1818.3199460000001</v>
      </c>
      <c r="C1001">
        <v>13.79</v>
      </c>
      <c r="D1001">
        <v>14.276891000000001</v>
      </c>
      <c r="E1001">
        <f t="shared" si="315"/>
        <v>-0.48689100000000174</v>
      </c>
      <c r="F1001" t="str">
        <f t="shared" si="316"/>
        <v/>
      </c>
      <c r="G1001" t="str">
        <f t="shared" si="317"/>
        <v/>
      </c>
      <c r="H1001">
        <f t="shared" si="318"/>
        <v>-0.36000000000000121</v>
      </c>
      <c r="I1001">
        <f t="shared" si="319"/>
        <v>8.719970000000103</v>
      </c>
      <c r="J1001">
        <f t="shared" si="320"/>
        <v>-24.222138888889095</v>
      </c>
      <c r="K1001" t="str">
        <f t="shared" si="321"/>
        <v/>
      </c>
      <c r="L1001" s="2" t="str">
        <f t="shared" si="322"/>
        <v/>
      </c>
      <c r="M1001" t="str">
        <f t="shared" si="323"/>
        <v/>
      </c>
      <c r="N1001" s="1">
        <f t="shared" si="324"/>
        <v>41619</v>
      </c>
      <c r="O1001" t="str">
        <f t="shared" si="325"/>
        <v>可交易</v>
      </c>
      <c r="P1001" s="2" t="str">
        <f t="shared" si="326"/>
        <v/>
      </c>
      <c r="Q1001" s="2" t="str">
        <f t="shared" si="327"/>
        <v/>
      </c>
      <c r="R1001" s="2">
        <f t="shared" si="328"/>
        <v>3.5006456425887587</v>
      </c>
      <c r="S1001">
        <f t="shared" si="329"/>
        <v>57</v>
      </c>
      <c r="T1001" s="1">
        <f t="shared" si="330"/>
        <v>41614</v>
      </c>
      <c r="U1001" t="str">
        <f t="shared" si="331"/>
        <v>可交易</v>
      </c>
      <c r="V1001" s="2" t="str">
        <f t="shared" si="332"/>
        <v/>
      </c>
      <c r="W1001" s="2" t="str">
        <f t="shared" si="333"/>
        <v/>
      </c>
      <c r="X1001" s="2">
        <f t="shared" si="334"/>
        <v>2.2487056844626259</v>
      </c>
      <c r="Y1001">
        <f t="shared" si="335"/>
        <v>45</v>
      </c>
    </row>
    <row r="1002" spans="1:25" x14ac:dyDescent="0.3">
      <c r="A1002" s="1">
        <v>41631</v>
      </c>
      <c r="B1002">
        <v>1827.98999</v>
      </c>
      <c r="C1002">
        <v>13.04</v>
      </c>
      <c r="D1002">
        <v>13.986390999999999</v>
      </c>
      <c r="E1002">
        <f t="shared" si="315"/>
        <v>-0.9463910000000002</v>
      </c>
      <c r="F1002" t="str">
        <f t="shared" si="316"/>
        <v/>
      </c>
      <c r="G1002" t="str">
        <f t="shared" si="317"/>
        <v/>
      </c>
      <c r="H1002">
        <f t="shared" si="318"/>
        <v>-0.75</v>
      </c>
      <c r="I1002">
        <f t="shared" si="319"/>
        <v>9.6700439999999617</v>
      </c>
      <c r="J1002">
        <f t="shared" si="320"/>
        <v>-12.893391999999949</v>
      </c>
      <c r="K1002" t="str">
        <f t="shared" si="321"/>
        <v/>
      </c>
      <c r="L1002" s="2" t="str">
        <f t="shared" si="322"/>
        <v/>
      </c>
      <c r="M1002" t="str">
        <f t="shared" si="323"/>
        <v/>
      </c>
      <c r="N1002" s="1">
        <f t="shared" si="324"/>
        <v>41619</v>
      </c>
      <c r="O1002" t="str">
        <f t="shared" si="325"/>
        <v>可交易</v>
      </c>
      <c r="P1002" s="2" t="str">
        <f t="shared" si="326"/>
        <v/>
      </c>
      <c r="Q1002" s="2" t="str">
        <f t="shared" si="327"/>
        <v/>
      </c>
      <c r="R1002" s="2">
        <f t="shared" si="328"/>
        <v>3.5006456425887587</v>
      </c>
      <c r="S1002">
        <f t="shared" si="329"/>
        <v>57</v>
      </c>
      <c r="T1002" s="1">
        <f t="shared" si="330"/>
        <v>41614</v>
      </c>
      <c r="U1002" t="str">
        <f t="shared" si="331"/>
        <v>可交易</v>
      </c>
      <c r="V1002" s="2" t="str">
        <f t="shared" si="332"/>
        <v/>
      </c>
      <c r="W1002" s="2" t="str">
        <f t="shared" si="333"/>
        <v/>
      </c>
      <c r="X1002" s="2">
        <f t="shared" si="334"/>
        <v>2.2487056844626259</v>
      </c>
      <c r="Y1002">
        <f t="shared" si="335"/>
        <v>45</v>
      </c>
    </row>
    <row r="1003" spans="1:25" x14ac:dyDescent="0.3">
      <c r="A1003" s="1">
        <v>41632</v>
      </c>
      <c r="B1003">
        <v>1833.3199460000001</v>
      </c>
      <c r="C1003">
        <v>12.48</v>
      </c>
      <c r="D1003">
        <v>13.484442</v>
      </c>
      <c r="E1003">
        <f t="shared" si="315"/>
        <v>-1.0044419999999992</v>
      </c>
      <c r="F1003" t="str">
        <f t="shared" si="316"/>
        <v>PUT</v>
      </c>
      <c r="G1003">
        <f t="shared" si="317"/>
        <v>1848.3599850000001</v>
      </c>
      <c r="H1003">
        <f t="shared" si="318"/>
        <v>-0.55999999999999872</v>
      </c>
      <c r="I1003">
        <f t="shared" si="319"/>
        <v>5.3299560000000383</v>
      </c>
      <c r="J1003">
        <f t="shared" si="320"/>
        <v>-9.5177785714286625</v>
      </c>
      <c r="K1003">
        <f t="shared" si="321"/>
        <v>1828.3199460000001</v>
      </c>
      <c r="L1003" s="2" t="str">
        <f t="shared" si="322"/>
        <v/>
      </c>
      <c r="M1003" t="str">
        <f t="shared" si="323"/>
        <v/>
      </c>
      <c r="N1003" s="1">
        <f t="shared" si="324"/>
        <v>41619</v>
      </c>
      <c r="O1003" t="str">
        <f t="shared" si="325"/>
        <v>可交易</v>
      </c>
      <c r="P1003" s="2" t="str">
        <f t="shared" si="326"/>
        <v/>
      </c>
      <c r="Q1003" s="2" t="str">
        <f t="shared" si="327"/>
        <v/>
      </c>
      <c r="R1003" s="2">
        <f t="shared" si="328"/>
        <v>3.5006456425887587</v>
      </c>
      <c r="S1003">
        <f t="shared" si="329"/>
        <v>57</v>
      </c>
      <c r="T1003" s="1">
        <f t="shared" si="330"/>
        <v>41614</v>
      </c>
      <c r="U1003" t="str">
        <f t="shared" si="331"/>
        <v>可交易</v>
      </c>
      <c r="V1003" s="2" t="str">
        <f t="shared" si="332"/>
        <v/>
      </c>
      <c r="W1003" s="2" t="str">
        <f t="shared" si="333"/>
        <v/>
      </c>
      <c r="X1003" s="2">
        <f t="shared" si="334"/>
        <v>2.2487056844626259</v>
      </c>
      <c r="Y1003">
        <f t="shared" si="335"/>
        <v>45</v>
      </c>
    </row>
    <row r="1004" spans="1:25" x14ac:dyDescent="0.3">
      <c r="A1004" s="1">
        <v>41634</v>
      </c>
      <c r="B1004">
        <v>1842.0200199999999</v>
      </c>
      <c r="C1004">
        <v>12.33</v>
      </c>
      <c r="D1004">
        <v>12.9647255</v>
      </c>
      <c r="E1004">
        <f t="shared" si="315"/>
        <v>-0.63472550000000005</v>
      </c>
      <c r="F1004" t="str">
        <f t="shared" si="316"/>
        <v/>
      </c>
      <c r="G1004" t="str">
        <f t="shared" si="317"/>
        <v/>
      </c>
      <c r="H1004">
        <f t="shared" si="318"/>
        <v>-0.15000000000000036</v>
      </c>
      <c r="I1004">
        <f t="shared" si="319"/>
        <v>8.7000739999998586</v>
      </c>
      <c r="J1004">
        <f t="shared" si="320"/>
        <v>-58.000493333332251</v>
      </c>
      <c r="K1004" t="str">
        <f t="shared" si="321"/>
        <v/>
      </c>
      <c r="L1004" s="2" t="str">
        <f t="shared" si="322"/>
        <v/>
      </c>
      <c r="M1004" t="str">
        <f t="shared" si="323"/>
        <v/>
      </c>
      <c r="N1004" s="1">
        <f t="shared" si="324"/>
        <v>41619</v>
      </c>
      <c r="O1004" t="str">
        <f t="shared" si="325"/>
        <v>可交易</v>
      </c>
      <c r="P1004" s="2" t="str">
        <f t="shared" si="326"/>
        <v/>
      </c>
      <c r="Q1004" s="2" t="str">
        <f t="shared" si="327"/>
        <v/>
      </c>
      <c r="R1004" s="2">
        <f t="shared" si="328"/>
        <v>3.5006456425887587</v>
      </c>
      <c r="S1004">
        <f t="shared" si="329"/>
        <v>57</v>
      </c>
      <c r="T1004" s="1">
        <f t="shared" si="330"/>
        <v>41614</v>
      </c>
      <c r="U1004" t="str">
        <f t="shared" si="331"/>
        <v>可交易</v>
      </c>
      <c r="V1004" s="2" t="str">
        <f t="shared" si="332"/>
        <v/>
      </c>
      <c r="W1004" s="2" t="str">
        <f t="shared" si="333"/>
        <v/>
      </c>
      <c r="X1004" s="2">
        <f t="shared" si="334"/>
        <v>2.2487056844626259</v>
      </c>
      <c r="Y1004">
        <f t="shared" si="335"/>
        <v>45</v>
      </c>
    </row>
    <row r="1005" spans="1:25" x14ac:dyDescent="0.3">
      <c r="A1005" s="1">
        <v>41635</v>
      </c>
      <c r="B1005">
        <v>1841.400024</v>
      </c>
      <c r="C1005">
        <v>12.46</v>
      </c>
      <c r="D1005">
        <v>12.655125</v>
      </c>
      <c r="E1005">
        <f t="shared" si="315"/>
        <v>-0.1951249999999991</v>
      </c>
      <c r="F1005" t="str">
        <f t="shared" si="316"/>
        <v/>
      </c>
      <c r="G1005" t="str">
        <f t="shared" si="317"/>
        <v/>
      </c>
      <c r="H1005">
        <f t="shared" si="318"/>
        <v>0.13000000000000078</v>
      </c>
      <c r="I1005">
        <f t="shared" si="319"/>
        <v>-0.61999599999990096</v>
      </c>
      <c r="J1005">
        <f t="shared" si="320"/>
        <v>-4.7691999999992092</v>
      </c>
      <c r="K1005" t="str">
        <f t="shared" si="321"/>
        <v/>
      </c>
      <c r="L1005" s="2" t="str">
        <f t="shared" si="322"/>
        <v/>
      </c>
      <c r="M1005" t="str">
        <f t="shared" si="323"/>
        <v/>
      </c>
      <c r="N1005" s="1">
        <f t="shared" si="324"/>
        <v>41619</v>
      </c>
      <c r="O1005" t="str">
        <f t="shared" si="325"/>
        <v>可交易</v>
      </c>
      <c r="P1005" s="2" t="str">
        <f t="shared" si="326"/>
        <v/>
      </c>
      <c r="Q1005" s="2" t="str">
        <f t="shared" si="327"/>
        <v/>
      </c>
      <c r="R1005" s="2">
        <f t="shared" si="328"/>
        <v>3.5006456425887587</v>
      </c>
      <c r="S1005">
        <f t="shared" si="329"/>
        <v>57</v>
      </c>
      <c r="T1005" s="1">
        <f t="shared" si="330"/>
        <v>41614</v>
      </c>
      <c r="U1005" t="str">
        <f t="shared" si="331"/>
        <v>可交易</v>
      </c>
      <c r="V1005" s="2" t="str">
        <f t="shared" si="332"/>
        <v/>
      </c>
      <c r="W1005" s="2" t="str">
        <f t="shared" si="333"/>
        <v/>
      </c>
      <c r="X1005" s="2">
        <f t="shared" si="334"/>
        <v>2.2487056844626259</v>
      </c>
      <c r="Y1005">
        <f t="shared" si="335"/>
        <v>45</v>
      </c>
    </row>
    <row r="1006" spans="1:25" x14ac:dyDescent="0.3">
      <c r="A1006" s="1">
        <v>41638</v>
      </c>
      <c r="B1006">
        <v>1841.0699460000001</v>
      </c>
      <c r="C1006">
        <v>13.56</v>
      </c>
      <c r="D1006">
        <v>12.801470999999999</v>
      </c>
      <c r="E1006">
        <f t="shared" si="315"/>
        <v>0.75852900000000112</v>
      </c>
      <c r="F1006" t="str">
        <f t="shared" si="316"/>
        <v/>
      </c>
      <c r="G1006" t="str">
        <f t="shared" si="317"/>
        <v/>
      </c>
      <c r="H1006">
        <f t="shared" si="318"/>
        <v>1.0999999999999996</v>
      </c>
      <c r="I1006">
        <f t="shared" si="319"/>
        <v>-0.33007799999995768</v>
      </c>
      <c r="J1006">
        <f t="shared" si="320"/>
        <v>-0.3000709090908707</v>
      </c>
      <c r="K1006" t="str">
        <f t="shared" si="321"/>
        <v/>
      </c>
      <c r="L1006" s="2" t="str">
        <f t="shared" si="322"/>
        <v/>
      </c>
      <c r="M1006" t="str">
        <f t="shared" si="323"/>
        <v/>
      </c>
      <c r="N1006" s="1">
        <f t="shared" si="324"/>
        <v>41619</v>
      </c>
      <c r="O1006" t="str">
        <f t="shared" si="325"/>
        <v>可交易</v>
      </c>
      <c r="P1006" s="2" t="str">
        <f t="shared" si="326"/>
        <v/>
      </c>
      <c r="Q1006" s="2" t="str">
        <f t="shared" si="327"/>
        <v/>
      </c>
      <c r="R1006" s="2">
        <f t="shared" si="328"/>
        <v>3.5006456425887587</v>
      </c>
      <c r="S1006">
        <f t="shared" si="329"/>
        <v>57</v>
      </c>
      <c r="T1006" s="1">
        <f t="shared" si="330"/>
        <v>41614</v>
      </c>
      <c r="U1006" t="str">
        <f t="shared" si="331"/>
        <v>可交易</v>
      </c>
      <c r="V1006" s="2" t="str">
        <f t="shared" si="332"/>
        <v/>
      </c>
      <c r="W1006" s="2" t="str">
        <f t="shared" si="333"/>
        <v/>
      </c>
      <c r="X1006" s="2">
        <f t="shared" si="334"/>
        <v>2.2487056844626259</v>
      </c>
      <c r="Y1006">
        <f t="shared" si="335"/>
        <v>45</v>
      </c>
    </row>
    <row r="1007" spans="1:25" x14ac:dyDescent="0.3">
      <c r="A1007" s="1">
        <v>41639</v>
      </c>
      <c r="B1007">
        <v>1848.3599850000001</v>
      </c>
      <c r="C1007">
        <v>13.72</v>
      </c>
      <c r="D1007">
        <v>13.628575</v>
      </c>
      <c r="E1007">
        <f t="shared" si="315"/>
        <v>9.1425000000000978E-2</v>
      </c>
      <c r="F1007" t="str">
        <f t="shared" si="316"/>
        <v/>
      </c>
      <c r="G1007" t="str">
        <f t="shared" si="317"/>
        <v/>
      </c>
      <c r="H1007">
        <f t="shared" si="318"/>
        <v>0.16000000000000014</v>
      </c>
      <c r="I1007">
        <f t="shared" si="319"/>
        <v>7.2900389999999788</v>
      </c>
      <c r="J1007">
        <f t="shared" si="320"/>
        <v>45.562743749999825</v>
      </c>
      <c r="K1007" t="str">
        <f t="shared" si="321"/>
        <v/>
      </c>
      <c r="L1007" s="2" t="str">
        <f t="shared" si="322"/>
        <v/>
      </c>
      <c r="M1007" t="str">
        <f t="shared" si="323"/>
        <v/>
      </c>
      <c r="N1007" s="1">
        <f t="shared" si="324"/>
        <v>41619</v>
      </c>
      <c r="O1007" t="str">
        <f t="shared" si="325"/>
        <v>可交易</v>
      </c>
      <c r="P1007" s="2" t="str">
        <f t="shared" si="326"/>
        <v/>
      </c>
      <c r="Q1007" s="2" t="str">
        <f t="shared" si="327"/>
        <v/>
      </c>
      <c r="R1007" s="2">
        <f t="shared" si="328"/>
        <v>3.5006456425887587</v>
      </c>
      <c r="S1007">
        <f t="shared" si="329"/>
        <v>57</v>
      </c>
      <c r="T1007" s="1">
        <f t="shared" si="330"/>
        <v>41614</v>
      </c>
      <c r="U1007" t="str">
        <f t="shared" si="331"/>
        <v>可交易</v>
      </c>
      <c r="V1007" s="2" t="str">
        <f t="shared" si="332"/>
        <v/>
      </c>
      <c r="W1007" s="2" t="str">
        <f t="shared" si="333"/>
        <v/>
      </c>
      <c r="X1007" s="2">
        <f t="shared" si="334"/>
        <v>2.2487056844626259</v>
      </c>
      <c r="Y1007">
        <f t="shared" si="335"/>
        <v>45</v>
      </c>
    </row>
    <row r="1008" spans="1:25" x14ac:dyDescent="0.3">
      <c r="A1008" s="1">
        <v>41641</v>
      </c>
      <c r="B1008">
        <v>1831.9799800000001</v>
      </c>
      <c r="C1008">
        <v>14.23</v>
      </c>
      <c r="D1008">
        <v>14.003814999999999</v>
      </c>
      <c r="E1008">
        <f t="shared" si="315"/>
        <v>0.22618500000000097</v>
      </c>
      <c r="F1008" t="str">
        <f t="shared" si="316"/>
        <v/>
      </c>
      <c r="G1008" t="str">
        <f t="shared" si="317"/>
        <v/>
      </c>
      <c r="H1008">
        <f t="shared" si="318"/>
        <v>0.50999999999999979</v>
      </c>
      <c r="I1008">
        <f t="shared" si="319"/>
        <v>-16.380004999999983</v>
      </c>
      <c r="J1008">
        <f t="shared" si="320"/>
        <v>-32.117656862745079</v>
      </c>
      <c r="K1008" t="str">
        <f t="shared" si="321"/>
        <v/>
      </c>
      <c r="L1008" s="2" t="str">
        <f t="shared" si="322"/>
        <v/>
      </c>
      <c r="M1008" t="str">
        <f t="shared" si="323"/>
        <v/>
      </c>
      <c r="N1008" s="1">
        <f t="shared" si="324"/>
        <v>41619</v>
      </c>
      <c r="O1008" t="str">
        <f t="shared" si="325"/>
        <v>可交易</v>
      </c>
      <c r="P1008" s="2" t="str">
        <f t="shared" si="326"/>
        <v/>
      </c>
      <c r="Q1008" s="2" t="str">
        <f t="shared" si="327"/>
        <v/>
      </c>
      <c r="R1008" s="2">
        <f t="shared" si="328"/>
        <v>3.5006456425887587</v>
      </c>
      <c r="S1008">
        <f t="shared" si="329"/>
        <v>57</v>
      </c>
      <c r="T1008" s="1">
        <f t="shared" si="330"/>
        <v>41614</v>
      </c>
      <c r="U1008" t="str">
        <f t="shared" si="331"/>
        <v>可交易</v>
      </c>
      <c r="V1008" s="2" t="str">
        <f t="shared" si="332"/>
        <v/>
      </c>
      <c r="W1008" s="2" t="str">
        <f t="shared" si="333"/>
        <v/>
      </c>
      <c r="X1008" s="2">
        <f t="shared" si="334"/>
        <v>2.2487056844626259</v>
      </c>
      <c r="Y1008">
        <f t="shared" si="335"/>
        <v>45</v>
      </c>
    </row>
    <row r="1009" spans="1:25" x14ac:dyDescent="0.3">
      <c r="A1009" s="1">
        <v>41642</v>
      </c>
      <c r="B1009">
        <v>1831.369995</v>
      </c>
      <c r="C1009">
        <v>13.76</v>
      </c>
      <c r="D1009">
        <v>14.333786999999999</v>
      </c>
      <c r="E1009">
        <f t="shared" si="315"/>
        <v>-0.57378699999999938</v>
      </c>
      <c r="F1009" t="str">
        <f t="shared" si="316"/>
        <v/>
      </c>
      <c r="G1009" t="str">
        <f t="shared" si="317"/>
        <v/>
      </c>
      <c r="H1009">
        <f t="shared" si="318"/>
        <v>-0.47000000000000064</v>
      </c>
      <c r="I1009">
        <f t="shared" si="319"/>
        <v>-0.60998500000005151</v>
      </c>
      <c r="J1009">
        <f t="shared" si="320"/>
        <v>1.2978404255320228</v>
      </c>
      <c r="K1009" t="str">
        <f t="shared" si="321"/>
        <v/>
      </c>
      <c r="L1009" s="2" t="str">
        <f t="shared" si="322"/>
        <v/>
      </c>
      <c r="M1009" t="str">
        <f t="shared" si="323"/>
        <v/>
      </c>
      <c r="N1009" s="1">
        <f t="shared" si="324"/>
        <v>41619</v>
      </c>
      <c r="O1009" t="str">
        <f t="shared" si="325"/>
        <v>可交易</v>
      </c>
      <c r="P1009" s="2" t="str">
        <f t="shared" si="326"/>
        <v/>
      </c>
      <c r="Q1009" s="2" t="str">
        <f t="shared" si="327"/>
        <v/>
      </c>
      <c r="R1009" s="2">
        <f t="shared" si="328"/>
        <v>3.5006456425887587</v>
      </c>
      <c r="S1009">
        <f t="shared" si="329"/>
        <v>57</v>
      </c>
      <c r="T1009" s="1">
        <f t="shared" si="330"/>
        <v>41614</v>
      </c>
      <c r="U1009" t="str">
        <f t="shared" si="331"/>
        <v>可交易</v>
      </c>
      <c r="V1009" s="2" t="str">
        <f t="shared" si="332"/>
        <v/>
      </c>
      <c r="W1009" s="2" t="str">
        <f t="shared" si="333"/>
        <v/>
      </c>
      <c r="X1009" s="2">
        <f t="shared" si="334"/>
        <v>2.2487056844626259</v>
      </c>
      <c r="Y1009">
        <f t="shared" si="335"/>
        <v>45</v>
      </c>
    </row>
    <row r="1010" spans="1:25" x14ac:dyDescent="0.3">
      <c r="A1010" s="1">
        <v>41645</v>
      </c>
      <c r="B1010">
        <v>1826.7700199999999</v>
      </c>
      <c r="C1010">
        <v>13.55</v>
      </c>
      <c r="D1010">
        <v>13.990695000000001</v>
      </c>
      <c r="E1010">
        <f t="shared" si="315"/>
        <v>-0.44069499999999984</v>
      </c>
      <c r="F1010" t="str">
        <f t="shared" si="316"/>
        <v/>
      </c>
      <c r="G1010" t="str">
        <f t="shared" si="317"/>
        <v/>
      </c>
      <c r="H1010">
        <f t="shared" si="318"/>
        <v>-0.20999999999999908</v>
      </c>
      <c r="I1010">
        <f t="shared" si="319"/>
        <v>-4.5999750000000859</v>
      </c>
      <c r="J1010">
        <f t="shared" si="320"/>
        <v>21.904642857143362</v>
      </c>
      <c r="K1010" t="str">
        <f t="shared" si="321"/>
        <v/>
      </c>
      <c r="L1010" s="2" t="str">
        <f t="shared" si="322"/>
        <v/>
      </c>
      <c r="M1010" t="str">
        <f t="shared" si="323"/>
        <v/>
      </c>
      <c r="N1010" s="1">
        <f t="shared" si="324"/>
        <v>41619</v>
      </c>
      <c r="O1010" t="str">
        <f t="shared" si="325"/>
        <v>可交易</v>
      </c>
      <c r="P1010" s="2" t="str">
        <f t="shared" si="326"/>
        <v/>
      </c>
      <c r="Q1010" s="2" t="str">
        <f t="shared" si="327"/>
        <v/>
      </c>
      <c r="R1010" s="2">
        <f t="shared" si="328"/>
        <v>3.5006456425887587</v>
      </c>
      <c r="S1010">
        <f t="shared" si="329"/>
        <v>57</v>
      </c>
      <c r="T1010" s="1">
        <f t="shared" si="330"/>
        <v>41614</v>
      </c>
      <c r="U1010" t="str">
        <f t="shared" si="331"/>
        <v>可交易</v>
      </c>
      <c r="V1010" s="2" t="str">
        <f t="shared" si="332"/>
        <v/>
      </c>
      <c r="W1010" s="2" t="str">
        <f t="shared" si="333"/>
        <v/>
      </c>
      <c r="X1010" s="2">
        <f t="shared" si="334"/>
        <v>2.2487056844626259</v>
      </c>
      <c r="Y1010">
        <f t="shared" si="335"/>
        <v>45</v>
      </c>
    </row>
    <row r="1011" spans="1:25" x14ac:dyDescent="0.3">
      <c r="A1011" s="1">
        <v>41646</v>
      </c>
      <c r="B1011">
        <v>1837.880005</v>
      </c>
      <c r="C1011">
        <v>12.92</v>
      </c>
      <c r="D1011">
        <v>13.786713000000001</v>
      </c>
      <c r="E1011">
        <f t="shared" si="315"/>
        <v>-0.86671300000000073</v>
      </c>
      <c r="F1011" t="str">
        <f t="shared" si="316"/>
        <v/>
      </c>
      <c r="G1011" t="str">
        <f t="shared" si="317"/>
        <v/>
      </c>
      <c r="H1011">
        <f t="shared" si="318"/>
        <v>-0.63000000000000078</v>
      </c>
      <c r="I1011">
        <f t="shared" si="319"/>
        <v>11.109985000000052</v>
      </c>
      <c r="J1011">
        <f t="shared" si="320"/>
        <v>-17.634896825396886</v>
      </c>
      <c r="K1011" t="str">
        <f t="shared" si="321"/>
        <v/>
      </c>
      <c r="L1011" s="2" t="str">
        <f t="shared" si="322"/>
        <v/>
      </c>
      <c r="M1011" t="str">
        <f t="shared" si="323"/>
        <v/>
      </c>
      <c r="N1011" s="1">
        <f t="shared" si="324"/>
        <v>41619</v>
      </c>
      <c r="O1011" t="str">
        <f t="shared" si="325"/>
        <v>可交易</v>
      </c>
      <c r="P1011" s="2" t="str">
        <f t="shared" si="326"/>
        <v/>
      </c>
      <c r="Q1011" s="2" t="str">
        <f t="shared" si="327"/>
        <v/>
      </c>
      <c r="R1011" s="2">
        <f t="shared" si="328"/>
        <v>3.5006456425887587</v>
      </c>
      <c r="S1011">
        <f t="shared" si="329"/>
        <v>57</v>
      </c>
      <c r="T1011" s="1">
        <f t="shared" si="330"/>
        <v>41614</v>
      </c>
      <c r="U1011" t="str">
        <f t="shared" si="331"/>
        <v>可交易</v>
      </c>
      <c r="V1011" s="2" t="str">
        <f t="shared" si="332"/>
        <v/>
      </c>
      <c r="W1011" s="2" t="str">
        <f t="shared" si="333"/>
        <v/>
      </c>
      <c r="X1011" s="2">
        <f t="shared" si="334"/>
        <v>2.2487056844626259</v>
      </c>
      <c r="Y1011">
        <f t="shared" si="335"/>
        <v>45</v>
      </c>
    </row>
    <row r="1012" spans="1:25" x14ac:dyDescent="0.3">
      <c r="A1012" s="1">
        <v>41647</v>
      </c>
      <c r="B1012">
        <v>1837.48999</v>
      </c>
      <c r="C1012">
        <v>12.87</v>
      </c>
      <c r="D1012">
        <v>13.211387999999999</v>
      </c>
      <c r="E1012">
        <f t="shared" si="315"/>
        <v>-0.34138800000000025</v>
      </c>
      <c r="F1012" t="str">
        <f t="shared" si="316"/>
        <v/>
      </c>
      <c r="G1012" t="str">
        <f t="shared" si="317"/>
        <v/>
      </c>
      <c r="H1012">
        <f t="shared" si="318"/>
        <v>-5.0000000000000711E-2</v>
      </c>
      <c r="I1012">
        <f t="shared" si="319"/>
        <v>-0.39001499999994849</v>
      </c>
      <c r="J1012">
        <f t="shared" si="320"/>
        <v>7.8002999999988587</v>
      </c>
      <c r="K1012" t="str">
        <f t="shared" si="321"/>
        <v/>
      </c>
      <c r="L1012" s="2" t="str">
        <f t="shared" si="322"/>
        <v/>
      </c>
      <c r="M1012" t="str">
        <f t="shared" si="323"/>
        <v/>
      </c>
      <c r="N1012" s="1">
        <f t="shared" si="324"/>
        <v>41619</v>
      </c>
      <c r="O1012" t="str">
        <f t="shared" si="325"/>
        <v>可交易</v>
      </c>
      <c r="P1012" s="2" t="str">
        <f t="shared" si="326"/>
        <v/>
      </c>
      <c r="Q1012" s="2" t="str">
        <f t="shared" si="327"/>
        <v/>
      </c>
      <c r="R1012" s="2">
        <f t="shared" si="328"/>
        <v>3.5006456425887587</v>
      </c>
      <c r="S1012">
        <f t="shared" si="329"/>
        <v>57</v>
      </c>
      <c r="T1012" s="1">
        <f t="shared" si="330"/>
        <v>41614</v>
      </c>
      <c r="U1012" t="str">
        <f t="shared" si="331"/>
        <v>可交易</v>
      </c>
      <c r="V1012" s="2" t="str">
        <f t="shared" si="332"/>
        <v/>
      </c>
      <c r="W1012" s="2" t="str">
        <f t="shared" si="333"/>
        <v/>
      </c>
      <c r="X1012" s="2">
        <f t="shared" si="334"/>
        <v>2.2487056844626259</v>
      </c>
      <c r="Y1012">
        <f t="shared" si="335"/>
        <v>45</v>
      </c>
    </row>
    <row r="1013" spans="1:25" x14ac:dyDescent="0.3">
      <c r="A1013" s="1">
        <v>41648</v>
      </c>
      <c r="B1013">
        <v>1838.130005</v>
      </c>
      <c r="C1013">
        <v>12.89</v>
      </c>
      <c r="D1013">
        <v>13.096793999999999</v>
      </c>
      <c r="E1013">
        <f t="shared" si="315"/>
        <v>-0.20679399999999859</v>
      </c>
      <c r="F1013" t="str">
        <f t="shared" si="316"/>
        <v/>
      </c>
      <c r="G1013" t="str">
        <f t="shared" si="317"/>
        <v/>
      </c>
      <c r="H1013">
        <f t="shared" si="318"/>
        <v>2.000000000000135E-2</v>
      </c>
      <c r="I1013">
        <f t="shared" si="319"/>
        <v>0.64001499999994849</v>
      </c>
      <c r="J1013">
        <f t="shared" si="320"/>
        <v>32.000749999995264</v>
      </c>
      <c r="K1013" t="str">
        <f t="shared" si="321"/>
        <v/>
      </c>
      <c r="L1013" s="2" t="str">
        <f t="shared" si="322"/>
        <v/>
      </c>
      <c r="M1013" t="str">
        <f t="shared" si="323"/>
        <v/>
      </c>
      <c r="N1013" s="1">
        <f t="shared" si="324"/>
        <v>41619</v>
      </c>
      <c r="O1013" t="str">
        <f t="shared" si="325"/>
        <v>可交易</v>
      </c>
      <c r="P1013" s="2" t="str">
        <f t="shared" si="326"/>
        <v/>
      </c>
      <c r="Q1013" s="2" t="str">
        <f t="shared" si="327"/>
        <v/>
      </c>
      <c r="R1013" s="2">
        <f t="shared" si="328"/>
        <v>3.5006456425887587</v>
      </c>
      <c r="S1013">
        <f t="shared" si="329"/>
        <v>57</v>
      </c>
      <c r="T1013" s="1">
        <f t="shared" si="330"/>
        <v>41614</v>
      </c>
      <c r="U1013" t="str">
        <f t="shared" si="331"/>
        <v>可交易</v>
      </c>
      <c r="V1013" s="2" t="str">
        <f t="shared" si="332"/>
        <v/>
      </c>
      <c r="W1013" s="2" t="str">
        <f t="shared" si="333"/>
        <v/>
      </c>
      <c r="X1013" s="2">
        <f t="shared" si="334"/>
        <v>2.2487056844626259</v>
      </c>
      <c r="Y1013">
        <f t="shared" si="335"/>
        <v>45</v>
      </c>
    </row>
    <row r="1014" spans="1:25" x14ac:dyDescent="0.3">
      <c r="A1014" s="1">
        <v>41649</v>
      </c>
      <c r="B1014">
        <v>1842.369995</v>
      </c>
      <c r="C1014">
        <v>12.14</v>
      </c>
      <c r="D1014">
        <v>13.155723999999999</v>
      </c>
      <c r="E1014">
        <f t="shared" si="315"/>
        <v>-1.0157239999999987</v>
      </c>
      <c r="F1014" t="str">
        <f t="shared" si="316"/>
        <v>PUT</v>
      </c>
      <c r="G1014">
        <f t="shared" si="317"/>
        <v>1838.6999510000001</v>
      </c>
      <c r="H1014">
        <f t="shared" si="318"/>
        <v>-0.75</v>
      </c>
      <c r="I1014">
        <f t="shared" si="319"/>
        <v>4.2399900000000343</v>
      </c>
      <c r="J1014">
        <f t="shared" si="320"/>
        <v>-5.6533200000000461</v>
      </c>
      <c r="K1014">
        <f t="shared" si="321"/>
        <v>1837.369995</v>
      </c>
      <c r="L1014" s="2" t="str">
        <f t="shared" si="322"/>
        <v/>
      </c>
      <c r="M1014" t="str">
        <f t="shared" si="323"/>
        <v/>
      </c>
      <c r="N1014" s="1">
        <f t="shared" si="324"/>
        <v>41619</v>
      </c>
      <c r="O1014" t="str">
        <f t="shared" si="325"/>
        <v>可交易</v>
      </c>
      <c r="P1014" s="2" t="str">
        <f t="shared" si="326"/>
        <v/>
      </c>
      <c r="Q1014" s="2" t="str">
        <f t="shared" si="327"/>
        <v/>
      </c>
      <c r="R1014" s="2">
        <f t="shared" si="328"/>
        <v>3.5006456425887587</v>
      </c>
      <c r="S1014">
        <f t="shared" si="329"/>
        <v>57</v>
      </c>
      <c r="T1014" s="1">
        <f t="shared" si="330"/>
        <v>41614</v>
      </c>
      <c r="U1014" t="str">
        <f t="shared" si="331"/>
        <v>可交易</v>
      </c>
      <c r="V1014" s="2" t="str">
        <f t="shared" si="332"/>
        <v/>
      </c>
      <c r="W1014" s="2" t="str">
        <f t="shared" si="333"/>
        <v/>
      </c>
      <c r="X1014" s="2">
        <f t="shared" si="334"/>
        <v>2.2487056844626259</v>
      </c>
      <c r="Y1014">
        <f t="shared" si="335"/>
        <v>45</v>
      </c>
    </row>
    <row r="1015" spans="1:25" x14ac:dyDescent="0.3">
      <c r="A1015" s="1">
        <v>41652</v>
      </c>
      <c r="B1015">
        <v>1819.1999510000001</v>
      </c>
      <c r="C1015">
        <v>13.28</v>
      </c>
      <c r="D1015">
        <v>12.626073999999999</v>
      </c>
      <c r="E1015">
        <f t="shared" si="315"/>
        <v>0.65392600000000023</v>
      </c>
      <c r="F1015" t="str">
        <f t="shared" si="316"/>
        <v/>
      </c>
      <c r="G1015" t="str">
        <f t="shared" si="317"/>
        <v/>
      </c>
      <c r="H1015">
        <f t="shared" si="318"/>
        <v>1.1399999999999988</v>
      </c>
      <c r="I1015">
        <f t="shared" si="319"/>
        <v>-23.170043999999962</v>
      </c>
      <c r="J1015">
        <f t="shared" si="320"/>
        <v>-20.32459999999999</v>
      </c>
      <c r="K1015" t="str">
        <f t="shared" si="321"/>
        <v/>
      </c>
      <c r="L1015" s="2" t="str">
        <f t="shared" si="322"/>
        <v/>
      </c>
      <c r="M1015" t="str">
        <f t="shared" si="323"/>
        <v/>
      </c>
      <c r="N1015" s="1">
        <f t="shared" si="324"/>
        <v>41619</v>
      </c>
      <c r="O1015" t="str">
        <f t="shared" si="325"/>
        <v>可交易</v>
      </c>
      <c r="P1015" s="2" t="str">
        <f t="shared" si="326"/>
        <v/>
      </c>
      <c r="Q1015" s="2" t="str">
        <f t="shared" si="327"/>
        <v/>
      </c>
      <c r="R1015" s="2">
        <f t="shared" si="328"/>
        <v>3.5006456425887587</v>
      </c>
      <c r="S1015">
        <f t="shared" si="329"/>
        <v>57</v>
      </c>
      <c r="T1015" s="1">
        <f t="shared" si="330"/>
        <v>41614</v>
      </c>
      <c r="U1015" t="str">
        <f t="shared" si="331"/>
        <v>可交易</v>
      </c>
      <c r="V1015" s="2" t="str">
        <f t="shared" si="332"/>
        <v/>
      </c>
      <c r="W1015" s="2" t="str">
        <f t="shared" si="333"/>
        <v/>
      </c>
      <c r="X1015" s="2">
        <f t="shared" si="334"/>
        <v>2.2487056844626259</v>
      </c>
      <c r="Y1015">
        <f t="shared" si="335"/>
        <v>45</v>
      </c>
    </row>
    <row r="1016" spans="1:25" x14ac:dyDescent="0.3">
      <c r="A1016" s="1">
        <v>41653</v>
      </c>
      <c r="B1016">
        <v>1838.880005</v>
      </c>
      <c r="C1016">
        <v>12.28</v>
      </c>
      <c r="D1016">
        <v>13.32165</v>
      </c>
      <c r="E1016">
        <f t="shared" si="315"/>
        <v>-1.0416500000000006</v>
      </c>
      <c r="F1016" t="str">
        <f t="shared" si="316"/>
        <v>PUT</v>
      </c>
      <c r="G1016">
        <f t="shared" si="317"/>
        <v>1843.8000489999999</v>
      </c>
      <c r="H1016">
        <f t="shared" si="318"/>
        <v>-1</v>
      </c>
      <c r="I1016">
        <f t="shared" si="319"/>
        <v>19.680053999999927</v>
      </c>
      <c r="J1016">
        <f t="shared" si="320"/>
        <v>-19.680053999999927</v>
      </c>
      <c r="K1016">
        <f t="shared" si="321"/>
        <v>1833.880005</v>
      </c>
      <c r="L1016" s="2" t="str">
        <f t="shared" si="322"/>
        <v/>
      </c>
      <c r="M1016" t="str">
        <f t="shared" si="323"/>
        <v/>
      </c>
      <c r="N1016" s="1">
        <f t="shared" si="324"/>
        <v>41619</v>
      </c>
      <c r="O1016" t="str">
        <f t="shared" si="325"/>
        <v>可交易</v>
      </c>
      <c r="P1016" s="2" t="str">
        <f t="shared" si="326"/>
        <v/>
      </c>
      <c r="Q1016" s="2" t="str">
        <f t="shared" si="327"/>
        <v/>
      </c>
      <c r="R1016" s="2">
        <f t="shared" si="328"/>
        <v>3.5006456425887587</v>
      </c>
      <c r="S1016">
        <f t="shared" si="329"/>
        <v>57</v>
      </c>
      <c r="T1016" s="1">
        <f t="shared" si="330"/>
        <v>41614</v>
      </c>
      <c r="U1016" t="str">
        <f t="shared" si="331"/>
        <v>可交易</v>
      </c>
      <c r="V1016" s="2" t="str">
        <f t="shared" si="332"/>
        <v/>
      </c>
      <c r="W1016" s="2" t="str">
        <f t="shared" si="333"/>
        <v/>
      </c>
      <c r="X1016" s="2">
        <f t="shared" si="334"/>
        <v>2.2487056844626259</v>
      </c>
      <c r="Y1016">
        <f t="shared" si="335"/>
        <v>45</v>
      </c>
    </row>
    <row r="1017" spans="1:25" x14ac:dyDescent="0.3">
      <c r="A1017" s="1">
        <v>41654</v>
      </c>
      <c r="B1017">
        <v>1848.380005</v>
      </c>
      <c r="C1017">
        <v>12.28</v>
      </c>
      <c r="D1017">
        <v>12.662566</v>
      </c>
      <c r="E1017">
        <f t="shared" si="315"/>
        <v>-0.38256600000000063</v>
      </c>
      <c r="F1017" t="str">
        <f t="shared" si="316"/>
        <v/>
      </c>
      <c r="G1017" t="str">
        <f t="shared" si="317"/>
        <v/>
      </c>
      <c r="H1017">
        <f t="shared" si="318"/>
        <v>0</v>
      </c>
      <c r="I1017">
        <f t="shared" si="319"/>
        <v>9.5</v>
      </c>
      <c r="J1017" t="str">
        <f t="shared" si="320"/>
        <v/>
      </c>
      <c r="K1017" t="str">
        <f t="shared" si="321"/>
        <v/>
      </c>
      <c r="L1017" s="2" t="str">
        <f t="shared" si="322"/>
        <v/>
      </c>
      <c r="M1017" t="str">
        <f t="shared" si="323"/>
        <v/>
      </c>
      <c r="N1017" s="1">
        <f t="shared" si="324"/>
        <v>41619</v>
      </c>
      <c r="O1017" t="str">
        <f t="shared" si="325"/>
        <v>可交易</v>
      </c>
      <c r="P1017" s="2" t="str">
        <f t="shared" si="326"/>
        <v/>
      </c>
      <c r="Q1017" s="2" t="str">
        <f t="shared" si="327"/>
        <v/>
      </c>
      <c r="R1017" s="2">
        <f t="shared" si="328"/>
        <v>3.5006456425887587</v>
      </c>
      <c r="S1017">
        <f t="shared" si="329"/>
        <v>57</v>
      </c>
      <c r="T1017" s="1">
        <f t="shared" si="330"/>
        <v>41614</v>
      </c>
      <c r="U1017" t="str">
        <f t="shared" si="331"/>
        <v>可交易</v>
      </c>
      <c r="V1017" s="2" t="str">
        <f t="shared" si="332"/>
        <v/>
      </c>
      <c r="W1017" s="2" t="str">
        <f t="shared" si="333"/>
        <v/>
      </c>
      <c r="X1017" s="2">
        <f t="shared" si="334"/>
        <v>2.2487056844626259</v>
      </c>
      <c r="Y1017">
        <f t="shared" si="335"/>
        <v>45</v>
      </c>
    </row>
    <row r="1018" spans="1:25" x14ac:dyDescent="0.3">
      <c r="A1018" s="1">
        <v>41655</v>
      </c>
      <c r="B1018">
        <v>1845.8900149999999</v>
      </c>
      <c r="C1018">
        <v>12.53</v>
      </c>
      <c r="D1018">
        <v>12.504066</v>
      </c>
      <c r="E1018">
        <f t="shared" si="315"/>
        <v>2.5933999999999457E-2</v>
      </c>
      <c r="F1018" t="str">
        <f t="shared" si="316"/>
        <v/>
      </c>
      <c r="G1018" t="str">
        <f t="shared" si="317"/>
        <v/>
      </c>
      <c r="H1018">
        <f t="shared" si="318"/>
        <v>0.25</v>
      </c>
      <c r="I1018">
        <f t="shared" si="319"/>
        <v>-2.4899900000000343</v>
      </c>
      <c r="J1018">
        <f t="shared" si="320"/>
        <v>-9.9599600000001374</v>
      </c>
      <c r="K1018" t="str">
        <f t="shared" si="321"/>
        <v/>
      </c>
      <c r="L1018" s="2" t="str">
        <f t="shared" si="322"/>
        <v/>
      </c>
      <c r="M1018" t="str">
        <f t="shared" si="323"/>
        <v/>
      </c>
      <c r="N1018" s="1">
        <f t="shared" si="324"/>
        <v>41619</v>
      </c>
      <c r="O1018" t="str">
        <f t="shared" si="325"/>
        <v>可交易</v>
      </c>
      <c r="P1018" s="2" t="str">
        <f t="shared" si="326"/>
        <v/>
      </c>
      <c r="Q1018" s="2" t="str">
        <f t="shared" si="327"/>
        <v/>
      </c>
      <c r="R1018" s="2">
        <f t="shared" si="328"/>
        <v>3.5006456425887587</v>
      </c>
      <c r="S1018">
        <f t="shared" si="329"/>
        <v>57</v>
      </c>
      <c r="T1018" s="1">
        <f t="shared" si="330"/>
        <v>41614</v>
      </c>
      <c r="U1018" t="str">
        <f t="shared" si="331"/>
        <v>可交易</v>
      </c>
      <c r="V1018" s="2" t="str">
        <f t="shared" si="332"/>
        <v/>
      </c>
      <c r="W1018" s="2" t="str">
        <f t="shared" si="333"/>
        <v/>
      </c>
      <c r="X1018" s="2">
        <f t="shared" si="334"/>
        <v>2.2487056844626259</v>
      </c>
      <c r="Y1018">
        <f t="shared" si="335"/>
        <v>45</v>
      </c>
    </row>
    <row r="1019" spans="1:25" x14ac:dyDescent="0.3">
      <c r="A1019" s="1">
        <v>41656</v>
      </c>
      <c r="B1019">
        <v>1838.6999510000001</v>
      </c>
      <c r="C1019">
        <v>12.44</v>
      </c>
      <c r="D1019">
        <v>12.714437999999999</v>
      </c>
      <c r="E1019">
        <f t="shared" si="315"/>
        <v>-0.27443799999999996</v>
      </c>
      <c r="F1019" t="str">
        <f t="shared" si="316"/>
        <v/>
      </c>
      <c r="G1019" t="str">
        <f t="shared" si="317"/>
        <v/>
      </c>
      <c r="H1019">
        <f t="shared" si="318"/>
        <v>-8.9999999999999858E-2</v>
      </c>
      <c r="I1019">
        <f t="shared" si="319"/>
        <v>-7.190063999999893</v>
      </c>
      <c r="J1019">
        <f t="shared" si="320"/>
        <v>79.889599999998936</v>
      </c>
      <c r="K1019" t="str">
        <f t="shared" si="321"/>
        <v/>
      </c>
      <c r="L1019" s="2" t="str">
        <f t="shared" si="322"/>
        <v/>
      </c>
      <c r="M1019" t="str">
        <f t="shared" si="323"/>
        <v/>
      </c>
      <c r="N1019" s="1">
        <f t="shared" si="324"/>
        <v>41619</v>
      </c>
      <c r="O1019" t="str">
        <f t="shared" si="325"/>
        <v>可交易</v>
      </c>
      <c r="P1019" s="2" t="str">
        <f t="shared" si="326"/>
        <v/>
      </c>
      <c r="Q1019" s="2" t="str">
        <f t="shared" si="327"/>
        <v/>
      </c>
      <c r="R1019" s="2">
        <f t="shared" si="328"/>
        <v>3.5006456425887587</v>
      </c>
      <c r="S1019">
        <f t="shared" si="329"/>
        <v>57</v>
      </c>
      <c r="T1019" s="1">
        <f t="shared" si="330"/>
        <v>41614</v>
      </c>
      <c r="U1019" t="str">
        <f t="shared" si="331"/>
        <v>可交易</v>
      </c>
      <c r="V1019" s="2" t="str">
        <f t="shared" si="332"/>
        <v/>
      </c>
      <c r="W1019" s="2" t="str">
        <f t="shared" si="333"/>
        <v/>
      </c>
      <c r="X1019" s="2">
        <f t="shared" si="334"/>
        <v>2.2487056844626259</v>
      </c>
      <c r="Y1019">
        <f t="shared" si="335"/>
        <v>45</v>
      </c>
    </row>
    <row r="1020" spans="1:25" x14ac:dyDescent="0.3">
      <c r="A1020" s="1">
        <v>41660</v>
      </c>
      <c r="B1020">
        <v>1843.8000489999999</v>
      </c>
      <c r="C1020">
        <v>12.87</v>
      </c>
      <c r="D1020">
        <v>12.722448999999999</v>
      </c>
      <c r="E1020">
        <f t="shared" si="315"/>
        <v>0.14755099999999999</v>
      </c>
      <c r="F1020" t="str">
        <f t="shared" si="316"/>
        <v/>
      </c>
      <c r="G1020" t="str">
        <f t="shared" si="317"/>
        <v/>
      </c>
      <c r="H1020">
        <f t="shared" si="318"/>
        <v>0.42999999999999972</v>
      </c>
      <c r="I1020">
        <f t="shared" si="319"/>
        <v>5.100097999999889</v>
      </c>
      <c r="J1020">
        <f t="shared" si="320"/>
        <v>11.860693023255564</v>
      </c>
      <c r="K1020" t="str">
        <f t="shared" si="321"/>
        <v/>
      </c>
      <c r="L1020" s="2" t="str">
        <f t="shared" si="322"/>
        <v/>
      </c>
      <c r="M1020" t="str">
        <f t="shared" si="323"/>
        <v/>
      </c>
      <c r="N1020" s="1">
        <f t="shared" si="324"/>
        <v>41619</v>
      </c>
      <c r="O1020" t="str">
        <f t="shared" si="325"/>
        <v>可交易</v>
      </c>
      <c r="P1020" s="2" t="str">
        <f t="shared" si="326"/>
        <v/>
      </c>
      <c r="Q1020" s="2" t="str">
        <f t="shared" si="327"/>
        <v/>
      </c>
      <c r="R1020" s="2">
        <f t="shared" si="328"/>
        <v>3.5006456425887587</v>
      </c>
      <c r="S1020">
        <f t="shared" si="329"/>
        <v>57</v>
      </c>
      <c r="T1020" s="1">
        <f t="shared" si="330"/>
        <v>41614</v>
      </c>
      <c r="U1020" t="str">
        <f t="shared" si="331"/>
        <v>可交易</v>
      </c>
      <c r="V1020" s="2" t="str">
        <f t="shared" si="332"/>
        <v/>
      </c>
      <c r="W1020" s="2" t="str">
        <f t="shared" si="333"/>
        <v/>
      </c>
      <c r="X1020" s="2">
        <f t="shared" si="334"/>
        <v>2.2487056844626259</v>
      </c>
      <c r="Y1020">
        <f t="shared" si="335"/>
        <v>45</v>
      </c>
    </row>
    <row r="1021" spans="1:25" x14ac:dyDescent="0.3">
      <c r="A1021" s="1">
        <v>41661</v>
      </c>
      <c r="B1021">
        <v>1844.8599850000001</v>
      </c>
      <c r="C1021">
        <v>12.84</v>
      </c>
      <c r="D1021">
        <v>13.098174</v>
      </c>
      <c r="E1021">
        <f t="shared" si="315"/>
        <v>-0.25817400000000035</v>
      </c>
      <c r="F1021" t="str">
        <f t="shared" si="316"/>
        <v/>
      </c>
      <c r="G1021" t="str">
        <f t="shared" si="317"/>
        <v/>
      </c>
      <c r="H1021">
        <f t="shared" si="318"/>
        <v>-2.9999999999999361E-2</v>
      </c>
      <c r="I1021">
        <f t="shared" si="319"/>
        <v>1.059936000000107</v>
      </c>
      <c r="J1021">
        <f t="shared" si="320"/>
        <v>-35.331200000004323</v>
      </c>
      <c r="K1021" t="str">
        <f t="shared" si="321"/>
        <v/>
      </c>
      <c r="L1021" s="2" t="str">
        <f t="shared" si="322"/>
        <v/>
      </c>
      <c r="M1021" t="str">
        <f t="shared" si="323"/>
        <v/>
      </c>
      <c r="N1021" s="1">
        <f t="shared" si="324"/>
        <v>41619</v>
      </c>
      <c r="O1021" t="str">
        <f t="shared" si="325"/>
        <v>可交易</v>
      </c>
      <c r="P1021" s="2" t="str">
        <f t="shared" si="326"/>
        <v/>
      </c>
      <c r="Q1021" s="2" t="str">
        <f t="shared" si="327"/>
        <v/>
      </c>
      <c r="R1021" s="2">
        <f t="shared" si="328"/>
        <v>3.5006456425887587</v>
      </c>
      <c r="S1021">
        <f t="shared" si="329"/>
        <v>57</v>
      </c>
      <c r="T1021" s="1">
        <f t="shared" si="330"/>
        <v>41614</v>
      </c>
      <c r="U1021" t="str">
        <f t="shared" si="331"/>
        <v>可交易</v>
      </c>
      <c r="V1021" s="2" t="str">
        <f t="shared" si="332"/>
        <v/>
      </c>
      <c r="W1021" s="2" t="str">
        <f t="shared" si="333"/>
        <v/>
      </c>
      <c r="X1021" s="2">
        <f t="shared" si="334"/>
        <v>2.2487056844626259</v>
      </c>
      <c r="Y1021">
        <f t="shared" si="335"/>
        <v>45</v>
      </c>
    </row>
    <row r="1022" spans="1:25" x14ac:dyDescent="0.3">
      <c r="A1022" s="1">
        <v>41662</v>
      </c>
      <c r="B1022">
        <v>1828.459961</v>
      </c>
      <c r="C1022">
        <v>13.77</v>
      </c>
      <c r="D1022">
        <v>13.070973</v>
      </c>
      <c r="E1022">
        <f t="shared" si="315"/>
        <v>0.69902699999999918</v>
      </c>
      <c r="F1022" t="str">
        <f t="shared" si="316"/>
        <v/>
      </c>
      <c r="G1022" t="str">
        <f t="shared" si="317"/>
        <v/>
      </c>
      <c r="H1022">
        <f t="shared" si="318"/>
        <v>0.92999999999999972</v>
      </c>
      <c r="I1022">
        <f t="shared" si="319"/>
        <v>-16.40002400000003</v>
      </c>
      <c r="J1022">
        <f t="shared" si="320"/>
        <v>-17.634434408602189</v>
      </c>
      <c r="K1022" t="str">
        <f t="shared" si="321"/>
        <v/>
      </c>
      <c r="L1022" s="2" t="str">
        <f t="shared" si="322"/>
        <v/>
      </c>
      <c r="M1022" t="str">
        <f t="shared" si="323"/>
        <v/>
      </c>
      <c r="N1022" s="1">
        <f t="shared" si="324"/>
        <v>41619</v>
      </c>
      <c r="O1022" t="str">
        <f t="shared" si="325"/>
        <v>可交易</v>
      </c>
      <c r="P1022" s="2" t="str">
        <f t="shared" si="326"/>
        <v/>
      </c>
      <c r="Q1022" s="2" t="str">
        <f t="shared" si="327"/>
        <v/>
      </c>
      <c r="R1022" s="2">
        <f t="shared" si="328"/>
        <v>3.5006456425887587</v>
      </c>
      <c r="S1022">
        <f t="shared" si="329"/>
        <v>57</v>
      </c>
      <c r="T1022" s="1">
        <f t="shared" si="330"/>
        <v>41614</v>
      </c>
      <c r="U1022" t="str">
        <f t="shared" si="331"/>
        <v>可交易</v>
      </c>
      <c r="V1022" s="2" t="str">
        <f t="shared" si="332"/>
        <v/>
      </c>
      <c r="W1022" s="2" t="str">
        <f t="shared" si="333"/>
        <v/>
      </c>
      <c r="X1022" s="2">
        <f t="shared" si="334"/>
        <v>2.2487056844626259</v>
      </c>
      <c r="Y1022">
        <f t="shared" si="335"/>
        <v>45</v>
      </c>
    </row>
    <row r="1023" spans="1:25" x14ac:dyDescent="0.3">
      <c r="A1023" s="1">
        <v>41663</v>
      </c>
      <c r="B1023">
        <v>1790.290039</v>
      </c>
      <c r="C1023">
        <v>18.14</v>
      </c>
      <c r="D1023">
        <v>13.921431</v>
      </c>
      <c r="E1023">
        <f t="shared" si="315"/>
        <v>4.2185690000000005</v>
      </c>
      <c r="F1023" t="str">
        <f t="shared" si="316"/>
        <v>CAll</v>
      </c>
      <c r="G1023">
        <f t="shared" si="317"/>
        <v>1782.589966</v>
      </c>
      <c r="H1023">
        <f t="shared" si="318"/>
        <v>4.370000000000001</v>
      </c>
      <c r="I1023">
        <f t="shared" si="319"/>
        <v>-38.169922000000042</v>
      </c>
      <c r="J1023">
        <f t="shared" si="320"/>
        <v>-8.7345359267734626</v>
      </c>
      <c r="K1023">
        <f t="shared" si="321"/>
        <v>1795.290039</v>
      </c>
      <c r="L1023" s="2" t="str">
        <f t="shared" si="322"/>
        <v/>
      </c>
      <c r="M1023" t="str">
        <f t="shared" si="323"/>
        <v/>
      </c>
      <c r="N1023" s="1">
        <f t="shared" si="324"/>
        <v>41619</v>
      </c>
      <c r="O1023" t="str">
        <f t="shared" si="325"/>
        <v>可交易</v>
      </c>
      <c r="P1023" s="2" t="str">
        <f t="shared" si="326"/>
        <v/>
      </c>
      <c r="Q1023" s="2" t="str">
        <f t="shared" si="327"/>
        <v/>
      </c>
      <c r="R1023" s="2">
        <f t="shared" si="328"/>
        <v>3.5006456425887587</v>
      </c>
      <c r="S1023">
        <f t="shared" si="329"/>
        <v>57</v>
      </c>
      <c r="T1023" s="1">
        <f t="shared" si="330"/>
        <v>41614</v>
      </c>
      <c r="U1023" t="str">
        <f t="shared" si="331"/>
        <v>可交易</v>
      </c>
      <c r="V1023" s="2" t="str">
        <f t="shared" si="332"/>
        <v/>
      </c>
      <c r="W1023" s="2" t="str">
        <f t="shared" si="333"/>
        <v/>
      </c>
      <c r="X1023" s="2">
        <f t="shared" si="334"/>
        <v>2.2487056844626259</v>
      </c>
      <c r="Y1023">
        <f t="shared" si="335"/>
        <v>45</v>
      </c>
    </row>
    <row r="1024" spans="1:25" x14ac:dyDescent="0.3">
      <c r="A1024" s="1">
        <v>41666</v>
      </c>
      <c r="B1024">
        <v>1781.5600589999999</v>
      </c>
      <c r="C1024">
        <v>17.420000000000002</v>
      </c>
      <c r="D1024">
        <v>17.334826</v>
      </c>
      <c r="E1024">
        <f t="shared" si="315"/>
        <v>8.5174000000002081E-2</v>
      </c>
      <c r="F1024" t="str">
        <f t="shared" si="316"/>
        <v/>
      </c>
      <c r="G1024" t="str">
        <f t="shared" si="317"/>
        <v/>
      </c>
      <c r="H1024">
        <f t="shared" si="318"/>
        <v>-0.71999999999999886</v>
      </c>
      <c r="I1024">
        <f t="shared" si="319"/>
        <v>-8.7299800000000687</v>
      </c>
      <c r="J1024">
        <f t="shared" si="320"/>
        <v>12.124972222222336</v>
      </c>
      <c r="K1024" t="str">
        <f t="shared" si="321"/>
        <v/>
      </c>
      <c r="L1024" s="2" t="str">
        <f t="shared" si="322"/>
        <v/>
      </c>
      <c r="M1024" t="str">
        <f t="shared" si="323"/>
        <v/>
      </c>
      <c r="N1024" s="1">
        <f t="shared" si="324"/>
        <v>41619</v>
      </c>
      <c r="O1024" t="str">
        <f t="shared" si="325"/>
        <v>可交易</v>
      </c>
      <c r="P1024" s="2" t="str">
        <f t="shared" si="326"/>
        <v/>
      </c>
      <c r="Q1024" s="2" t="str">
        <f t="shared" si="327"/>
        <v/>
      </c>
      <c r="R1024" s="2">
        <f t="shared" si="328"/>
        <v>3.5006456425887587</v>
      </c>
      <c r="S1024">
        <f t="shared" si="329"/>
        <v>57</v>
      </c>
      <c r="T1024" s="1">
        <f t="shared" si="330"/>
        <v>41614</v>
      </c>
      <c r="U1024" t="str">
        <f t="shared" si="331"/>
        <v>可交易</v>
      </c>
      <c r="V1024" s="2" t="str">
        <f t="shared" si="332"/>
        <v/>
      </c>
      <c r="W1024" s="2" t="str">
        <f t="shared" si="333"/>
        <v/>
      </c>
      <c r="X1024" s="2">
        <f t="shared" si="334"/>
        <v>2.2487056844626259</v>
      </c>
      <c r="Y1024">
        <f t="shared" si="335"/>
        <v>45</v>
      </c>
    </row>
    <row r="1025" spans="1:25" x14ac:dyDescent="0.3">
      <c r="A1025" s="1">
        <v>41667</v>
      </c>
      <c r="B1025">
        <v>1792.5</v>
      </c>
      <c r="C1025">
        <v>15.8</v>
      </c>
      <c r="D1025">
        <v>17.520588</v>
      </c>
      <c r="E1025">
        <f t="shared" si="315"/>
        <v>-1.7205879999999993</v>
      </c>
      <c r="F1025" t="str">
        <f t="shared" si="316"/>
        <v>PUT</v>
      </c>
      <c r="G1025">
        <f t="shared" si="317"/>
        <v>1755.1999510000001</v>
      </c>
      <c r="H1025">
        <f t="shared" si="318"/>
        <v>-1.620000000000001</v>
      </c>
      <c r="I1025">
        <f t="shared" si="319"/>
        <v>10.93994100000009</v>
      </c>
      <c r="J1025">
        <f t="shared" si="320"/>
        <v>-6.7530500000000515</v>
      </c>
      <c r="K1025">
        <f t="shared" si="321"/>
        <v>1787.5</v>
      </c>
      <c r="L1025" s="2" t="str">
        <f t="shared" si="322"/>
        <v/>
      </c>
      <c r="M1025">
        <f t="shared" si="323"/>
        <v>32.300048999999944</v>
      </c>
      <c r="N1025" s="1">
        <f t="shared" si="324"/>
        <v>41619</v>
      </c>
      <c r="O1025" t="str">
        <f t="shared" si="325"/>
        <v>可交易</v>
      </c>
      <c r="P1025" s="2" t="str">
        <f t="shared" si="326"/>
        <v/>
      </c>
      <c r="Q1025" s="2" t="str">
        <f t="shared" si="327"/>
        <v/>
      </c>
      <c r="R1025" s="2">
        <f t="shared" si="328"/>
        <v>3.5006456425887587</v>
      </c>
      <c r="S1025">
        <f t="shared" si="329"/>
        <v>57</v>
      </c>
      <c r="T1025" s="1">
        <f t="shared" si="330"/>
        <v>41667</v>
      </c>
      <c r="U1025" t="str">
        <f t="shared" si="331"/>
        <v>可交易</v>
      </c>
      <c r="V1025" s="2">
        <f t="shared" si="332"/>
        <v>32.300048999999944</v>
      </c>
      <c r="W1025" s="2">
        <f t="shared" si="333"/>
        <v>2.0808953417015309E-2</v>
      </c>
      <c r="X1025" s="2">
        <f t="shared" si="334"/>
        <v>2.2487056844626259</v>
      </c>
      <c r="Y1025">
        <f t="shared" si="335"/>
        <v>46</v>
      </c>
    </row>
    <row r="1026" spans="1:25" x14ac:dyDescent="0.3">
      <c r="A1026" s="1">
        <v>41668</v>
      </c>
      <c r="B1026">
        <v>1774.1999510000001</v>
      </c>
      <c r="C1026">
        <v>17.350000000000001</v>
      </c>
      <c r="D1026">
        <v>15.971886</v>
      </c>
      <c r="E1026">
        <f t="shared" ref="E1026:E1089" si="336">C1026-D1026</f>
        <v>1.3781140000000018</v>
      </c>
      <c r="F1026" t="str">
        <f t="shared" ref="F1026:F1089" si="337">_xlfn.IFS(E1026&gt; 1, "CAll",E1026&lt; -1, "PUT", TRUE,"")</f>
        <v>CAll</v>
      </c>
      <c r="G1026">
        <f t="shared" ref="G1026:G1089" si="338">IF(F1026="PUT", IFERROR(VLOOKUP(A1026+7, A:B, 2, FALSE), 0), IF(F1026="CALL", IFERROR(VLOOKUP(A1026+7, A:B, 2, FALSE), 0), ""))</f>
        <v>1751.6400149999999</v>
      </c>
      <c r="H1026">
        <f t="shared" ref="H1026:H1089" si="339">C1026-C1025</f>
        <v>1.5500000000000007</v>
      </c>
      <c r="I1026">
        <f t="shared" ref="I1026:I1089" si="340">B1026-B1025</f>
        <v>-18.300048999999944</v>
      </c>
      <c r="J1026">
        <f t="shared" ref="J1026:J1089" si="341">IF(H1026=0, "", I1026/H1026)</f>
        <v>-11.80648322580641</v>
      </c>
      <c r="K1026">
        <f t="shared" ref="K1026:K1089" si="342">_xlfn.IFS(F1026="PUT",B1026-5,F1026="CALL",B1026+5,TRUE,"")</f>
        <v>1779.1999510000001</v>
      </c>
      <c r="L1026" s="2" t="str">
        <f t="shared" ref="L1026:L1089" si="343">IF(F1026="CALL",IF(AND(G1026&gt;K1026,G1026&lt;&gt;0),G1026-K1026,""),"")</f>
        <v/>
      </c>
      <c r="M1026" t="str">
        <f t="shared" ref="M1026:M1089" si="344">IF(F1026="PUT",IF(AND(G1026&lt;K1026,G1026&lt;&gt;0),K1026-G1026,""),"")</f>
        <v/>
      </c>
      <c r="N1026" s="1">
        <f t="shared" ref="N1026:N1089" si="345">IF(AND(F1026="CALL",L1026&lt;&gt;"",L1025=""), A1026, N1025)</f>
        <v>41619</v>
      </c>
      <c r="O1026" t="str">
        <f t="shared" ref="O1026:O1089" si="346">IF( A1026 &gt;= N1025 + 7, "可交易", "不可交易")</f>
        <v>可交易</v>
      </c>
      <c r="P1026" s="2" t="str">
        <f t="shared" ref="P1026:P1089" si="347">IF(AND(F1026="CALL",L1026&lt;&gt;"",O1026="可交易"),L1026,"")</f>
        <v/>
      </c>
      <c r="Q1026" s="2" t="str">
        <f t="shared" ref="Q1026:Q1089" si="348">IF(P1026&lt;&gt;"",(G1026-B1026)/B1026,"")</f>
        <v/>
      </c>
      <c r="R1026" s="2">
        <f t="shared" ref="R1026:R1089" si="349">IF(Q1025&lt;&gt;"", R1025 * (1 + Q1025), R1025)</f>
        <v>3.5006456425887587</v>
      </c>
      <c r="S1026">
        <f t="shared" ref="S1026:S1089" si="350">IF(P1026&lt;&gt;"",S1025+1,S1025)</f>
        <v>57</v>
      </c>
      <c r="T1026" s="1">
        <f t="shared" ref="T1026:T1089" si="351">IF(AND(F1026="PUT",M1026&lt;&gt;"",M1025=""), A1026, T1025)</f>
        <v>41667</v>
      </c>
      <c r="U1026" t="str">
        <f t="shared" ref="U1026:U1089" si="352">IF( A1026 &gt;= T1025 + 7, "可交易", "不可交易")</f>
        <v>不可交易</v>
      </c>
      <c r="V1026" s="2" t="str">
        <f t="shared" ref="V1026:V1089" si="353">IF(AND(F1026="PUT",M1026&lt;&gt;"",U1026="可交易"),M1026,"")</f>
        <v/>
      </c>
      <c r="W1026" s="2" t="str">
        <f t="shared" ref="W1026:W1089" si="354">IF(V1026&lt;&gt;"",(B1026-G1026)/B1026,"")</f>
        <v/>
      </c>
      <c r="X1026" s="2">
        <f t="shared" ref="X1026:X1089" si="355">IF(W1025&lt;&gt;"", X1025 * (1 + W1025), X1025)</f>
        <v>2.2954988962991862</v>
      </c>
      <c r="Y1026">
        <f t="shared" ref="Y1026:Y1089" si="356">IF(V1026&lt;&gt;"",Y1025+1,Y1025)</f>
        <v>46</v>
      </c>
    </row>
    <row r="1027" spans="1:25" x14ac:dyDescent="0.3">
      <c r="A1027" s="1">
        <v>41669</v>
      </c>
      <c r="B1027">
        <v>1794.1899410000001</v>
      </c>
      <c r="C1027">
        <v>17.29</v>
      </c>
      <c r="D1027">
        <v>17.001460000000002</v>
      </c>
      <c r="E1027">
        <f t="shared" si="336"/>
        <v>0.28853999999999758</v>
      </c>
      <c r="F1027" t="str">
        <f t="shared" si="337"/>
        <v/>
      </c>
      <c r="G1027" t="str">
        <f t="shared" si="338"/>
        <v/>
      </c>
      <c r="H1027">
        <f t="shared" si="339"/>
        <v>-6.0000000000002274E-2</v>
      </c>
      <c r="I1027">
        <f t="shared" si="340"/>
        <v>19.989990000000034</v>
      </c>
      <c r="J1027">
        <f t="shared" si="341"/>
        <v>-333.16649999998793</v>
      </c>
      <c r="K1027" t="str">
        <f t="shared" si="342"/>
        <v/>
      </c>
      <c r="L1027" s="2" t="str">
        <f t="shared" si="343"/>
        <v/>
      </c>
      <c r="M1027" t="str">
        <f t="shared" si="344"/>
        <v/>
      </c>
      <c r="N1027" s="1">
        <f t="shared" si="345"/>
        <v>41619</v>
      </c>
      <c r="O1027" t="str">
        <f t="shared" si="346"/>
        <v>可交易</v>
      </c>
      <c r="P1027" s="2" t="str">
        <f t="shared" si="347"/>
        <v/>
      </c>
      <c r="Q1027" s="2" t="str">
        <f t="shared" si="348"/>
        <v/>
      </c>
      <c r="R1027" s="2">
        <f t="shared" si="349"/>
        <v>3.5006456425887587</v>
      </c>
      <c r="S1027">
        <f t="shared" si="350"/>
        <v>57</v>
      </c>
      <c r="T1027" s="1">
        <f t="shared" si="351"/>
        <v>41667</v>
      </c>
      <c r="U1027" t="str">
        <f t="shared" si="352"/>
        <v>不可交易</v>
      </c>
      <c r="V1027" s="2" t="str">
        <f t="shared" si="353"/>
        <v/>
      </c>
      <c r="W1027" s="2" t="str">
        <f t="shared" si="354"/>
        <v/>
      </c>
      <c r="X1027" s="2">
        <f t="shared" si="355"/>
        <v>2.2954988962991862</v>
      </c>
      <c r="Y1027">
        <f t="shared" si="356"/>
        <v>46</v>
      </c>
    </row>
    <row r="1028" spans="1:25" x14ac:dyDescent="0.3">
      <c r="A1028" s="1">
        <v>41670</v>
      </c>
      <c r="B1028">
        <v>1782.589966</v>
      </c>
      <c r="C1028">
        <v>18.41</v>
      </c>
      <c r="D1028">
        <v>17.112196000000001</v>
      </c>
      <c r="E1028">
        <f t="shared" si="336"/>
        <v>1.2978039999999993</v>
      </c>
      <c r="F1028" t="str">
        <f t="shared" si="337"/>
        <v>CAll</v>
      </c>
      <c r="G1028">
        <f t="shared" si="338"/>
        <v>1797.0200199999999</v>
      </c>
      <c r="H1028">
        <f t="shared" si="339"/>
        <v>1.120000000000001</v>
      </c>
      <c r="I1028">
        <f t="shared" si="340"/>
        <v>-11.599975000000086</v>
      </c>
      <c r="J1028">
        <f t="shared" si="341"/>
        <v>-10.357120535714353</v>
      </c>
      <c r="K1028">
        <f t="shared" si="342"/>
        <v>1787.589966</v>
      </c>
      <c r="L1028" s="2">
        <f t="shared" si="343"/>
        <v>9.4300539999999273</v>
      </c>
      <c r="M1028" t="str">
        <f t="shared" si="344"/>
        <v/>
      </c>
      <c r="N1028" s="1">
        <f t="shared" si="345"/>
        <v>41670</v>
      </c>
      <c r="O1028" t="str">
        <f t="shared" si="346"/>
        <v>可交易</v>
      </c>
      <c r="P1028" s="2">
        <f t="shared" si="347"/>
        <v>9.4300539999999273</v>
      </c>
      <c r="Q1028" s="2">
        <f t="shared" si="348"/>
        <v>8.0949933945717763E-3</v>
      </c>
      <c r="R1028" s="2">
        <f t="shared" si="349"/>
        <v>3.5006456425887587</v>
      </c>
      <c r="S1028">
        <f t="shared" si="350"/>
        <v>58</v>
      </c>
      <c r="T1028" s="1">
        <f t="shared" si="351"/>
        <v>41667</v>
      </c>
      <c r="U1028" t="str">
        <f t="shared" si="352"/>
        <v>不可交易</v>
      </c>
      <c r="V1028" s="2" t="str">
        <f t="shared" si="353"/>
        <v/>
      </c>
      <c r="W1028" s="2" t="str">
        <f t="shared" si="354"/>
        <v/>
      </c>
      <c r="X1028" s="2">
        <f t="shared" si="355"/>
        <v>2.2954988962991862</v>
      </c>
      <c r="Y1028">
        <f t="shared" si="356"/>
        <v>46</v>
      </c>
    </row>
    <row r="1029" spans="1:25" x14ac:dyDescent="0.3">
      <c r="A1029" s="1">
        <v>41673</v>
      </c>
      <c r="B1029">
        <v>1741.8900149999999</v>
      </c>
      <c r="C1029">
        <v>21.44</v>
      </c>
      <c r="D1029">
        <v>18.046113999999999</v>
      </c>
      <c r="E1029">
        <f t="shared" si="336"/>
        <v>3.393886000000002</v>
      </c>
      <c r="F1029" t="str">
        <f t="shared" si="337"/>
        <v>CAll</v>
      </c>
      <c r="G1029">
        <f t="shared" si="338"/>
        <v>1799.839966</v>
      </c>
      <c r="H1029">
        <f t="shared" si="339"/>
        <v>3.0300000000000011</v>
      </c>
      <c r="I1029">
        <f t="shared" si="340"/>
        <v>-40.699951000000056</v>
      </c>
      <c r="J1029">
        <f t="shared" si="341"/>
        <v>-13.432327062706284</v>
      </c>
      <c r="K1029">
        <f t="shared" si="342"/>
        <v>1746.8900149999999</v>
      </c>
      <c r="L1029" s="2">
        <f t="shared" si="343"/>
        <v>52.949951000000056</v>
      </c>
      <c r="M1029" t="str">
        <f t="shared" si="344"/>
        <v/>
      </c>
      <c r="N1029" s="1">
        <f t="shared" si="345"/>
        <v>41670</v>
      </c>
      <c r="O1029" t="str">
        <f t="shared" si="346"/>
        <v>不可交易</v>
      </c>
      <c r="P1029" s="2" t="str">
        <f t="shared" si="347"/>
        <v/>
      </c>
      <c r="Q1029" s="2" t="str">
        <f t="shared" si="348"/>
        <v/>
      </c>
      <c r="R1029" s="2">
        <f t="shared" si="349"/>
        <v>3.528983345942251</v>
      </c>
      <c r="S1029">
        <f t="shared" si="350"/>
        <v>58</v>
      </c>
      <c r="T1029" s="1">
        <f t="shared" si="351"/>
        <v>41667</v>
      </c>
      <c r="U1029" t="str">
        <f t="shared" si="352"/>
        <v>不可交易</v>
      </c>
      <c r="V1029" s="2" t="str">
        <f t="shared" si="353"/>
        <v/>
      </c>
      <c r="W1029" s="2" t="str">
        <f t="shared" si="354"/>
        <v/>
      </c>
      <c r="X1029" s="2">
        <f t="shared" si="355"/>
        <v>2.2954988962991862</v>
      </c>
      <c r="Y1029">
        <f t="shared" si="356"/>
        <v>46</v>
      </c>
    </row>
    <row r="1030" spans="1:25" x14ac:dyDescent="0.3">
      <c r="A1030" s="1">
        <v>41674</v>
      </c>
      <c r="B1030">
        <v>1755.1999510000001</v>
      </c>
      <c r="C1030">
        <v>19.11</v>
      </c>
      <c r="D1030">
        <v>20.816389999999998</v>
      </c>
      <c r="E1030">
        <f t="shared" si="336"/>
        <v>-1.706389999999999</v>
      </c>
      <c r="F1030" t="str">
        <f t="shared" si="337"/>
        <v>PUT</v>
      </c>
      <c r="G1030">
        <f t="shared" si="338"/>
        <v>1819.75</v>
      </c>
      <c r="H1030">
        <f t="shared" si="339"/>
        <v>-2.3300000000000018</v>
      </c>
      <c r="I1030">
        <f t="shared" si="340"/>
        <v>13.309936000000107</v>
      </c>
      <c r="J1030">
        <f t="shared" si="341"/>
        <v>-5.712418884120213</v>
      </c>
      <c r="K1030">
        <f t="shared" si="342"/>
        <v>1750.1999510000001</v>
      </c>
      <c r="L1030" s="2" t="str">
        <f t="shared" si="343"/>
        <v/>
      </c>
      <c r="M1030" t="str">
        <f t="shared" si="344"/>
        <v/>
      </c>
      <c r="N1030" s="1">
        <f t="shared" si="345"/>
        <v>41670</v>
      </c>
      <c r="O1030" t="str">
        <f t="shared" si="346"/>
        <v>不可交易</v>
      </c>
      <c r="P1030" s="2" t="str">
        <f t="shared" si="347"/>
        <v/>
      </c>
      <c r="Q1030" s="2" t="str">
        <f t="shared" si="348"/>
        <v/>
      </c>
      <c r="R1030" s="2">
        <f t="shared" si="349"/>
        <v>3.528983345942251</v>
      </c>
      <c r="S1030">
        <f t="shared" si="350"/>
        <v>58</v>
      </c>
      <c r="T1030" s="1">
        <f t="shared" si="351"/>
        <v>41667</v>
      </c>
      <c r="U1030" t="str">
        <f t="shared" si="352"/>
        <v>可交易</v>
      </c>
      <c r="V1030" s="2" t="str">
        <f t="shared" si="353"/>
        <v/>
      </c>
      <c r="W1030" s="2" t="str">
        <f t="shared" si="354"/>
        <v/>
      </c>
      <c r="X1030" s="2">
        <f t="shared" si="355"/>
        <v>2.2954988962991862</v>
      </c>
      <c r="Y1030">
        <f t="shared" si="356"/>
        <v>46</v>
      </c>
    </row>
    <row r="1031" spans="1:25" x14ac:dyDescent="0.3">
      <c r="A1031" s="1">
        <v>41675</v>
      </c>
      <c r="B1031">
        <v>1751.6400149999999</v>
      </c>
      <c r="C1031">
        <v>19.95</v>
      </c>
      <c r="D1031">
        <v>18.990649999999999</v>
      </c>
      <c r="E1031">
        <f t="shared" si="336"/>
        <v>0.95935000000000059</v>
      </c>
      <c r="F1031" t="str">
        <f t="shared" si="337"/>
        <v/>
      </c>
      <c r="G1031" t="str">
        <f t="shared" si="338"/>
        <v/>
      </c>
      <c r="H1031">
        <f t="shared" si="339"/>
        <v>0.83999999999999986</v>
      </c>
      <c r="I1031">
        <f t="shared" si="340"/>
        <v>-3.559936000000107</v>
      </c>
      <c r="J1031">
        <f t="shared" si="341"/>
        <v>-4.2380190476191757</v>
      </c>
      <c r="K1031" t="str">
        <f t="shared" si="342"/>
        <v/>
      </c>
      <c r="L1031" s="2" t="str">
        <f t="shared" si="343"/>
        <v/>
      </c>
      <c r="M1031" t="str">
        <f t="shared" si="344"/>
        <v/>
      </c>
      <c r="N1031" s="1">
        <f t="shared" si="345"/>
        <v>41670</v>
      </c>
      <c r="O1031" t="str">
        <f t="shared" si="346"/>
        <v>不可交易</v>
      </c>
      <c r="P1031" s="2" t="str">
        <f t="shared" si="347"/>
        <v/>
      </c>
      <c r="Q1031" s="2" t="str">
        <f t="shared" si="348"/>
        <v/>
      </c>
      <c r="R1031" s="2">
        <f t="shared" si="349"/>
        <v>3.528983345942251</v>
      </c>
      <c r="S1031">
        <f t="shared" si="350"/>
        <v>58</v>
      </c>
      <c r="T1031" s="1">
        <f t="shared" si="351"/>
        <v>41667</v>
      </c>
      <c r="U1031" t="str">
        <f t="shared" si="352"/>
        <v>可交易</v>
      </c>
      <c r="V1031" s="2" t="str">
        <f t="shared" si="353"/>
        <v/>
      </c>
      <c r="W1031" s="2" t="str">
        <f t="shared" si="354"/>
        <v/>
      </c>
      <c r="X1031" s="2">
        <f t="shared" si="355"/>
        <v>2.2954988962991862</v>
      </c>
      <c r="Y1031">
        <f t="shared" si="356"/>
        <v>46</v>
      </c>
    </row>
    <row r="1032" spans="1:25" x14ac:dyDescent="0.3">
      <c r="A1032" s="1">
        <v>41676</v>
      </c>
      <c r="B1032">
        <v>1773.4300539999999</v>
      </c>
      <c r="C1032">
        <v>17.23</v>
      </c>
      <c r="D1032">
        <v>19.770882</v>
      </c>
      <c r="E1032">
        <f t="shared" si="336"/>
        <v>-2.5408819999999999</v>
      </c>
      <c r="F1032" t="str">
        <f t="shared" si="337"/>
        <v>PUT</v>
      </c>
      <c r="G1032">
        <f t="shared" si="338"/>
        <v>1829.829956</v>
      </c>
      <c r="H1032">
        <f t="shared" si="339"/>
        <v>-2.7199999999999989</v>
      </c>
      <c r="I1032">
        <f t="shared" si="340"/>
        <v>21.790038999999979</v>
      </c>
      <c r="J1032">
        <f t="shared" si="341"/>
        <v>-8.0110437499999954</v>
      </c>
      <c r="K1032">
        <f t="shared" si="342"/>
        <v>1768.4300539999999</v>
      </c>
      <c r="L1032" s="2" t="str">
        <f t="shared" si="343"/>
        <v/>
      </c>
      <c r="M1032" t="str">
        <f t="shared" si="344"/>
        <v/>
      </c>
      <c r="N1032" s="1">
        <f t="shared" si="345"/>
        <v>41670</v>
      </c>
      <c r="O1032" t="str">
        <f t="shared" si="346"/>
        <v>不可交易</v>
      </c>
      <c r="P1032" s="2" t="str">
        <f t="shared" si="347"/>
        <v/>
      </c>
      <c r="Q1032" s="2" t="str">
        <f t="shared" si="348"/>
        <v/>
      </c>
      <c r="R1032" s="2">
        <f t="shared" si="349"/>
        <v>3.528983345942251</v>
      </c>
      <c r="S1032">
        <f t="shared" si="350"/>
        <v>58</v>
      </c>
      <c r="T1032" s="1">
        <f t="shared" si="351"/>
        <v>41667</v>
      </c>
      <c r="U1032" t="str">
        <f t="shared" si="352"/>
        <v>可交易</v>
      </c>
      <c r="V1032" s="2" t="str">
        <f t="shared" si="353"/>
        <v/>
      </c>
      <c r="W1032" s="2" t="str">
        <f t="shared" si="354"/>
        <v/>
      </c>
      <c r="X1032" s="2">
        <f t="shared" si="355"/>
        <v>2.2954988962991862</v>
      </c>
      <c r="Y1032">
        <f t="shared" si="356"/>
        <v>46</v>
      </c>
    </row>
    <row r="1033" spans="1:25" x14ac:dyDescent="0.3">
      <c r="A1033" s="1">
        <v>41677</v>
      </c>
      <c r="B1033">
        <v>1797.0200199999999</v>
      </c>
      <c r="C1033">
        <v>15.29</v>
      </c>
      <c r="D1033">
        <v>17.539743000000001</v>
      </c>
      <c r="E1033">
        <f t="shared" si="336"/>
        <v>-2.2497430000000023</v>
      </c>
      <c r="F1033" t="str">
        <f t="shared" si="337"/>
        <v>PUT</v>
      </c>
      <c r="G1033">
        <f t="shared" si="338"/>
        <v>1838.630005</v>
      </c>
      <c r="H1033">
        <f t="shared" si="339"/>
        <v>-1.9400000000000013</v>
      </c>
      <c r="I1033">
        <f t="shared" si="340"/>
        <v>23.589966000000004</v>
      </c>
      <c r="J1033">
        <f t="shared" si="341"/>
        <v>-12.159776288659788</v>
      </c>
      <c r="K1033">
        <f t="shared" si="342"/>
        <v>1792.0200199999999</v>
      </c>
      <c r="L1033" s="2" t="str">
        <f t="shared" si="343"/>
        <v/>
      </c>
      <c r="M1033" t="str">
        <f t="shared" si="344"/>
        <v/>
      </c>
      <c r="N1033" s="1">
        <f t="shared" si="345"/>
        <v>41670</v>
      </c>
      <c r="O1033" t="str">
        <f t="shared" si="346"/>
        <v>可交易</v>
      </c>
      <c r="P1033" s="2" t="str">
        <f t="shared" si="347"/>
        <v/>
      </c>
      <c r="Q1033" s="2" t="str">
        <f t="shared" si="348"/>
        <v/>
      </c>
      <c r="R1033" s="2">
        <f t="shared" si="349"/>
        <v>3.528983345942251</v>
      </c>
      <c r="S1033">
        <f t="shared" si="350"/>
        <v>58</v>
      </c>
      <c r="T1033" s="1">
        <f t="shared" si="351"/>
        <v>41667</v>
      </c>
      <c r="U1033" t="str">
        <f t="shared" si="352"/>
        <v>可交易</v>
      </c>
      <c r="V1033" s="2" t="str">
        <f t="shared" si="353"/>
        <v/>
      </c>
      <c r="W1033" s="2" t="str">
        <f t="shared" si="354"/>
        <v/>
      </c>
      <c r="X1033" s="2">
        <f t="shared" si="355"/>
        <v>2.2954988962991862</v>
      </c>
      <c r="Y1033">
        <f t="shared" si="356"/>
        <v>46</v>
      </c>
    </row>
    <row r="1034" spans="1:25" x14ac:dyDescent="0.3">
      <c r="A1034" s="1">
        <v>41680</v>
      </c>
      <c r="B1034">
        <v>1799.839966</v>
      </c>
      <c r="C1034">
        <v>15.26</v>
      </c>
      <c r="D1034">
        <v>15.781352</v>
      </c>
      <c r="E1034">
        <f t="shared" si="336"/>
        <v>-0.52135200000000026</v>
      </c>
      <c r="F1034" t="str">
        <f t="shared" si="337"/>
        <v/>
      </c>
      <c r="G1034" t="str">
        <f t="shared" si="338"/>
        <v/>
      </c>
      <c r="H1034">
        <f t="shared" si="339"/>
        <v>-2.9999999999999361E-2</v>
      </c>
      <c r="I1034">
        <f t="shared" si="340"/>
        <v>2.8199460000000727</v>
      </c>
      <c r="J1034">
        <f t="shared" si="341"/>
        <v>-93.998200000004431</v>
      </c>
      <c r="K1034" t="str">
        <f t="shared" si="342"/>
        <v/>
      </c>
      <c r="L1034" s="2" t="str">
        <f t="shared" si="343"/>
        <v/>
      </c>
      <c r="M1034" t="str">
        <f t="shared" si="344"/>
        <v/>
      </c>
      <c r="N1034" s="1">
        <f t="shared" si="345"/>
        <v>41670</v>
      </c>
      <c r="O1034" t="str">
        <f t="shared" si="346"/>
        <v>可交易</v>
      </c>
      <c r="P1034" s="2" t="str">
        <f t="shared" si="347"/>
        <v/>
      </c>
      <c r="Q1034" s="2" t="str">
        <f t="shared" si="348"/>
        <v/>
      </c>
      <c r="R1034" s="2">
        <f t="shared" si="349"/>
        <v>3.528983345942251</v>
      </c>
      <c r="S1034">
        <f t="shared" si="350"/>
        <v>58</v>
      </c>
      <c r="T1034" s="1">
        <f t="shared" si="351"/>
        <v>41667</v>
      </c>
      <c r="U1034" t="str">
        <f t="shared" si="352"/>
        <v>可交易</v>
      </c>
      <c r="V1034" s="2" t="str">
        <f t="shared" si="353"/>
        <v/>
      </c>
      <c r="W1034" s="2" t="str">
        <f t="shared" si="354"/>
        <v/>
      </c>
      <c r="X1034" s="2">
        <f t="shared" si="355"/>
        <v>2.2954988962991862</v>
      </c>
      <c r="Y1034">
        <f t="shared" si="356"/>
        <v>46</v>
      </c>
    </row>
    <row r="1035" spans="1:25" x14ac:dyDescent="0.3">
      <c r="A1035" s="1">
        <v>41681</v>
      </c>
      <c r="B1035">
        <v>1819.75</v>
      </c>
      <c r="C1035">
        <v>14.51</v>
      </c>
      <c r="D1035">
        <v>15.626382</v>
      </c>
      <c r="E1035">
        <f t="shared" si="336"/>
        <v>-1.1163819999999998</v>
      </c>
      <c r="F1035" t="str">
        <f t="shared" si="337"/>
        <v>PUT</v>
      </c>
      <c r="G1035">
        <f t="shared" si="338"/>
        <v>1840.76001</v>
      </c>
      <c r="H1035">
        <f t="shared" si="339"/>
        <v>-0.75</v>
      </c>
      <c r="I1035">
        <f t="shared" si="340"/>
        <v>19.910033999999996</v>
      </c>
      <c r="J1035">
        <f t="shared" si="341"/>
        <v>-26.546711999999996</v>
      </c>
      <c r="K1035">
        <f t="shared" si="342"/>
        <v>1814.75</v>
      </c>
      <c r="L1035" s="2" t="str">
        <f t="shared" si="343"/>
        <v/>
      </c>
      <c r="M1035" t="str">
        <f t="shared" si="344"/>
        <v/>
      </c>
      <c r="N1035" s="1">
        <f t="shared" si="345"/>
        <v>41670</v>
      </c>
      <c r="O1035" t="str">
        <f t="shared" si="346"/>
        <v>可交易</v>
      </c>
      <c r="P1035" s="2" t="str">
        <f t="shared" si="347"/>
        <v/>
      </c>
      <c r="Q1035" s="2" t="str">
        <f t="shared" si="348"/>
        <v/>
      </c>
      <c r="R1035" s="2">
        <f t="shared" si="349"/>
        <v>3.528983345942251</v>
      </c>
      <c r="S1035">
        <f t="shared" si="350"/>
        <v>58</v>
      </c>
      <c r="T1035" s="1">
        <f t="shared" si="351"/>
        <v>41667</v>
      </c>
      <c r="U1035" t="str">
        <f t="shared" si="352"/>
        <v>可交易</v>
      </c>
      <c r="V1035" s="2" t="str">
        <f t="shared" si="353"/>
        <v/>
      </c>
      <c r="W1035" s="2" t="str">
        <f t="shared" si="354"/>
        <v/>
      </c>
      <c r="X1035" s="2">
        <f t="shared" si="355"/>
        <v>2.2954988962991862</v>
      </c>
      <c r="Y1035">
        <f t="shared" si="356"/>
        <v>46</v>
      </c>
    </row>
    <row r="1036" spans="1:25" x14ac:dyDescent="0.3">
      <c r="A1036" s="1">
        <v>41682</v>
      </c>
      <c r="B1036">
        <v>1819.26001</v>
      </c>
      <c r="C1036">
        <v>14.3</v>
      </c>
      <c r="D1036">
        <v>15.006913000000001</v>
      </c>
      <c r="E1036">
        <f t="shared" si="336"/>
        <v>-0.70691300000000012</v>
      </c>
      <c r="F1036" t="str">
        <f t="shared" si="337"/>
        <v/>
      </c>
      <c r="G1036" t="str">
        <f t="shared" si="338"/>
        <v/>
      </c>
      <c r="H1036">
        <f t="shared" si="339"/>
        <v>-0.20999999999999908</v>
      </c>
      <c r="I1036">
        <f t="shared" si="340"/>
        <v>-0.48999000000003434</v>
      </c>
      <c r="J1036">
        <f t="shared" si="341"/>
        <v>2.3332857142858883</v>
      </c>
      <c r="K1036" t="str">
        <f t="shared" si="342"/>
        <v/>
      </c>
      <c r="L1036" s="2" t="str">
        <f t="shared" si="343"/>
        <v/>
      </c>
      <c r="M1036" t="str">
        <f t="shared" si="344"/>
        <v/>
      </c>
      <c r="N1036" s="1">
        <f t="shared" si="345"/>
        <v>41670</v>
      </c>
      <c r="O1036" t="str">
        <f t="shared" si="346"/>
        <v>可交易</v>
      </c>
      <c r="P1036" s="2" t="str">
        <f t="shared" si="347"/>
        <v/>
      </c>
      <c r="Q1036" s="2" t="str">
        <f t="shared" si="348"/>
        <v/>
      </c>
      <c r="R1036" s="2">
        <f t="shared" si="349"/>
        <v>3.528983345942251</v>
      </c>
      <c r="S1036">
        <f t="shared" si="350"/>
        <v>58</v>
      </c>
      <c r="T1036" s="1">
        <f t="shared" si="351"/>
        <v>41667</v>
      </c>
      <c r="U1036" t="str">
        <f t="shared" si="352"/>
        <v>可交易</v>
      </c>
      <c r="V1036" s="2" t="str">
        <f t="shared" si="353"/>
        <v/>
      </c>
      <c r="W1036" s="2" t="str">
        <f t="shared" si="354"/>
        <v/>
      </c>
      <c r="X1036" s="2">
        <f t="shared" si="355"/>
        <v>2.2954988962991862</v>
      </c>
      <c r="Y1036">
        <f t="shared" si="356"/>
        <v>46</v>
      </c>
    </row>
    <row r="1037" spans="1:25" x14ac:dyDescent="0.3">
      <c r="A1037" s="1">
        <v>41683</v>
      </c>
      <c r="B1037">
        <v>1829.829956</v>
      </c>
      <c r="C1037">
        <v>14.14</v>
      </c>
      <c r="D1037">
        <v>14.819556</v>
      </c>
      <c r="E1037">
        <f t="shared" si="336"/>
        <v>-0.67955599999999983</v>
      </c>
      <c r="F1037" t="str">
        <f t="shared" si="337"/>
        <v/>
      </c>
      <c r="G1037" t="str">
        <f t="shared" si="338"/>
        <v/>
      </c>
      <c r="H1037">
        <f t="shared" si="339"/>
        <v>-0.16000000000000014</v>
      </c>
      <c r="I1037">
        <f t="shared" si="340"/>
        <v>10.569946000000073</v>
      </c>
      <c r="J1037">
        <f t="shared" si="341"/>
        <v>-66.062162500000397</v>
      </c>
      <c r="K1037" t="str">
        <f t="shared" si="342"/>
        <v/>
      </c>
      <c r="L1037" s="2" t="str">
        <f t="shared" si="343"/>
        <v/>
      </c>
      <c r="M1037" t="str">
        <f t="shared" si="344"/>
        <v/>
      </c>
      <c r="N1037" s="1">
        <f t="shared" si="345"/>
        <v>41670</v>
      </c>
      <c r="O1037" t="str">
        <f t="shared" si="346"/>
        <v>可交易</v>
      </c>
      <c r="P1037" s="2" t="str">
        <f t="shared" si="347"/>
        <v/>
      </c>
      <c r="Q1037" s="2" t="str">
        <f t="shared" si="348"/>
        <v/>
      </c>
      <c r="R1037" s="2">
        <f t="shared" si="349"/>
        <v>3.528983345942251</v>
      </c>
      <c r="S1037">
        <f t="shared" si="350"/>
        <v>58</v>
      </c>
      <c r="T1037" s="1">
        <f t="shared" si="351"/>
        <v>41667</v>
      </c>
      <c r="U1037" t="str">
        <f t="shared" si="352"/>
        <v>可交易</v>
      </c>
      <c r="V1037" s="2" t="str">
        <f t="shared" si="353"/>
        <v/>
      </c>
      <c r="W1037" s="2" t="str">
        <f t="shared" si="354"/>
        <v/>
      </c>
      <c r="X1037" s="2">
        <f t="shared" si="355"/>
        <v>2.2954988962991862</v>
      </c>
      <c r="Y1037">
        <f t="shared" si="356"/>
        <v>46</v>
      </c>
    </row>
    <row r="1038" spans="1:25" x14ac:dyDescent="0.3">
      <c r="A1038" s="1">
        <v>41684</v>
      </c>
      <c r="B1038">
        <v>1838.630005</v>
      </c>
      <c r="C1038">
        <v>13.57</v>
      </c>
      <c r="D1038">
        <v>14.691997000000001</v>
      </c>
      <c r="E1038">
        <f t="shared" si="336"/>
        <v>-1.1219970000000004</v>
      </c>
      <c r="F1038" t="str">
        <f t="shared" si="337"/>
        <v>PUT</v>
      </c>
      <c r="G1038">
        <f t="shared" si="338"/>
        <v>1836.25</v>
      </c>
      <c r="H1038">
        <f t="shared" si="339"/>
        <v>-0.57000000000000028</v>
      </c>
      <c r="I1038">
        <f t="shared" si="340"/>
        <v>8.8000489999999445</v>
      </c>
      <c r="J1038">
        <f t="shared" si="341"/>
        <v>-15.438682456140246</v>
      </c>
      <c r="K1038">
        <f t="shared" si="342"/>
        <v>1833.630005</v>
      </c>
      <c r="L1038" s="2" t="str">
        <f t="shared" si="343"/>
        <v/>
      </c>
      <c r="M1038" t="str">
        <f t="shared" si="344"/>
        <v/>
      </c>
      <c r="N1038" s="1">
        <f t="shared" si="345"/>
        <v>41670</v>
      </c>
      <c r="O1038" t="str">
        <f t="shared" si="346"/>
        <v>可交易</v>
      </c>
      <c r="P1038" s="2" t="str">
        <f t="shared" si="347"/>
        <v/>
      </c>
      <c r="Q1038" s="2" t="str">
        <f t="shared" si="348"/>
        <v/>
      </c>
      <c r="R1038" s="2">
        <f t="shared" si="349"/>
        <v>3.528983345942251</v>
      </c>
      <c r="S1038">
        <f t="shared" si="350"/>
        <v>58</v>
      </c>
      <c r="T1038" s="1">
        <f t="shared" si="351"/>
        <v>41667</v>
      </c>
      <c r="U1038" t="str">
        <f t="shared" si="352"/>
        <v>可交易</v>
      </c>
      <c r="V1038" s="2" t="str">
        <f t="shared" si="353"/>
        <v/>
      </c>
      <c r="W1038" s="2" t="str">
        <f t="shared" si="354"/>
        <v/>
      </c>
      <c r="X1038" s="2">
        <f t="shared" si="355"/>
        <v>2.2954988962991862</v>
      </c>
      <c r="Y1038">
        <f t="shared" si="356"/>
        <v>46</v>
      </c>
    </row>
    <row r="1039" spans="1:25" x14ac:dyDescent="0.3">
      <c r="A1039" s="1">
        <v>41688</v>
      </c>
      <c r="B1039">
        <v>1840.76001</v>
      </c>
      <c r="C1039">
        <v>13.87</v>
      </c>
      <c r="D1039">
        <v>14.180263</v>
      </c>
      <c r="E1039">
        <f t="shared" si="336"/>
        <v>-0.31026300000000084</v>
      </c>
      <c r="F1039" t="str">
        <f t="shared" si="337"/>
        <v/>
      </c>
      <c r="G1039" t="str">
        <f t="shared" si="338"/>
        <v/>
      </c>
      <c r="H1039">
        <f t="shared" si="339"/>
        <v>0.29999999999999893</v>
      </c>
      <c r="I1039">
        <f t="shared" si="340"/>
        <v>2.1300049999999828</v>
      </c>
      <c r="J1039">
        <f t="shared" si="341"/>
        <v>7.1000166666666349</v>
      </c>
      <c r="K1039" t="str">
        <f t="shared" si="342"/>
        <v/>
      </c>
      <c r="L1039" s="2" t="str">
        <f t="shared" si="343"/>
        <v/>
      </c>
      <c r="M1039" t="str">
        <f t="shared" si="344"/>
        <v/>
      </c>
      <c r="N1039" s="1">
        <f t="shared" si="345"/>
        <v>41670</v>
      </c>
      <c r="O1039" t="str">
        <f t="shared" si="346"/>
        <v>可交易</v>
      </c>
      <c r="P1039" s="2" t="str">
        <f t="shared" si="347"/>
        <v/>
      </c>
      <c r="Q1039" s="2" t="str">
        <f t="shared" si="348"/>
        <v/>
      </c>
      <c r="R1039" s="2">
        <f t="shared" si="349"/>
        <v>3.528983345942251</v>
      </c>
      <c r="S1039">
        <f t="shared" si="350"/>
        <v>58</v>
      </c>
      <c r="T1039" s="1">
        <f t="shared" si="351"/>
        <v>41667</v>
      </c>
      <c r="U1039" t="str">
        <f t="shared" si="352"/>
        <v>可交易</v>
      </c>
      <c r="V1039" s="2" t="str">
        <f t="shared" si="353"/>
        <v/>
      </c>
      <c r="W1039" s="2" t="str">
        <f t="shared" si="354"/>
        <v/>
      </c>
      <c r="X1039" s="2">
        <f t="shared" si="355"/>
        <v>2.2954988962991862</v>
      </c>
      <c r="Y1039">
        <f t="shared" si="356"/>
        <v>46</v>
      </c>
    </row>
    <row r="1040" spans="1:25" x14ac:dyDescent="0.3">
      <c r="A1040" s="1">
        <v>41689</v>
      </c>
      <c r="B1040">
        <v>1828.75</v>
      </c>
      <c r="C1040">
        <v>15.5</v>
      </c>
      <c r="D1040">
        <v>14.389113</v>
      </c>
      <c r="E1040">
        <f t="shared" si="336"/>
        <v>1.110887</v>
      </c>
      <c r="F1040" t="str">
        <f t="shared" si="337"/>
        <v>CAll</v>
      </c>
      <c r="G1040">
        <f t="shared" si="338"/>
        <v>1845.160034</v>
      </c>
      <c r="H1040">
        <f t="shared" si="339"/>
        <v>1.6300000000000008</v>
      </c>
      <c r="I1040">
        <f t="shared" si="340"/>
        <v>-12.010009999999966</v>
      </c>
      <c r="J1040">
        <f t="shared" si="341"/>
        <v>-7.3681042944785027</v>
      </c>
      <c r="K1040">
        <f t="shared" si="342"/>
        <v>1833.75</v>
      </c>
      <c r="L1040" s="2">
        <f t="shared" si="343"/>
        <v>11.410033999999996</v>
      </c>
      <c r="M1040" t="str">
        <f t="shared" si="344"/>
        <v/>
      </c>
      <c r="N1040" s="1">
        <f t="shared" si="345"/>
        <v>41689</v>
      </c>
      <c r="O1040" t="str">
        <f t="shared" si="346"/>
        <v>可交易</v>
      </c>
      <c r="P1040" s="2">
        <f t="shared" si="347"/>
        <v>11.410033999999996</v>
      </c>
      <c r="Q1040" s="2">
        <f t="shared" si="348"/>
        <v>8.9733610389610367E-3</v>
      </c>
      <c r="R1040" s="2">
        <f t="shared" si="349"/>
        <v>3.528983345942251</v>
      </c>
      <c r="S1040">
        <f t="shared" si="350"/>
        <v>59</v>
      </c>
      <c r="T1040" s="1">
        <f t="shared" si="351"/>
        <v>41667</v>
      </c>
      <c r="U1040" t="str">
        <f t="shared" si="352"/>
        <v>可交易</v>
      </c>
      <c r="V1040" s="2" t="str">
        <f t="shared" si="353"/>
        <v/>
      </c>
      <c r="W1040" s="2" t="str">
        <f t="shared" si="354"/>
        <v/>
      </c>
      <c r="X1040" s="2">
        <f t="shared" si="355"/>
        <v>2.2954988962991862</v>
      </c>
      <c r="Y1040">
        <f t="shared" si="356"/>
        <v>46</v>
      </c>
    </row>
    <row r="1041" spans="1:25" x14ac:dyDescent="0.3">
      <c r="A1041" s="1">
        <v>41690</v>
      </c>
      <c r="B1041">
        <v>1839.780029</v>
      </c>
      <c r="C1041">
        <v>14.79</v>
      </c>
      <c r="D1041">
        <v>15.509831999999999</v>
      </c>
      <c r="E1041">
        <f t="shared" si="336"/>
        <v>-0.71983200000000025</v>
      </c>
      <c r="F1041" t="str">
        <f t="shared" si="337"/>
        <v/>
      </c>
      <c r="G1041" t="str">
        <f t="shared" si="338"/>
        <v/>
      </c>
      <c r="H1041">
        <f t="shared" si="339"/>
        <v>-0.71000000000000085</v>
      </c>
      <c r="I1041">
        <f t="shared" si="340"/>
        <v>11.030029000000013</v>
      </c>
      <c r="J1041">
        <f t="shared" si="341"/>
        <v>-15.535252112676057</v>
      </c>
      <c r="K1041" t="str">
        <f t="shared" si="342"/>
        <v/>
      </c>
      <c r="L1041" s="2" t="str">
        <f t="shared" si="343"/>
        <v/>
      </c>
      <c r="M1041" t="str">
        <f t="shared" si="344"/>
        <v/>
      </c>
      <c r="N1041" s="1">
        <f t="shared" si="345"/>
        <v>41689</v>
      </c>
      <c r="O1041" t="str">
        <f t="shared" si="346"/>
        <v>不可交易</v>
      </c>
      <c r="P1041" s="2" t="str">
        <f t="shared" si="347"/>
        <v/>
      </c>
      <c r="Q1041" s="2" t="str">
        <f t="shared" si="348"/>
        <v/>
      </c>
      <c r="R1041" s="2">
        <f t="shared" si="349"/>
        <v>3.5606501876058716</v>
      </c>
      <c r="S1041">
        <f t="shared" si="350"/>
        <v>59</v>
      </c>
      <c r="T1041" s="1">
        <f t="shared" si="351"/>
        <v>41667</v>
      </c>
      <c r="U1041" t="str">
        <f t="shared" si="352"/>
        <v>可交易</v>
      </c>
      <c r="V1041" s="2" t="str">
        <f t="shared" si="353"/>
        <v/>
      </c>
      <c r="W1041" s="2" t="str">
        <f t="shared" si="354"/>
        <v/>
      </c>
      <c r="X1041" s="2">
        <f t="shared" si="355"/>
        <v>2.2954988962991862</v>
      </c>
      <c r="Y1041">
        <f t="shared" si="356"/>
        <v>46</v>
      </c>
    </row>
    <row r="1042" spans="1:25" x14ac:dyDescent="0.3">
      <c r="A1042" s="1">
        <v>41691</v>
      </c>
      <c r="B1042">
        <v>1836.25</v>
      </c>
      <c r="C1042">
        <v>14.68</v>
      </c>
      <c r="D1042">
        <v>15.232338</v>
      </c>
      <c r="E1042">
        <f t="shared" si="336"/>
        <v>-0.55233800000000066</v>
      </c>
      <c r="F1042" t="str">
        <f t="shared" si="337"/>
        <v/>
      </c>
      <c r="G1042" t="str">
        <f t="shared" si="338"/>
        <v/>
      </c>
      <c r="H1042">
        <f t="shared" si="339"/>
        <v>-0.10999999999999943</v>
      </c>
      <c r="I1042">
        <f t="shared" si="340"/>
        <v>-3.5300290000000132</v>
      </c>
      <c r="J1042">
        <f t="shared" si="341"/>
        <v>32.091172727273012</v>
      </c>
      <c r="K1042" t="str">
        <f t="shared" si="342"/>
        <v/>
      </c>
      <c r="L1042" s="2" t="str">
        <f t="shared" si="343"/>
        <v/>
      </c>
      <c r="M1042" t="str">
        <f t="shared" si="344"/>
        <v/>
      </c>
      <c r="N1042" s="1">
        <f t="shared" si="345"/>
        <v>41689</v>
      </c>
      <c r="O1042" t="str">
        <f t="shared" si="346"/>
        <v>不可交易</v>
      </c>
      <c r="P1042" s="2" t="str">
        <f t="shared" si="347"/>
        <v/>
      </c>
      <c r="Q1042" s="2" t="str">
        <f t="shared" si="348"/>
        <v/>
      </c>
      <c r="R1042" s="2">
        <f t="shared" si="349"/>
        <v>3.5606501876058716</v>
      </c>
      <c r="S1042">
        <f t="shared" si="350"/>
        <v>59</v>
      </c>
      <c r="T1042" s="1">
        <f t="shared" si="351"/>
        <v>41667</v>
      </c>
      <c r="U1042" t="str">
        <f t="shared" si="352"/>
        <v>可交易</v>
      </c>
      <c r="V1042" s="2" t="str">
        <f t="shared" si="353"/>
        <v/>
      </c>
      <c r="W1042" s="2" t="str">
        <f t="shared" si="354"/>
        <v/>
      </c>
      <c r="X1042" s="2">
        <f t="shared" si="355"/>
        <v>2.2954988962991862</v>
      </c>
      <c r="Y1042">
        <f t="shared" si="356"/>
        <v>46</v>
      </c>
    </row>
    <row r="1043" spans="1:25" x14ac:dyDescent="0.3">
      <c r="A1043" s="1">
        <v>41694</v>
      </c>
      <c r="B1043">
        <v>1847.6099850000001</v>
      </c>
      <c r="C1043">
        <v>14.23</v>
      </c>
      <c r="D1043">
        <v>14.857733</v>
      </c>
      <c r="E1043">
        <f t="shared" si="336"/>
        <v>-0.62773299999999921</v>
      </c>
      <c r="F1043" t="str">
        <f t="shared" si="337"/>
        <v/>
      </c>
      <c r="G1043" t="str">
        <f t="shared" si="338"/>
        <v/>
      </c>
      <c r="H1043">
        <f t="shared" si="339"/>
        <v>-0.44999999999999929</v>
      </c>
      <c r="I1043">
        <f t="shared" si="340"/>
        <v>11.359985000000052</v>
      </c>
      <c r="J1043">
        <f t="shared" si="341"/>
        <v>-25.244411111111265</v>
      </c>
      <c r="K1043" t="str">
        <f t="shared" si="342"/>
        <v/>
      </c>
      <c r="L1043" s="2" t="str">
        <f t="shared" si="343"/>
        <v/>
      </c>
      <c r="M1043" t="str">
        <f t="shared" si="344"/>
        <v/>
      </c>
      <c r="N1043" s="1">
        <f t="shared" si="345"/>
        <v>41689</v>
      </c>
      <c r="O1043" t="str">
        <f t="shared" si="346"/>
        <v>不可交易</v>
      </c>
      <c r="P1043" s="2" t="str">
        <f t="shared" si="347"/>
        <v/>
      </c>
      <c r="Q1043" s="2" t="str">
        <f t="shared" si="348"/>
        <v/>
      </c>
      <c r="R1043" s="2">
        <f t="shared" si="349"/>
        <v>3.5606501876058716</v>
      </c>
      <c r="S1043">
        <f t="shared" si="350"/>
        <v>59</v>
      </c>
      <c r="T1043" s="1">
        <f t="shared" si="351"/>
        <v>41667</v>
      </c>
      <c r="U1043" t="str">
        <f t="shared" si="352"/>
        <v>可交易</v>
      </c>
      <c r="V1043" s="2" t="str">
        <f t="shared" si="353"/>
        <v/>
      </c>
      <c r="W1043" s="2" t="str">
        <f t="shared" si="354"/>
        <v/>
      </c>
      <c r="X1043" s="2">
        <f t="shared" si="355"/>
        <v>2.2954988962991862</v>
      </c>
      <c r="Y1043">
        <f t="shared" si="356"/>
        <v>46</v>
      </c>
    </row>
    <row r="1044" spans="1:25" x14ac:dyDescent="0.3">
      <c r="A1044" s="1">
        <v>41695</v>
      </c>
      <c r="B1044">
        <v>1845.119995</v>
      </c>
      <c r="C1044">
        <v>13.67</v>
      </c>
      <c r="D1044">
        <v>14.488519</v>
      </c>
      <c r="E1044">
        <f t="shared" si="336"/>
        <v>-0.81851900000000022</v>
      </c>
      <c r="F1044" t="str">
        <f t="shared" si="337"/>
        <v/>
      </c>
      <c r="G1044" t="str">
        <f t="shared" si="338"/>
        <v/>
      </c>
      <c r="H1044">
        <f t="shared" si="339"/>
        <v>-0.5600000000000005</v>
      </c>
      <c r="I1044">
        <f t="shared" si="340"/>
        <v>-2.4899900000000343</v>
      </c>
      <c r="J1044">
        <f t="shared" si="341"/>
        <v>4.4464107142857721</v>
      </c>
      <c r="K1044" t="str">
        <f t="shared" si="342"/>
        <v/>
      </c>
      <c r="L1044" s="2" t="str">
        <f t="shared" si="343"/>
        <v/>
      </c>
      <c r="M1044" t="str">
        <f t="shared" si="344"/>
        <v/>
      </c>
      <c r="N1044" s="1">
        <f t="shared" si="345"/>
        <v>41689</v>
      </c>
      <c r="O1044" t="str">
        <f t="shared" si="346"/>
        <v>不可交易</v>
      </c>
      <c r="P1044" s="2" t="str">
        <f t="shared" si="347"/>
        <v/>
      </c>
      <c r="Q1044" s="2" t="str">
        <f t="shared" si="348"/>
        <v/>
      </c>
      <c r="R1044" s="2">
        <f t="shared" si="349"/>
        <v>3.5606501876058716</v>
      </c>
      <c r="S1044">
        <f t="shared" si="350"/>
        <v>59</v>
      </c>
      <c r="T1044" s="1">
        <f t="shared" si="351"/>
        <v>41667</v>
      </c>
      <c r="U1044" t="str">
        <f t="shared" si="352"/>
        <v>可交易</v>
      </c>
      <c r="V1044" s="2" t="str">
        <f t="shared" si="353"/>
        <v/>
      </c>
      <c r="W1044" s="2" t="str">
        <f t="shared" si="354"/>
        <v/>
      </c>
      <c r="X1044" s="2">
        <f t="shared" si="355"/>
        <v>2.2954988962991862</v>
      </c>
      <c r="Y1044">
        <f t="shared" si="356"/>
        <v>46</v>
      </c>
    </row>
    <row r="1045" spans="1:25" x14ac:dyDescent="0.3">
      <c r="A1045" s="1">
        <v>41696</v>
      </c>
      <c r="B1045">
        <v>1845.160034</v>
      </c>
      <c r="C1045">
        <v>14.35</v>
      </c>
      <c r="D1045">
        <v>14.179292999999999</v>
      </c>
      <c r="E1045">
        <f t="shared" si="336"/>
        <v>0.17070700000000016</v>
      </c>
      <c r="F1045" t="str">
        <f t="shared" si="337"/>
        <v/>
      </c>
      <c r="G1045" t="str">
        <f t="shared" si="338"/>
        <v/>
      </c>
      <c r="H1045">
        <f t="shared" si="339"/>
        <v>0.67999999999999972</v>
      </c>
      <c r="I1045">
        <f t="shared" si="340"/>
        <v>4.0038999999978842E-2</v>
      </c>
      <c r="J1045">
        <f t="shared" si="341"/>
        <v>5.8880882352910086E-2</v>
      </c>
      <c r="K1045" t="str">
        <f t="shared" si="342"/>
        <v/>
      </c>
      <c r="L1045" s="2" t="str">
        <f t="shared" si="343"/>
        <v/>
      </c>
      <c r="M1045" t="str">
        <f t="shared" si="344"/>
        <v/>
      </c>
      <c r="N1045" s="1">
        <f t="shared" si="345"/>
        <v>41689</v>
      </c>
      <c r="O1045" t="str">
        <f t="shared" si="346"/>
        <v>可交易</v>
      </c>
      <c r="P1045" s="2" t="str">
        <f t="shared" si="347"/>
        <v/>
      </c>
      <c r="Q1045" s="2" t="str">
        <f t="shared" si="348"/>
        <v/>
      </c>
      <c r="R1045" s="2">
        <f t="shared" si="349"/>
        <v>3.5606501876058716</v>
      </c>
      <c r="S1045">
        <f t="shared" si="350"/>
        <v>59</v>
      </c>
      <c r="T1045" s="1">
        <f t="shared" si="351"/>
        <v>41667</v>
      </c>
      <c r="U1045" t="str">
        <f t="shared" si="352"/>
        <v>可交易</v>
      </c>
      <c r="V1045" s="2" t="str">
        <f t="shared" si="353"/>
        <v/>
      </c>
      <c r="W1045" s="2" t="str">
        <f t="shared" si="354"/>
        <v/>
      </c>
      <c r="X1045" s="2">
        <f t="shared" si="355"/>
        <v>2.2954988962991862</v>
      </c>
      <c r="Y1045">
        <f t="shared" si="356"/>
        <v>46</v>
      </c>
    </row>
    <row r="1046" spans="1:25" x14ac:dyDescent="0.3">
      <c r="A1046" s="1">
        <v>41697</v>
      </c>
      <c r="B1046">
        <v>1854.290039</v>
      </c>
      <c r="C1046">
        <v>14.04</v>
      </c>
      <c r="D1046">
        <v>14.51346</v>
      </c>
      <c r="E1046">
        <f t="shared" si="336"/>
        <v>-0.4734600000000011</v>
      </c>
      <c r="F1046" t="str">
        <f t="shared" si="337"/>
        <v/>
      </c>
      <c r="G1046" t="str">
        <f t="shared" si="338"/>
        <v/>
      </c>
      <c r="H1046">
        <f t="shared" si="339"/>
        <v>-0.3100000000000005</v>
      </c>
      <c r="I1046">
        <f t="shared" si="340"/>
        <v>9.1300049999999828</v>
      </c>
      <c r="J1046">
        <f t="shared" si="341"/>
        <v>-29.451629032257962</v>
      </c>
      <c r="K1046" t="str">
        <f t="shared" si="342"/>
        <v/>
      </c>
      <c r="L1046" s="2" t="str">
        <f t="shared" si="343"/>
        <v/>
      </c>
      <c r="M1046" t="str">
        <f t="shared" si="344"/>
        <v/>
      </c>
      <c r="N1046" s="1">
        <f t="shared" si="345"/>
        <v>41689</v>
      </c>
      <c r="O1046" t="str">
        <f t="shared" si="346"/>
        <v>可交易</v>
      </c>
      <c r="P1046" s="2" t="str">
        <f t="shared" si="347"/>
        <v/>
      </c>
      <c r="Q1046" s="2" t="str">
        <f t="shared" si="348"/>
        <v/>
      </c>
      <c r="R1046" s="2">
        <f t="shared" si="349"/>
        <v>3.5606501876058716</v>
      </c>
      <c r="S1046">
        <f t="shared" si="350"/>
        <v>59</v>
      </c>
      <c r="T1046" s="1">
        <f t="shared" si="351"/>
        <v>41667</v>
      </c>
      <c r="U1046" t="str">
        <f t="shared" si="352"/>
        <v>可交易</v>
      </c>
      <c r="V1046" s="2" t="str">
        <f t="shared" si="353"/>
        <v/>
      </c>
      <c r="W1046" s="2" t="str">
        <f t="shared" si="354"/>
        <v/>
      </c>
      <c r="X1046" s="2">
        <f t="shared" si="355"/>
        <v>2.2954988962991862</v>
      </c>
      <c r="Y1046">
        <f t="shared" si="356"/>
        <v>46</v>
      </c>
    </row>
    <row r="1047" spans="1:25" x14ac:dyDescent="0.3">
      <c r="A1047" s="1">
        <v>41698</v>
      </c>
      <c r="B1047">
        <v>1859.4499510000001</v>
      </c>
      <c r="C1047">
        <v>14</v>
      </c>
      <c r="D1047">
        <v>14.344688</v>
      </c>
      <c r="E1047">
        <f t="shared" si="336"/>
        <v>-0.34468799999999966</v>
      </c>
      <c r="F1047" t="str">
        <f t="shared" si="337"/>
        <v/>
      </c>
      <c r="G1047" t="str">
        <f t="shared" si="338"/>
        <v/>
      </c>
      <c r="H1047">
        <f t="shared" si="339"/>
        <v>-3.9999999999999147E-2</v>
      </c>
      <c r="I1047">
        <f t="shared" si="340"/>
        <v>5.1599120000000767</v>
      </c>
      <c r="J1047">
        <f t="shared" si="341"/>
        <v>-128.99780000000467</v>
      </c>
      <c r="K1047" t="str">
        <f t="shared" si="342"/>
        <v/>
      </c>
      <c r="L1047" s="2" t="str">
        <f t="shared" si="343"/>
        <v/>
      </c>
      <c r="M1047" t="str">
        <f t="shared" si="344"/>
        <v/>
      </c>
      <c r="N1047" s="1">
        <f t="shared" si="345"/>
        <v>41689</v>
      </c>
      <c r="O1047" t="str">
        <f t="shared" si="346"/>
        <v>可交易</v>
      </c>
      <c r="P1047" s="2" t="str">
        <f t="shared" si="347"/>
        <v/>
      </c>
      <c r="Q1047" s="2" t="str">
        <f t="shared" si="348"/>
        <v/>
      </c>
      <c r="R1047" s="2">
        <f t="shared" si="349"/>
        <v>3.5606501876058716</v>
      </c>
      <c r="S1047">
        <f t="shared" si="350"/>
        <v>59</v>
      </c>
      <c r="T1047" s="1">
        <f t="shared" si="351"/>
        <v>41667</v>
      </c>
      <c r="U1047" t="str">
        <f t="shared" si="352"/>
        <v>可交易</v>
      </c>
      <c r="V1047" s="2" t="str">
        <f t="shared" si="353"/>
        <v/>
      </c>
      <c r="W1047" s="2" t="str">
        <f t="shared" si="354"/>
        <v/>
      </c>
      <c r="X1047" s="2">
        <f t="shared" si="355"/>
        <v>2.2954988962991862</v>
      </c>
      <c r="Y1047">
        <f t="shared" si="356"/>
        <v>46</v>
      </c>
    </row>
    <row r="1048" spans="1:25" x14ac:dyDescent="0.3">
      <c r="A1048" s="1">
        <v>41701</v>
      </c>
      <c r="B1048">
        <v>1845.7299800000001</v>
      </c>
      <c r="C1048">
        <v>16</v>
      </c>
      <c r="D1048">
        <v>14.310926</v>
      </c>
      <c r="E1048">
        <f t="shared" si="336"/>
        <v>1.6890739999999997</v>
      </c>
      <c r="F1048" t="str">
        <f t="shared" si="337"/>
        <v>CAll</v>
      </c>
      <c r="G1048">
        <f t="shared" si="338"/>
        <v>1877.170044</v>
      </c>
      <c r="H1048">
        <f t="shared" si="339"/>
        <v>2</v>
      </c>
      <c r="I1048">
        <f t="shared" si="340"/>
        <v>-13.719970999999987</v>
      </c>
      <c r="J1048">
        <f t="shared" si="341"/>
        <v>-6.8599854999999934</v>
      </c>
      <c r="K1048">
        <f t="shared" si="342"/>
        <v>1850.7299800000001</v>
      </c>
      <c r="L1048" s="2">
        <f t="shared" si="343"/>
        <v>26.440063999999893</v>
      </c>
      <c r="M1048" t="str">
        <f t="shared" si="344"/>
        <v/>
      </c>
      <c r="N1048" s="1">
        <f t="shared" si="345"/>
        <v>41701</v>
      </c>
      <c r="O1048" t="str">
        <f t="shared" si="346"/>
        <v>可交易</v>
      </c>
      <c r="P1048" s="2">
        <f t="shared" si="347"/>
        <v>26.440063999999893</v>
      </c>
      <c r="Q1048" s="2">
        <f t="shared" si="348"/>
        <v>1.7033945561202777E-2</v>
      </c>
      <c r="R1048" s="2">
        <f t="shared" si="349"/>
        <v>3.5606501876058716</v>
      </c>
      <c r="S1048">
        <f t="shared" si="350"/>
        <v>60</v>
      </c>
      <c r="T1048" s="1">
        <f t="shared" si="351"/>
        <v>41667</v>
      </c>
      <c r="U1048" t="str">
        <f t="shared" si="352"/>
        <v>可交易</v>
      </c>
      <c r="V1048" s="2" t="str">
        <f t="shared" si="353"/>
        <v/>
      </c>
      <c r="W1048" s="2" t="str">
        <f t="shared" si="354"/>
        <v/>
      </c>
      <c r="X1048" s="2">
        <f t="shared" si="355"/>
        <v>2.2954988962991862</v>
      </c>
      <c r="Y1048">
        <f t="shared" si="356"/>
        <v>46</v>
      </c>
    </row>
    <row r="1049" spans="1:25" x14ac:dyDescent="0.3">
      <c r="A1049" s="1">
        <v>41702</v>
      </c>
      <c r="B1049">
        <v>1873.910034</v>
      </c>
      <c r="C1049">
        <v>14.1</v>
      </c>
      <c r="D1049">
        <v>15.904771</v>
      </c>
      <c r="E1049">
        <f t="shared" si="336"/>
        <v>-1.8047710000000006</v>
      </c>
      <c r="F1049" t="str">
        <f t="shared" si="337"/>
        <v>PUT</v>
      </c>
      <c r="G1049">
        <f t="shared" si="338"/>
        <v>1867.630005</v>
      </c>
      <c r="H1049">
        <f t="shared" si="339"/>
        <v>-1.9000000000000004</v>
      </c>
      <c r="I1049">
        <f t="shared" si="340"/>
        <v>28.180053999999927</v>
      </c>
      <c r="J1049">
        <f t="shared" si="341"/>
        <v>-14.831607368421011</v>
      </c>
      <c r="K1049">
        <f t="shared" si="342"/>
        <v>1868.910034</v>
      </c>
      <c r="L1049" s="2" t="str">
        <f t="shared" si="343"/>
        <v/>
      </c>
      <c r="M1049">
        <f t="shared" si="344"/>
        <v>1.2800290000000132</v>
      </c>
      <c r="N1049" s="1">
        <f t="shared" si="345"/>
        <v>41701</v>
      </c>
      <c r="O1049" t="str">
        <f t="shared" si="346"/>
        <v>不可交易</v>
      </c>
      <c r="P1049" s="2" t="str">
        <f t="shared" si="347"/>
        <v/>
      </c>
      <c r="Q1049" s="2" t="str">
        <f t="shared" si="348"/>
        <v/>
      </c>
      <c r="R1049" s="2">
        <f t="shared" si="349"/>
        <v>3.6213021090640365</v>
      </c>
      <c r="S1049">
        <f t="shared" si="350"/>
        <v>60</v>
      </c>
      <c r="T1049" s="1">
        <f t="shared" si="351"/>
        <v>41702</v>
      </c>
      <c r="U1049" t="str">
        <f t="shared" si="352"/>
        <v>可交易</v>
      </c>
      <c r="V1049" s="2">
        <f t="shared" si="353"/>
        <v>1.2800290000000132</v>
      </c>
      <c r="W1049" s="2">
        <f t="shared" si="354"/>
        <v>3.3512969598624891E-3</v>
      </c>
      <c r="X1049" s="2">
        <f t="shared" si="355"/>
        <v>2.2954988962991862</v>
      </c>
      <c r="Y1049">
        <f t="shared" si="356"/>
        <v>47</v>
      </c>
    </row>
    <row r="1050" spans="1:25" x14ac:dyDescent="0.3">
      <c r="A1050" s="1">
        <v>41703</v>
      </c>
      <c r="B1050">
        <v>1873.8100589999999</v>
      </c>
      <c r="C1050">
        <v>13.89</v>
      </c>
      <c r="D1050">
        <v>14.594096</v>
      </c>
      <c r="E1050">
        <f t="shared" si="336"/>
        <v>-0.70409599999999983</v>
      </c>
      <c r="F1050" t="str">
        <f t="shared" si="337"/>
        <v/>
      </c>
      <c r="G1050" t="str">
        <f t="shared" si="338"/>
        <v/>
      </c>
      <c r="H1050">
        <f t="shared" si="339"/>
        <v>-0.20999999999999908</v>
      </c>
      <c r="I1050">
        <f t="shared" si="340"/>
        <v>-9.9975000000085856E-2</v>
      </c>
      <c r="J1050">
        <f t="shared" si="341"/>
        <v>0.47607142857183948</v>
      </c>
      <c r="K1050" t="str">
        <f t="shared" si="342"/>
        <v/>
      </c>
      <c r="L1050" s="2" t="str">
        <f t="shared" si="343"/>
        <v/>
      </c>
      <c r="M1050" t="str">
        <f t="shared" si="344"/>
        <v/>
      </c>
      <c r="N1050" s="1">
        <f t="shared" si="345"/>
        <v>41701</v>
      </c>
      <c r="O1050" t="str">
        <f t="shared" si="346"/>
        <v>不可交易</v>
      </c>
      <c r="P1050" s="2" t="str">
        <f t="shared" si="347"/>
        <v/>
      </c>
      <c r="Q1050" s="2" t="str">
        <f t="shared" si="348"/>
        <v/>
      </c>
      <c r="R1050" s="2">
        <f t="shared" si="349"/>
        <v>3.6213021090640365</v>
      </c>
      <c r="S1050">
        <f t="shared" si="350"/>
        <v>60</v>
      </c>
      <c r="T1050" s="1">
        <f t="shared" si="351"/>
        <v>41702</v>
      </c>
      <c r="U1050" t="str">
        <f t="shared" si="352"/>
        <v>不可交易</v>
      </c>
      <c r="V1050" s="2" t="str">
        <f t="shared" si="353"/>
        <v/>
      </c>
      <c r="W1050" s="2" t="str">
        <f t="shared" si="354"/>
        <v/>
      </c>
      <c r="X1050" s="2">
        <f t="shared" si="355"/>
        <v>2.3031917947717218</v>
      </c>
      <c r="Y1050">
        <f t="shared" si="356"/>
        <v>47</v>
      </c>
    </row>
    <row r="1051" spans="1:25" x14ac:dyDescent="0.3">
      <c r="A1051" s="1">
        <v>41704</v>
      </c>
      <c r="B1051">
        <v>1877.030029</v>
      </c>
      <c r="C1051">
        <v>14.21</v>
      </c>
      <c r="D1051">
        <v>14.213858999999999</v>
      </c>
      <c r="E1051">
        <f t="shared" si="336"/>
        <v>-3.8589999999985025E-3</v>
      </c>
      <c r="F1051" t="str">
        <f t="shared" si="337"/>
        <v/>
      </c>
      <c r="G1051" t="str">
        <f t="shared" si="338"/>
        <v/>
      </c>
      <c r="H1051">
        <f t="shared" si="339"/>
        <v>0.32000000000000028</v>
      </c>
      <c r="I1051">
        <f t="shared" si="340"/>
        <v>3.219970000000103</v>
      </c>
      <c r="J1051">
        <f t="shared" si="341"/>
        <v>10.062406250000313</v>
      </c>
      <c r="K1051" t="str">
        <f t="shared" si="342"/>
        <v/>
      </c>
      <c r="L1051" s="2" t="str">
        <f t="shared" si="343"/>
        <v/>
      </c>
      <c r="M1051" t="str">
        <f t="shared" si="344"/>
        <v/>
      </c>
      <c r="N1051" s="1">
        <f t="shared" si="345"/>
        <v>41701</v>
      </c>
      <c r="O1051" t="str">
        <f t="shared" si="346"/>
        <v>不可交易</v>
      </c>
      <c r="P1051" s="2" t="str">
        <f t="shared" si="347"/>
        <v/>
      </c>
      <c r="Q1051" s="2" t="str">
        <f t="shared" si="348"/>
        <v/>
      </c>
      <c r="R1051" s="2">
        <f t="shared" si="349"/>
        <v>3.6213021090640365</v>
      </c>
      <c r="S1051">
        <f t="shared" si="350"/>
        <v>60</v>
      </c>
      <c r="T1051" s="1">
        <f t="shared" si="351"/>
        <v>41702</v>
      </c>
      <c r="U1051" t="str">
        <f t="shared" si="352"/>
        <v>不可交易</v>
      </c>
      <c r="V1051" s="2" t="str">
        <f t="shared" si="353"/>
        <v/>
      </c>
      <c r="W1051" s="2" t="str">
        <f t="shared" si="354"/>
        <v/>
      </c>
      <c r="X1051" s="2">
        <f t="shared" si="355"/>
        <v>2.3031917947717218</v>
      </c>
      <c r="Y1051">
        <f t="shared" si="356"/>
        <v>47</v>
      </c>
    </row>
    <row r="1052" spans="1:25" x14ac:dyDescent="0.3">
      <c r="A1052" s="1">
        <v>41705</v>
      </c>
      <c r="B1052">
        <v>1878.040039</v>
      </c>
      <c r="C1052">
        <v>14.11</v>
      </c>
      <c r="D1052">
        <v>14.399812000000001</v>
      </c>
      <c r="E1052">
        <f t="shared" si="336"/>
        <v>-0.28981200000000129</v>
      </c>
      <c r="F1052" t="str">
        <f t="shared" si="337"/>
        <v/>
      </c>
      <c r="G1052" t="str">
        <f t="shared" si="338"/>
        <v/>
      </c>
      <c r="H1052">
        <f t="shared" si="339"/>
        <v>-0.10000000000000142</v>
      </c>
      <c r="I1052">
        <f t="shared" si="340"/>
        <v>1.0100099999999657</v>
      </c>
      <c r="J1052">
        <f t="shared" si="341"/>
        <v>-10.100099999999513</v>
      </c>
      <c r="K1052" t="str">
        <f t="shared" si="342"/>
        <v/>
      </c>
      <c r="L1052" s="2" t="str">
        <f t="shared" si="343"/>
        <v/>
      </c>
      <c r="M1052" t="str">
        <f t="shared" si="344"/>
        <v/>
      </c>
      <c r="N1052" s="1">
        <f t="shared" si="345"/>
        <v>41701</v>
      </c>
      <c r="O1052" t="str">
        <f t="shared" si="346"/>
        <v>不可交易</v>
      </c>
      <c r="P1052" s="2" t="str">
        <f t="shared" si="347"/>
        <v/>
      </c>
      <c r="Q1052" s="2" t="str">
        <f t="shared" si="348"/>
        <v/>
      </c>
      <c r="R1052" s="2">
        <f t="shared" si="349"/>
        <v>3.6213021090640365</v>
      </c>
      <c r="S1052">
        <f t="shared" si="350"/>
        <v>60</v>
      </c>
      <c r="T1052" s="1">
        <f t="shared" si="351"/>
        <v>41702</v>
      </c>
      <c r="U1052" t="str">
        <f t="shared" si="352"/>
        <v>不可交易</v>
      </c>
      <c r="V1052" s="2" t="str">
        <f t="shared" si="353"/>
        <v/>
      </c>
      <c r="W1052" s="2" t="str">
        <f t="shared" si="354"/>
        <v/>
      </c>
      <c r="X1052" s="2">
        <f t="shared" si="355"/>
        <v>2.3031917947717218</v>
      </c>
      <c r="Y1052">
        <f t="shared" si="356"/>
        <v>47</v>
      </c>
    </row>
    <row r="1053" spans="1:25" x14ac:dyDescent="0.3">
      <c r="A1053" s="1">
        <v>41708</v>
      </c>
      <c r="B1053">
        <v>1877.170044</v>
      </c>
      <c r="C1053">
        <v>14.2</v>
      </c>
      <c r="D1053">
        <v>14.371073000000001</v>
      </c>
      <c r="E1053">
        <f t="shared" si="336"/>
        <v>-0.17107300000000158</v>
      </c>
      <c r="F1053" t="str">
        <f t="shared" si="337"/>
        <v/>
      </c>
      <c r="G1053" t="str">
        <f t="shared" si="338"/>
        <v/>
      </c>
      <c r="H1053">
        <f t="shared" si="339"/>
        <v>8.9999999999999858E-2</v>
      </c>
      <c r="I1053">
        <f t="shared" si="340"/>
        <v>-0.86999500000001717</v>
      </c>
      <c r="J1053">
        <f t="shared" si="341"/>
        <v>-9.6666111111113171</v>
      </c>
      <c r="K1053" t="str">
        <f t="shared" si="342"/>
        <v/>
      </c>
      <c r="L1053" s="2" t="str">
        <f t="shared" si="343"/>
        <v/>
      </c>
      <c r="M1053" t="str">
        <f t="shared" si="344"/>
        <v/>
      </c>
      <c r="N1053" s="1">
        <f t="shared" si="345"/>
        <v>41701</v>
      </c>
      <c r="O1053" t="str">
        <f t="shared" si="346"/>
        <v>可交易</v>
      </c>
      <c r="P1053" s="2" t="str">
        <f t="shared" si="347"/>
        <v/>
      </c>
      <c r="Q1053" s="2" t="str">
        <f t="shared" si="348"/>
        <v/>
      </c>
      <c r="R1053" s="2">
        <f t="shared" si="349"/>
        <v>3.6213021090640365</v>
      </c>
      <c r="S1053">
        <f t="shared" si="350"/>
        <v>60</v>
      </c>
      <c r="T1053" s="1">
        <f t="shared" si="351"/>
        <v>41702</v>
      </c>
      <c r="U1053" t="str">
        <f t="shared" si="352"/>
        <v>不可交易</v>
      </c>
      <c r="V1053" s="2" t="str">
        <f t="shared" si="353"/>
        <v/>
      </c>
      <c r="W1053" s="2" t="str">
        <f t="shared" si="354"/>
        <v/>
      </c>
      <c r="X1053" s="2">
        <f t="shared" si="355"/>
        <v>2.3031917947717218</v>
      </c>
      <c r="Y1053">
        <f t="shared" si="356"/>
        <v>47</v>
      </c>
    </row>
    <row r="1054" spans="1:25" x14ac:dyDescent="0.3">
      <c r="A1054" s="1">
        <v>41709</v>
      </c>
      <c r="B1054">
        <v>1867.630005</v>
      </c>
      <c r="C1054">
        <v>14.8</v>
      </c>
      <c r="D1054">
        <v>14.53707</v>
      </c>
      <c r="E1054">
        <f t="shared" si="336"/>
        <v>0.26293000000000077</v>
      </c>
      <c r="F1054" t="str">
        <f t="shared" si="337"/>
        <v/>
      </c>
      <c r="G1054" t="str">
        <f t="shared" si="338"/>
        <v/>
      </c>
      <c r="H1054">
        <f t="shared" si="339"/>
        <v>0.60000000000000142</v>
      </c>
      <c r="I1054">
        <f t="shared" si="340"/>
        <v>-9.5400389999999788</v>
      </c>
      <c r="J1054">
        <f t="shared" si="341"/>
        <v>-15.900064999999927</v>
      </c>
      <c r="K1054" t="str">
        <f t="shared" si="342"/>
        <v/>
      </c>
      <c r="L1054" s="2" t="str">
        <f t="shared" si="343"/>
        <v/>
      </c>
      <c r="M1054" t="str">
        <f t="shared" si="344"/>
        <v/>
      </c>
      <c r="N1054" s="1">
        <f t="shared" si="345"/>
        <v>41701</v>
      </c>
      <c r="O1054" t="str">
        <f t="shared" si="346"/>
        <v>可交易</v>
      </c>
      <c r="P1054" s="2" t="str">
        <f t="shared" si="347"/>
        <v/>
      </c>
      <c r="Q1054" s="2" t="str">
        <f t="shared" si="348"/>
        <v/>
      </c>
      <c r="R1054" s="2">
        <f t="shared" si="349"/>
        <v>3.6213021090640365</v>
      </c>
      <c r="S1054">
        <f t="shared" si="350"/>
        <v>60</v>
      </c>
      <c r="T1054" s="1">
        <f t="shared" si="351"/>
        <v>41702</v>
      </c>
      <c r="U1054" t="str">
        <f t="shared" si="352"/>
        <v>可交易</v>
      </c>
      <c r="V1054" s="2" t="str">
        <f t="shared" si="353"/>
        <v/>
      </c>
      <c r="W1054" s="2" t="str">
        <f t="shared" si="354"/>
        <v/>
      </c>
      <c r="X1054" s="2">
        <f t="shared" si="355"/>
        <v>2.3031917947717218</v>
      </c>
      <c r="Y1054">
        <f t="shared" si="356"/>
        <v>47</v>
      </c>
    </row>
    <row r="1055" spans="1:25" x14ac:dyDescent="0.3">
      <c r="A1055" s="1">
        <v>41710</v>
      </c>
      <c r="B1055">
        <v>1868.1999510000001</v>
      </c>
      <c r="C1055">
        <v>14.47</v>
      </c>
      <c r="D1055">
        <v>14.859539</v>
      </c>
      <c r="E1055">
        <f t="shared" si="336"/>
        <v>-0.38953899999999919</v>
      </c>
      <c r="F1055" t="str">
        <f t="shared" si="337"/>
        <v/>
      </c>
      <c r="G1055" t="str">
        <f t="shared" si="338"/>
        <v/>
      </c>
      <c r="H1055">
        <f t="shared" si="339"/>
        <v>-0.33000000000000007</v>
      </c>
      <c r="I1055">
        <f t="shared" si="340"/>
        <v>0.56994600000007267</v>
      </c>
      <c r="J1055">
        <f t="shared" si="341"/>
        <v>-1.7271090909093108</v>
      </c>
      <c r="K1055" t="str">
        <f t="shared" si="342"/>
        <v/>
      </c>
      <c r="L1055" s="2" t="str">
        <f t="shared" si="343"/>
        <v/>
      </c>
      <c r="M1055" t="str">
        <f t="shared" si="344"/>
        <v/>
      </c>
      <c r="N1055" s="1">
        <f t="shared" si="345"/>
        <v>41701</v>
      </c>
      <c r="O1055" t="str">
        <f t="shared" si="346"/>
        <v>可交易</v>
      </c>
      <c r="P1055" s="2" t="str">
        <f t="shared" si="347"/>
        <v/>
      </c>
      <c r="Q1055" s="2" t="str">
        <f t="shared" si="348"/>
        <v/>
      </c>
      <c r="R1055" s="2">
        <f t="shared" si="349"/>
        <v>3.6213021090640365</v>
      </c>
      <c r="S1055">
        <f t="shared" si="350"/>
        <v>60</v>
      </c>
      <c r="T1055" s="1">
        <f t="shared" si="351"/>
        <v>41702</v>
      </c>
      <c r="U1055" t="str">
        <f t="shared" si="352"/>
        <v>可交易</v>
      </c>
      <c r="V1055" s="2" t="str">
        <f t="shared" si="353"/>
        <v/>
      </c>
      <c r="W1055" s="2" t="str">
        <f t="shared" si="354"/>
        <v/>
      </c>
      <c r="X1055" s="2">
        <f t="shared" si="355"/>
        <v>2.3031917947717218</v>
      </c>
      <c r="Y1055">
        <f t="shared" si="356"/>
        <v>47</v>
      </c>
    </row>
    <row r="1056" spans="1:25" x14ac:dyDescent="0.3">
      <c r="A1056" s="1">
        <v>41711</v>
      </c>
      <c r="B1056">
        <v>1846.339966</v>
      </c>
      <c r="C1056">
        <v>16.22</v>
      </c>
      <c r="D1056">
        <v>14.802199999999999</v>
      </c>
      <c r="E1056">
        <f t="shared" si="336"/>
        <v>1.4177999999999997</v>
      </c>
      <c r="F1056" t="str">
        <f t="shared" si="337"/>
        <v>CAll</v>
      </c>
      <c r="G1056">
        <f t="shared" si="338"/>
        <v>1872.01001</v>
      </c>
      <c r="H1056">
        <f t="shared" si="339"/>
        <v>1.7499999999999982</v>
      </c>
      <c r="I1056">
        <f t="shared" si="340"/>
        <v>-21.859985000000052</v>
      </c>
      <c r="J1056">
        <f t="shared" si="341"/>
        <v>-12.491420000000042</v>
      </c>
      <c r="K1056">
        <f t="shared" si="342"/>
        <v>1851.339966</v>
      </c>
      <c r="L1056" s="2">
        <f t="shared" si="343"/>
        <v>20.670043999999962</v>
      </c>
      <c r="M1056" t="str">
        <f t="shared" si="344"/>
        <v/>
      </c>
      <c r="N1056" s="1">
        <f t="shared" si="345"/>
        <v>41711</v>
      </c>
      <c r="O1056" t="str">
        <f t="shared" si="346"/>
        <v>可交易</v>
      </c>
      <c r="P1056" s="2">
        <f t="shared" si="347"/>
        <v>20.670043999999962</v>
      </c>
      <c r="Q1056" s="2">
        <f t="shared" si="348"/>
        <v>1.3903205516161135E-2</v>
      </c>
      <c r="R1056" s="2">
        <f t="shared" si="349"/>
        <v>3.6213021090640365</v>
      </c>
      <c r="S1056">
        <f t="shared" si="350"/>
        <v>61</v>
      </c>
      <c r="T1056" s="1">
        <f t="shared" si="351"/>
        <v>41702</v>
      </c>
      <c r="U1056" t="str">
        <f t="shared" si="352"/>
        <v>可交易</v>
      </c>
      <c r="V1056" s="2" t="str">
        <f t="shared" si="353"/>
        <v/>
      </c>
      <c r="W1056" s="2" t="str">
        <f t="shared" si="354"/>
        <v/>
      </c>
      <c r="X1056" s="2">
        <f t="shared" si="355"/>
        <v>2.3031917947717218</v>
      </c>
      <c r="Y1056">
        <f t="shared" si="356"/>
        <v>47</v>
      </c>
    </row>
    <row r="1057" spans="1:25" x14ac:dyDescent="0.3">
      <c r="A1057" s="1">
        <v>41712</v>
      </c>
      <c r="B1057">
        <v>1841.130005</v>
      </c>
      <c r="C1057">
        <v>17.82</v>
      </c>
      <c r="D1057">
        <v>16.146947999999998</v>
      </c>
      <c r="E1057">
        <f t="shared" si="336"/>
        <v>1.673052000000002</v>
      </c>
      <c r="F1057" t="str">
        <f t="shared" si="337"/>
        <v>CAll</v>
      </c>
      <c r="G1057">
        <f t="shared" si="338"/>
        <v>1866.5200199999999</v>
      </c>
      <c r="H1057">
        <f t="shared" si="339"/>
        <v>1.6000000000000014</v>
      </c>
      <c r="I1057">
        <f t="shared" si="340"/>
        <v>-5.2099610000000212</v>
      </c>
      <c r="J1057">
        <f t="shared" si="341"/>
        <v>-3.2562256250000101</v>
      </c>
      <c r="K1057">
        <f t="shared" si="342"/>
        <v>1846.130005</v>
      </c>
      <c r="L1057" s="2">
        <f t="shared" si="343"/>
        <v>20.390014999999948</v>
      </c>
      <c r="M1057" t="str">
        <f t="shared" si="344"/>
        <v/>
      </c>
      <c r="N1057" s="1">
        <f t="shared" si="345"/>
        <v>41711</v>
      </c>
      <c r="O1057" t="str">
        <f t="shared" si="346"/>
        <v>不可交易</v>
      </c>
      <c r="P1057" s="2" t="str">
        <f t="shared" si="347"/>
        <v/>
      </c>
      <c r="Q1057" s="2" t="str">
        <f t="shared" si="348"/>
        <v/>
      </c>
      <c r="R1057" s="2">
        <f t="shared" si="349"/>
        <v>3.6716498165224616</v>
      </c>
      <c r="S1057">
        <f t="shared" si="350"/>
        <v>61</v>
      </c>
      <c r="T1057" s="1">
        <f t="shared" si="351"/>
        <v>41702</v>
      </c>
      <c r="U1057" t="str">
        <f t="shared" si="352"/>
        <v>可交易</v>
      </c>
      <c r="V1057" s="2" t="str">
        <f t="shared" si="353"/>
        <v/>
      </c>
      <c r="W1057" s="2" t="str">
        <f t="shared" si="354"/>
        <v/>
      </c>
      <c r="X1057" s="2">
        <f t="shared" si="355"/>
        <v>2.3031917947717218</v>
      </c>
      <c r="Y1057">
        <f t="shared" si="356"/>
        <v>47</v>
      </c>
    </row>
    <row r="1058" spans="1:25" x14ac:dyDescent="0.3">
      <c r="A1058" s="1">
        <v>41715</v>
      </c>
      <c r="B1058">
        <v>1858.829956</v>
      </c>
      <c r="C1058">
        <v>15.64</v>
      </c>
      <c r="D1058">
        <v>17.502175999999999</v>
      </c>
      <c r="E1058">
        <f t="shared" si="336"/>
        <v>-1.8621759999999981</v>
      </c>
      <c r="F1058" t="str">
        <f t="shared" si="337"/>
        <v>PUT</v>
      </c>
      <c r="G1058">
        <f t="shared" si="338"/>
        <v>1857.4399410000001</v>
      </c>
      <c r="H1058">
        <f t="shared" si="339"/>
        <v>-2.1799999999999997</v>
      </c>
      <c r="I1058">
        <f t="shared" si="340"/>
        <v>17.699951000000056</v>
      </c>
      <c r="J1058">
        <f t="shared" si="341"/>
        <v>-8.1192435779816776</v>
      </c>
      <c r="K1058">
        <f t="shared" si="342"/>
        <v>1853.829956</v>
      </c>
      <c r="L1058" s="2" t="str">
        <f t="shared" si="343"/>
        <v/>
      </c>
      <c r="M1058" t="str">
        <f t="shared" si="344"/>
        <v/>
      </c>
      <c r="N1058" s="1">
        <f t="shared" si="345"/>
        <v>41711</v>
      </c>
      <c r="O1058" t="str">
        <f t="shared" si="346"/>
        <v>不可交易</v>
      </c>
      <c r="P1058" s="2" t="str">
        <f t="shared" si="347"/>
        <v/>
      </c>
      <c r="Q1058" s="2" t="str">
        <f t="shared" si="348"/>
        <v/>
      </c>
      <c r="R1058" s="2">
        <f t="shared" si="349"/>
        <v>3.6716498165224616</v>
      </c>
      <c r="S1058">
        <f t="shared" si="350"/>
        <v>61</v>
      </c>
      <c r="T1058" s="1">
        <f t="shared" si="351"/>
        <v>41702</v>
      </c>
      <c r="U1058" t="str">
        <f t="shared" si="352"/>
        <v>可交易</v>
      </c>
      <c r="V1058" s="2" t="str">
        <f t="shared" si="353"/>
        <v/>
      </c>
      <c r="W1058" s="2" t="str">
        <f t="shared" si="354"/>
        <v/>
      </c>
      <c r="X1058" s="2">
        <f t="shared" si="355"/>
        <v>2.3031917947717218</v>
      </c>
      <c r="Y1058">
        <f t="shared" si="356"/>
        <v>47</v>
      </c>
    </row>
    <row r="1059" spans="1:25" x14ac:dyDescent="0.3">
      <c r="A1059" s="1">
        <v>41716</v>
      </c>
      <c r="B1059">
        <v>1872.25</v>
      </c>
      <c r="C1059">
        <v>14.52</v>
      </c>
      <c r="D1059">
        <v>15.8633995</v>
      </c>
      <c r="E1059">
        <f t="shared" si="336"/>
        <v>-1.3433995000000003</v>
      </c>
      <c r="F1059" t="str">
        <f t="shared" si="337"/>
        <v>PUT</v>
      </c>
      <c r="G1059">
        <f t="shared" si="338"/>
        <v>1865.619995</v>
      </c>
      <c r="H1059">
        <f t="shared" si="339"/>
        <v>-1.120000000000001</v>
      </c>
      <c r="I1059">
        <f t="shared" si="340"/>
        <v>13.420043999999962</v>
      </c>
      <c r="J1059">
        <f t="shared" si="341"/>
        <v>-11.982182142857098</v>
      </c>
      <c r="K1059">
        <f t="shared" si="342"/>
        <v>1867.25</v>
      </c>
      <c r="L1059" s="2" t="str">
        <f t="shared" si="343"/>
        <v/>
      </c>
      <c r="M1059">
        <f t="shared" si="344"/>
        <v>1.6300049999999828</v>
      </c>
      <c r="N1059" s="1">
        <f t="shared" si="345"/>
        <v>41711</v>
      </c>
      <c r="O1059" t="str">
        <f t="shared" si="346"/>
        <v>不可交易</v>
      </c>
      <c r="P1059" s="2" t="str">
        <f t="shared" si="347"/>
        <v/>
      </c>
      <c r="Q1059" s="2" t="str">
        <f t="shared" si="348"/>
        <v/>
      </c>
      <c r="R1059" s="2">
        <f t="shared" si="349"/>
        <v>3.6716498165224616</v>
      </c>
      <c r="S1059">
        <f t="shared" si="350"/>
        <v>61</v>
      </c>
      <c r="T1059" s="1">
        <f t="shared" si="351"/>
        <v>41716</v>
      </c>
      <c r="U1059" t="str">
        <f t="shared" si="352"/>
        <v>可交易</v>
      </c>
      <c r="V1059" s="2">
        <f t="shared" si="353"/>
        <v>1.6300049999999828</v>
      </c>
      <c r="W1059" s="2">
        <f t="shared" si="354"/>
        <v>3.5411964214180705E-3</v>
      </c>
      <c r="X1059" s="2">
        <f t="shared" si="355"/>
        <v>2.3031917947717218</v>
      </c>
      <c r="Y1059">
        <f t="shared" si="356"/>
        <v>48</v>
      </c>
    </row>
    <row r="1060" spans="1:25" x14ac:dyDescent="0.3">
      <c r="A1060" s="1">
        <v>41717</v>
      </c>
      <c r="B1060">
        <v>1860.7700199999999</v>
      </c>
      <c r="C1060">
        <v>15.12</v>
      </c>
      <c r="D1060">
        <v>14.766761000000001</v>
      </c>
      <c r="E1060">
        <f t="shared" si="336"/>
        <v>0.35323899999999853</v>
      </c>
      <c r="F1060" t="str">
        <f t="shared" si="337"/>
        <v/>
      </c>
      <c r="G1060" t="str">
        <f t="shared" si="338"/>
        <v/>
      </c>
      <c r="H1060">
        <f t="shared" si="339"/>
        <v>0.59999999999999964</v>
      </c>
      <c r="I1060">
        <f t="shared" si="340"/>
        <v>-11.479980000000069</v>
      </c>
      <c r="J1060">
        <f t="shared" si="341"/>
        <v>-19.133300000000126</v>
      </c>
      <c r="K1060" t="str">
        <f t="shared" si="342"/>
        <v/>
      </c>
      <c r="L1060" s="2" t="str">
        <f t="shared" si="343"/>
        <v/>
      </c>
      <c r="M1060" t="str">
        <f t="shared" si="344"/>
        <v/>
      </c>
      <c r="N1060" s="1">
        <f t="shared" si="345"/>
        <v>41711</v>
      </c>
      <c r="O1060" t="str">
        <f t="shared" si="346"/>
        <v>不可交易</v>
      </c>
      <c r="P1060" s="2" t="str">
        <f t="shared" si="347"/>
        <v/>
      </c>
      <c r="Q1060" s="2" t="str">
        <f t="shared" si="348"/>
        <v/>
      </c>
      <c r="R1060" s="2">
        <f t="shared" si="349"/>
        <v>3.6716498165224616</v>
      </c>
      <c r="S1060">
        <f t="shared" si="350"/>
        <v>61</v>
      </c>
      <c r="T1060" s="1">
        <f t="shared" si="351"/>
        <v>41716</v>
      </c>
      <c r="U1060" t="str">
        <f t="shared" si="352"/>
        <v>不可交易</v>
      </c>
      <c r="V1060" s="2" t="str">
        <f t="shared" si="353"/>
        <v/>
      </c>
      <c r="W1060" s="2" t="str">
        <f t="shared" si="354"/>
        <v/>
      </c>
      <c r="X1060" s="2">
        <f t="shared" si="355"/>
        <v>2.3113478493132069</v>
      </c>
      <c r="Y1060">
        <f t="shared" si="356"/>
        <v>48</v>
      </c>
    </row>
    <row r="1061" spans="1:25" x14ac:dyDescent="0.3">
      <c r="A1061" s="1">
        <v>41718</v>
      </c>
      <c r="B1061">
        <v>1872.01001</v>
      </c>
      <c r="C1061">
        <v>14.52</v>
      </c>
      <c r="D1061">
        <v>15.224232000000001</v>
      </c>
      <c r="E1061">
        <f t="shared" si="336"/>
        <v>-0.70423200000000108</v>
      </c>
      <c r="F1061" t="str">
        <f t="shared" si="337"/>
        <v/>
      </c>
      <c r="G1061" t="str">
        <f t="shared" si="338"/>
        <v/>
      </c>
      <c r="H1061">
        <f t="shared" si="339"/>
        <v>-0.59999999999999964</v>
      </c>
      <c r="I1061">
        <f t="shared" si="340"/>
        <v>11.239990000000034</v>
      </c>
      <c r="J1061">
        <f t="shared" si="341"/>
        <v>-18.733316666666735</v>
      </c>
      <c r="K1061" t="str">
        <f t="shared" si="342"/>
        <v/>
      </c>
      <c r="L1061" s="2" t="str">
        <f t="shared" si="343"/>
        <v/>
      </c>
      <c r="M1061" t="str">
        <f t="shared" si="344"/>
        <v/>
      </c>
      <c r="N1061" s="1">
        <f t="shared" si="345"/>
        <v>41711</v>
      </c>
      <c r="O1061" t="str">
        <f t="shared" si="346"/>
        <v>可交易</v>
      </c>
      <c r="P1061" s="2" t="str">
        <f t="shared" si="347"/>
        <v/>
      </c>
      <c r="Q1061" s="2" t="str">
        <f t="shared" si="348"/>
        <v/>
      </c>
      <c r="R1061" s="2">
        <f t="shared" si="349"/>
        <v>3.6716498165224616</v>
      </c>
      <c r="S1061">
        <f t="shared" si="350"/>
        <v>61</v>
      </c>
      <c r="T1061" s="1">
        <f t="shared" si="351"/>
        <v>41716</v>
      </c>
      <c r="U1061" t="str">
        <f t="shared" si="352"/>
        <v>不可交易</v>
      </c>
      <c r="V1061" s="2" t="str">
        <f t="shared" si="353"/>
        <v/>
      </c>
      <c r="W1061" s="2" t="str">
        <f t="shared" si="354"/>
        <v/>
      </c>
      <c r="X1061" s="2">
        <f t="shared" si="355"/>
        <v>2.3113478493132069</v>
      </c>
      <c r="Y1061">
        <f t="shared" si="356"/>
        <v>48</v>
      </c>
    </row>
    <row r="1062" spans="1:25" x14ac:dyDescent="0.3">
      <c r="A1062" s="1">
        <v>41719</v>
      </c>
      <c r="B1062">
        <v>1866.5200199999999</v>
      </c>
      <c r="C1062">
        <v>15</v>
      </c>
      <c r="D1062">
        <v>14.864504999999999</v>
      </c>
      <c r="E1062">
        <f t="shared" si="336"/>
        <v>0.13549500000000059</v>
      </c>
      <c r="F1062" t="str">
        <f t="shared" si="337"/>
        <v/>
      </c>
      <c r="G1062" t="str">
        <f t="shared" si="338"/>
        <v/>
      </c>
      <c r="H1062">
        <f t="shared" si="339"/>
        <v>0.48000000000000043</v>
      </c>
      <c r="I1062">
        <f t="shared" si="340"/>
        <v>-5.4899900000000343</v>
      </c>
      <c r="J1062">
        <f t="shared" si="341"/>
        <v>-11.437479166666728</v>
      </c>
      <c r="K1062" t="str">
        <f t="shared" si="342"/>
        <v/>
      </c>
      <c r="L1062" s="2" t="str">
        <f t="shared" si="343"/>
        <v/>
      </c>
      <c r="M1062" t="str">
        <f t="shared" si="344"/>
        <v/>
      </c>
      <c r="N1062" s="1">
        <f t="shared" si="345"/>
        <v>41711</v>
      </c>
      <c r="O1062" t="str">
        <f t="shared" si="346"/>
        <v>可交易</v>
      </c>
      <c r="P1062" s="2" t="str">
        <f t="shared" si="347"/>
        <v/>
      </c>
      <c r="Q1062" s="2" t="str">
        <f t="shared" si="348"/>
        <v/>
      </c>
      <c r="R1062" s="2">
        <f t="shared" si="349"/>
        <v>3.6716498165224616</v>
      </c>
      <c r="S1062">
        <f t="shared" si="350"/>
        <v>61</v>
      </c>
      <c r="T1062" s="1">
        <f t="shared" si="351"/>
        <v>41716</v>
      </c>
      <c r="U1062" t="str">
        <f t="shared" si="352"/>
        <v>不可交易</v>
      </c>
      <c r="V1062" s="2" t="str">
        <f t="shared" si="353"/>
        <v/>
      </c>
      <c r="W1062" s="2" t="str">
        <f t="shared" si="354"/>
        <v/>
      </c>
      <c r="X1062" s="2">
        <f t="shared" si="355"/>
        <v>2.3113478493132069</v>
      </c>
      <c r="Y1062">
        <f t="shared" si="356"/>
        <v>48</v>
      </c>
    </row>
    <row r="1063" spans="1:25" x14ac:dyDescent="0.3">
      <c r="A1063" s="1">
        <v>41722</v>
      </c>
      <c r="B1063">
        <v>1857.4399410000001</v>
      </c>
      <c r="C1063">
        <v>15.09</v>
      </c>
      <c r="D1063">
        <v>15.13419</v>
      </c>
      <c r="E1063">
        <f t="shared" si="336"/>
        <v>-4.4190000000000396E-2</v>
      </c>
      <c r="F1063" t="str">
        <f t="shared" si="337"/>
        <v/>
      </c>
      <c r="G1063" t="str">
        <f t="shared" si="338"/>
        <v/>
      </c>
      <c r="H1063">
        <f t="shared" si="339"/>
        <v>8.9999999999999858E-2</v>
      </c>
      <c r="I1063">
        <f t="shared" si="340"/>
        <v>-9.0800789999998415</v>
      </c>
      <c r="J1063">
        <f t="shared" si="341"/>
        <v>-100.88976666666507</v>
      </c>
      <c r="K1063" t="str">
        <f t="shared" si="342"/>
        <v/>
      </c>
      <c r="L1063" s="2" t="str">
        <f t="shared" si="343"/>
        <v/>
      </c>
      <c r="M1063" t="str">
        <f t="shared" si="344"/>
        <v/>
      </c>
      <c r="N1063" s="1">
        <f t="shared" si="345"/>
        <v>41711</v>
      </c>
      <c r="O1063" t="str">
        <f t="shared" si="346"/>
        <v>可交易</v>
      </c>
      <c r="P1063" s="2" t="str">
        <f t="shared" si="347"/>
        <v/>
      </c>
      <c r="Q1063" s="2" t="str">
        <f t="shared" si="348"/>
        <v/>
      </c>
      <c r="R1063" s="2">
        <f t="shared" si="349"/>
        <v>3.6716498165224616</v>
      </c>
      <c r="S1063">
        <f t="shared" si="350"/>
        <v>61</v>
      </c>
      <c r="T1063" s="1">
        <f t="shared" si="351"/>
        <v>41716</v>
      </c>
      <c r="U1063" t="str">
        <f t="shared" si="352"/>
        <v>不可交易</v>
      </c>
      <c r="V1063" s="2" t="str">
        <f t="shared" si="353"/>
        <v/>
      </c>
      <c r="W1063" s="2" t="str">
        <f t="shared" si="354"/>
        <v/>
      </c>
      <c r="X1063" s="2">
        <f t="shared" si="355"/>
        <v>2.3113478493132069</v>
      </c>
      <c r="Y1063">
        <f t="shared" si="356"/>
        <v>48</v>
      </c>
    </row>
    <row r="1064" spans="1:25" x14ac:dyDescent="0.3">
      <c r="A1064" s="1">
        <v>41723</v>
      </c>
      <c r="B1064">
        <v>1865.619995</v>
      </c>
      <c r="C1064">
        <v>14.02</v>
      </c>
      <c r="D1064">
        <v>15.413287</v>
      </c>
      <c r="E1064">
        <f t="shared" si="336"/>
        <v>-1.3932870000000008</v>
      </c>
      <c r="F1064" t="str">
        <f t="shared" si="337"/>
        <v>PUT</v>
      </c>
      <c r="G1064">
        <f t="shared" si="338"/>
        <v>1885.5200199999999</v>
      </c>
      <c r="H1064">
        <f t="shared" si="339"/>
        <v>-1.0700000000000003</v>
      </c>
      <c r="I1064">
        <f t="shared" si="340"/>
        <v>8.1800539999999273</v>
      </c>
      <c r="J1064">
        <f t="shared" si="341"/>
        <v>-7.6449102803737619</v>
      </c>
      <c r="K1064">
        <f t="shared" si="342"/>
        <v>1860.619995</v>
      </c>
      <c r="L1064" s="2" t="str">
        <f t="shared" si="343"/>
        <v/>
      </c>
      <c r="M1064" t="str">
        <f t="shared" si="344"/>
        <v/>
      </c>
      <c r="N1064" s="1">
        <f t="shared" si="345"/>
        <v>41711</v>
      </c>
      <c r="O1064" t="str">
        <f t="shared" si="346"/>
        <v>可交易</v>
      </c>
      <c r="P1064" s="2" t="str">
        <f t="shared" si="347"/>
        <v/>
      </c>
      <c r="Q1064" s="2" t="str">
        <f t="shared" si="348"/>
        <v/>
      </c>
      <c r="R1064" s="2">
        <f t="shared" si="349"/>
        <v>3.6716498165224616</v>
      </c>
      <c r="S1064">
        <f t="shared" si="350"/>
        <v>61</v>
      </c>
      <c r="T1064" s="1">
        <f t="shared" si="351"/>
        <v>41716</v>
      </c>
      <c r="U1064" t="str">
        <f t="shared" si="352"/>
        <v>可交易</v>
      </c>
      <c r="V1064" s="2" t="str">
        <f t="shared" si="353"/>
        <v/>
      </c>
      <c r="W1064" s="2" t="str">
        <f t="shared" si="354"/>
        <v/>
      </c>
      <c r="X1064" s="2">
        <f t="shared" si="355"/>
        <v>2.3113478493132069</v>
      </c>
      <c r="Y1064">
        <f t="shared" si="356"/>
        <v>48</v>
      </c>
    </row>
    <row r="1065" spans="1:25" x14ac:dyDescent="0.3">
      <c r="A1065" s="1">
        <v>41724</v>
      </c>
      <c r="B1065">
        <v>1852.5600589999999</v>
      </c>
      <c r="C1065">
        <v>14.93</v>
      </c>
      <c r="D1065">
        <v>14.572039999999999</v>
      </c>
      <c r="E1065">
        <f t="shared" si="336"/>
        <v>0.35796000000000028</v>
      </c>
      <c r="F1065" t="str">
        <f t="shared" si="337"/>
        <v/>
      </c>
      <c r="G1065" t="str">
        <f t="shared" si="338"/>
        <v/>
      </c>
      <c r="H1065">
        <f t="shared" si="339"/>
        <v>0.91000000000000014</v>
      </c>
      <c r="I1065">
        <f t="shared" si="340"/>
        <v>-13.059936000000107</v>
      </c>
      <c r="J1065">
        <f t="shared" si="341"/>
        <v>-14.351578021978137</v>
      </c>
      <c r="K1065" t="str">
        <f t="shared" si="342"/>
        <v/>
      </c>
      <c r="L1065" s="2" t="str">
        <f t="shared" si="343"/>
        <v/>
      </c>
      <c r="M1065" t="str">
        <f t="shared" si="344"/>
        <v/>
      </c>
      <c r="N1065" s="1">
        <f t="shared" si="345"/>
        <v>41711</v>
      </c>
      <c r="O1065" t="str">
        <f t="shared" si="346"/>
        <v>可交易</v>
      </c>
      <c r="P1065" s="2" t="str">
        <f t="shared" si="347"/>
        <v/>
      </c>
      <c r="Q1065" s="2" t="str">
        <f t="shared" si="348"/>
        <v/>
      </c>
      <c r="R1065" s="2">
        <f t="shared" si="349"/>
        <v>3.6716498165224616</v>
      </c>
      <c r="S1065">
        <f t="shared" si="350"/>
        <v>61</v>
      </c>
      <c r="T1065" s="1">
        <f t="shared" si="351"/>
        <v>41716</v>
      </c>
      <c r="U1065" t="str">
        <f t="shared" si="352"/>
        <v>可交易</v>
      </c>
      <c r="V1065" s="2" t="str">
        <f t="shared" si="353"/>
        <v/>
      </c>
      <c r="W1065" s="2" t="str">
        <f t="shared" si="354"/>
        <v/>
      </c>
      <c r="X1065" s="2">
        <f t="shared" si="355"/>
        <v>2.3113478493132069</v>
      </c>
      <c r="Y1065">
        <f t="shared" si="356"/>
        <v>48</v>
      </c>
    </row>
    <row r="1066" spans="1:25" x14ac:dyDescent="0.3">
      <c r="A1066" s="1">
        <v>41725</v>
      </c>
      <c r="B1066">
        <v>1849.040039</v>
      </c>
      <c r="C1066">
        <v>14.62</v>
      </c>
      <c r="D1066">
        <v>14.994134000000001</v>
      </c>
      <c r="E1066">
        <f t="shared" si="336"/>
        <v>-0.37413400000000152</v>
      </c>
      <c r="F1066" t="str">
        <f t="shared" si="337"/>
        <v/>
      </c>
      <c r="G1066" t="str">
        <f t="shared" si="338"/>
        <v/>
      </c>
      <c r="H1066">
        <f t="shared" si="339"/>
        <v>-0.3100000000000005</v>
      </c>
      <c r="I1066">
        <f t="shared" si="340"/>
        <v>-3.5200199999999313</v>
      </c>
      <c r="J1066">
        <f t="shared" si="341"/>
        <v>11.354903225806211</v>
      </c>
      <c r="K1066" t="str">
        <f t="shared" si="342"/>
        <v/>
      </c>
      <c r="L1066" s="2" t="str">
        <f t="shared" si="343"/>
        <v/>
      </c>
      <c r="M1066" t="str">
        <f t="shared" si="344"/>
        <v/>
      </c>
      <c r="N1066" s="1">
        <f t="shared" si="345"/>
        <v>41711</v>
      </c>
      <c r="O1066" t="str">
        <f t="shared" si="346"/>
        <v>可交易</v>
      </c>
      <c r="P1066" s="2" t="str">
        <f t="shared" si="347"/>
        <v/>
      </c>
      <c r="Q1066" s="2" t="str">
        <f t="shared" si="348"/>
        <v/>
      </c>
      <c r="R1066" s="2">
        <f t="shared" si="349"/>
        <v>3.6716498165224616</v>
      </c>
      <c r="S1066">
        <f t="shared" si="350"/>
        <v>61</v>
      </c>
      <c r="T1066" s="1">
        <f t="shared" si="351"/>
        <v>41716</v>
      </c>
      <c r="U1066" t="str">
        <f t="shared" si="352"/>
        <v>可交易</v>
      </c>
      <c r="V1066" s="2" t="str">
        <f t="shared" si="353"/>
        <v/>
      </c>
      <c r="W1066" s="2" t="str">
        <f t="shared" si="354"/>
        <v/>
      </c>
      <c r="X1066" s="2">
        <f t="shared" si="355"/>
        <v>2.3113478493132069</v>
      </c>
      <c r="Y1066">
        <f t="shared" si="356"/>
        <v>48</v>
      </c>
    </row>
    <row r="1067" spans="1:25" x14ac:dyDescent="0.3">
      <c r="A1067" s="1">
        <v>41726</v>
      </c>
      <c r="B1067">
        <v>1857.619995</v>
      </c>
      <c r="C1067">
        <v>14.41</v>
      </c>
      <c r="D1067">
        <v>14.920629999999999</v>
      </c>
      <c r="E1067">
        <f t="shared" si="336"/>
        <v>-0.51062999999999903</v>
      </c>
      <c r="F1067" t="str">
        <f t="shared" si="337"/>
        <v/>
      </c>
      <c r="G1067" t="str">
        <f t="shared" si="338"/>
        <v/>
      </c>
      <c r="H1067">
        <f t="shared" si="339"/>
        <v>-0.20999999999999908</v>
      </c>
      <c r="I1067">
        <f t="shared" si="340"/>
        <v>8.5799560000000383</v>
      </c>
      <c r="J1067">
        <f t="shared" si="341"/>
        <v>-40.856933333333693</v>
      </c>
      <c r="K1067" t="str">
        <f t="shared" si="342"/>
        <v/>
      </c>
      <c r="L1067" s="2" t="str">
        <f t="shared" si="343"/>
        <v/>
      </c>
      <c r="M1067" t="str">
        <f t="shared" si="344"/>
        <v/>
      </c>
      <c r="N1067" s="1">
        <f t="shared" si="345"/>
        <v>41711</v>
      </c>
      <c r="O1067" t="str">
        <f t="shared" si="346"/>
        <v>可交易</v>
      </c>
      <c r="P1067" s="2" t="str">
        <f t="shared" si="347"/>
        <v/>
      </c>
      <c r="Q1067" s="2" t="str">
        <f t="shared" si="348"/>
        <v/>
      </c>
      <c r="R1067" s="2">
        <f t="shared" si="349"/>
        <v>3.6716498165224616</v>
      </c>
      <c r="S1067">
        <f t="shared" si="350"/>
        <v>61</v>
      </c>
      <c r="T1067" s="1">
        <f t="shared" si="351"/>
        <v>41716</v>
      </c>
      <c r="U1067" t="str">
        <f t="shared" si="352"/>
        <v>可交易</v>
      </c>
      <c r="V1067" s="2" t="str">
        <f t="shared" si="353"/>
        <v/>
      </c>
      <c r="W1067" s="2" t="str">
        <f t="shared" si="354"/>
        <v/>
      </c>
      <c r="X1067" s="2">
        <f t="shared" si="355"/>
        <v>2.3113478493132069</v>
      </c>
      <c r="Y1067">
        <f t="shared" si="356"/>
        <v>48</v>
      </c>
    </row>
    <row r="1068" spans="1:25" x14ac:dyDescent="0.3">
      <c r="A1068" s="1">
        <v>41729</v>
      </c>
      <c r="B1068">
        <v>1872.339966</v>
      </c>
      <c r="C1068">
        <v>13.88</v>
      </c>
      <c r="D1068">
        <v>14.630126000000001</v>
      </c>
      <c r="E1068">
        <f t="shared" si="336"/>
        <v>-0.75012599999999985</v>
      </c>
      <c r="F1068" t="str">
        <f t="shared" si="337"/>
        <v/>
      </c>
      <c r="G1068" t="str">
        <f t="shared" si="338"/>
        <v/>
      </c>
      <c r="H1068">
        <f t="shared" si="339"/>
        <v>-0.52999999999999936</v>
      </c>
      <c r="I1068">
        <f t="shared" si="340"/>
        <v>14.719970999999987</v>
      </c>
      <c r="J1068">
        <f t="shared" si="341"/>
        <v>-27.773530188679253</v>
      </c>
      <c r="K1068" t="str">
        <f t="shared" si="342"/>
        <v/>
      </c>
      <c r="L1068" s="2" t="str">
        <f t="shared" si="343"/>
        <v/>
      </c>
      <c r="M1068" t="str">
        <f t="shared" si="344"/>
        <v/>
      </c>
      <c r="N1068" s="1">
        <f t="shared" si="345"/>
        <v>41711</v>
      </c>
      <c r="O1068" t="str">
        <f t="shared" si="346"/>
        <v>可交易</v>
      </c>
      <c r="P1068" s="2" t="str">
        <f t="shared" si="347"/>
        <v/>
      </c>
      <c r="Q1068" s="2" t="str">
        <f t="shared" si="348"/>
        <v/>
      </c>
      <c r="R1068" s="2">
        <f t="shared" si="349"/>
        <v>3.6716498165224616</v>
      </c>
      <c r="S1068">
        <f t="shared" si="350"/>
        <v>61</v>
      </c>
      <c r="T1068" s="1">
        <f t="shared" si="351"/>
        <v>41716</v>
      </c>
      <c r="U1068" t="str">
        <f t="shared" si="352"/>
        <v>可交易</v>
      </c>
      <c r="V1068" s="2" t="str">
        <f t="shared" si="353"/>
        <v/>
      </c>
      <c r="W1068" s="2" t="str">
        <f t="shared" si="354"/>
        <v/>
      </c>
      <c r="X1068" s="2">
        <f t="shared" si="355"/>
        <v>2.3113478493132069</v>
      </c>
      <c r="Y1068">
        <f t="shared" si="356"/>
        <v>48</v>
      </c>
    </row>
    <row r="1069" spans="1:25" x14ac:dyDescent="0.3">
      <c r="A1069" s="1">
        <v>41730</v>
      </c>
      <c r="B1069">
        <v>1885.5200199999999</v>
      </c>
      <c r="C1069">
        <v>13.1</v>
      </c>
      <c r="D1069">
        <v>14.133122</v>
      </c>
      <c r="E1069">
        <f t="shared" si="336"/>
        <v>-1.0331220000000005</v>
      </c>
      <c r="F1069" t="str">
        <f t="shared" si="337"/>
        <v>PUT</v>
      </c>
      <c r="G1069">
        <f t="shared" si="338"/>
        <v>1851.959961</v>
      </c>
      <c r="H1069">
        <f t="shared" si="339"/>
        <v>-0.78000000000000114</v>
      </c>
      <c r="I1069">
        <f t="shared" si="340"/>
        <v>13.180053999999927</v>
      </c>
      <c r="J1069">
        <f t="shared" si="341"/>
        <v>-16.897505128205012</v>
      </c>
      <c r="K1069">
        <f t="shared" si="342"/>
        <v>1880.5200199999999</v>
      </c>
      <c r="L1069" s="2" t="str">
        <f t="shared" si="343"/>
        <v/>
      </c>
      <c r="M1069">
        <f t="shared" si="344"/>
        <v>28.56005899999991</v>
      </c>
      <c r="N1069" s="1">
        <f t="shared" si="345"/>
        <v>41711</v>
      </c>
      <c r="O1069" t="str">
        <f t="shared" si="346"/>
        <v>可交易</v>
      </c>
      <c r="P1069" s="2" t="str">
        <f t="shared" si="347"/>
        <v/>
      </c>
      <c r="Q1069" s="2" t="str">
        <f t="shared" si="348"/>
        <v/>
      </c>
      <c r="R1069" s="2">
        <f t="shared" si="349"/>
        <v>3.6716498165224616</v>
      </c>
      <c r="S1069">
        <f t="shared" si="350"/>
        <v>61</v>
      </c>
      <c r="T1069" s="1">
        <f t="shared" si="351"/>
        <v>41730</v>
      </c>
      <c r="U1069" t="str">
        <f t="shared" si="352"/>
        <v>可交易</v>
      </c>
      <c r="V1069" s="2">
        <f t="shared" si="353"/>
        <v>28.56005899999991</v>
      </c>
      <c r="W1069" s="2">
        <f t="shared" si="354"/>
        <v>1.7798834615396931E-2</v>
      </c>
      <c r="X1069" s="2">
        <f t="shared" si="355"/>
        <v>2.3113478493132069</v>
      </c>
      <c r="Y1069">
        <f t="shared" si="356"/>
        <v>49</v>
      </c>
    </row>
    <row r="1070" spans="1:25" x14ac:dyDescent="0.3">
      <c r="A1070" s="1">
        <v>41731</v>
      </c>
      <c r="B1070">
        <v>1890.900024</v>
      </c>
      <c r="C1070">
        <v>13.09</v>
      </c>
      <c r="D1070">
        <v>13.483357</v>
      </c>
      <c r="E1070">
        <f t="shared" si="336"/>
        <v>-0.39335699999999996</v>
      </c>
      <c r="F1070" t="str">
        <f t="shared" si="337"/>
        <v/>
      </c>
      <c r="G1070" t="str">
        <f t="shared" si="338"/>
        <v/>
      </c>
      <c r="H1070">
        <f t="shared" si="339"/>
        <v>-9.9999999999997868E-3</v>
      </c>
      <c r="I1070">
        <f t="shared" si="340"/>
        <v>5.380004000000099</v>
      </c>
      <c r="J1070">
        <f t="shared" si="341"/>
        <v>-538.00040000002139</v>
      </c>
      <c r="K1070" t="str">
        <f t="shared" si="342"/>
        <v/>
      </c>
      <c r="L1070" s="2" t="str">
        <f t="shared" si="343"/>
        <v/>
      </c>
      <c r="M1070" t="str">
        <f t="shared" si="344"/>
        <v/>
      </c>
      <c r="N1070" s="1">
        <f t="shared" si="345"/>
        <v>41711</v>
      </c>
      <c r="O1070" t="str">
        <f t="shared" si="346"/>
        <v>可交易</v>
      </c>
      <c r="P1070" s="2" t="str">
        <f t="shared" si="347"/>
        <v/>
      </c>
      <c r="Q1070" s="2" t="str">
        <f t="shared" si="348"/>
        <v/>
      </c>
      <c r="R1070" s="2">
        <f t="shared" si="349"/>
        <v>3.6716498165224616</v>
      </c>
      <c r="S1070">
        <f t="shared" si="350"/>
        <v>61</v>
      </c>
      <c r="T1070" s="1">
        <f t="shared" si="351"/>
        <v>41730</v>
      </c>
      <c r="U1070" t="str">
        <f t="shared" si="352"/>
        <v>不可交易</v>
      </c>
      <c r="V1070" s="2" t="str">
        <f t="shared" si="353"/>
        <v/>
      </c>
      <c r="W1070" s="2" t="str">
        <f t="shared" si="354"/>
        <v/>
      </c>
      <c r="X1070" s="2">
        <f t="shared" si="355"/>
        <v>2.3524871474217863</v>
      </c>
      <c r="Y1070">
        <f t="shared" si="356"/>
        <v>49</v>
      </c>
    </row>
    <row r="1071" spans="1:25" x14ac:dyDescent="0.3">
      <c r="A1071" s="1">
        <v>41732</v>
      </c>
      <c r="B1071">
        <v>1888.7700199999999</v>
      </c>
      <c r="C1071">
        <v>13.37</v>
      </c>
      <c r="D1071">
        <v>13.367993</v>
      </c>
      <c r="E1071">
        <f t="shared" si="336"/>
        <v>2.0069999999989818E-3</v>
      </c>
      <c r="F1071" t="str">
        <f t="shared" si="337"/>
        <v/>
      </c>
      <c r="G1071" t="str">
        <f t="shared" si="338"/>
        <v/>
      </c>
      <c r="H1071">
        <f t="shared" si="339"/>
        <v>0.27999999999999936</v>
      </c>
      <c r="I1071">
        <f t="shared" si="340"/>
        <v>-2.130004000000099</v>
      </c>
      <c r="J1071">
        <f t="shared" si="341"/>
        <v>-7.6071571428575142</v>
      </c>
      <c r="K1071" t="str">
        <f t="shared" si="342"/>
        <v/>
      </c>
      <c r="L1071" s="2" t="str">
        <f t="shared" si="343"/>
        <v/>
      </c>
      <c r="M1071" t="str">
        <f t="shared" si="344"/>
        <v/>
      </c>
      <c r="N1071" s="1">
        <f t="shared" si="345"/>
        <v>41711</v>
      </c>
      <c r="O1071" t="str">
        <f t="shared" si="346"/>
        <v>可交易</v>
      </c>
      <c r="P1071" s="2" t="str">
        <f t="shared" si="347"/>
        <v/>
      </c>
      <c r="Q1071" s="2" t="str">
        <f t="shared" si="348"/>
        <v/>
      </c>
      <c r="R1071" s="2">
        <f t="shared" si="349"/>
        <v>3.6716498165224616</v>
      </c>
      <c r="S1071">
        <f t="shared" si="350"/>
        <v>61</v>
      </c>
      <c r="T1071" s="1">
        <f t="shared" si="351"/>
        <v>41730</v>
      </c>
      <c r="U1071" t="str">
        <f t="shared" si="352"/>
        <v>不可交易</v>
      </c>
      <c r="V1071" s="2" t="str">
        <f t="shared" si="353"/>
        <v/>
      </c>
      <c r="W1071" s="2" t="str">
        <f t="shared" si="354"/>
        <v/>
      </c>
      <c r="X1071" s="2">
        <f t="shared" si="355"/>
        <v>2.3524871474217863</v>
      </c>
      <c r="Y1071">
        <f t="shared" si="356"/>
        <v>49</v>
      </c>
    </row>
    <row r="1072" spans="1:25" x14ac:dyDescent="0.3">
      <c r="A1072" s="1">
        <v>41733</v>
      </c>
      <c r="B1072">
        <v>1865.089966</v>
      </c>
      <c r="C1072">
        <v>13.96</v>
      </c>
      <c r="D1072">
        <v>13.633283</v>
      </c>
      <c r="E1072">
        <f t="shared" si="336"/>
        <v>0.32671700000000037</v>
      </c>
      <c r="F1072" t="str">
        <f t="shared" si="337"/>
        <v/>
      </c>
      <c r="G1072" t="str">
        <f t="shared" si="338"/>
        <v/>
      </c>
      <c r="H1072">
        <f t="shared" si="339"/>
        <v>0.59000000000000163</v>
      </c>
      <c r="I1072">
        <f t="shared" si="340"/>
        <v>-23.680053999999927</v>
      </c>
      <c r="J1072">
        <f t="shared" si="341"/>
        <v>-40.135684745762475</v>
      </c>
      <c r="K1072" t="str">
        <f t="shared" si="342"/>
        <v/>
      </c>
      <c r="L1072" s="2" t="str">
        <f t="shared" si="343"/>
        <v/>
      </c>
      <c r="M1072" t="str">
        <f t="shared" si="344"/>
        <v/>
      </c>
      <c r="N1072" s="1">
        <f t="shared" si="345"/>
        <v>41711</v>
      </c>
      <c r="O1072" t="str">
        <f t="shared" si="346"/>
        <v>可交易</v>
      </c>
      <c r="P1072" s="2" t="str">
        <f t="shared" si="347"/>
        <v/>
      </c>
      <c r="Q1072" s="2" t="str">
        <f t="shared" si="348"/>
        <v/>
      </c>
      <c r="R1072" s="2">
        <f t="shared" si="349"/>
        <v>3.6716498165224616</v>
      </c>
      <c r="S1072">
        <f t="shared" si="350"/>
        <v>61</v>
      </c>
      <c r="T1072" s="1">
        <f t="shared" si="351"/>
        <v>41730</v>
      </c>
      <c r="U1072" t="str">
        <f t="shared" si="352"/>
        <v>不可交易</v>
      </c>
      <c r="V1072" s="2" t="str">
        <f t="shared" si="353"/>
        <v/>
      </c>
      <c r="W1072" s="2" t="str">
        <f t="shared" si="354"/>
        <v/>
      </c>
      <c r="X1072" s="2">
        <f t="shared" si="355"/>
        <v>2.3524871474217863</v>
      </c>
      <c r="Y1072">
        <f t="shared" si="356"/>
        <v>49</v>
      </c>
    </row>
    <row r="1073" spans="1:25" x14ac:dyDescent="0.3">
      <c r="A1073" s="1">
        <v>41736</v>
      </c>
      <c r="B1073">
        <v>1845.040039</v>
      </c>
      <c r="C1073">
        <v>15.57</v>
      </c>
      <c r="D1073">
        <v>14.126761</v>
      </c>
      <c r="E1073">
        <f t="shared" si="336"/>
        <v>1.4432390000000002</v>
      </c>
      <c r="F1073" t="str">
        <f t="shared" si="337"/>
        <v>CAll</v>
      </c>
      <c r="G1073">
        <f t="shared" si="338"/>
        <v>1830.6099850000001</v>
      </c>
      <c r="H1073">
        <f t="shared" si="339"/>
        <v>1.6099999999999994</v>
      </c>
      <c r="I1073">
        <f t="shared" si="340"/>
        <v>-20.049927000000025</v>
      </c>
      <c r="J1073">
        <f t="shared" si="341"/>
        <v>-12.453370807453435</v>
      </c>
      <c r="K1073">
        <f t="shared" si="342"/>
        <v>1850.040039</v>
      </c>
      <c r="L1073" s="2" t="str">
        <f t="shared" si="343"/>
        <v/>
      </c>
      <c r="M1073" t="str">
        <f t="shared" si="344"/>
        <v/>
      </c>
      <c r="N1073" s="1">
        <f t="shared" si="345"/>
        <v>41711</v>
      </c>
      <c r="O1073" t="str">
        <f t="shared" si="346"/>
        <v>可交易</v>
      </c>
      <c r="P1073" s="2" t="str">
        <f t="shared" si="347"/>
        <v/>
      </c>
      <c r="Q1073" s="2" t="str">
        <f t="shared" si="348"/>
        <v/>
      </c>
      <c r="R1073" s="2">
        <f t="shared" si="349"/>
        <v>3.6716498165224616</v>
      </c>
      <c r="S1073">
        <f t="shared" si="350"/>
        <v>61</v>
      </c>
      <c r="T1073" s="1">
        <f t="shared" si="351"/>
        <v>41730</v>
      </c>
      <c r="U1073" t="str">
        <f t="shared" si="352"/>
        <v>不可交易</v>
      </c>
      <c r="V1073" s="2" t="str">
        <f t="shared" si="353"/>
        <v/>
      </c>
      <c r="W1073" s="2" t="str">
        <f t="shared" si="354"/>
        <v/>
      </c>
      <c r="X1073" s="2">
        <f t="shared" si="355"/>
        <v>2.3524871474217863</v>
      </c>
      <c r="Y1073">
        <f t="shared" si="356"/>
        <v>49</v>
      </c>
    </row>
    <row r="1074" spans="1:25" x14ac:dyDescent="0.3">
      <c r="A1074" s="1">
        <v>41737</v>
      </c>
      <c r="B1074">
        <v>1851.959961</v>
      </c>
      <c r="C1074">
        <v>14.89</v>
      </c>
      <c r="D1074">
        <v>15.426047000000001</v>
      </c>
      <c r="E1074">
        <f t="shared" si="336"/>
        <v>-0.53604699999999994</v>
      </c>
      <c r="F1074" t="str">
        <f t="shared" si="337"/>
        <v/>
      </c>
      <c r="G1074" t="str">
        <f t="shared" si="338"/>
        <v/>
      </c>
      <c r="H1074">
        <f t="shared" si="339"/>
        <v>-0.67999999999999972</v>
      </c>
      <c r="I1074">
        <f t="shared" si="340"/>
        <v>6.9199220000000423</v>
      </c>
      <c r="J1074">
        <f t="shared" si="341"/>
        <v>-10.176355882353008</v>
      </c>
      <c r="K1074" t="str">
        <f t="shared" si="342"/>
        <v/>
      </c>
      <c r="L1074" s="2" t="str">
        <f t="shared" si="343"/>
        <v/>
      </c>
      <c r="M1074" t="str">
        <f t="shared" si="344"/>
        <v/>
      </c>
      <c r="N1074" s="1">
        <f t="shared" si="345"/>
        <v>41711</v>
      </c>
      <c r="O1074" t="str">
        <f t="shared" si="346"/>
        <v>可交易</v>
      </c>
      <c r="P1074" s="2" t="str">
        <f t="shared" si="347"/>
        <v/>
      </c>
      <c r="Q1074" s="2" t="str">
        <f t="shared" si="348"/>
        <v/>
      </c>
      <c r="R1074" s="2">
        <f t="shared" si="349"/>
        <v>3.6716498165224616</v>
      </c>
      <c r="S1074">
        <f t="shared" si="350"/>
        <v>61</v>
      </c>
      <c r="T1074" s="1">
        <f t="shared" si="351"/>
        <v>41730</v>
      </c>
      <c r="U1074" t="str">
        <f t="shared" si="352"/>
        <v>可交易</v>
      </c>
      <c r="V1074" s="2" t="str">
        <f t="shared" si="353"/>
        <v/>
      </c>
      <c r="W1074" s="2" t="str">
        <f t="shared" si="354"/>
        <v/>
      </c>
      <c r="X1074" s="2">
        <f t="shared" si="355"/>
        <v>2.3524871474217863</v>
      </c>
      <c r="Y1074">
        <f t="shared" si="356"/>
        <v>49</v>
      </c>
    </row>
    <row r="1075" spans="1:25" x14ac:dyDescent="0.3">
      <c r="A1075" s="1">
        <v>41738</v>
      </c>
      <c r="B1075">
        <v>1872.1800539999999</v>
      </c>
      <c r="C1075">
        <v>13.82</v>
      </c>
      <c r="D1075">
        <v>15.221548</v>
      </c>
      <c r="E1075">
        <f t="shared" si="336"/>
        <v>-1.401548</v>
      </c>
      <c r="F1075" t="str">
        <f t="shared" si="337"/>
        <v>PUT</v>
      </c>
      <c r="G1075">
        <f t="shared" si="338"/>
        <v>1862.3100589999999</v>
      </c>
      <c r="H1075">
        <f t="shared" si="339"/>
        <v>-1.0700000000000003</v>
      </c>
      <c r="I1075">
        <f t="shared" si="340"/>
        <v>20.220092999999906</v>
      </c>
      <c r="J1075">
        <f t="shared" si="341"/>
        <v>-18.897283177569999</v>
      </c>
      <c r="K1075">
        <f t="shared" si="342"/>
        <v>1867.1800539999999</v>
      </c>
      <c r="L1075" s="2" t="str">
        <f t="shared" si="343"/>
        <v/>
      </c>
      <c r="M1075">
        <f t="shared" si="344"/>
        <v>4.8699950000000172</v>
      </c>
      <c r="N1075" s="1">
        <f t="shared" si="345"/>
        <v>41711</v>
      </c>
      <c r="O1075" t="str">
        <f t="shared" si="346"/>
        <v>可交易</v>
      </c>
      <c r="P1075" s="2" t="str">
        <f t="shared" si="347"/>
        <v/>
      </c>
      <c r="Q1075" s="2" t="str">
        <f t="shared" si="348"/>
        <v/>
      </c>
      <c r="R1075" s="2">
        <f t="shared" si="349"/>
        <v>3.6716498165224616</v>
      </c>
      <c r="S1075">
        <f t="shared" si="350"/>
        <v>61</v>
      </c>
      <c r="T1075" s="1">
        <f t="shared" si="351"/>
        <v>41738</v>
      </c>
      <c r="U1075" t="str">
        <f t="shared" si="352"/>
        <v>可交易</v>
      </c>
      <c r="V1075" s="2">
        <f t="shared" si="353"/>
        <v>4.8699950000000172</v>
      </c>
      <c r="W1075" s="2">
        <f t="shared" si="354"/>
        <v>5.2719261584441689E-3</v>
      </c>
      <c r="X1075" s="2">
        <f t="shared" si="355"/>
        <v>2.3524871474217863</v>
      </c>
      <c r="Y1075">
        <f t="shared" si="356"/>
        <v>50</v>
      </c>
    </row>
    <row r="1076" spans="1:25" x14ac:dyDescent="0.3">
      <c r="A1076" s="1">
        <v>41739</v>
      </c>
      <c r="B1076">
        <v>1833.079956</v>
      </c>
      <c r="C1076">
        <v>15.89</v>
      </c>
      <c r="D1076">
        <v>14.25163</v>
      </c>
      <c r="E1076">
        <f t="shared" si="336"/>
        <v>1.6383700000000001</v>
      </c>
      <c r="F1076" t="str">
        <f t="shared" si="337"/>
        <v>CAll</v>
      </c>
      <c r="G1076">
        <f t="shared" si="338"/>
        <v>1864.849976</v>
      </c>
      <c r="H1076">
        <f t="shared" si="339"/>
        <v>2.0700000000000003</v>
      </c>
      <c r="I1076">
        <f t="shared" si="340"/>
        <v>-39.100097999999889</v>
      </c>
      <c r="J1076">
        <f t="shared" si="341"/>
        <v>-18.888936231884003</v>
      </c>
      <c r="K1076">
        <f t="shared" si="342"/>
        <v>1838.079956</v>
      </c>
      <c r="L1076" s="2">
        <f t="shared" si="343"/>
        <v>26.770019999999931</v>
      </c>
      <c r="M1076" t="str">
        <f t="shared" si="344"/>
        <v/>
      </c>
      <c r="N1076" s="1">
        <f t="shared" si="345"/>
        <v>41739</v>
      </c>
      <c r="O1076" t="str">
        <f t="shared" si="346"/>
        <v>可交易</v>
      </c>
      <c r="P1076" s="2">
        <f t="shared" si="347"/>
        <v>26.770019999999931</v>
      </c>
      <c r="Q1076" s="2">
        <f t="shared" si="348"/>
        <v>1.7331497131923213E-2</v>
      </c>
      <c r="R1076" s="2">
        <f t="shared" si="349"/>
        <v>3.6716498165224616</v>
      </c>
      <c r="S1076">
        <f t="shared" si="350"/>
        <v>62</v>
      </c>
      <c r="T1076" s="1">
        <f t="shared" si="351"/>
        <v>41738</v>
      </c>
      <c r="U1076" t="str">
        <f t="shared" si="352"/>
        <v>不可交易</v>
      </c>
      <c r="V1076" s="2" t="str">
        <f t="shared" si="353"/>
        <v/>
      </c>
      <c r="W1076" s="2" t="str">
        <f t="shared" si="354"/>
        <v/>
      </c>
      <c r="X1076" s="2">
        <f t="shared" si="355"/>
        <v>2.364889285951683</v>
      </c>
      <c r="Y1076">
        <f t="shared" si="356"/>
        <v>50</v>
      </c>
    </row>
    <row r="1077" spans="1:25" x14ac:dyDescent="0.3">
      <c r="A1077" s="1">
        <v>41740</v>
      </c>
      <c r="B1077">
        <v>1815.6899410000001</v>
      </c>
      <c r="C1077">
        <v>17.03</v>
      </c>
      <c r="D1077">
        <v>15.702912</v>
      </c>
      <c r="E1077">
        <f t="shared" si="336"/>
        <v>1.3270880000000016</v>
      </c>
      <c r="F1077" t="str">
        <f t="shared" si="337"/>
        <v>CAll</v>
      </c>
      <c r="G1077">
        <f t="shared" si="338"/>
        <v>0</v>
      </c>
      <c r="H1077">
        <f t="shared" si="339"/>
        <v>1.1400000000000006</v>
      </c>
      <c r="I1077">
        <f t="shared" si="340"/>
        <v>-17.390014999999948</v>
      </c>
      <c r="J1077">
        <f t="shared" si="341"/>
        <v>-15.254399122806964</v>
      </c>
      <c r="K1077">
        <f t="shared" si="342"/>
        <v>1820.6899410000001</v>
      </c>
      <c r="L1077" s="2" t="str">
        <f t="shared" si="343"/>
        <v/>
      </c>
      <c r="M1077" t="str">
        <f t="shared" si="344"/>
        <v/>
      </c>
      <c r="N1077" s="1">
        <f t="shared" si="345"/>
        <v>41739</v>
      </c>
      <c r="O1077" t="str">
        <f t="shared" si="346"/>
        <v>不可交易</v>
      </c>
      <c r="P1077" s="2" t="str">
        <f t="shared" si="347"/>
        <v/>
      </c>
      <c r="Q1077" s="2" t="str">
        <f t="shared" si="348"/>
        <v/>
      </c>
      <c r="R1077" s="2">
        <f t="shared" si="349"/>
        <v>3.735285004786947</v>
      </c>
      <c r="S1077">
        <f t="shared" si="350"/>
        <v>62</v>
      </c>
      <c r="T1077" s="1">
        <f t="shared" si="351"/>
        <v>41738</v>
      </c>
      <c r="U1077" t="str">
        <f t="shared" si="352"/>
        <v>不可交易</v>
      </c>
      <c r="V1077" s="2" t="str">
        <f t="shared" si="353"/>
        <v/>
      </c>
      <c r="W1077" s="2" t="str">
        <f t="shared" si="354"/>
        <v/>
      </c>
      <c r="X1077" s="2">
        <f t="shared" si="355"/>
        <v>2.364889285951683</v>
      </c>
      <c r="Y1077">
        <f t="shared" si="356"/>
        <v>50</v>
      </c>
    </row>
    <row r="1078" spans="1:25" x14ac:dyDescent="0.3">
      <c r="A1078" s="1">
        <v>41743</v>
      </c>
      <c r="B1078">
        <v>1830.6099850000001</v>
      </c>
      <c r="C1078">
        <v>16.11</v>
      </c>
      <c r="D1078">
        <v>16.846563</v>
      </c>
      <c r="E1078">
        <f t="shared" si="336"/>
        <v>-0.7365630000000003</v>
      </c>
      <c r="F1078" t="str">
        <f t="shared" si="337"/>
        <v/>
      </c>
      <c r="G1078" t="str">
        <f t="shared" si="338"/>
        <v/>
      </c>
      <c r="H1078">
        <f t="shared" si="339"/>
        <v>-0.92000000000000171</v>
      </c>
      <c r="I1078">
        <f t="shared" si="340"/>
        <v>14.920043999999962</v>
      </c>
      <c r="J1078">
        <f t="shared" si="341"/>
        <v>-16.217439130434713</v>
      </c>
      <c r="K1078" t="str">
        <f t="shared" si="342"/>
        <v/>
      </c>
      <c r="L1078" s="2" t="str">
        <f t="shared" si="343"/>
        <v/>
      </c>
      <c r="M1078" t="str">
        <f t="shared" si="344"/>
        <v/>
      </c>
      <c r="N1078" s="1">
        <f t="shared" si="345"/>
        <v>41739</v>
      </c>
      <c r="O1078" t="str">
        <f t="shared" si="346"/>
        <v>不可交易</v>
      </c>
      <c r="P1078" s="2" t="str">
        <f t="shared" si="347"/>
        <v/>
      </c>
      <c r="Q1078" s="2" t="str">
        <f t="shared" si="348"/>
        <v/>
      </c>
      <c r="R1078" s="2">
        <f t="shared" si="349"/>
        <v>3.735285004786947</v>
      </c>
      <c r="S1078">
        <f t="shared" si="350"/>
        <v>62</v>
      </c>
      <c r="T1078" s="1">
        <f t="shared" si="351"/>
        <v>41738</v>
      </c>
      <c r="U1078" t="str">
        <f t="shared" si="352"/>
        <v>不可交易</v>
      </c>
      <c r="V1078" s="2" t="str">
        <f t="shared" si="353"/>
        <v/>
      </c>
      <c r="W1078" s="2" t="str">
        <f t="shared" si="354"/>
        <v/>
      </c>
      <c r="X1078" s="2">
        <f t="shared" si="355"/>
        <v>2.364889285951683</v>
      </c>
      <c r="Y1078">
        <f t="shared" si="356"/>
        <v>50</v>
      </c>
    </row>
    <row r="1079" spans="1:25" x14ac:dyDescent="0.3">
      <c r="A1079" s="1">
        <v>41744</v>
      </c>
      <c r="B1079">
        <v>1842.9799800000001</v>
      </c>
      <c r="C1079">
        <v>15.61</v>
      </c>
      <c r="D1079">
        <v>16.450071000000001</v>
      </c>
      <c r="E1079">
        <f t="shared" si="336"/>
        <v>-0.84007100000000179</v>
      </c>
      <c r="F1079" t="str">
        <f t="shared" si="337"/>
        <v/>
      </c>
      <c r="G1079" t="str">
        <f t="shared" si="338"/>
        <v/>
      </c>
      <c r="H1079">
        <f t="shared" si="339"/>
        <v>-0.5</v>
      </c>
      <c r="I1079">
        <f t="shared" si="340"/>
        <v>12.369995000000017</v>
      </c>
      <c r="J1079">
        <f t="shared" si="341"/>
        <v>-24.739990000000034</v>
      </c>
      <c r="K1079" t="str">
        <f t="shared" si="342"/>
        <v/>
      </c>
      <c r="L1079" s="2" t="str">
        <f t="shared" si="343"/>
        <v/>
      </c>
      <c r="M1079" t="str">
        <f t="shared" si="344"/>
        <v/>
      </c>
      <c r="N1079" s="1">
        <f t="shared" si="345"/>
        <v>41739</v>
      </c>
      <c r="O1079" t="str">
        <f t="shared" si="346"/>
        <v>不可交易</v>
      </c>
      <c r="P1079" s="2" t="str">
        <f t="shared" si="347"/>
        <v/>
      </c>
      <c r="Q1079" s="2" t="str">
        <f t="shared" si="348"/>
        <v/>
      </c>
      <c r="R1079" s="2">
        <f t="shared" si="349"/>
        <v>3.735285004786947</v>
      </c>
      <c r="S1079">
        <f t="shared" si="350"/>
        <v>62</v>
      </c>
      <c r="T1079" s="1">
        <f t="shared" si="351"/>
        <v>41738</v>
      </c>
      <c r="U1079" t="str">
        <f t="shared" si="352"/>
        <v>不可交易</v>
      </c>
      <c r="V1079" s="2" t="str">
        <f t="shared" si="353"/>
        <v/>
      </c>
      <c r="W1079" s="2" t="str">
        <f t="shared" si="354"/>
        <v/>
      </c>
      <c r="X1079" s="2">
        <f t="shared" si="355"/>
        <v>2.364889285951683</v>
      </c>
      <c r="Y1079">
        <f t="shared" si="356"/>
        <v>50</v>
      </c>
    </row>
    <row r="1080" spans="1:25" x14ac:dyDescent="0.3">
      <c r="A1080" s="1">
        <v>41745</v>
      </c>
      <c r="B1080">
        <v>1862.3100589999999</v>
      </c>
      <c r="C1080">
        <v>14.18</v>
      </c>
      <c r="D1080">
        <v>16.020659999999999</v>
      </c>
      <c r="E1080">
        <f t="shared" si="336"/>
        <v>-1.8406599999999997</v>
      </c>
      <c r="F1080" t="str">
        <f t="shared" si="337"/>
        <v>PUT</v>
      </c>
      <c r="G1080">
        <f t="shared" si="338"/>
        <v>1875.3900149999999</v>
      </c>
      <c r="H1080">
        <f t="shared" si="339"/>
        <v>-1.4299999999999997</v>
      </c>
      <c r="I1080">
        <f t="shared" si="340"/>
        <v>19.330078999999841</v>
      </c>
      <c r="J1080">
        <f t="shared" si="341"/>
        <v>-13.517537762237653</v>
      </c>
      <c r="K1080">
        <f t="shared" si="342"/>
        <v>1857.3100589999999</v>
      </c>
      <c r="L1080" s="2" t="str">
        <f t="shared" si="343"/>
        <v/>
      </c>
      <c r="M1080" t="str">
        <f t="shared" si="344"/>
        <v/>
      </c>
      <c r="N1080" s="1">
        <f t="shared" si="345"/>
        <v>41739</v>
      </c>
      <c r="O1080" t="str">
        <f t="shared" si="346"/>
        <v>不可交易</v>
      </c>
      <c r="P1080" s="2" t="str">
        <f t="shared" si="347"/>
        <v/>
      </c>
      <c r="Q1080" s="2" t="str">
        <f t="shared" si="348"/>
        <v/>
      </c>
      <c r="R1080" s="2">
        <f t="shared" si="349"/>
        <v>3.735285004786947</v>
      </c>
      <c r="S1080">
        <f t="shared" si="350"/>
        <v>62</v>
      </c>
      <c r="T1080" s="1">
        <f t="shared" si="351"/>
        <v>41738</v>
      </c>
      <c r="U1080" t="str">
        <f t="shared" si="352"/>
        <v>可交易</v>
      </c>
      <c r="V1080" s="2" t="str">
        <f t="shared" si="353"/>
        <v/>
      </c>
      <c r="W1080" s="2" t="str">
        <f t="shared" si="354"/>
        <v/>
      </c>
      <c r="X1080" s="2">
        <f t="shared" si="355"/>
        <v>2.364889285951683</v>
      </c>
      <c r="Y1080">
        <f t="shared" si="356"/>
        <v>50</v>
      </c>
    </row>
    <row r="1081" spans="1:25" x14ac:dyDescent="0.3">
      <c r="A1081" s="1">
        <v>41746</v>
      </c>
      <c r="B1081">
        <v>1864.849976</v>
      </c>
      <c r="C1081">
        <v>13.36</v>
      </c>
      <c r="D1081">
        <v>14.625142</v>
      </c>
      <c r="E1081">
        <f t="shared" si="336"/>
        <v>-1.2651420000000009</v>
      </c>
      <c r="F1081" t="str">
        <f t="shared" si="337"/>
        <v>PUT</v>
      </c>
      <c r="G1081">
        <f t="shared" si="338"/>
        <v>1878.6099850000001</v>
      </c>
      <c r="H1081">
        <f t="shared" si="339"/>
        <v>-0.82000000000000028</v>
      </c>
      <c r="I1081">
        <f t="shared" si="340"/>
        <v>2.5399170000000595</v>
      </c>
      <c r="J1081">
        <f t="shared" si="341"/>
        <v>-3.0974597560976322</v>
      </c>
      <c r="K1081">
        <f t="shared" si="342"/>
        <v>1859.849976</v>
      </c>
      <c r="L1081" s="2" t="str">
        <f t="shared" si="343"/>
        <v/>
      </c>
      <c r="M1081" t="str">
        <f t="shared" si="344"/>
        <v/>
      </c>
      <c r="N1081" s="1">
        <f t="shared" si="345"/>
        <v>41739</v>
      </c>
      <c r="O1081" t="str">
        <f t="shared" si="346"/>
        <v>可交易</v>
      </c>
      <c r="P1081" s="2" t="str">
        <f t="shared" si="347"/>
        <v/>
      </c>
      <c r="Q1081" s="2" t="str">
        <f t="shared" si="348"/>
        <v/>
      </c>
      <c r="R1081" s="2">
        <f t="shared" si="349"/>
        <v>3.735285004786947</v>
      </c>
      <c r="S1081">
        <f t="shared" si="350"/>
        <v>62</v>
      </c>
      <c r="T1081" s="1">
        <f t="shared" si="351"/>
        <v>41738</v>
      </c>
      <c r="U1081" t="str">
        <f t="shared" si="352"/>
        <v>可交易</v>
      </c>
      <c r="V1081" s="2" t="str">
        <f t="shared" si="353"/>
        <v/>
      </c>
      <c r="W1081" s="2" t="str">
        <f t="shared" si="354"/>
        <v/>
      </c>
      <c r="X1081" s="2">
        <f t="shared" si="355"/>
        <v>2.364889285951683</v>
      </c>
      <c r="Y1081">
        <f t="shared" si="356"/>
        <v>50</v>
      </c>
    </row>
    <row r="1082" spans="1:25" x14ac:dyDescent="0.3">
      <c r="A1082" s="1">
        <v>41750</v>
      </c>
      <c r="B1082">
        <v>1871.8900149999999</v>
      </c>
      <c r="C1082">
        <v>13.25</v>
      </c>
      <c r="D1082">
        <v>13.749222</v>
      </c>
      <c r="E1082">
        <f t="shared" si="336"/>
        <v>-0.49922199999999961</v>
      </c>
      <c r="F1082" t="str">
        <f t="shared" si="337"/>
        <v/>
      </c>
      <c r="G1082" t="str">
        <f t="shared" si="338"/>
        <v/>
      </c>
      <c r="H1082">
        <f t="shared" si="339"/>
        <v>-0.10999999999999943</v>
      </c>
      <c r="I1082">
        <f t="shared" si="340"/>
        <v>7.0400389999999788</v>
      </c>
      <c r="J1082">
        <f t="shared" si="341"/>
        <v>-64.000354545454684</v>
      </c>
      <c r="K1082" t="str">
        <f t="shared" si="342"/>
        <v/>
      </c>
      <c r="L1082" s="2" t="str">
        <f t="shared" si="343"/>
        <v/>
      </c>
      <c r="M1082" t="str">
        <f t="shared" si="344"/>
        <v/>
      </c>
      <c r="N1082" s="1">
        <f t="shared" si="345"/>
        <v>41739</v>
      </c>
      <c r="O1082" t="str">
        <f t="shared" si="346"/>
        <v>可交易</v>
      </c>
      <c r="P1082" s="2" t="str">
        <f t="shared" si="347"/>
        <v/>
      </c>
      <c r="Q1082" s="2" t="str">
        <f t="shared" si="348"/>
        <v/>
      </c>
      <c r="R1082" s="2">
        <f t="shared" si="349"/>
        <v>3.735285004786947</v>
      </c>
      <c r="S1082">
        <f t="shared" si="350"/>
        <v>62</v>
      </c>
      <c r="T1082" s="1">
        <f t="shared" si="351"/>
        <v>41738</v>
      </c>
      <c r="U1082" t="str">
        <f t="shared" si="352"/>
        <v>可交易</v>
      </c>
      <c r="V1082" s="2" t="str">
        <f t="shared" si="353"/>
        <v/>
      </c>
      <c r="W1082" s="2" t="str">
        <f t="shared" si="354"/>
        <v/>
      </c>
      <c r="X1082" s="2">
        <f t="shared" si="355"/>
        <v>2.364889285951683</v>
      </c>
      <c r="Y1082">
        <f t="shared" si="356"/>
        <v>50</v>
      </c>
    </row>
    <row r="1083" spans="1:25" x14ac:dyDescent="0.3">
      <c r="A1083" s="1">
        <v>41751</v>
      </c>
      <c r="B1083">
        <v>1879.5500489999999</v>
      </c>
      <c r="C1083">
        <v>13.19</v>
      </c>
      <c r="D1083">
        <v>13.647071</v>
      </c>
      <c r="E1083">
        <f t="shared" si="336"/>
        <v>-0.45707100000000089</v>
      </c>
      <c r="F1083" t="str">
        <f t="shared" si="337"/>
        <v/>
      </c>
      <c r="G1083" t="str">
        <f t="shared" si="338"/>
        <v/>
      </c>
      <c r="H1083">
        <f t="shared" si="339"/>
        <v>-6.0000000000000497E-2</v>
      </c>
      <c r="I1083">
        <f t="shared" si="340"/>
        <v>7.660033999999996</v>
      </c>
      <c r="J1083">
        <f t="shared" si="341"/>
        <v>-127.66723333333221</v>
      </c>
      <c r="K1083" t="str">
        <f t="shared" si="342"/>
        <v/>
      </c>
      <c r="L1083" s="2" t="str">
        <f t="shared" si="343"/>
        <v/>
      </c>
      <c r="M1083" t="str">
        <f t="shared" si="344"/>
        <v/>
      </c>
      <c r="N1083" s="1">
        <f t="shared" si="345"/>
        <v>41739</v>
      </c>
      <c r="O1083" t="str">
        <f t="shared" si="346"/>
        <v>可交易</v>
      </c>
      <c r="P1083" s="2" t="str">
        <f t="shared" si="347"/>
        <v/>
      </c>
      <c r="Q1083" s="2" t="str">
        <f t="shared" si="348"/>
        <v/>
      </c>
      <c r="R1083" s="2">
        <f t="shared" si="349"/>
        <v>3.735285004786947</v>
      </c>
      <c r="S1083">
        <f t="shared" si="350"/>
        <v>62</v>
      </c>
      <c r="T1083" s="1">
        <f t="shared" si="351"/>
        <v>41738</v>
      </c>
      <c r="U1083" t="str">
        <f t="shared" si="352"/>
        <v>可交易</v>
      </c>
      <c r="V1083" s="2" t="str">
        <f t="shared" si="353"/>
        <v/>
      </c>
      <c r="W1083" s="2" t="str">
        <f t="shared" si="354"/>
        <v/>
      </c>
      <c r="X1083" s="2">
        <f t="shared" si="355"/>
        <v>2.364889285951683</v>
      </c>
      <c r="Y1083">
        <f t="shared" si="356"/>
        <v>50</v>
      </c>
    </row>
    <row r="1084" spans="1:25" x14ac:dyDescent="0.3">
      <c r="A1084" s="1">
        <v>41752</v>
      </c>
      <c r="B1084">
        <v>1875.3900149999999</v>
      </c>
      <c r="C1084">
        <v>13.27</v>
      </c>
      <c r="D1084">
        <v>13.553512</v>
      </c>
      <c r="E1084">
        <f t="shared" si="336"/>
        <v>-0.28351199999999999</v>
      </c>
      <c r="F1084" t="str">
        <f t="shared" si="337"/>
        <v/>
      </c>
      <c r="G1084" t="str">
        <f t="shared" si="338"/>
        <v/>
      </c>
      <c r="H1084">
        <f t="shared" si="339"/>
        <v>8.0000000000000071E-2</v>
      </c>
      <c r="I1084">
        <f t="shared" si="340"/>
        <v>-4.160033999999996</v>
      </c>
      <c r="J1084">
        <f t="shared" si="341"/>
        <v>-52.000424999999908</v>
      </c>
      <c r="K1084" t="str">
        <f t="shared" si="342"/>
        <v/>
      </c>
      <c r="L1084" s="2" t="str">
        <f t="shared" si="343"/>
        <v/>
      </c>
      <c r="M1084" t="str">
        <f t="shared" si="344"/>
        <v/>
      </c>
      <c r="N1084" s="1">
        <f t="shared" si="345"/>
        <v>41739</v>
      </c>
      <c r="O1084" t="str">
        <f t="shared" si="346"/>
        <v>可交易</v>
      </c>
      <c r="P1084" s="2" t="str">
        <f t="shared" si="347"/>
        <v/>
      </c>
      <c r="Q1084" s="2" t="str">
        <f t="shared" si="348"/>
        <v/>
      </c>
      <c r="R1084" s="2">
        <f t="shared" si="349"/>
        <v>3.735285004786947</v>
      </c>
      <c r="S1084">
        <f t="shared" si="350"/>
        <v>62</v>
      </c>
      <c r="T1084" s="1">
        <f t="shared" si="351"/>
        <v>41738</v>
      </c>
      <c r="U1084" t="str">
        <f t="shared" si="352"/>
        <v>可交易</v>
      </c>
      <c r="V1084" s="2" t="str">
        <f t="shared" si="353"/>
        <v/>
      </c>
      <c r="W1084" s="2" t="str">
        <f t="shared" si="354"/>
        <v/>
      </c>
      <c r="X1084" s="2">
        <f t="shared" si="355"/>
        <v>2.364889285951683</v>
      </c>
      <c r="Y1084">
        <f t="shared" si="356"/>
        <v>50</v>
      </c>
    </row>
    <row r="1085" spans="1:25" x14ac:dyDescent="0.3">
      <c r="A1085" s="1">
        <v>41753</v>
      </c>
      <c r="B1085">
        <v>1878.6099850000001</v>
      </c>
      <c r="C1085">
        <v>13.32</v>
      </c>
      <c r="D1085">
        <v>13.707191999999999</v>
      </c>
      <c r="E1085">
        <f t="shared" si="336"/>
        <v>-0.38719199999999887</v>
      </c>
      <c r="F1085" t="str">
        <f t="shared" si="337"/>
        <v/>
      </c>
      <c r="G1085" t="str">
        <f t="shared" si="338"/>
        <v/>
      </c>
      <c r="H1085">
        <f t="shared" si="339"/>
        <v>5.0000000000000711E-2</v>
      </c>
      <c r="I1085">
        <f t="shared" si="340"/>
        <v>3.219970000000103</v>
      </c>
      <c r="J1085">
        <f t="shared" si="341"/>
        <v>64.399400000001151</v>
      </c>
      <c r="K1085" t="str">
        <f t="shared" si="342"/>
        <v/>
      </c>
      <c r="L1085" s="2" t="str">
        <f t="shared" si="343"/>
        <v/>
      </c>
      <c r="M1085" t="str">
        <f t="shared" si="344"/>
        <v/>
      </c>
      <c r="N1085" s="1">
        <f t="shared" si="345"/>
        <v>41739</v>
      </c>
      <c r="O1085" t="str">
        <f t="shared" si="346"/>
        <v>可交易</v>
      </c>
      <c r="P1085" s="2" t="str">
        <f t="shared" si="347"/>
        <v/>
      </c>
      <c r="Q1085" s="2" t="str">
        <f t="shared" si="348"/>
        <v/>
      </c>
      <c r="R1085" s="2">
        <f t="shared" si="349"/>
        <v>3.735285004786947</v>
      </c>
      <c r="S1085">
        <f t="shared" si="350"/>
        <v>62</v>
      </c>
      <c r="T1085" s="1">
        <f t="shared" si="351"/>
        <v>41738</v>
      </c>
      <c r="U1085" t="str">
        <f t="shared" si="352"/>
        <v>可交易</v>
      </c>
      <c r="V1085" s="2" t="str">
        <f t="shared" si="353"/>
        <v/>
      </c>
      <c r="W1085" s="2" t="str">
        <f t="shared" si="354"/>
        <v/>
      </c>
      <c r="X1085" s="2">
        <f t="shared" si="355"/>
        <v>2.364889285951683</v>
      </c>
      <c r="Y1085">
        <f t="shared" si="356"/>
        <v>50</v>
      </c>
    </row>
    <row r="1086" spans="1:25" x14ac:dyDescent="0.3">
      <c r="A1086" s="1">
        <v>41754</v>
      </c>
      <c r="B1086">
        <v>1863.400024</v>
      </c>
      <c r="C1086">
        <v>14.06</v>
      </c>
      <c r="D1086">
        <v>13.786970999999999</v>
      </c>
      <c r="E1086">
        <f t="shared" si="336"/>
        <v>0.27302900000000108</v>
      </c>
      <c r="F1086" t="str">
        <f t="shared" si="337"/>
        <v/>
      </c>
      <c r="G1086" t="str">
        <f t="shared" si="338"/>
        <v/>
      </c>
      <c r="H1086">
        <f t="shared" si="339"/>
        <v>0.74000000000000021</v>
      </c>
      <c r="I1086">
        <f t="shared" si="340"/>
        <v>-15.209961000000021</v>
      </c>
      <c r="J1086">
        <f t="shared" si="341"/>
        <v>-20.554001351351374</v>
      </c>
      <c r="K1086" t="str">
        <f t="shared" si="342"/>
        <v/>
      </c>
      <c r="L1086" s="2" t="str">
        <f t="shared" si="343"/>
        <v/>
      </c>
      <c r="M1086" t="str">
        <f t="shared" si="344"/>
        <v/>
      </c>
      <c r="N1086" s="1">
        <f t="shared" si="345"/>
        <v>41739</v>
      </c>
      <c r="O1086" t="str">
        <f t="shared" si="346"/>
        <v>可交易</v>
      </c>
      <c r="P1086" s="2" t="str">
        <f t="shared" si="347"/>
        <v/>
      </c>
      <c r="Q1086" s="2" t="str">
        <f t="shared" si="348"/>
        <v/>
      </c>
      <c r="R1086" s="2">
        <f t="shared" si="349"/>
        <v>3.735285004786947</v>
      </c>
      <c r="S1086">
        <f t="shared" si="350"/>
        <v>62</v>
      </c>
      <c r="T1086" s="1">
        <f t="shared" si="351"/>
        <v>41738</v>
      </c>
      <c r="U1086" t="str">
        <f t="shared" si="352"/>
        <v>可交易</v>
      </c>
      <c r="V1086" s="2" t="str">
        <f t="shared" si="353"/>
        <v/>
      </c>
      <c r="W1086" s="2" t="str">
        <f t="shared" si="354"/>
        <v/>
      </c>
      <c r="X1086" s="2">
        <f t="shared" si="355"/>
        <v>2.364889285951683</v>
      </c>
      <c r="Y1086">
        <f t="shared" si="356"/>
        <v>50</v>
      </c>
    </row>
    <row r="1087" spans="1:25" x14ac:dyDescent="0.3">
      <c r="A1087" s="1">
        <v>41757</v>
      </c>
      <c r="B1087">
        <v>1869.4300539999999</v>
      </c>
      <c r="C1087">
        <v>13.97</v>
      </c>
      <c r="D1087">
        <v>14.364395999999999</v>
      </c>
      <c r="E1087">
        <f t="shared" si="336"/>
        <v>-0.39439599999999864</v>
      </c>
      <c r="F1087" t="str">
        <f t="shared" si="337"/>
        <v/>
      </c>
      <c r="G1087" t="str">
        <f t="shared" si="338"/>
        <v/>
      </c>
      <c r="H1087">
        <f t="shared" si="339"/>
        <v>-8.9999999999999858E-2</v>
      </c>
      <c r="I1087">
        <f t="shared" si="340"/>
        <v>6.030029999999897</v>
      </c>
      <c r="J1087">
        <f t="shared" si="341"/>
        <v>-67.000333333332293</v>
      </c>
      <c r="K1087" t="str">
        <f t="shared" si="342"/>
        <v/>
      </c>
      <c r="L1087" s="2" t="str">
        <f t="shared" si="343"/>
        <v/>
      </c>
      <c r="M1087" t="str">
        <f t="shared" si="344"/>
        <v/>
      </c>
      <c r="N1087" s="1">
        <f t="shared" si="345"/>
        <v>41739</v>
      </c>
      <c r="O1087" t="str">
        <f t="shared" si="346"/>
        <v>可交易</v>
      </c>
      <c r="P1087" s="2" t="str">
        <f t="shared" si="347"/>
        <v/>
      </c>
      <c r="Q1087" s="2" t="str">
        <f t="shared" si="348"/>
        <v/>
      </c>
      <c r="R1087" s="2">
        <f t="shared" si="349"/>
        <v>3.735285004786947</v>
      </c>
      <c r="S1087">
        <f t="shared" si="350"/>
        <v>62</v>
      </c>
      <c r="T1087" s="1">
        <f t="shared" si="351"/>
        <v>41738</v>
      </c>
      <c r="U1087" t="str">
        <f t="shared" si="352"/>
        <v>可交易</v>
      </c>
      <c r="V1087" s="2" t="str">
        <f t="shared" si="353"/>
        <v/>
      </c>
      <c r="W1087" s="2" t="str">
        <f t="shared" si="354"/>
        <v/>
      </c>
      <c r="X1087" s="2">
        <f t="shared" si="355"/>
        <v>2.364889285951683</v>
      </c>
      <c r="Y1087">
        <f t="shared" si="356"/>
        <v>50</v>
      </c>
    </row>
    <row r="1088" spans="1:25" x14ac:dyDescent="0.3">
      <c r="A1088" s="1">
        <v>41758</v>
      </c>
      <c r="B1088">
        <v>1878.329956</v>
      </c>
      <c r="C1088">
        <v>13.71</v>
      </c>
      <c r="D1088">
        <v>14.453246</v>
      </c>
      <c r="E1088">
        <f t="shared" si="336"/>
        <v>-0.74324599999999919</v>
      </c>
      <c r="F1088" t="str">
        <f t="shared" si="337"/>
        <v/>
      </c>
      <c r="G1088" t="str">
        <f t="shared" si="338"/>
        <v/>
      </c>
      <c r="H1088">
        <f t="shared" si="339"/>
        <v>-0.25999999999999979</v>
      </c>
      <c r="I1088">
        <f t="shared" si="340"/>
        <v>8.899902000000111</v>
      </c>
      <c r="J1088">
        <f t="shared" si="341"/>
        <v>-34.23039230769276</v>
      </c>
      <c r="K1088" t="str">
        <f t="shared" si="342"/>
        <v/>
      </c>
      <c r="L1088" s="2" t="str">
        <f t="shared" si="343"/>
        <v/>
      </c>
      <c r="M1088" t="str">
        <f t="shared" si="344"/>
        <v/>
      </c>
      <c r="N1088" s="1">
        <f t="shared" si="345"/>
        <v>41739</v>
      </c>
      <c r="O1088" t="str">
        <f t="shared" si="346"/>
        <v>可交易</v>
      </c>
      <c r="P1088" s="2" t="str">
        <f t="shared" si="347"/>
        <v/>
      </c>
      <c r="Q1088" s="2" t="str">
        <f t="shared" si="348"/>
        <v/>
      </c>
      <c r="R1088" s="2">
        <f t="shared" si="349"/>
        <v>3.735285004786947</v>
      </c>
      <c r="S1088">
        <f t="shared" si="350"/>
        <v>62</v>
      </c>
      <c r="T1088" s="1">
        <f t="shared" si="351"/>
        <v>41738</v>
      </c>
      <c r="U1088" t="str">
        <f t="shared" si="352"/>
        <v>可交易</v>
      </c>
      <c r="V1088" s="2" t="str">
        <f t="shared" si="353"/>
        <v/>
      </c>
      <c r="W1088" s="2" t="str">
        <f t="shared" si="354"/>
        <v/>
      </c>
      <c r="X1088" s="2">
        <f t="shared" si="355"/>
        <v>2.364889285951683</v>
      </c>
      <c r="Y1088">
        <f t="shared" si="356"/>
        <v>50</v>
      </c>
    </row>
    <row r="1089" spans="1:25" x14ac:dyDescent="0.3">
      <c r="A1089" s="1">
        <v>41759</v>
      </c>
      <c r="B1089">
        <v>1883.9499510000001</v>
      </c>
      <c r="C1089">
        <v>13.41</v>
      </c>
      <c r="D1089">
        <v>14.074987999999999</v>
      </c>
      <c r="E1089">
        <f t="shared" si="336"/>
        <v>-0.66498799999999925</v>
      </c>
      <c r="F1089" t="str">
        <f t="shared" si="337"/>
        <v/>
      </c>
      <c r="G1089" t="str">
        <f t="shared" si="338"/>
        <v/>
      </c>
      <c r="H1089">
        <f t="shared" si="339"/>
        <v>-0.30000000000000071</v>
      </c>
      <c r="I1089">
        <f t="shared" si="340"/>
        <v>5.6199950000000172</v>
      </c>
      <c r="J1089">
        <f t="shared" si="341"/>
        <v>-18.733316666666681</v>
      </c>
      <c r="K1089" t="str">
        <f t="shared" si="342"/>
        <v/>
      </c>
      <c r="L1089" s="2" t="str">
        <f t="shared" si="343"/>
        <v/>
      </c>
      <c r="M1089" t="str">
        <f t="shared" si="344"/>
        <v/>
      </c>
      <c r="N1089" s="1">
        <f t="shared" si="345"/>
        <v>41739</v>
      </c>
      <c r="O1089" t="str">
        <f t="shared" si="346"/>
        <v>可交易</v>
      </c>
      <c r="P1089" s="2" t="str">
        <f t="shared" si="347"/>
        <v/>
      </c>
      <c r="Q1089" s="2" t="str">
        <f t="shared" si="348"/>
        <v/>
      </c>
      <c r="R1089" s="2">
        <f t="shared" si="349"/>
        <v>3.735285004786947</v>
      </c>
      <c r="S1089">
        <f t="shared" si="350"/>
        <v>62</v>
      </c>
      <c r="T1089" s="1">
        <f t="shared" si="351"/>
        <v>41738</v>
      </c>
      <c r="U1089" t="str">
        <f t="shared" si="352"/>
        <v>可交易</v>
      </c>
      <c r="V1089" s="2" t="str">
        <f t="shared" si="353"/>
        <v/>
      </c>
      <c r="W1089" s="2" t="str">
        <f t="shared" si="354"/>
        <v/>
      </c>
      <c r="X1089" s="2">
        <f t="shared" si="355"/>
        <v>2.364889285951683</v>
      </c>
      <c r="Y1089">
        <f t="shared" si="356"/>
        <v>50</v>
      </c>
    </row>
    <row r="1090" spans="1:25" x14ac:dyDescent="0.3">
      <c r="A1090" s="1">
        <v>41760</v>
      </c>
      <c r="B1090">
        <v>1883.6800539999999</v>
      </c>
      <c r="C1090">
        <v>13.25</v>
      </c>
      <c r="D1090">
        <v>13.754587000000001</v>
      </c>
      <c r="E1090">
        <f t="shared" ref="E1090:E1153" si="357">C1090-D1090</f>
        <v>-0.50458700000000078</v>
      </c>
      <c r="F1090" t="str">
        <f t="shared" ref="F1090:F1153" si="358">_xlfn.IFS(E1090&gt; 1, "CAll",E1090&lt; -1, "PUT", TRUE,"")</f>
        <v/>
      </c>
      <c r="G1090" t="str">
        <f t="shared" ref="G1090:G1153" si="359">IF(F1090="PUT", IFERROR(VLOOKUP(A1090+7, A:B, 2, FALSE), 0), IF(F1090="CALL", IFERROR(VLOOKUP(A1090+7, A:B, 2, FALSE), 0), ""))</f>
        <v/>
      </c>
      <c r="H1090">
        <f t="shared" ref="H1090:H1153" si="360">C1090-C1089</f>
        <v>-0.16000000000000014</v>
      </c>
      <c r="I1090">
        <f t="shared" ref="I1090:I1153" si="361">B1090-B1089</f>
        <v>-0.26989700000012817</v>
      </c>
      <c r="J1090">
        <f t="shared" ref="J1090:J1153" si="362">IF(H1090=0, "", I1090/H1090)</f>
        <v>1.6868562500007995</v>
      </c>
      <c r="K1090" t="str">
        <f t="shared" ref="K1090:K1153" si="363">_xlfn.IFS(F1090="PUT",B1090-5,F1090="CALL",B1090+5,TRUE,"")</f>
        <v/>
      </c>
      <c r="L1090" s="2" t="str">
        <f t="shared" ref="L1090:L1153" si="364">IF(F1090="CALL",IF(AND(G1090&gt;K1090,G1090&lt;&gt;0),G1090-K1090,""),"")</f>
        <v/>
      </c>
      <c r="M1090" t="str">
        <f t="shared" ref="M1090:M1153" si="365">IF(F1090="PUT",IF(AND(G1090&lt;K1090,G1090&lt;&gt;0),K1090-G1090,""),"")</f>
        <v/>
      </c>
      <c r="N1090" s="1">
        <f t="shared" ref="N1090:N1153" si="366">IF(AND(F1090="CALL",L1090&lt;&gt;"",L1089=""), A1090, N1089)</f>
        <v>41739</v>
      </c>
      <c r="O1090" t="str">
        <f t="shared" ref="O1090:O1153" si="367">IF( A1090 &gt;= N1089 + 7, "可交易", "不可交易")</f>
        <v>可交易</v>
      </c>
      <c r="P1090" s="2" t="str">
        <f t="shared" ref="P1090:P1153" si="368">IF(AND(F1090="CALL",L1090&lt;&gt;"",O1090="可交易"),L1090,"")</f>
        <v/>
      </c>
      <c r="Q1090" s="2" t="str">
        <f t="shared" ref="Q1090:Q1153" si="369">IF(P1090&lt;&gt;"",(G1090-B1090)/B1090,"")</f>
        <v/>
      </c>
      <c r="R1090" s="2">
        <f t="shared" ref="R1090:R1153" si="370">IF(Q1089&lt;&gt;"", R1089 * (1 + Q1089), R1089)</f>
        <v>3.735285004786947</v>
      </c>
      <c r="S1090">
        <f t="shared" ref="S1090:S1153" si="371">IF(P1090&lt;&gt;"",S1089+1,S1089)</f>
        <v>62</v>
      </c>
      <c r="T1090" s="1">
        <f t="shared" ref="T1090:T1153" si="372">IF(AND(F1090="PUT",M1090&lt;&gt;"",M1089=""), A1090, T1089)</f>
        <v>41738</v>
      </c>
      <c r="U1090" t="str">
        <f t="shared" ref="U1090:U1153" si="373">IF( A1090 &gt;= T1089 + 7, "可交易", "不可交易")</f>
        <v>可交易</v>
      </c>
      <c r="V1090" s="2" t="str">
        <f t="shared" ref="V1090:V1153" si="374">IF(AND(F1090="PUT",M1090&lt;&gt;"",U1090="可交易"),M1090,"")</f>
        <v/>
      </c>
      <c r="W1090" s="2" t="str">
        <f t="shared" ref="W1090:W1153" si="375">IF(V1090&lt;&gt;"",(B1090-G1090)/B1090,"")</f>
        <v/>
      </c>
      <c r="X1090" s="2">
        <f t="shared" ref="X1090:X1153" si="376">IF(W1089&lt;&gt;"", X1089 * (1 + W1089), X1089)</f>
        <v>2.364889285951683</v>
      </c>
      <c r="Y1090">
        <f t="shared" ref="Y1090:Y1153" si="377">IF(V1090&lt;&gt;"",Y1089+1,Y1089)</f>
        <v>50</v>
      </c>
    </row>
    <row r="1091" spans="1:25" x14ac:dyDescent="0.3">
      <c r="A1091" s="1">
        <v>41761</v>
      </c>
      <c r="B1091">
        <v>1881.1400149999999</v>
      </c>
      <c r="C1091">
        <v>12.91</v>
      </c>
      <c r="D1091">
        <v>13.558835999999999</v>
      </c>
      <c r="E1091">
        <f t="shared" si="357"/>
        <v>-0.6488359999999993</v>
      </c>
      <c r="F1091" t="str">
        <f t="shared" si="358"/>
        <v/>
      </c>
      <c r="G1091" t="str">
        <f t="shared" si="359"/>
        <v/>
      </c>
      <c r="H1091">
        <f t="shared" si="360"/>
        <v>-0.33999999999999986</v>
      </c>
      <c r="I1091">
        <f t="shared" si="361"/>
        <v>-2.5400389999999788</v>
      </c>
      <c r="J1091">
        <f t="shared" si="362"/>
        <v>7.4707029411764116</v>
      </c>
      <c r="K1091" t="str">
        <f t="shared" si="363"/>
        <v/>
      </c>
      <c r="L1091" s="2" t="str">
        <f t="shared" si="364"/>
        <v/>
      </c>
      <c r="M1091" t="str">
        <f t="shared" si="365"/>
        <v/>
      </c>
      <c r="N1091" s="1">
        <f t="shared" si="366"/>
        <v>41739</v>
      </c>
      <c r="O1091" t="str">
        <f t="shared" si="367"/>
        <v>可交易</v>
      </c>
      <c r="P1091" s="2" t="str">
        <f t="shared" si="368"/>
        <v/>
      </c>
      <c r="Q1091" s="2" t="str">
        <f t="shared" si="369"/>
        <v/>
      </c>
      <c r="R1091" s="2">
        <f t="shared" si="370"/>
        <v>3.735285004786947</v>
      </c>
      <c r="S1091">
        <f t="shared" si="371"/>
        <v>62</v>
      </c>
      <c r="T1091" s="1">
        <f t="shared" si="372"/>
        <v>41738</v>
      </c>
      <c r="U1091" t="str">
        <f t="shared" si="373"/>
        <v>可交易</v>
      </c>
      <c r="V1091" s="2" t="str">
        <f t="shared" si="374"/>
        <v/>
      </c>
      <c r="W1091" s="2" t="str">
        <f t="shared" si="375"/>
        <v/>
      </c>
      <c r="X1091" s="2">
        <f t="shared" si="376"/>
        <v>2.364889285951683</v>
      </c>
      <c r="Y1091">
        <f t="shared" si="377"/>
        <v>50</v>
      </c>
    </row>
    <row r="1092" spans="1:25" x14ac:dyDescent="0.3">
      <c r="A1092" s="1">
        <v>41764</v>
      </c>
      <c r="B1092">
        <v>1884.660034</v>
      </c>
      <c r="C1092">
        <v>13.29</v>
      </c>
      <c r="D1092">
        <v>13.3193445</v>
      </c>
      <c r="E1092">
        <f t="shared" si="357"/>
        <v>-2.9344500000000551E-2</v>
      </c>
      <c r="F1092" t="str">
        <f t="shared" si="358"/>
        <v/>
      </c>
      <c r="G1092" t="str">
        <f t="shared" si="359"/>
        <v/>
      </c>
      <c r="H1092">
        <f t="shared" si="360"/>
        <v>0.37999999999999901</v>
      </c>
      <c r="I1092">
        <f t="shared" si="361"/>
        <v>3.5200190000000475</v>
      </c>
      <c r="J1092">
        <f t="shared" si="362"/>
        <v>9.2632078947369916</v>
      </c>
      <c r="K1092" t="str">
        <f t="shared" si="363"/>
        <v/>
      </c>
      <c r="L1092" s="2" t="str">
        <f t="shared" si="364"/>
        <v/>
      </c>
      <c r="M1092" t="str">
        <f t="shared" si="365"/>
        <v/>
      </c>
      <c r="N1092" s="1">
        <f t="shared" si="366"/>
        <v>41739</v>
      </c>
      <c r="O1092" t="str">
        <f t="shared" si="367"/>
        <v>可交易</v>
      </c>
      <c r="P1092" s="2" t="str">
        <f t="shared" si="368"/>
        <v/>
      </c>
      <c r="Q1092" s="2" t="str">
        <f t="shared" si="369"/>
        <v/>
      </c>
      <c r="R1092" s="2">
        <f t="shared" si="370"/>
        <v>3.735285004786947</v>
      </c>
      <c r="S1092">
        <f t="shared" si="371"/>
        <v>62</v>
      </c>
      <c r="T1092" s="1">
        <f t="shared" si="372"/>
        <v>41738</v>
      </c>
      <c r="U1092" t="str">
        <f t="shared" si="373"/>
        <v>可交易</v>
      </c>
      <c r="V1092" s="2" t="str">
        <f t="shared" si="374"/>
        <v/>
      </c>
      <c r="W1092" s="2" t="str">
        <f t="shared" si="375"/>
        <v/>
      </c>
      <c r="X1092" s="2">
        <f t="shared" si="376"/>
        <v>2.364889285951683</v>
      </c>
      <c r="Y1092">
        <f t="shared" si="377"/>
        <v>50</v>
      </c>
    </row>
    <row r="1093" spans="1:25" x14ac:dyDescent="0.3">
      <c r="A1093" s="1">
        <v>41765</v>
      </c>
      <c r="B1093">
        <v>1867.719971</v>
      </c>
      <c r="C1093">
        <v>13.8</v>
      </c>
      <c r="D1093">
        <v>13.589271999999999</v>
      </c>
      <c r="E1093">
        <f t="shared" si="357"/>
        <v>0.21072800000000136</v>
      </c>
      <c r="F1093" t="str">
        <f t="shared" si="358"/>
        <v/>
      </c>
      <c r="G1093" t="str">
        <f t="shared" si="359"/>
        <v/>
      </c>
      <c r="H1093">
        <f t="shared" si="360"/>
        <v>0.51000000000000156</v>
      </c>
      <c r="I1093">
        <f t="shared" si="361"/>
        <v>-16.940063000000009</v>
      </c>
      <c r="J1093">
        <f t="shared" si="362"/>
        <v>-33.215809803921488</v>
      </c>
      <c r="K1093" t="str">
        <f t="shared" si="363"/>
        <v/>
      </c>
      <c r="L1093" s="2" t="str">
        <f t="shared" si="364"/>
        <v/>
      </c>
      <c r="M1093" t="str">
        <f t="shared" si="365"/>
        <v/>
      </c>
      <c r="N1093" s="1">
        <f t="shared" si="366"/>
        <v>41739</v>
      </c>
      <c r="O1093" t="str">
        <f t="shared" si="367"/>
        <v>可交易</v>
      </c>
      <c r="P1093" s="2" t="str">
        <f t="shared" si="368"/>
        <v/>
      </c>
      <c r="Q1093" s="2" t="str">
        <f t="shared" si="369"/>
        <v/>
      </c>
      <c r="R1093" s="2">
        <f t="shared" si="370"/>
        <v>3.735285004786947</v>
      </c>
      <c r="S1093">
        <f t="shared" si="371"/>
        <v>62</v>
      </c>
      <c r="T1093" s="1">
        <f t="shared" si="372"/>
        <v>41738</v>
      </c>
      <c r="U1093" t="str">
        <f t="shared" si="373"/>
        <v>可交易</v>
      </c>
      <c r="V1093" s="2" t="str">
        <f t="shared" si="374"/>
        <v/>
      </c>
      <c r="W1093" s="2" t="str">
        <f t="shared" si="375"/>
        <v/>
      </c>
      <c r="X1093" s="2">
        <f t="shared" si="376"/>
        <v>2.364889285951683</v>
      </c>
      <c r="Y1093">
        <f t="shared" si="377"/>
        <v>50</v>
      </c>
    </row>
    <row r="1094" spans="1:25" x14ac:dyDescent="0.3">
      <c r="A1094" s="1">
        <v>41766</v>
      </c>
      <c r="B1094">
        <v>1878.209961</v>
      </c>
      <c r="C1094">
        <v>13.4</v>
      </c>
      <c r="D1094">
        <v>13.941850000000001</v>
      </c>
      <c r="E1094">
        <f t="shared" si="357"/>
        <v>-0.54185000000000016</v>
      </c>
      <c r="F1094" t="str">
        <f t="shared" si="358"/>
        <v/>
      </c>
      <c r="G1094" t="str">
        <f t="shared" si="359"/>
        <v/>
      </c>
      <c r="H1094">
        <f t="shared" si="360"/>
        <v>-0.40000000000000036</v>
      </c>
      <c r="I1094">
        <f t="shared" si="361"/>
        <v>10.489990000000034</v>
      </c>
      <c r="J1094">
        <f t="shared" si="362"/>
        <v>-26.224975000000061</v>
      </c>
      <c r="K1094" t="str">
        <f t="shared" si="363"/>
        <v/>
      </c>
      <c r="L1094" s="2" t="str">
        <f t="shared" si="364"/>
        <v/>
      </c>
      <c r="M1094" t="str">
        <f t="shared" si="365"/>
        <v/>
      </c>
      <c r="N1094" s="1">
        <f t="shared" si="366"/>
        <v>41739</v>
      </c>
      <c r="O1094" t="str">
        <f t="shared" si="367"/>
        <v>可交易</v>
      </c>
      <c r="P1094" s="2" t="str">
        <f t="shared" si="368"/>
        <v/>
      </c>
      <c r="Q1094" s="2" t="str">
        <f t="shared" si="369"/>
        <v/>
      </c>
      <c r="R1094" s="2">
        <f t="shared" si="370"/>
        <v>3.735285004786947</v>
      </c>
      <c r="S1094">
        <f t="shared" si="371"/>
        <v>62</v>
      </c>
      <c r="T1094" s="1">
        <f t="shared" si="372"/>
        <v>41738</v>
      </c>
      <c r="U1094" t="str">
        <f t="shared" si="373"/>
        <v>可交易</v>
      </c>
      <c r="V1094" s="2" t="str">
        <f t="shared" si="374"/>
        <v/>
      </c>
      <c r="W1094" s="2" t="str">
        <f t="shared" si="375"/>
        <v/>
      </c>
      <c r="X1094" s="2">
        <f t="shared" si="376"/>
        <v>2.364889285951683</v>
      </c>
      <c r="Y1094">
        <f t="shared" si="377"/>
        <v>50</v>
      </c>
    </row>
    <row r="1095" spans="1:25" x14ac:dyDescent="0.3">
      <c r="A1095" s="1">
        <v>41767</v>
      </c>
      <c r="B1095">
        <v>1875.630005</v>
      </c>
      <c r="C1095">
        <v>13.43</v>
      </c>
      <c r="D1095">
        <v>13.899706</v>
      </c>
      <c r="E1095">
        <f t="shared" si="357"/>
        <v>-0.4697060000000004</v>
      </c>
      <c r="F1095" t="str">
        <f t="shared" si="358"/>
        <v/>
      </c>
      <c r="G1095" t="str">
        <f t="shared" si="359"/>
        <v/>
      </c>
      <c r="H1095">
        <f t="shared" si="360"/>
        <v>2.9999999999999361E-2</v>
      </c>
      <c r="I1095">
        <f t="shared" si="361"/>
        <v>-2.5799560000000383</v>
      </c>
      <c r="J1095">
        <f t="shared" si="362"/>
        <v>-85.998533333336439</v>
      </c>
      <c r="K1095" t="str">
        <f t="shared" si="363"/>
        <v/>
      </c>
      <c r="L1095" s="2" t="str">
        <f t="shared" si="364"/>
        <v/>
      </c>
      <c r="M1095" t="str">
        <f t="shared" si="365"/>
        <v/>
      </c>
      <c r="N1095" s="1">
        <f t="shared" si="366"/>
        <v>41739</v>
      </c>
      <c r="O1095" t="str">
        <f t="shared" si="367"/>
        <v>可交易</v>
      </c>
      <c r="P1095" s="2" t="str">
        <f t="shared" si="368"/>
        <v/>
      </c>
      <c r="Q1095" s="2" t="str">
        <f t="shared" si="369"/>
        <v/>
      </c>
      <c r="R1095" s="2">
        <f t="shared" si="370"/>
        <v>3.735285004786947</v>
      </c>
      <c r="S1095">
        <f t="shared" si="371"/>
        <v>62</v>
      </c>
      <c r="T1095" s="1">
        <f t="shared" si="372"/>
        <v>41738</v>
      </c>
      <c r="U1095" t="str">
        <f t="shared" si="373"/>
        <v>可交易</v>
      </c>
      <c r="V1095" s="2" t="str">
        <f t="shared" si="374"/>
        <v/>
      </c>
      <c r="W1095" s="2" t="str">
        <f t="shared" si="375"/>
        <v/>
      </c>
      <c r="X1095" s="2">
        <f t="shared" si="376"/>
        <v>2.364889285951683</v>
      </c>
      <c r="Y1095">
        <f t="shared" si="377"/>
        <v>50</v>
      </c>
    </row>
    <row r="1096" spans="1:25" x14ac:dyDescent="0.3">
      <c r="A1096" s="1">
        <v>41768</v>
      </c>
      <c r="B1096">
        <v>1878.4799800000001</v>
      </c>
      <c r="C1096">
        <v>12.92</v>
      </c>
      <c r="D1096">
        <v>13.675469</v>
      </c>
      <c r="E1096">
        <f t="shared" si="357"/>
        <v>-0.75546899999999972</v>
      </c>
      <c r="F1096" t="str">
        <f t="shared" si="358"/>
        <v/>
      </c>
      <c r="G1096" t="str">
        <f t="shared" si="359"/>
        <v/>
      </c>
      <c r="H1096">
        <f t="shared" si="360"/>
        <v>-0.50999999999999979</v>
      </c>
      <c r="I1096">
        <f t="shared" si="361"/>
        <v>2.8499750000000859</v>
      </c>
      <c r="J1096">
        <f t="shared" si="362"/>
        <v>-5.5881862745099742</v>
      </c>
      <c r="K1096" t="str">
        <f t="shared" si="363"/>
        <v/>
      </c>
      <c r="L1096" s="2" t="str">
        <f t="shared" si="364"/>
        <v/>
      </c>
      <c r="M1096" t="str">
        <f t="shared" si="365"/>
        <v/>
      </c>
      <c r="N1096" s="1">
        <f t="shared" si="366"/>
        <v>41739</v>
      </c>
      <c r="O1096" t="str">
        <f t="shared" si="367"/>
        <v>可交易</v>
      </c>
      <c r="P1096" s="2" t="str">
        <f t="shared" si="368"/>
        <v/>
      </c>
      <c r="Q1096" s="2" t="str">
        <f t="shared" si="369"/>
        <v/>
      </c>
      <c r="R1096" s="2">
        <f t="shared" si="370"/>
        <v>3.735285004786947</v>
      </c>
      <c r="S1096">
        <f t="shared" si="371"/>
        <v>62</v>
      </c>
      <c r="T1096" s="1">
        <f t="shared" si="372"/>
        <v>41738</v>
      </c>
      <c r="U1096" t="str">
        <f t="shared" si="373"/>
        <v>可交易</v>
      </c>
      <c r="V1096" s="2" t="str">
        <f t="shared" si="374"/>
        <v/>
      </c>
      <c r="W1096" s="2" t="str">
        <f t="shared" si="375"/>
        <v/>
      </c>
      <c r="X1096" s="2">
        <f t="shared" si="376"/>
        <v>2.364889285951683</v>
      </c>
      <c r="Y1096">
        <f t="shared" si="377"/>
        <v>50</v>
      </c>
    </row>
    <row r="1097" spans="1:25" x14ac:dyDescent="0.3">
      <c r="A1097" s="1">
        <v>41771</v>
      </c>
      <c r="B1097">
        <v>1896.650024</v>
      </c>
      <c r="C1097">
        <v>12.23</v>
      </c>
      <c r="D1097">
        <v>13.401596</v>
      </c>
      <c r="E1097">
        <f t="shared" si="357"/>
        <v>-1.1715959999999992</v>
      </c>
      <c r="F1097" t="str">
        <f t="shared" si="358"/>
        <v>PUT</v>
      </c>
      <c r="G1097">
        <f t="shared" si="359"/>
        <v>1885.079956</v>
      </c>
      <c r="H1097">
        <f t="shared" si="360"/>
        <v>-0.6899999999999995</v>
      </c>
      <c r="I1097">
        <f t="shared" si="361"/>
        <v>18.170043999999962</v>
      </c>
      <c r="J1097">
        <f t="shared" si="362"/>
        <v>-26.33339710144924</v>
      </c>
      <c r="K1097">
        <f t="shared" si="363"/>
        <v>1891.650024</v>
      </c>
      <c r="L1097" s="2" t="str">
        <f t="shared" si="364"/>
        <v/>
      </c>
      <c r="M1097">
        <f t="shared" si="365"/>
        <v>6.570067999999992</v>
      </c>
      <c r="N1097" s="1">
        <f t="shared" si="366"/>
        <v>41739</v>
      </c>
      <c r="O1097" t="str">
        <f t="shared" si="367"/>
        <v>可交易</v>
      </c>
      <c r="P1097" s="2" t="str">
        <f t="shared" si="368"/>
        <v/>
      </c>
      <c r="Q1097" s="2" t="str">
        <f t="shared" si="369"/>
        <v/>
      </c>
      <c r="R1097" s="2">
        <f t="shared" si="370"/>
        <v>3.735285004786947</v>
      </c>
      <c r="S1097">
        <f t="shared" si="371"/>
        <v>62</v>
      </c>
      <c r="T1097" s="1">
        <f t="shared" si="372"/>
        <v>41771</v>
      </c>
      <c r="U1097" t="str">
        <f t="shared" si="373"/>
        <v>可交易</v>
      </c>
      <c r="V1097" s="2">
        <f t="shared" si="374"/>
        <v>6.570067999999992</v>
      </c>
      <c r="W1097" s="2">
        <f t="shared" si="375"/>
        <v>6.10026512724732E-3</v>
      </c>
      <c r="X1097" s="2">
        <f t="shared" si="376"/>
        <v>2.364889285951683</v>
      </c>
      <c r="Y1097">
        <f t="shared" si="377"/>
        <v>51</v>
      </c>
    </row>
    <row r="1098" spans="1:25" x14ac:dyDescent="0.3">
      <c r="A1098" s="1">
        <v>41772</v>
      </c>
      <c r="B1098">
        <v>1897.4499510000001</v>
      </c>
      <c r="C1098">
        <v>12.13</v>
      </c>
      <c r="D1098">
        <v>12.664160000000001</v>
      </c>
      <c r="E1098">
        <f t="shared" si="357"/>
        <v>-0.53415999999999997</v>
      </c>
      <c r="F1098" t="str">
        <f t="shared" si="358"/>
        <v/>
      </c>
      <c r="G1098" t="str">
        <f t="shared" si="359"/>
        <v/>
      </c>
      <c r="H1098">
        <f t="shared" si="360"/>
        <v>-9.9999999999999645E-2</v>
      </c>
      <c r="I1098">
        <f t="shared" si="361"/>
        <v>0.79992700000002515</v>
      </c>
      <c r="J1098">
        <f t="shared" si="362"/>
        <v>-7.9992700000002799</v>
      </c>
      <c r="K1098" t="str">
        <f t="shared" si="363"/>
        <v/>
      </c>
      <c r="L1098" s="2" t="str">
        <f t="shared" si="364"/>
        <v/>
      </c>
      <c r="M1098" t="str">
        <f t="shared" si="365"/>
        <v/>
      </c>
      <c r="N1098" s="1">
        <f t="shared" si="366"/>
        <v>41739</v>
      </c>
      <c r="O1098" t="str">
        <f t="shared" si="367"/>
        <v>可交易</v>
      </c>
      <c r="P1098" s="2" t="str">
        <f t="shared" si="368"/>
        <v/>
      </c>
      <c r="Q1098" s="2" t="str">
        <f t="shared" si="369"/>
        <v/>
      </c>
      <c r="R1098" s="2">
        <f t="shared" si="370"/>
        <v>3.735285004786947</v>
      </c>
      <c r="S1098">
        <f t="shared" si="371"/>
        <v>62</v>
      </c>
      <c r="T1098" s="1">
        <f t="shared" si="372"/>
        <v>41771</v>
      </c>
      <c r="U1098" t="str">
        <f t="shared" si="373"/>
        <v>不可交易</v>
      </c>
      <c r="V1098" s="2" t="str">
        <f t="shared" si="374"/>
        <v/>
      </c>
      <c r="W1098" s="2" t="str">
        <f t="shared" si="375"/>
        <v/>
      </c>
      <c r="X1098" s="2">
        <f t="shared" si="376"/>
        <v>2.3793157375925746</v>
      </c>
      <c r="Y1098">
        <f t="shared" si="377"/>
        <v>51</v>
      </c>
    </row>
    <row r="1099" spans="1:25" x14ac:dyDescent="0.3">
      <c r="A1099" s="1">
        <v>41773</v>
      </c>
      <c r="B1099">
        <v>1888.530029</v>
      </c>
      <c r="C1099">
        <v>12.17</v>
      </c>
      <c r="D1099">
        <v>12.554976</v>
      </c>
      <c r="E1099">
        <f t="shared" si="357"/>
        <v>-0.38497599999999998</v>
      </c>
      <c r="F1099" t="str">
        <f t="shared" si="358"/>
        <v/>
      </c>
      <c r="G1099" t="str">
        <f t="shared" si="359"/>
        <v/>
      </c>
      <c r="H1099">
        <f t="shared" si="360"/>
        <v>3.9999999999999147E-2</v>
      </c>
      <c r="I1099">
        <f t="shared" si="361"/>
        <v>-8.9199220000000423</v>
      </c>
      <c r="J1099">
        <f t="shared" si="362"/>
        <v>-222.9980500000058</v>
      </c>
      <c r="K1099" t="str">
        <f t="shared" si="363"/>
        <v/>
      </c>
      <c r="L1099" s="2" t="str">
        <f t="shared" si="364"/>
        <v/>
      </c>
      <c r="M1099" t="str">
        <f t="shared" si="365"/>
        <v/>
      </c>
      <c r="N1099" s="1">
        <f t="shared" si="366"/>
        <v>41739</v>
      </c>
      <c r="O1099" t="str">
        <f t="shared" si="367"/>
        <v>可交易</v>
      </c>
      <c r="P1099" s="2" t="str">
        <f t="shared" si="368"/>
        <v/>
      </c>
      <c r="Q1099" s="2" t="str">
        <f t="shared" si="369"/>
        <v/>
      </c>
      <c r="R1099" s="2">
        <f t="shared" si="370"/>
        <v>3.735285004786947</v>
      </c>
      <c r="S1099">
        <f t="shared" si="371"/>
        <v>62</v>
      </c>
      <c r="T1099" s="1">
        <f t="shared" si="372"/>
        <v>41771</v>
      </c>
      <c r="U1099" t="str">
        <f t="shared" si="373"/>
        <v>不可交易</v>
      </c>
      <c r="V1099" s="2" t="str">
        <f t="shared" si="374"/>
        <v/>
      </c>
      <c r="W1099" s="2" t="str">
        <f t="shared" si="375"/>
        <v/>
      </c>
      <c r="X1099" s="2">
        <f t="shared" si="376"/>
        <v>2.3793157375925746</v>
      </c>
      <c r="Y1099">
        <f t="shared" si="377"/>
        <v>51</v>
      </c>
    </row>
    <row r="1100" spans="1:25" x14ac:dyDescent="0.3">
      <c r="A1100" s="1">
        <v>41774</v>
      </c>
      <c r="B1100">
        <v>1870.849976</v>
      </c>
      <c r="C1100">
        <v>13.17</v>
      </c>
      <c r="D1100">
        <v>12.516989000000001</v>
      </c>
      <c r="E1100">
        <f t="shared" si="357"/>
        <v>0.65301099999999934</v>
      </c>
      <c r="F1100" t="str">
        <f t="shared" si="358"/>
        <v/>
      </c>
      <c r="G1100" t="str">
        <f t="shared" si="359"/>
        <v/>
      </c>
      <c r="H1100">
        <f t="shared" si="360"/>
        <v>1</v>
      </c>
      <c r="I1100">
        <f t="shared" si="361"/>
        <v>-17.680053000000044</v>
      </c>
      <c r="J1100">
        <f t="shared" si="362"/>
        <v>-17.680053000000044</v>
      </c>
      <c r="K1100" t="str">
        <f t="shared" si="363"/>
        <v/>
      </c>
      <c r="L1100" s="2" t="str">
        <f t="shared" si="364"/>
        <v/>
      </c>
      <c r="M1100" t="str">
        <f t="shared" si="365"/>
        <v/>
      </c>
      <c r="N1100" s="1">
        <f t="shared" si="366"/>
        <v>41739</v>
      </c>
      <c r="O1100" t="str">
        <f t="shared" si="367"/>
        <v>可交易</v>
      </c>
      <c r="P1100" s="2" t="str">
        <f t="shared" si="368"/>
        <v/>
      </c>
      <c r="Q1100" s="2" t="str">
        <f t="shared" si="369"/>
        <v/>
      </c>
      <c r="R1100" s="2">
        <f t="shared" si="370"/>
        <v>3.735285004786947</v>
      </c>
      <c r="S1100">
        <f t="shared" si="371"/>
        <v>62</v>
      </c>
      <c r="T1100" s="1">
        <f t="shared" si="372"/>
        <v>41771</v>
      </c>
      <c r="U1100" t="str">
        <f t="shared" si="373"/>
        <v>不可交易</v>
      </c>
      <c r="V1100" s="2" t="str">
        <f t="shared" si="374"/>
        <v/>
      </c>
      <c r="W1100" s="2" t="str">
        <f t="shared" si="375"/>
        <v/>
      </c>
      <c r="X1100" s="2">
        <f t="shared" si="376"/>
        <v>2.3793157375925746</v>
      </c>
      <c r="Y1100">
        <f t="shared" si="377"/>
        <v>51</v>
      </c>
    </row>
    <row r="1101" spans="1:25" x14ac:dyDescent="0.3">
      <c r="A1101" s="1">
        <v>41775</v>
      </c>
      <c r="B1101">
        <v>1877.8599850000001</v>
      </c>
      <c r="C1101">
        <v>12.44</v>
      </c>
      <c r="D1101">
        <v>13.390943999999999</v>
      </c>
      <c r="E1101">
        <f t="shared" si="357"/>
        <v>-0.95094399999999979</v>
      </c>
      <c r="F1101" t="str">
        <f t="shared" si="358"/>
        <v/>
      </c>
      <c r="G1101" t="str">
        <f t="shared" si="359"/>
        <v/>
      </c>
      <c r="H1101">
        <f t="shared" si="360"/>
        <v>-0.73000000000000043</v>
      </c>
      <c r="I1101">
        <f t="shared" si="361"/>
        <v>7.0100090000000819</v>
      </c>
      <c r="J1101">
        <f t="shared" si="362"/>
        <v>-9.6027520547946263</v>
      </c>
      <c r="K1101" t="str">
        <f t="shared" si="363"/>
        <v/>
      </c>
      <c r="L1101" s="2" t="str">
        <f t="shared" si="364"/>
        <v/>
      </c>
      <c r="M1101" t="str">
        <f t="shared" si="365"/>
        <v/>
      </c>
      <c r="N1101" s="1">
        <f t="shared" si="366"/>
        <v>41739</v>
      </c>
      <c r="O1101" t="str">
        <f t="shared" si="367"/>
        <v>可交易</v>
      </c>
      <c r="P1101" s="2" t="str">
        <f t="shared" si="368"/>
        <v/>
      </c>
      <c r="Q1101" s="2" t="str">
        <f t="shared" si="369"/>
        <v/>
      </c>
      <c r="R1101" s="2">
        <f t="shared" si="370"/>
        <v>3.735285004786947</v>
      </c>
      <c r="S1101">
        <f t="shared" si="371"/>
        <v>62</v>
      </c>
      <c r="T1101" s="1">
        <f t="shared" si="372"/>
        <v>41771</v>
      </c>
      <c r="U1101" t="str">
        <f t="shared" si="373"/>
        <v>不可交易</v>
      </c>
      <c r="V1101" s="2" t="str">
        <f t="shared" si="374"/>
        <v/>
      </c>
      <c r="W1101" s="2" t="str">
        <f t="shared" si="375"/>
        <v/>
      </c>
      <c r="X1101" s="2">
        <f t="shared" si="376"/>
        <v>2.3793157375925746</v>
      </c>
      <c r="Y1101">
        <f t="shared" si="377"/>
        <v>51</v>
      </c>
    </row>
    <row r="1102" spans="1:25" x14ac:dyDescent="0.3">
      <c r="A1102" s="1">
        <v>41778</v>
      </c>
      <c r="B1102">
        <v>1885.079956</v>
      </c>
      <c r="C1102">
        <v>12.42</v>
      </c>
      <c r="D1102">
        <v>12.970196</v>
      </c>
      <c r="E1102">
        <f t="shared" si="357"/>
        <v>-0.55019599999999969</v>
      </c>
      <c r="F1102" t="str">
        <f t="shared" si="358"/>
        <v/>
      </c>
      <c r="G1102" t="str">
        <f t="shared" si="359"/>
        <v/>
      </c>
      <c r="H1102">
        <f t="shared" si="360"/>
        <v>-1.9999999999999574E-2</v>
      </c>
      <c r="I1102">
        <f t="shared" si="361"/>
        <v>7.2199709999999868</v>
      </c>
      <c r="J1102">
        <f t="shared" si="362"/>
        <v>-360.99855000000701</v>
      </c>
      <c r="K1102" t="str">
        <f t="shared" si="363"/>
        <v/>
      </c>
      <c r="L1102" s="2" t="str">
        <f t="shared" si="364"/>
        <v/>
      </c>
      <c r="M1102" t="str">
        <f t="shared" si="365"/>
        <v/>
      </c>
      <c r="N1102" s="1">
        <f t="shared" si="366"/>
        <v>41739</v>
      </c>
      <c r="O1102" t="str">
        <f t="shared" si="367"/>
        <v>可交易</v>
      </c>
      <c r="P1102" s="2" t="str">
        <f t="shared" si="368"/>
        <v/>
      </c>
      <c r="Q1102" s="2" t="str">
        <f t="shared" si="369"/>
        <v/>
      </c>
      <c r="R1102" s="2">
        <f t="shared" si="370"/>
        <v>3.735285004786947</v>
      </c>
      <c r="S1102">
        <f t="shared" si="371"/>
        <v>62</v>
      </c>
      <c r="T1102" s="1">
        <f t="shared" si="372"/>
        <v>41771</v>
      </c>
      <c r="U1102" t="str">
        <f t="shared" si="373"/>
        <v>可交易</v>
      </c>
      <c r="V1102" s="2" t="str">
        <f t="shared" si="374"/>
        <v/>
      </c>
      <c r="W1102" s="2" t="str">
        <f t="shared" si="375"/>
        <v/>
      </c>
      <c r="X1102" s="2">
        <f t="shared" si="376"/>
        <v>2.3793157375925746</v>
      </c>
      <c r="Y1102">
        <f t="shared" si="377"/>
        <v>51</v>
      </c>
    </row>
    <row r="1103" spans="1:25" x14ac:dyDescent="0.3">
      <c r="A1103" s="1">
        <v>41779</v>
      </c>
      <c r="B1103">
        <v>1872.829956</v>
      </c>
      <c r="C1103">
        <v>12.96</v>
      </c>
      <c r="D1103">
        <v>12.799581</v>
      </c>
      <c r="E1103">
        <f t="shared" si="357"/>
        <v>0.16041900000000098</v>
      </c>
      <c r="F1103" t="str">
        <f t="shared" si="358"/>
        <v/>
      </c>
      <c r="G1103" t="str">
        <f t="shared" si="359"/>
        <v/>
      </c>
      <c r="H1103">
        <f t="shared" si="360"/>
        <v>0.54000000000000092</v>
      </c>
      <c r="I1103">
        <f t="shared" si="361"/>
        <v>-12.25</v>
      </c>
      <c r="J1103">
        <f t="shared" si="362"/>
        <v>-22.685185185185148</v>
      </c>
      <c r="K1103" t="str">
        <f t="shared" si="363"/>
        <v/>
      </c>
      <c r="L1103" s="2" t="str">
        <f t="shared" si="364"/>
        <v/>
      </c>
      <c r="M1103" t="str">
        <f t="shared" si="365"/>
        <v/>
      </c>
      <c r="N1103" s="1">
        <f t="shared" si="366"/>
        <v>41739</v>
      </c>
      <c r="O1103" t="str">
        <f t="shared" si="367"/>
        <v>可交易</v>
      </c>
      <c r="P1103" s="2" t="str">
        <f t="shared" si="368"/>
        <v/>
      </c>
      <c r="Q1103" s="2" t="str">
        <f t="shared" si="369"/>
        <v/>
      </c>
      <c r="R1103" s="2">
        <f t="shared" si="370"/>
        <v>3.735285004786947</v>
      </c>
      <c r="S1103">
        <f t="shared" si="371"/>
        <v>62</v>
      </c>
      <c r="T1103" s="1">
        <f t="shared" si="372"/>
        <v>41771</v>
      </c>
      <c r="U1103" t="str">
        <f t="shared" si="373"/>
        <v>可交易</v>
      </c>
      <c r="V1103" s="2" t="str">
        <f t="shared" si="374"/>
        <v/>
      </c>
      <c r="W1103" s="2" t="str">
        <f t="shared" si="375"/>
        <v/>
      </c>
      <c r="X1103" s="2">
        <f t="shared" si="376"/>
        <v>2.3793157375925746</v>
      </c>
      <c r="Y1103">
        <f t="shared" si="377"/>
        <v>51</v>
      </c>
    </row>
    <row r="1104" spans="1:25" x14ac:dyDescent="0.3">
      <c r="A1104" s="1">
        <v>41780</v>
      </c>
      <c r="B1104">
        <v>1888.030029</v>
      </c>
      <c r="C1104">
        <v>11.91</v>
      </c>
      <c r="D1104">
        <v>13.15263</v>
      </c>
      <c r="E1104">
        <f t="shared" si="357"/>
        <v>-1.2426300000000001</v>
      </c>
      <c r="F1104" t="str">
        <f t="shared" si="358"/>
        <v>PUT</v>
      </c>
      <c r="G1104">
        <f t="shared" si="359"/>
        <v>1909.780029</v>
      </c>
      <c r="H1104">
        <f t="shared" si="360"/>
        <v>-1.0500000000000007</v>
      </c>
      <c r="I1104">
        <f t="shared" si="361"/>
        <v>15.200072999999975</v>
      </c>
      <c r="J1104">
        <f t="shared" si="362"/>
        <v>-14.476259999999966</v>
      </c>
      <c r="K1104">
        <f t="shared" si="363"/>
        <v>1883.030029</v>
      </c>
      <c r="L1104" s="2" t="str">
        <f t="shared" si="364"/>
        <v/>
      </c>
      <c r="M1104" t="str">
        <f t="shared" si="365"/>
        <v/>
      </c>
      <c r="N1104" s="1">
        <f t="shared" si="366"/>
        <v>41739</v>
      </c>
      <c r="O1104" t="str">
        <f t="shared" si="367"/>
        <v>可交易</v>
      </c>
      <c r="P1104" s="2" t="str">
        <f t="shared" si="368"/>
        <v/>
      </c>
      <c r="Q1104" s="2" t="str">
        <f t="shared" si="369"/>
        <v/>
      </c>
      <c r="R1104" s="2">
        <f t="shared" si="370"/>
        <v>3.735285004786947</v>
      </c>
      <c r="S1104">
        <f t="shared" si="371"/>
        <v>62</v>
      </c>
      <c r="T1104" s="1">
        <f t="shared" si="372"/>
        <v>41771</v>
      </c>
      <c r="U1104" t="str">
        <f t="shared" si="373"/>
        <v>可交易</v>
      </c>
      <c r="V1104" s="2" t="str">
        <f t="shared" si="374"/>
        <v/>
      </c>
      <c r="W1104" s="2" t="str">
        <f t="shared" si="375"/>
        <v/>
      </c>
      <c r="X1104" s="2">
        <f t="shared" si="376"/>
        <v>2.3793157375925746</v>
      </c>
      <c r="Y1104">
        <f t="shared" si="377"/>
        <v>51</v>
      </c>
    </row>
    <row r="1105" spans="1:25" x14ac:dyDescent="0.3">
      <c r="A1105" s="1">
        <v>41781</v>
      </c>
      <c r="B1105">
        <v>1892.48999</v>
      </c>
      <c r="C1105">
        <v>12.03</v>
      </c>
      <c r="D1105">
        <v>12.405333499999999</v>
      </c>
      <c r="E1105">
        <f t="shared" si="357"/>
        <v>-0.37533349999999999</v>
      </c>
      <c r="F1105" t="str">
        <f t="shared" si="358"/>
        <v/>
      </c>
      <c r="G1105" t="str">
        <f t="shared" si="359"/>
        <v/>
      </c>
      <c r="H1105">
        <f t="shared" si="360"/>
        <v>0.11999999999999922</v>
      </c>
      <c r="I1105">
        <f t="shared" si="361"/>
        <v>4.4599610000000212</v>
      </c>
      <c r="J1105">
        <f t="shared" si="362"/>
        <v>37.166341666667087</v>
      </c>
      <c r="K1105" t="str">
        <f t="shared" si="363"/>
        <v/>
      </c>
      <c r="L1105" s="2" t="str">
        <f t="shared" si="364"/>
        <v/>
      </c>
      <c r="M1105" t="str">
        <f t="shared" si="365"/>
        <v/>
      </c>
      <c r="N1105" s="1">
        <f t="shared" si="366"/>
        <v>41739</v>
      </c>
      <c r="O1105" t="str">
        <f t="shared" si="367"/>
        <v>可交易</v>
      </c>
      <c r="P1105" s="2" t="str">
        <f t="shared" si="368"/>
        <v/>
      </c>
      <c r="Q1105" s="2" t="str">
        <f t="shared" si="369"/>
        <v/>
      </c>
      <c r="R1105" s="2">
        <f t="shared" si="370"/>
        <v>3.735285004786947</v>
      </c>
      <c r="S1105">
        <f t="shared" si="371"/>
        <v>62</v>
      </c>
      <c r="T1105" s="1">
        <f t="shared" si="372"/>
        <v>41771</v>
      </c>
      <c r="U1105" t="str">
        <f t="shared" si="373"/>
        <v>可交易</v>
      </c>
      <c r="V1105" s="2" t="str">
        <f t="shared" si="374"/>
        <v/>
      </c>
      <c r="W1105" s="2" t="str">
        <f t="shared" si="375"/>
        <v/>
      </c>
      <c r="X1105" s="2">
        <f t="shared" si="376"/>
        <v>2.3793157375925746</v>
      </c>
      <c r="Y1105">
        <f t="shared" si="377"/>
        <v>51</v>
      </c>
    </row>
    <row r="1106" spans="1:25" x14ac:dyDescent="0.3">
      <c r="A1106" s="1">
        <v>41782</v>
      </c>
      <c r="B1106">
        <v>1900.530029</v>
      </c>
      <c r="C1106">
        <v>11.36</v>
      </c>
      <c r="D1106">
        <v>12.278294000000001</v>
      </c>
      <c r="E1106">
        <f t="shared" si="357"/>
        <v>-0.91829400000000128</v>
      </c>
      <c r="F1106" t="str">
        <f t="shared" si="358"/>
        <v/>
      </c>
      <c r="G1106" t="str">
        <f t="shared" si="359"/>
        <v/>
      </c>
      <c r="H1106">
        <f t="shared" si="360"/>
        <v>-0.66999999999999993</v>
      </c>
      <c r="I1106">
        <f t="shared" si="361"/>
        <v>8.0400389999999788</v>
      </c>
      <c r="J1106">
        <f t="shared" si="362"/>
        <v>-12.000058208955194</v>
      </c>
      <c r="K1106" t="str">
        <f t="shared" si="363"/>
        <v/>
      </c>
      <c r="L1106" s="2" t="str">
        <f t="shared" si="364"/>
        <v/>
      </c>
      <c r="M1106" t="str">
        <f t="shared" si="365"/>
        <v/>
      </c>
      <c r="N1106" s="1">
        <f t="shared" si="366"/>
        <v>41739</v>
      </c>
      <c r="O1106" t="str">
        <f t="shared" si="367"/>
        <v>可交易</v>
      </c>
      <c r="P1106" s="2" t="str">
        <f t="shared" si="368"/>
        <v/>
      </c>
      <c r="Q1106" s="2" t="str">
        <f t="shared" si="369"/>
        <v/>
      </c>
      <c r="R1106" s="2">
        <f t="shared" si="370"/>
        <v>3.735285004786947</v>
      </c>
      <c r="S1106">
        <f t="shared" si="371"/>
        <v>62</v>
      </c>
      <c r="T1106" s="1">
        <f t="shared" si="372"/>
        <v>41771</v>
      </c>
      <c r="U1106" t="str">
        <f t="shared" si="373"/>
        <v>可交易</v>
      </c>
      <c r="V1106" s="2" t="str">
        <f t="shared" si="374"/>
        <v/>
      </c>
      <c r="W1106" s="2" t="str">
        <f t="shared" si="375"/>
        <v/>
      </c>
      <c r="X1106" s="2">
        <f t="shared" si="376"/>
        <v>2.3793157375925746</v>
      </c>
      <c r="Y1106">
        <f t="shared" si="377"/>
        <v>51</v>
      </c>
    </row>
    <row r="1107" spans="1:25" x14ac:dyDescent="0.3">
      <c r="A1107" s="1">
        <v>41786</v>
      </c>
      <c r="B1107">
        <v>1911.910034</v>
      </c>
      <c r="C1107">
        <v>11.51</v>
      </c>
      <c r="D1107">
        <v>11.832026000000001</v>
      </c>
      <c r="E1107">
        <f t="shared" si="357"/>
        <v>-0.32202600000000103</v>
      </c>
      <c r="F1107" t="str">
        <f t="shared" si="358"/>
        <v/>
      </c>
      <c r="G1107" t="str">
        <f t="shared" si="359"/>
        <v/>
      </c>
      <c r="H1107">
        <f t="shared" si="360"/>
        <v>0.15000000000000036</v>
      </c>
      <c r="I1107">
        <f t="shared" si="361"/>
        <v>11.380004999999983</v>
      </c>
      <c r="J1107">
        <f t="shared" si="362"/>
        <v>75.86669999999971</v>
      </c>
      <c r="K1107" t="str">
        <f t="shared" si="363"/>
        <v/>
      </c>
      <c r="L1107" s="2" t="str">
        <f t="shared" si="364"/>
        <v/>
      </c>
      <c r="M1107" t="str">
        <f t="shared" si="365"/>
        <v/>
      </c>
      <c r="N1107" s="1">
        <f t="shared" si="366"/>
        <v>41739</v>
      </c>
      <c r="O1107" t="str">
        <f t="shared" si="367"/>
        <v>可交易</v>
      </c>
      <c r="P1107" s="2" t="str">
        <f t="shared" si="368"/>
        <v/>
      </c>
      <c r="Q1107" s="2" t="str">
        <f t="shared" si="369"/>
        <v/>
      </c>
      <c r="R1107" s="2">
        <f t="shared" si="370"/>
        <v>3.735285004786947</v>
      </c>
      <c r="S1107">
        <f t="shared" si="371"/>
        <v>62</v>
      </c>
      <c r="T1107" s="1">
        <f t="shared" si="372"/>
        <v>41771</v>
      </c>
      <c r="U1107" t="str">
        <f t="shared" si="373"/>
        <v>可交易</v>
      </c>
      <c r="V1107" s="2" t="str">
        <f t="shared" si="374"/>
        <v/>
      </c>
      <c r="W1107" s="2" t="str">
        <f t="shared" si="375"/>
        <v/>
      </c>
      <c r="X1107" s="2">
        <f t="shared" si="376"/>
        <v>2.3793157375925746</v>
      </c>
      <c r="Y1107">
        <f t="shared" si="377"/>
        <v>51</v>
      </c>
    </row>
    <row r="1108" spans="1:25" x14ac:dyDescent="0.3">
      <c r="A1108" s="1">
        <v>41787</v>
      </c>
      <c r="B1108">
        <v>1909.780029</v>
      </c>
      <c r="C1108">
        <v>11.68</v>
      </c>
      <c r="D1108">
        <v>11.868791</v>
      </c>
      <c r="E1108">
        <f t="shared" si="357"/>
        <v>-0.18879100000000015</v>
      </c>
      <c r="F1108" t="str">
        <f t="shared" si="358"/>
        <v/>
      </c>
      <c r="G1108" t="str">
        <f t="shared" si="359"/>
        <v/>
      </c>
      <c r="H1108">
        <f t="shared" si="360"/>
        <v>0.16999999999999993</v>
      </c>
      <c r="I1108">
        <f t="shared" si="361"/>
        <v>-2.1300049999999828</v>
      </c>
      <c r="J1108">
        <f t="shared" si="362"/>
        <v>-12.529441176470492</v>
      </c>
      <c r="K1108" t="str">
        <f t="shared" si="363"/>
        <v/>
      </c>
      <c r="L1108" s="2" t="str">
        <f t="shared" si="364"/>
        <v/>
      </c>
      <c r="M1108" t="str">
        <f t="shared" si="365"/>
        <v/>
      </c>
      <c r="N1108" s="1">
        <f t="shared" si="366"/>
        <v>41739</v>
      </c>
      <c r="O1108" t="str">
        <f t="shared" si="367"/>
        <v>可交易</v>
      </c>
      <c r="P1108" s="2" t="str">
        <f t="shared" si="368"/>
        <v/>
      </c>
      <c r="Q1108" s="2" t="str">
        <f t="shared" si="369"/>
        <v/>
      </c>
      <c r="R1108" s="2">
        <f t="shared" si="370"/>
        <v>3.735285004786947</v>
      </c>
      <c r="S1108">
        <f t="shared" si="371"/>
        <v>62</v>
      </c>
      <c r="T1108" s="1">
        <f t="shared" si="372"/>
        <v>41771</v>
      </c>
      <c r="U1108" t="str">
        <f t="shared" si="373"/>
        <v>可交易</v>
      </c>
      <c r="V1108" s="2" t="str">
        <f t="shared" si="374"/>
        <v/>
      </c>
      <c r="W1108" s="2" t="str">
        <f t="shared" si="375"/>
        <v/>
      </c>
      <c r="X1108" s="2">
        <f t="shared" si="376"/>
        <v>2.3793157375925746</v>
      </c>
      <c r="Y1108">
        <f t="shared" si="377"/>
        <v>51</v>
      </c>
    </row>
    <row r="1109" spans="1:25" x14ac:dyDescent="0.3">
      <c r="A1109" s="1">
        <v>41788</v>
      </c>
      <c r="B1109">
        <v>1920.030029</v>
      </c>
      <c r="C1109">
        <v>11.57</v>
      </c>
      <c r="D1109">
        <v>11.987629999999999</v>
      </c>
      <c r="E1109">
        <f t="shared" si="357"/>
        <v>-0.41762999999999906</v>
      </c>
      <c r="F1109" t="str">
        <f t="shared" si="358"/>
        <v/>
      </c>
      <c r="G1109" t="str">
        <f t="shared" si="359"/>
        <v/>
      </c>
      <c r="H1109">
        <f t="shared" si="360"/>
        <v>-0.10999999999999943</v>
      </c>
      <c r="I1109">
        <f t="shared" si="361"/>
        <v>10.25</v>
      </c>
      <c r="J1109">
        <f t="shared" si="362"/>
        <v>-93.18181818181867</v>
      </c>
      <c r="K1109" t="str">
        <f t="shared" si="363"/>
        <v/>
      </c>
      <c r="L1109" s="2" t="str">
        <f t="shared" si="364"/>
        <v/>
      </c>
      <c r="M1109" t="str">
        <f t="shared" si="365"/>
        <v/>
      </c>
      <c r="N1109" s="1">
        <f t="shared" si="366"/>
        <v>41739</v>
      </c>
      <c r="O1109" t="str">
        <f t="shared" si="367"/>
        <v>可交易</v>
      </c>
      <c r="P1109" s="2" t="str">
        <f t="shared" si="368"/>
        <v/>
      </c>
      <c r="Q1109" s="2" t="str">
        <f t="shared" si="369"/>
        <v/>
      </c>
      <c r="R1109" s="2">
        <f t="shared" si="370"/>
        <v>3.735285004786947</v>
      </c>
      <c r="S1109">
        <f t="shared" si="371"/>
        <v>62</v>
      </c>
      <c r="T1109" s="1">
        <f t="shared" si="372"/>
        <v>41771</v>
      </c>
      <c r="U1109" t="str">
        <f t="shared" si="373"/>
        <v>可交易</v>
      </c>
      <c r="V1109" s="2" t="str">
        <f t="shared" si="374"/>
        <v/>
      </c>
      <c r="W1109" s="2" t="str">
        <f t="shared" si="375"/>
        <v/>
      </c>
      <c r="X1109" s="2">
        <f t="shared" si="376"/>
        <v>2.3793157375925746</v>
      </c>
      <c r="Y1109">
        <f t="shared" si="377"/>
        <v>51</v>
      </c>
    </row>
    <row r="1110" spans="1:25" x14ac:dyDescent="0.3">
      <c r="A1110" s="1">
        <v>41789</v>
      </c>
      <c r="B1110">
        <v>1923.5699460000001</v>
      </c>
      <c r="C1110">
        <v>11.4</v>
      </c>
      <c r="D1110">
        <v>11.918599</v>
      </c>
      <c r="E1110">
        <f t="shared" si="357"/>
        <v>-0.51859900000000003</v>
      </c>
      <c r="F1110" t="str">
        <f t="shared" si="358"/>
        <v/>
      </c>
      <c r="G1110" t="str">
        <f t="shared" si="359"/>
        <v/>
      </c>
      <c r="H1110">
        <f t="shared" si="360"/>
        <v>-0.16999999999999993</v>
      </c>
      <c r="I1110">
        <f t="shared" si="361"/>
        <v>3.5399170000000595</v>
      </c>
      <c r="J1110">
        <f t="shared" si="362"/>
        <v>-20.823041176470948</v>
      </c>
      <c r="K1110" t="str">
        <f t="shared" si="363"/>
        <v/>
      </c>
      <c r="L1110" s="2" t="str">
        <f t="shared" si="364"/>
        <v/>
      </c>
      <c r="M1110" t="str">
        <f t="shared" si="365"/>
        <v/>
      </c>
      <c r="N1110" s="1">
        <f t="shared" si="366"/>
        <v>41739</v>
      </c>
      <c r="O1110" t="str">
        <f t="shared" si="367"/>
        <v>可交易</v>
      </c>
      <c r="P1110" s="2" t="str">
        <f t="shared" si="368"/>
        <v/>
      </c>
      <c r="Q1110" s="2" t="str">
        <f t="shared" si="369"/>
        <v/>
      </c>
      <c r="R1110" s="2">
        <f t="shared" si="370"/>
        <v>3.735285004786947</v>
      </c>
      <c r="S1110">
        <f t="shared" si="371"/>
        <v>62</v>
      </c>
      <c r="T1110" s="1">
        <f t="shared" si="372"/>
        <v>41771</v>
      </c>
      <c r="U1110" t="str">
        <f t="shared" si="373"/>
        <v>可交易</v>
      </c>
      <c r="V1110" s="2" t="str">
        <f t="shared" si="374"/>
        <v/>
      </c>
      <c r="W1110" s="2" t="str">
        <f t="shared" si="375"/>
        <v/>
      </c>
      <c r="X1110" s="2">
        <f t="shared" si="376"/>
        <v>2.3793157375925746</v>
      </c>
      <c r="Y1110">
        <f t="shared" si="377"/>
        <v>51</v>
      </c>
    </row>
    <row r="1111" spans="1:25" x14ac:dyDescent="0.3">
      <c r="A1111" s="1">
        <v>41792</v>
      </c>
      <c r="B1111">
        <v>1924.969971</v>
      </c>
      <c r="C1111">
        <v>11.58</v>
      </c>
      <c r="D1111">
        <v>11.750940999999999</v>
      </c>
      <c r="E1111">
        <f t="shared" si="357"/>
        <v>-0.17094099999999912</v>
      </c>
      <c r="F1111" t="str">
        <f t="shared" si="358"/>
        <v/>
      </c>
      <c r="G1111" t="str">
        <f t="shared" si="359"/>
        <v/>
      </c>
      <c r="H1111">
        <f t="shared" si="360"/>
        <v>0.17999999999999972</v>
      </c>
      <c r="I1111">
        <f t="shared" si="361"/>
        <v>1.4000249999999141</v>
      </c>
      <c r="J1111">
        <f t="shared" si="362"/>
        <v>7.7779166666662016</v>
      </c>
      <c r="K1111" t="str">
        <f t="shared" si="363"/>
        <v/>
      </c>
      <c r="L1111" s="2" t="str">
        <f t="shared" si="364"/>
        <v/>
      </c>
      <c r="M1111" t="str">
        <f t="shared" si="365"/>
        <v/>
      </c>
      <c r="N1111" s="1">
        <f t="shared" si="366"/>
        <v>41739</v>
      </c>
      <c r="O1111" t="str">
        <f t="shared" si="367"/>
        <v>可交易</v>
      </c>
      <c r="P1111" s="2" t="str">
        <f t="shared" si="368"/>
        <v/>
      </c>
      <c r="Q1111" s="2" t="str">
        <f t="shared" si="369"/>
        <v/>
      </c>
      <c r="R1111" s="2">
        <f t="shared" si="370"/>
        <v>3.735285004786947</v>
      </c>
      <c r="S1111">
        <f t="shared" si="371"/>
        <v>62</v>
      </c>
      <c r="T1111" s="1">
        <f t="shared" si="372"/>
        <v>41771</v>
      </c>
      <c r="U1111" t="str">
        <f t="shared" si="373"/>
        <v>可交易</v>
      </c>
      <c r="V1111" s="2" t="str">
        <f t="shared" si="374"/>
        <v/>
      </c>
      <c r="W1111" s="2" t="str">
        <f t="shared" si="375"/>
        <v/>
      </c>
      <c r="X1111" s="2">
        <f t="shared" si="376"/>
        <v>2.3793157375925746</v>
      </c>
      <c r="Y1111">
        <f t="shared" si="377"/>
        <v>51</v>
      </c>
    </row>
    <row r="1112" spans="1:25" x14ac:dyDescent="0.3">
      <c r="A1112" s="1">
        <v>41793</v>
      </c>
      <c r="B1112">
        <v>1924.23999</v>
      </c>
      <c r="C1112">
        <v>11.87</v>
      </c>
      <c r="D1112">
        <v>11.899031000000001</v>
      </c>
      <c r="E1112">
        <f t="shared" si="357"/>
        <v>-2.9031000000001583E-2</v>
      </c>
      <c r="F1112" t="str">
        <f t="shared" si="358"/>
        <v/>
      </c>
      <c r="G1112" t="str">
        <f t="shared" si="359"/>
        <v/>
      </c>
      <c r="H1112">
        <f t="shared" si="360"/>
        <v>0.28999999999999915</v>
      </c>
      <c r="I1112">
        <f t="shared" si="361"/>
        <v>-0.72998099999995247</v>
      </c>
      <c r="J1112">
        <f t="shared" si="362"/>
        <v>-2.5171758620688092</v>
      </c>
      <c r="K1112" t="str">
        <f t="shared" si="363"/>
        <v/>
      </c>
      <c r="L1112" s="2" t="str">
        <f t="shared" si="364"/>
        <v/>
      </c>
      <c r="M1112" t="str">
        <f t="shared" si="365"/>
        <v/>
      </c>
      <c r="N1112" s="1">
        <f t="shared" si="366"/>
        <v>41739</v>
      </c>
      <c r="O1112" t="str">
        <f t="shared" si="367"/>
        <v>可交易</v>
      </c>
      <c r="P1112" s="2" t="str">
        <f t="shared" si="368"/>
        <v/>
      </c>
      <c r="Q1112" s="2" t="str">
        <f t="shared" si="369"/>
        <v/>
      </c>
      <c r="R1112" s="2">
        <f t="shared" si="370"/>
        <v>3.735285004786947</v>
      </c>
      <c r="S1112">
        <f t="shared" si="371"/>
        <v>62</v>
      </c>
      <c r="T1112" s="1">
        <f t="shared" si="372"/>
        <v>41771</v>
      </c>
      <c r="U1112" t="str">
        <f t="shared" si="373"/>
        <v>可交易</v>
      </c>
      <c r="V1112" s="2" t="str">
        <f t="shared" si="374"/>
        <v/>
      </c>
      <c r="W1112" s="2" t="str">
        <f t="shared" si="375"/>
        <v/>
      </c>
      <c r="X1112" s="2">
        <f t="shared" si="376"/>
        <v>2.3793157375925746</v>
      </c>
      <c r="Y1112">
        <f t="shared" si="377"/>
        <v>51</v>
      </c>
    </row>
    <row r="1113" spans="1:25" x14ac:dyDescent="0.3">
      <c r="A1113" s="1">
        <v>41794</v>
      </c>
      <c r="B1113">
        <v>1927.880005</v>
      </c>
      <c r="C1113">
        <v>12.08</v>
      </c>
      <c r="D1113">
        <v>12.093954999999999</v>
      </c>
      <c r="E1113">
        <f t="shared" si="357"/>
        <v>-1.3954999999999274E-2</v>
      </c>
      <c r="F1113" t="str">
        <f t="shared" si="358"/>
        <v/>
      </c>
      <c r="G1113" t="str">
        <f t="shared" si="359"/>
        <v/>
      </c>
      <c r="H1113">
        <f t="shared" si="360"/>
        <v>0.21000000000000085</v>
      </c>
      <c r="I1113">
        <f t="shared" si="361"/>
        <v>3.6400149999999485</v>
      </c>
      <c r="J1113">
        <f t="shared" si="362"/>
        <v>17.333404761904447</v>
      </c>
      <c r="K1113" t="str">
        <f t="shared" si="363"/>
        <v/>
      </c>
      <c r="L1113" s="2" t="str">
        <f t="shared" si="364"/>
        <v/>
      </c>
      <c r="M1113" t="str">
        <f t="shared" si="365"/>
        <v/>
      </c>
      <c r="N1113" s="1">
        <f t="shared" si="366"/>
        <v>41739</v>
      </c>
      <c r="O1113" t="str">
        <f t="shared" si="367"/>
        <v>可交易</v>
      </c>
      <c r="P1113" s="2" t="str">
        <f t="shared" si="368"/>
        <v/>
      </c>
      <c r="Q1113" s="2" t="str">
        <f t="shared" si="369"/>
        <v/>
      </c>
      <c r="R1113" s="2">
        <f t="shared" si="370"/>
        <v>3.735285004786947</v>
      </c>
      <c r="S1113">
        <f t="shared" si="371"/>
        <v>62</v>
      </c>
      <c r="T1113" s="1">
        <f t="shared" si="372"/>
        <v>41771</v>
      </c>
      <c r="U1113" t="str">
        <f t="shared" si="373"/>
        <v>可交易</v>
      </c>
      <c r="V1113" s="2" t="str">
        <f t="shared" si="374"/>
        <v/>
      </c>
      <c r="W1113" s="2" t="str">
        <f t="shared" si="375"/>
        <v/>
      </c>
      <c r="X1113" s="2">
        <f t="shared" si="376"/>
        <v>2.3793157375925746</v>
      </c>
      <c r="Y1113">
        <f t="shared" si="377"/>
        <v>51</v>
      </c>
    </row>
    <row r="1114" spans="1:25" x14ac:dyDescent="0.3">
      <c r="A1114" s="1">
        <v>41795</v>
      </c>
      <c r="B1114">
        <v>1940.459961</v>
      </c>
      <c r="C1114">
        <v>11.68</v>
      </c>
      <c r="D1114">
        <v>12.291206000000001</v>
      </c>
      <c r="E1114">
        <f t="shared" si="357"/>
        <v>-0.61120600000000103</v>
      </c>
      <c r="F1114" t="str">
        <f t="shared" si="358"/>
        <v/>
      </c>
      <c r="G1114" t="str">
        <f t="shared" si="359"/>
        <v/>
      </c>
      <c r="H1114">
        <f t="shared" si="360"/>
        <v>-0.40000000000000036</v>
      </c>
      <c r="I1114">
        <f t="shared" si="361"/>
        <v>12.579956000000038</v>
      </c>
      <c r="J1114">
        <f t="shared" si="362"/>
        <v>-31.449890000000067</v>
      </c>
      <c r="K1114" t="str">
        <f t="shared" si="363"/>
        <v/>
      </c>
      <c r="L1114" s="2" t="str">
        <f t="shared" si="364"/>
        <v/>
      </c>
      <c r="M1114" t="str">
        <f t="shared" si="365"/>
        <v/>
      </c>
      <c r="N1114" s="1">
        <f t="shared" si="366"/>
        <v>41739</v>
      </c>
      <c r="O1114" t="str">
        <f t="shared" si="367"/>
        <v>可交易</v>
      </c>
      <c r="P1114" s="2" t="str">
        <f t="shared" si="368"/>
        <v/>
      </c>
      <c r="Q1114" s="2" t="str">
        <f t="shared" si="369"/>
        <v/>
      </c>
      <c r="R1114" s="2">
        <f t="shared" si="370"/>
        <v>3.735285004786947</v>
      </c>
      <c r="S1114">
        <f t="shared" si="371"/>
        <v>62</v>
      </c>
      <c r="T1114" s="1">
        <f t="shared" si="372"/>
        <v>41771</v>
      </c>
      <c r="U1114" t="str">
        <f t="shared" si="373"/>
        <v>可交易</v>
      </c>
      <c r="V1114" s="2" t="str">
        <f t="shared" si="374"/>
        <v/>
      </c>
      <c r="W1114" s="2" t="str">
        <f t="shared" si="375"/>
        <v/>
      </c>
      <c r="X1114" s="2">
        <f t="shared" si="376"/>
        <v>2.3793157375925746</v>
      </c>
      <c r="Y1114">
        <f t="shared" si="377"/>
        <v>51</v>
      </c>
    </row>
    <row r="1115" spans="1:25" x14ac:dyDescent="0.3">
      <c r="A1115" s="1">
        <v>41796</v>
      </c>
      <c r="B1115">
        <v>1949.4399410000001</v>
      </c>
      <c r="C1115">
        <v>10.73</v>
      </c>
      <c r="D1115">
        <v>12.045874</v>
      </c>
      <c r="E1115">
        <f t="shared" si="357"/>
        <v>-1.3158739999999991</v>
      </c>
      <c r="F1115" t="str">
        <f t="shared" si="358"/>
        <v>PUT</v>
      </c>
      <c r="G1115">
        <f t="shared" si="359"/>
        <v>1936.160034</v>
      </c>
      <c r="H1115">
        <f t="shared" si="360"/>
        <v>-0.94999999999999929</v>
      </c>
      <c r="I1115">
        <f t="shared" si="361"/>
        <v>8.9799800000000687</v>
      </c>
      <c r="J1115">
        <f t="shared" si="362"/>
        <v>-9.4526105263158691</v>
      </c>
      <c r="K1115">
        <f t="shared" si="363"/>
        <v>1944.4399410000001</v>
      </c>
      <c r="L1115" s="2" t="str">
        <f t="shared" si="364"/>
        <v/>
      </c>
      <c r="M1115">
        <f t="shared" si="365"/>
        <v>8.2799070000000938</v>
      </c>
      <c r="N1115" s="1">
        <f t="shared" si="366"/>
        <v>41739</v>
      </c>
      <c r="O1115" t="str">
        <f t="shared" si="367"/>
        <v>可交易</v>
      </c>
      <c r="P1115" s="2" t="str">
        <f t="shared" si="368"/>
        <v/>
      </c>
      <c r="Q1115" s="2" t="str">
        <f t="shared" si="369"/>
        <v/>
      </c>
      <c r="R1115" s="2">
        <f t="shared" si="370"/>
        <v>3.735285004786947</v>
      </c>
      <c r="S1115">
        <f t="shared" si="371"/>
        <v>62</v>
      </c>
      <c r="T1115" s="1">
        <f t="shared" si="372"/>
        <v>41796</v>
      </c>
      <c r="U1115" t="str">
        <f t="shared" si="373"/>
        <v>可交易</v>
      </c>
      <c r="V1115" s="2">
        <f t="shared" si="374"/>
        <v>8.2799070000000938</v>
      </c>
      <c r="W1115" s="2">
        <f t="shared" si="375"/>
        <v>6.8121652381801148E-3</v>
      </c>
      <c r="X1115" s="2">
        <f t="shared" si="376"/>
        <v>2.3793157375925746</v>
      </c>
      <c r="Y1115">
        <f t="shared" si="377"/>
        <v>52</v>
      </c>
    </row>
    <row r="1116" spans="1:25" x14ac:dyDescent="0.3">
      <c r="A1116" s="1">
        <v>41799</v>
      </c>
      <c r="B1116">
        <v>1951.2700199999999</v>
      </c>
      <c r="C1116">
        <v>11.15</v>
      </c>
      <c r="D1116">
        <v>11.286667</v>
      </c>
      <c r="E1116">
        <f t="shared" si="357"/>
        <v>-0.13666699999999921</v>
      </c>
      <c r="F1116" t="str">
        <f t="shared" si="358"/>
        <v/>
      </c>
      <c r="G1116" t="str">
        <f t="shared" si="359"/>
        <v/>
      </c>
      <c r="H1116">
        <f t="shared" si="360"/>
        <v>0.41999999999999993</v>
      </c>
      <c r="I1116">
        <f t="shared" si="361"/>
        <v>1.8300789999998415</v>
      </c>
      <c r="J1116">
        <f t="shared" si="362"/>
        <v>4.3573309523805754</v>
      </c>
      <c r="K1116" t="str">
        <f t="shared" si="363"/>
        <v/>
      </c>
      <c r="L1116" s="2" t="str">
        <f t="shared" si="364"/>
        <v/>
      </c>
      <c r="M1116" t="str">
        <f t="shared" si="365"/>
        <v/>
      </c>
      <c r="N1116" s="1">
        <f t="shared" si="366"/>
        <v>41739</v>
      </c>
      <c r="O1116" t="str">
        <f t="shared" si="367"/>
        <v>可交易</v>
      </c>
      <c r="P1116" s="2" t="str">
        <f t="shared" si="368"/>
        <v/>
      </c>
      <c r="Q1116" s="2" t="str">
        <f t="shared" si="369"/>
        <v/>
      </c>
      <c r="R1116" s="2">
        <f t="shared" si="370"/>
        <v>3.735285004786947</v>
      </c>
      <c r="S1116">
        <f t="shared" si="371"/>
        <v>62</v>
      </c>
      <c r="T1116" s="1">
        <f t="shared" si="372"/>
        <v>41796</v>
      </c>
      <c r="U1116" t="str">
        <f t="shared" si="373"/>
        <v>不可交易</v>
      </c>
      <c r="V1116" s="2" t="str">
        <f t="shared" si="374"/>
        <v/>
      </c>
      <c r="W1116" s="2" t="str">
        <f t="shared" si="375"/>
        <v/>
      </c>
      <c r="X1116" s="2">
        <f t="shared" si="376"/>
        <v>2.3955240295508577</v>
      </c>
      <c r="Y1116">
        <f t="shared" si="377"/>
        <v>52</v>
      </c>
    </row>
    <row r="1117" spans="1:25" x14ac:dyDescent="0.3">
      <c r="A1117" s="1">
        <v>41800</v>
      </c>
      <c r="B1117">
        <v>1950.790039</v>
      </c>
      <c r="C1117">
        <v>10.99</v>
      </c>
      <c r="D1117">
        <v>11.433483000000001</v>
      </c>
      <c r="E1117">
        <f t="shared" si="357"/>
        <v>-0.44348300000000052</v>
      </c>
      <c r="F1117" t="str">
        <f t="shared" si="358"/>
        <v/>
      </c>
      <c r="G1117" t="str">
        <f t="shared" si="359"/>
        <v/>
      </c>
      <c r="H1117">
        <f t="shared" si="360"/>
        <v>-0.16000000000000014</v>
      </c>
      <c r="I1117">
        <f t="shared" si="361"/>
        <v>-0.47998099999995247</v>
      </c>
      <c r="J1117">
        <f t="shared" si="362"/>
        <v>2.9998812499997003</v>
      </c>
      <c r="K1117" t="str">
        <f t="shared" si="363"/>
        <v/>
      </c>
      <c r="L1117" s="2" t="str">
        <f t="shared" si="364"/>
        <v/>
      </c>
      <c r="M1117" t="str">
        <f t="shared" si="365"/>
        <v/>
      </c>
      <c r="N1117" s="1">
        <f t="shared" si="366"/>
        <v>41739</v>
      </c>
      <c r="O1117" t="str">
        <f t="shared" si="367"/>
        <v>可交易</v>
      </c>
      <c r="P1117" s="2" t="str">
        <f t="shared" si="368"/>
        <v/>
      </c>
      <c r="Q1117" s="2" t="str">
        <f t="shared" si="369"/>
        <v/>
      </c>
      <c r="R1117" s="2">
        <f t="shared" si="370"/>
        <v>3.735285004786947</v>
      </c>
      <c r="S1117">
        <f t="shared" si="371"/>
        <v>62</v>
      </c>
      <c r="T1117" s="1">
        <f t="shared" si="372"/>
        <v>41796</v>
      </c>
      <c r="U1117" t="str">
        <f t="shared" si="373"/>
        <v>不可交易</v>
      </c>
      <c r="V1117" s="2" t="str">
        <f t="shared" si="374"/>
        <v/>
      </c>
      <c r="W1117" s="2" t="str">
        <f t="shared" si="375"/>
        <v/>
      </c>
      <c r="X1117" s="2">
        <f t="shared" si="376"/>
        <v>2.3955240295508577</v>
      </c>
      <c r="Y1117">
        <f t="shared" si="377"/>
        <v>52</v>
      </c>
    </row>
    <row r="1118" spans="1:25" x14ac:dyDescent="0.3">
      <c r="A1118" s="1">
        <v>41801</v>
      </c>
      <c r="B1118">
        <v>1943.8900149999999</v>
      </c>
      <c r="C1118">
        <v>11.6</v>
      </c>
      <c r="D1118">
        <v>11.418322</v>
      </c>
      <c r="E1118">
        <f t="shared" si="357"/>
        <v>0.18167799999999978</v>
      </c>
      <c r="F1118" t="str">
        <f t="shared" si="358"/>
        <v/>
      </c>
      <c r="G1118" t="str">
        <f t="shared" si="359"/>
        <v/>
      </c>
      <c r="H1118">
        <f t="shared" si="360"/>
        <v>0.60999999999999943</v>
      </c>
      <c r="I1118">
        <f t="shared" si="361"/>
        <v>-6.9000240000000304</v>
      </c>
      <c r="J1118">
        <f t="shared" si="362"/>
        <v>-11.311514754098422</v>
      </c>
      <c r="K1118" t="str">
        <f t="shared" si="363"/>
        <v/>
      </c>
      <c r="L1118" s="2" t="str">
        <f t="shared" si="364"/>
        <v/>
      </c>
      <c r="M1118" t="str">
        <f t="shared" si="365"/>
        <v/>
      </c>
      <c r="N1118" s="1">
        <f t="shared" si="366"/>
        <v>41739</v>
      </c>
      <c r="O1118" t="str">
        <f t="shared" si="367"/>
        <v>可交易</v>
      </c>
      <c r="P1118" s="2" t="str">
        <f t="shared" si="368"/>
        <v/>
      </c>
      <c r="Q1118" s="2" t="str">
        <f t="shared" si="369"/>
        <v/>
      </c>
      <c r="R1118" s="2">
        <f t="shared" si="370"/>
        <v>3.735285004786947</v>
      </c>
      <c r="S1118">
        <f t="shared" si="371"/>
        <v>62</v>
      </c>
      <c r="T1118" s="1">
        <f t="shared" si="372"/>
        <v>41796</v>
      </c>
      <c r="U1118" t="str">
        <f t="shared" si="373"/>
        <v>不可交易</v>
      </c>
      <c r="V1118" s="2" t="str">
        <f t="shared" si="374"/>
        <v/>
      </c>
      <c r="W1118" s="2" t="str">
        <f t="shared" si="375"/>
        <v/>
      </c>
      <c r="X1118" s="2">
        <f t="shared" si="376"/>
        <v>2.3955240295508577</v>
      </c>
      <c r="Y1118">
        <f t="shared" si="377"/>
        <v>52</v>
      </c>
    </row>
    <row r="1119" spans="1:25" x14ac:dyDescent="0.3">
      <c r="A1119" s="1">
        <v>41802</v>
      </c>
      <c r="B1119">
        <v>1930.1099850000001</v>
      </c>
      <c r="C1119">
        <v>12.56</v>
      </c>
      <c r="D1119">
        <v>11.799623</v>
      </c>
      <c r="E1119">
        <f t="shared" si="357"/>
        <v>0.76037700000000008</v>
      </c>
      <c r="F1119" t="str">
        <f t="shared" si="358"/>
        <v/>
      </c>
      <c r="G1119" t="str">
        <f t="shared" si="359"/>
        <v/>
      </c>
      <c r="H1119">
        <f t="shared" si="360"/>
        <v>0.96000000000000085</v>
      </c>
      <c r="I1119">
        <f t="shared" si="361"/>
        <v>-13.780029999999897</v>
      </c>
      <c r="J1119">
        <f t="shared" si="362"/>
        <v>-14.354197916666546</v>
      </c>
      <c r="K1119" t="str">
        <f t="shared" si="363"/>
        <v/>
      </c>
      <c r="L1119" s="2" t="str">
        <f t="shared" si="364"/>
        <v/>
      </c>
      <c r="M1119" t="str">
        <f t="shared" si="365"/>
        <v/>
      </c>
      <c r="N1119" s="1">
        <f t="shared" si="366"/>
        <v>41739</v>
      </c>
      <c r="O1119" t="str">
        <f t="shared" si="367"/>
        <v>可交易</v>
      </c>
      <c r="P1119" s="2" t="str">
        <f t="shared" si="368"/>
        <v/>
      </c>
      <c r="Q1119" s="2" t="str">
        <f t="shared" si="369"/>
        <v/>
      </c>
      <c r="R1119" s="2">
        <f t="shared" si="370"/>
        <v>3.735285004786947</v>
      </c>
      <c r="S1119">
        <f t="shared" si="371"/>
        <v>62</v>
      </c>
      <c r="T1119" s="1">
        <f t="shared" si="372"/>
        <v>41796</v>
      </c>
      <c r="U1119" t="str">
        <f t="shared" si="373"/>
        <v>不可交易</v>
      </c>
      <c r="V1119" s="2" t="str">
        <f t="shared" si="374"/>
        <v/>
      </c>
      <c r="W1119" s="2" t="str">
        <f t="shared" si="375"/>
        <v/>
      </c>
      <c r="X1119" s="2">
        <f t="shared" si="376"/>
        <v>2.3955240295508577</v>
      </c>
      <c r="Y1119">
        <f t="shared" si="377"/>
        <v>52</v>
      </c>
    </row>
    <row r="1120" spans="1:25" x14ac:dyDescent="0.3">
      <c r="A1120" s="1">
        <v>41803</v>
      </c>
      <c r="B1120">
        <v>1936.160034</v>
      </c>
      <c r="C1120">
        <v>12.18</v>
      </c>
      <c r="D1120">
        <v>12.595958</v>
      </c>
      <c r="E1120">
        <f t="shared" si="357"/>
        <v>-0.41595799999999983</v>
      </c>
      <c r="F1120" t="str">
        <f t="shared" si="358"/>
        <v/>
      </c>
      <c r="G1120" t="str">
        <f t="shared" si="359"/>
        <v/>
      </c>
      <c r="H1120">
        <f t="shared" si="360"/>
        <v>-0.38000000000000078</v>
      </c>
      <c r="I1120">
        <f t="shared" si="361"/>
        <v>6.0500489999999445</v>
      </c>
      <c r="J1120">
        <f t="shared" si="362"/>
        <v>-15.92118157894719</v>
      </c>
      <c r="K1120" t="str">
        <f t="shared" si="363"/>
        <v/>
      </c>
      <c r="L1120" s="2" t="str">
        <f t="shared" si="364"/>
        <v/>
      </c>
      <c r="M1120" t="str">
        <f t="shared" si="365"/>
        <v/>
      </c>
      <c r="N1120" s="1">
        <f t="shared" si="366"/>
        <v>41739</v>
      </c>
      <c r="O1120" t="str">
        <f t="shared" si="367"/>
        <v>可交易</v>
      </c>
      <c r="P1120" s="2" t="str">
        <f t="shared" si="368"/>
        <v/>
      </c>
      <c r="Q1120" s="2" t="str">
        <f t="shared" si="369"/>
        <v/>
      </c>
      <c r="R1120" s="2">
        <f t="shared" si="370"/>
        <v>3.735285004786947</v>
      </c>
      <c r="S1120">
        <f t="shared" si="371"/>
        <v>62</v>
      </c>
      <c r="T1120" s="1">
        <f t="shared" si="372"/>
        <v>41796</v>
      </c>
      <c r="U1120" t="str">
        <f t="shared" si="373"/>
        <v>可交易</v>
      </c>
      <c r="V1120" s="2" t="str">
        <f t="shared" si="374"/>
        <v/>
      </c>
      <c r="W1120" s="2" t="str">
        <f t="shared" si="375"/>
        <v/>
      </c>
      <c r="X1120" s="2">
        <f t="shared" si="376"/>
        <v>2.3955240295508577</v>
      </c>
      <c r="Y1120">
        <f t="shared" si="377"/>
        <v>52</v>
      </c>
    </row>
    <row r="1121" spans="1:25" x14ac:dyDescent="0.3">
      <c r="A1121" s="1">
        <v>41806</v>
      </c>
      <c r="B1121">
        <v>1937.780029</v>
      </c>
      <c r="C1121">
        <v>12.65</v>
      </c>
      <c r="D1121">
        <v>12.438433</v>
      </c>
      <c r="E1121">
        <f t="shared" si="357"/>
        <v>0.2115670000000005</v>
      </c>
      <c r="F1121" t="str">
        <f t="shared" si="358"/>
        <v/>
      </c>
      <c r="G1121" t="str">
        <f t="shared" si="359"/>
        <v/>
      </c>
      <c r="H1121">
        <f t="shared" si="360"/>
        <v>0.47000000000000064</v>
      </c>
      <c r="I1121">
        <f t="shared" si="361"/>
        <v>1.6199950000000172</v>
      </c>
      <c r="J1121">
        <f t="shared" si="362"/>
        <v>3.4467978723404573</v>
      </c>
      <c r="K1121" t="str">
        <f t="shared" si="363"/>
        <v/>
      </c>
      <c r="L1121" s="2" t="str">
        <f t="shared" si="364"/>
        <v/>
      </c>
      <c r="M1121" t="str">
        <f t="shared" si="365"/>
        <v/>
      </c>
      <c r="N1121" s="1">
        <f t="shared" si="366"/>
        <v>41739</v>
      </c>
      <c r="O1121" t="str">
        <f t="shared" si="367"/>
        <v>可交易</v>
      </c>
      <c r="P1121" s="2" t="str">
        <f t="shared" si="368"/>
        <v/>
      </c>
      <c r="Q1121" s="2" t="str">
        <f t="shared" si="369"/>
        <v/>
      </c>
      <c r="R1121" s="2">
        <f t="shared" si="370"/>
        <v>3.735285004786947</v>
      </c>
      <c r="S1121">
        <f t="shared" si="371"/>
        <v>62</v>
      </c>
      <c r="T1121" s="1">
        <f t="shared" si="372"/>
        <v>41796</v>
      </c>
      <c r="U1121" t="str">
        <f t="shared" si="373"/>
        <v>可交易</v>
      </c>
      <c r="V1121" s="2" t="str">
        <f t="shared" si="374"/>
        <v/>
      </c>
      <c r="W1121" s="2" t="str">
        <f t="shared" si="375"/>
        <v/>
      </c>
      <c r="X1121" s="2">
        <f t="shared" si="376"/>
        <v>2.3955240295508577</v>
      </c>
      <c r="Y1121">
        <f t="shared" si="377"/>
        <v>52</v>
      </c>
    </row>
    <row r="1122" spans="1:25" x14ac:dyDescent="0.3">
      <c r="A1122" s="1">
        <v>41807</v>
      </c>
      <c r="B1122">
        <v>1941.98999</v>
      </c>
      <c r="C1122">
        <v>12.06</v>
      </c>
      <c r="D1122">
        <v>12.7064</v>
      </c>
      <c r="E1122">
        <f t="shared" si="357"/>
        <v>-0.64639999999999986</v>
      </c>
      <c r="F1122" t="str">
        <f t="shared" si="358"/>
        <v/>
      </c>
      <c r="G1122" t="str">
        <f t="shared" si="359"/>
        <v/>
      </c>
      <c r="H1122">
        <f t="shared" si="360"/>
        <v>-0.58999999999999986</v>
      </c>
      <c r="I1122">
        <f t="shared" si="361"/>
        <v>4.2099610000000212</v>
      </c>
      <c r="J1122">
        <f t="shared" si="362"/>
        <v>-7.1355271186441049</v>
      </c>
      <c r="K1122" t="str">
        <f t="shared" si="363"/>
        <v/>
      </c>
      <c r="L1122" s="2" t="str">
        <f t="shared" si="364"/>
        <v/>
      </c>
      <c r="M1122" t="str">
        <f t="shared" si="365"/>
        <v/>
      </c>
      <c r="N1122" s="1">
        <f t="shared" si="366"/>
        <v>41739</v>
      </c>
      <c r="O1122" t="str">
        <f t="shared" si="367"/>
        <v>可交易</v>
      </c>
      <c r="P1122" s="2" t="str">
        <f t="shared" si="368"/>
        <v/>
      </c>
      <c r="Q1122" s="2" t="str">
        <f t="shared" si="369"/>
        <v/>
      </c>
      <c r="R1122" s="2">
        <f t="shared" si="370"/>
        <v>3.735285004786947</v>
      </c>
      <c r="S1122">
        <f t="shared" si="371"/>
        <v>62</v>
      </c>
      <c r="T1122" s="1">
        <f t="shared" si="372"/>
        <v>41796</v>
      </c>
      <c r="U1122" t="str">
        <f t="shared" si="373"/>
        <v>可交易</v>
      </c>
      <c r="V1122" s="2" t="str">
        <f t="shared" si="374"/>
        <v/>
      </c>
      <c r="W1122" s="2" t="str">
        <f t="shared" si="375"/>
        <v/>
      </c>
      <c r="X1122" s="2">
        <f t="shared" si="376"/>
        <v>2.3955240295508577</v>
      </c>
      <c r="Y1122">
        <f t="shared" si="377"/>
        <v>52</v>
      </c>
    </row>
    <row r="1123" spans="1:25" x14ac:dyDescent="0.3">
      <c r="A1123" s="1">
        <v>41808</v>
      </c>
      <c r="B1123">
        <v>1956.9799800000001</v>
      </c>
      <c r="C1123">
        <v>10.61</v>
      </c>
      <c r="D1123">
        <v>12.399300999999999</v>
      </c>
      <c r="E1123">
        <f t="shared" si="357"/>
        <v>-1.789301</v>
      </c>
      <c r="F1123" t="str">
        <f t="shared" si="358"/>
        <v>PUT</v>
      </c>
      <c r="G1123">
        <f t="shared" si="359"/>
        <v>1959.530029</v>
      </c>
      <c r="H1123">
        <f t="shared" si="360"/>
        <v>-1.4500000000000011</v>
      </c>
      <c r="I1123">
        <f t="shared" si="361"/>
        <v>14.989990000000034</v>
      </c>
      <c r="J1123">
        <f t="shared" si="362"/>
        <v>-10.337924137931051</v>
      </c>
      <c r="K1123">
        <f t="shared" si="363"/>
        <v>1951.9799800000001</v>
      </c>
      <c r="L1123" s="2" t="str">
        <f t="shared" si="364"/>
        <v/>
      </c>
      <c r="M1123" t="str">
        <f t="shared" si="365"/>
        <v/>
      </c>
      <c r="N1123" s="1">
        <f t="shared" si="366"/>
        <v>41739</v>
      </c>
      <c r="O1123" t="str">
        <f t="shared" si="367"/>
        <v>可交易</v>
      </c>
      <c r="P1123" s="2" t="str">
        <f t="shared" si="368"/>
        <v/>
      </c>
      <c r="Q1123" s="2" t="str">
        <f t="shared" si="369"/>
        <v/>
      </c>
      <c r="R1123" s="2">
        <f t="shared" si="370"/>
        <v>3.735285004786947</v>
      </c>
      <c r="S1123">
        <f t="shared" si="371"/>
        <v>62</v>
      </c>
      <c r="T1123" s="1">
        <f t="shared" si="372"/>
        <v>41796</v>
      </c>
      <c r="U1123" t="str">
        <f t="shared" si="373"/>
        <v>可交易</v>
      </c>
      <c r="V1123" s="2" t="str">
        <f t="shared" si="374"/>
        <v/>
      </c>
      <c r="W1123" s="2" t="str">
        <f t="shared" si="375"/>
        <v/>
      </c>
      <c r="X1123" s="2">
        <f t="shared" si="376"/>
        <v>2.3955240295508577</v>
      </c>
      <c r="Y1123">
        <f t="shared" si="377"/>
        <v>52</v>
      </c>
    </row>
    <row r="1124" spans="1:25" x14ac:dyDescent="0.3">
      <c r="A1124" s="1">
        <v>41809</v>
      </c>
      <c r="B1124">
        <v>1959.4799800000001</v>
      </c>
      <c r="C1124">
        <v>10.62</v>
      </c>
      <c r="D1124">
        <v>11.295479</v>
      </c>
      <c r="E1124">
        <f t="shared" si="357"/>
        <v>-0.67547900000000105</v>
      </c>
      <c r="F1124" t="str">
        <f t="shared" si="358"/>
        <v/>
      </c>
      <c r="G1124" t="str">
        <f t="shared" si="359"/>
        <v/>
      </c>
      <c r="H1124">
        <f t="shared" si="360"/>
        <v>9.9999999999997868E-3</v>
      </c>
      <c r="I1124">
        <f t="shared" si="361"/>
        <v>2.5</v>
      </c>
      <c r="J1124">
        <f t="shared" si="362"/>
        <v>250.00000000000534</v>
      </c>
      <c r="K1124" t="str">
        <f t="shared" si="363"/>
        <v/>
      </c>
      <c r="L1124" s="2" t="str">
        <f t="shared" si="364"/>
        <v/>
      </c>
      <c r="M1124" t="str">
        <f t="shared" si="365"/>
        <v/>
      </c>
      <c r="N1124" s="1">
        <f t="shared" si="366"/>
        <v>41739</v>
      </c>
      <c r="O1124" t="str">
        <f t="shared" si="367"/>
        <v>可交易</v>
      </c>
      <c r="P1124" s="2" t="str">
        <f t="shared" si="368"/>
        <v/>
      </c>
      <c r="Q1124" s="2" t="str">
        <f t="shared" si="369"/>
        <v/>
      </c>
      <c r="R1124" s="2">
        <f t="shared" si="370"/>
        <v>3.735285004786947</v>
      </c>
      <c r="S1124">
        <f t="shared" si="371"/>
        <v>62</v>
      </c>
      <c r="T1124" s="1">
        <f t="shared" si="372"/>
        <v>41796</v>
      </c>
      <c r="U1124" t="str">
        <f t="shared" si="373"/>
        <v>可交易</v>
      </c>
      <c r="V1124" s="2" t="str">
        <f t="shared" si="374"/>
        <v/>
      </c>
      <c r="W1124" s="2" t="str">
        <f t="shared" si="375"/>
        <v/>
      </c>
      <c r="X1124" s="2">
        <f t="shared" si="376"/>
        <v>2.3955240295508577</v>
      </c>
      <c r="Y1124">
        <f t="shared" si="377"/>
        <v>52</v>
      </c>
    </row>
    <row r="1125" spans="1:25" x14ac:dyDescent="0.3">
      <c r="A1125" s="1">
        <v>41810</v>
      </c>
      <c r="B1125">
        <v>1962.869995</v>
      </c>
      <c r="C1125">
        <v>10.85</v>
      </c>
      <c r="D1125">
        <v>11.020225999999999</v>
      </c>
      <c r="E1125">
        <f t="shared" si="357"/>
        <v>-0.17022599999999954</v>
      </c>
      <c r="F1125" t="str">
        <f t="shared" si="358"/>
        <v/>
      </c>
      <c r="G1125" t="str">
        <f t="shared" si="359"/>
        <v/>
      </c>
      <c r="H1125">
        <f t="shared" si="360"/>
        <v>0.23000000000000043</v>
      </c>
      <c r="I1125">
        <f t="shared" si="361"/>
        <v>3.3900149999999485</v>
      </c>
      <c r="J1125">
        <f t="shared" si="362"/>
        <v>14.739195652173661</v>
      </c>
      <c r="K1125" t="str">
        <f t="shared" si="363"/>
        <v/>
      </c>
      <c r="L1125" s="2" t="str">
        <f t="shared" si="364"/>
        <v/>
      </c>
      <c r="M1125" t="str">
        <f t="shared" si="365"/>
        <v/>
      </c>
      <c r="N1125" s="1">
        <f t="shared" si="366"/>
        <v>41739</v>
      </c>
      <c r="O1125" t="str">
        <f t="shared" si="367"/>
        <v>可交易</v>
      </c>
      <c r="P1125" s="2" t="str">
        <f t="shared" si="368"/>
        <v/>
      </c>
      <c r="Q1125" s="2" t="str">
        <f t="shared" si="369"/>
        <v/>
      </c>
      <c r="R1125" s="2">
        <f t="shared" si="370"/>
        <v>3.735285004786947</v>
      </c>
      <c r="S1125">
        <f t="shared" si="371"/>
        <v>62</v>
      </c>
      <c r="T1125" s="1">
        <f t="shared" si="372"/>
        <v>41796</v>
      </c>
      <c r="U1125" t="str">
        <f t="shared" si="373"/>
        <v>可交易</v>
      </c>
      <c r="V1125" s="2" t="str">
        <f t="shared" si="374"/>
        <v/>
      </c>
      <c r="W1125" s="2" t="str">
        <f t="shared" si="375"/>
        <v/>
      </c>
      <c r="X1125" s="2">
        <f t="shared" si="376"/>
        <v>2.3955240295508577</v>
      </c>
      <c r="Y1125">
        <f t="shared" si="377"/>
        <v>52</v>
      </c>
    </row>
    <row r="1126" spans="1:25" x14ac:dyDescent="0.3">
      <c r="A1126" s="1">
        <v>41813</v>
      </c>
      <c r="B1126">
        <v>1962.6099850000001</v>
      </c>
      <c r="C1126">
        <v>10.98</v>
      </c>
      <c r="D1126">
        <v>11.142687</v>
      </c>
      <c r="E1126">
        <f t="shared" si="357"/>
        <v>-0.16268700000000003</v>
      </c>
      <c r="F1126" t="str">
        <f t="shared" si="358"/>
        <v/>
      </c>
      <c r="G1126" t="str">
        <f t="shared" si="359"/>
        <v/>
      </c>
      <c r="H1126">
        <f t="shared" si="360"/>
        <v>0.13000000000000078</v>
      </c>
      <c r="I1126">
        <f t="shared" si="361"/>
        <v>-0.26000999999996566</v>
      </c>
      <c r="J1126">
        <f t="shared" si="362"/>
        <v>-2.0000769230766471</v>
      </c>
      <c r="K1126" t="str">
        <f t="shared" si="363"/>
        <v/>
      </c>
      <c r="L1126" s="2" t="str">
        <f t="shared" si="364"/>
        <v/>
      </c>
      <c r="M1126" t="str">
        <f t="shared" si="365"/>
        <v/>
      </c>
      <c r="N1126" s="1">
        <f t="shared" si="366"/>
        <v>41739</v>
      </c>
      <c r="O1126" t="str">
        <f t="shared" si="367"/>
        <v>可交易</v>
      </c>
      <c r="P1126" s="2" t="str">
        <f t="shared" si="368"/>
        <v/>
      </c>
      <c r="Q1126" s="2" t="str">
        <f t="shared" si="369"/>
        <v/>
      </c>
      <c r="R1126" s="2">
        <f t="shared" si="370"/>
        <v>3.735285004786947</v>
      </c>
      <c r="S1126">
        <f t="shared" si="371"/>
        <v>62</v>
      </c>
      <c r="T1126" s="1">
        <f t="shared" si="372"/>
        <v>41796</v>
      </c>
      <c r="U1126" t="str">
        <f t="shared" si="373"/>
        <v>可交易</v>
      </c>
      <c r="V1126" s="2" t="str">
        <f t="shared" si="374"/>
        <v/>
      </c>
      <c r="W1126" s="2" t="str">
        <f t="shared" si="375"/>
        <v/>
      </c>
      <c r="X1126" s="2">
        <f t="shared" si="376"/>
        <v>2.3955240295508577</v>
      </c>
      <c r="Y1126">
        <f t="shared" si="377"/>
        <v>52</v>
      </c>
    </row>
    <row r="1127" spans="1:25" x14ac:dyDescent="0.3">
      <c r="A1127" s="1">
        <v>41814</v>
      </c>
      <c r="B1127">
        <v>1949.9799800000001</v>
      </c>
      <c r="C1127">
        <v>12.13</v>
      </c>
      <c r="D1127">
        <v>11.287912</v>
      </c>
      <c r="E1127">
        <f t="shared" si="357"/>
        <v>0.84208800000000039</v>
      </c>
      <c r="F1127" t="str">
        <f t="shared" si="358"/>
        <v/>
      </c>
      <c r="G1127" t="str">
        <f t="shared" si="359"/>
        <v/>
      </c>
      <c r="H1127">
        <f t="shared" si="360"/>
        <v>1.1500000000000004</v>
      </c>
      <c r="I1127">
        <f t="shared" si="361"/>
        <v>-12.630004999999983</v>
      </c>
      <c r="J1127">
        <f t="shared" si="362"/>
        <v>-10.982613043478242</v>
      </c>
      <c r="K1127" t="str">
        <f t="shared" si="363"/>
        <v/>
      </c>
      <c r="L1127" s="2" t="str">
        <f t="shared" si="364"/>
        <v/>
      </c>
      <c r="M1127" t="str">
        <f t="shared" si="365"/>
        <v/>
      </c>
      <c r="N1127" s="1">
        <f t="shared" si="366"/>
        <v>41739</v>
      </c>
      <c r="O1127" t="str">
        <f t="shared" si="367"/>
        <v>可交易</v>
      </c>
      <c r="P1127" s="2" t="str">
        <f t="shared" si="368"/>
        <v/>
      </c>
      <c r="Q1127" s="2" t="str">
        <f t="shared" si="369"/>
        <v/>
      </c>
      <c r="R1127" s="2">
        <f t="shared" si="370"/>
        <v>3.735285004786947</v>
      </c>
      <c r="S1127">
        <f t="shared" si="371"/>
        <v>62</v>
      </c>
      <c r="T1127" s="1">
        <f t="shared" si="372"/>
        <v>41796</v>
      </c>
      <c r="U1127" t="str">
        <f t="shared" si="373"/>
        <v>可交易</v>
      </c>
      <c r="V1127" s="2" t="str">
        <f t="shared" si="374"/>
        <v/>
      </c>
      <c r="W1127" s="2" t="str">
        <f t="shared" si="375"/>
        <v/>
      </c>
      <c r="X1127" s="2">
        <f t="shared" si="376"/>
        <v>2.3955240295508577</v>
      </c>
      <c r="Y1127">
        <f t="shared" si="377"/>
        <v>52</v>
      </c>
    </row>
    <row r="1128" spans="1:25" x14ac:dyDescent="0.3">
      <c r="A1128" s="1">
        <v>41815</v>
      </c>
      <c r="B1128">
        <v>1959.530029</v>
      </c>
      <c r="C1128">
        <v>11.59</v>
      </c>
      <c r="D1128">
        <v>12.128596</v>
      </c>
      <c r="E1128">
        <f t="shared" si="357"/>
        <v>-0.53859600000000007</v>
      </c>
      <c r="F1128" t="str">
        <f t="shared" si="358"/>
        <v/>
      </c>
      <c r="G1128" t="str">
        <f t="shared" si="359"/>
        <v/>
      </c>
      <c r="H1128">
        <f t="shared" si="360"/>
        <v>-0.54000000000000092</v>
      </c>
      <c r="I1128">
        <f t="shared" si="361"/>
        <v>9.5500489999999445</v>
      </c>
      <c r="J1128">
        <f t="shared" si="362"/>
        <v>-17.685275925925794</v>
      </c>
      <c r="K1128" t="str">
        <f t="shared" si="363"/>
        <v/>
      </c>
      <c r="L1128" s="2" t="str">
        <f t="shared" si="364"/>
        <v/>
      </c>
      <c r="M1128" t="str">
        <f t="shared" si="365"/>
        <v/>
      </c>
      <c r="N1128" s="1">
        <f t="shared" si="366"/>
        <v>41739</v>
      </c>
      <c r="O1128" t="str">
        <f t="shared" si="367"/>
        <v>可交易</v>
      </c>
      <c r="P1128" s="2" t="str">
        <f t="shared" si="368"/>
        <v/>
      </c>
      <c r="Q1128" s="2" t="str">
        <f t="shared" si="369"/>
        <v/>
      </c>
      <c r="R1128" s="2">
        <f t="shared" si="370"/>
        <v>3.735285004786947</v>
      </c>
      <c r="S1128">
        <f t="shared" si="371"/>
        <v>62</v>
      </c>
      <c r="T1128" s="1">
        <f t="shared" si="372"/>
        <v>41796</v>
      </c>
      <c r="U1128" t="str">
        <f t="shared" si="373"/>
        <v>可交易</v>
      </c>
      <c r="V1128" s="2" t="str">
        <f t="shared" si="374"/>
        <v/>
      </c>
      <c r="W1128" s="2" t="str">
        <f t="shared" si="375"/>
        <v/>
      </c>
      <c r="X1128" s="2">
        <f t="shared" si="376"/>
        <v>2.3955240295508577</v>
      </c>
      <c r="Y1128">
        <f t="shared" si="377"/>
        <v>52</v>
      </c>
    </row>
    <row r="1129" spans="1:25" x14ac:dyDescent="0.3">
      <c r="A1129" s="1">
        <v>41816</v>
      </c>
      <c r="B1129">
        <v>1957.219971</v>
      </c>
      <c r="C1129">
        <v>11.63</v>
      </c>
      <c r="D1129">
        <v>11.914823</v>
      </c>
      <c r="E1129">
        <f t="shared" si="357"/>
        <v>-0.28482299999999938</v>
      </c>
      <c r="F1129" t="str">
        <f t="shared" si="358"/>
        <v/>
      </c>
      <c r="G1129" t="str">
        <f t="shared" si="359"/>
        <v/>
      </c>
      <c r="H1129">
        <f t="shared" si="360"/>
        <v>4.0000000000000924E-2</v>
      </c>
      <c r="I1129">
        <f t="shared" si="361"/>
        <v>-2.3100580000000264</v>
      </c>
      <c r="J1129">
        <f t="shared" si="362"/>
        <v>-57.751449999999323</v>
      </c>
      <c r="K1129" t="str">
        <f t="shared" si="363"/>
        <v/>
      </c>
      <c r="L1129" s="2" t="str">
        <f t="shared" si="364"/>
        <v/>
      </c>
      <c r="M1129" t="str">
        <f t="shared" si="365"/>
        <v/>
      </c>
      <c r="N1129" s="1">
        <f t="shared" si="366"/>
        <v>41739</v>
      </c>
      <c r="O1129" t="str">
        <f t="shared" si="367"/>
        <v>可交易</v>
      </c>
      <c r="P1129" s="2" t="str">
        <f t="shared" si="368"/>
        <v/>
      </c>
      <c r="Q1129" s="2" t="str">
        <f t="shared" si="369"/>
        <v/>
      </c>
      <c r="R1129" s="2">
        <f t="shared" si="370"/>
        <v>3.735285004786947</v>
      </c>
      <c r="S1129">
        <f t="shared" si="371"/>
        <v>62</v>
      </c>
      <c r="T1129" s="1">
        <f t="shared" si="372"/>
        <v>41796</v>
      </c>
      <c r="U1129" t="str">
        <f t="shared" si="373"/>
        <v>可交易</v>
      </c>
      <c r="V1129" s="2" t="str">
        <f t="shared" si="374"/>
        <v/>
      </c>
      <c r="W1129" s="2" t="str">
        <f t="shared" si="375"/>
        <v/>
      </c>
      <c r="X1129" s="2">
        <f t="shared" si="376"/>
        <v>2.3955240295508577</v>
      </c>
      <c r="Y1129">
        <f t="shared" si="377"/>
        <v>52</v>
      </c>
    </row>
    <row r="1130" spans="1:25" x14ac:dyDescent="0.3">
      <c r="A1130" s="1">
        <v>41817</v>
      </c>
      <c r="B1130">
        <v>1960.959961</v>
      </c>
      <c r="C1130">
        <v>11.26</v>
      </c>
      <c r="D1130">
        <v>12.029415</v>
      </c>
      <c r="E1130">
        <f t="shared" si="357"/>
        <v>-0.7694150000000004</v>
      </c>
      <c r="F1130" t="str">
        <f t="shared" si="358"/>
        <v/>
      </c>
      <c r="G1130" t="str">
        <f t="shared" si="359"/>
        <v/>
      </c>
      <c r="H1130">
        <f t="shared" si="360"/>
        <v>-0.37000000000000099</v>
      </c>
      <c r="I1130">
        <f t="shared" si="361"/>
        <v>3.7399900000000343</v>
      </c>
      <c r="J1130">
        <f t="shared" si="362"/>
        <v>-10.108081081081147</v>
      </c>
      <c r="K1130" t="str">
        <f t="shared" si="363"/>
        <v/>
      </c>
      <c r="L1130" s="2" t="str">
        <f t="shared" si="364"/>
        <v/>
      </c>
      <c r="M1130" t="str">
        <f t="shared" si="365"/>
        <v/>
      </c>
      <c r="N1130" s="1">
        <f t="shared" si="366"/>
        <v>41739</v>
      </c>
      <c r="O1130" t="str">
        <f t="shared" si="367"/>
        <v>可交易</v>
      </c>
      <c r="P1130" s="2" t="str">
        <f t="shared" si="368"/>
        <v/>
      </c>
      <c r="Q1130" s="2" t="str">
        <f t="shared" si="369"/>
        <v/>
      </c>
      <c r="R1130" s="2">
        <f t="shared" si="370"/>
        <v>3.735285004786947</v>
      </c>
      <c r="S1130">
        <f t="shared" si="371"/>
        <v>62</v>
      </c>
      <c r="T1130" s="1">
        <f t="shared" si="372"/>
        <v>41796</v>
      </c>
      <c r="U1130" t="str">
        <f t="shared" si="373"/>
        <v>可交易</v>
      </c>
      <c r="V1130" s="2" t="str">
        <f t="shared" si="374"/>
        <v/>
      </c>
      <c r="W1130" s="2" t="str">
        <f t="shared" si="375"/>
        <v/>
      </c>
      <c r="X1130" s="2">
        <f t="shared" si="376"/>
        <v>2.3955240295508577</v>
      </c>
      <c r="Y1130">
        <f t="shared" si="377"/>
        <v>52</v>
      </c>
    </row>
    <row r="1131" spans="1:25" x14ac:dyDescent="0.3">
      <c r="A1131" s="1">
        <v>41820</v>
      </c>
      <c r="B1131">
        <v>1960.2299800000001</v>
      </c>
      <c r="C1131">
        <v>11.57</v>
      </c>
      <c r="D1131">
        <v>11.674004</v>
      </c>
      <c r="E1131">
        <f t="shared" si="357"/>
        <v>-0.10400399999999976</v>
      </c>
      <c r="F1131" t="str">
        <f t="shared" si="358"/>
        <v/>
      </c>
      <c r="G1131" t="str">
        <f t="shared" si="359"/>
        <v/>
      </c>
      <c r="H1131">
        <f t="shared" si="360"/>
        <v>0.3100000000000005</v>
      </c>
      <c r="I1131">
        <f t="shared" si="361"/>
        <v>-0.72998099999995247</v>
      </c>
      <c r="J1131">
        <f t="shared" si="362"/>
        <v>-2.3547774193546815</v>
      </c>
      <c r="K1131" t="str">
        <f t="shared" si="363"/>
        <v/>
      </c>
      <c r="L1131" s="2" t="str">
        <f t="shared" si="364"/>
        <v/>
      </c>
      <c r="M1131" t="str">
        <f t="shared" si="365"/>
        <v/>
      </c>
      <c r="N1131" s="1">
        <f t="shared" si="366"/>
        <v>41739</v>
      </c>
      <c r="O1131" t="str">
        <f t="shared" si="367"/>
        <v>可交易</v>
      </c>
      <c r="P1131" s="2" t="str">
        <f t="shared" si="368"/>
        <v/>
      </c>
      <c r="Q1131" s="2" t="str">
        <f t="shared" si="369"/>
        <v/>
      </c>
      <c r="R1131" s="2">
        <f t="shared" si="370"/>
        <v>3.735285004786947</v>
      </c>
      <c r="S1131">
        <f t="shared" si="371"/>
        <v>62</v>
      </c>
      <c r="T1131" s="1">
        <f t="shared" si="372"/>
        <v>41796</v>
      </c>
      <c r="U1131" t="str">
        <f t="shared" si="373"/>
        <v>可交易</v>
      </c>
      <c r="V1131" s="2" t="str">
        <f t="shared" si="374"/>
        <v/>
      </c>
      <c r="W1131" s="2" t="str">
        <f t="shared" si="375"/>
        <v/>
      </c>
      <c r="X1131" s="2">
        <f t="shared" si="376"/>
        <v>2.3955240295508577</v>
      </c>
      <c r="Y1131">
        <f t="shared" si="377"/>
        <v>52</v>
      </c>
    </row>
    <row r="1132" spans="1:25" x14ac:dyDescent="0.3">
      <c r="A1132" s="1">
        <v>41821</v>
      </c>
      <c r="B1132">
        <v>1973.3199460000001</v>
      </c>
      <c r="C1132">
        <v>11.15</v>
      </c>
      <c r="D1132">
        <v>11.733995</v>
      </c>
      <c r="E1132">
        <f t="shared" si="357"/>
        <v>-0.58399499999999982</v>
      </c>
      <c r="F1132" t="str">
        <f t="shared" si="358"/>
        <v/>
      </c>
      <c r="G1132" t="str">
        <f t="shared" si="359"/>
        <v/>
      </c>
      <c r="H1132">
        <f t="shared" si="360"/>
        <v>-0.41999999999999993</v>
      </c>
      <c r="I1132">
        <f t="shared" si="361"/>
        <v>13.089966000000004</v>
      </c>
      <c r="J1132">
        <f t="shared" si="362"/>
        <v>-31.166585714285731</v>
      </c>
      <c r="K1132" t="str">
        <f t="shared" si="363"/>
        <v/>
      </c>
      <c r="L1132" s="2" t="str">
        <f t="shared" si="364"/>
        <v/>
      </c>
      <c r="M1132" t="str">
        <f t="shared" si="365"/>
        <v/>
      </c>
      <c r="N1132" s="1">
        <f t="shared" si="366"/>
        <v>41739</v>
      </c>
      <c r="O1132" t="str">
        <f t="shared" si="367"/>
        <v>可交易</v>
      </c>
      <c r="P1132" s="2" t="str">
        <f t="shared" si="368"/>
        <v/>
      </c>
      <c r="Q1132" s="2" t="str">
        <f t="shared" si="369"/>
        <v/>
      </c>
      <c r="R1132" s="2">
        <f t="shared" si="370"/>
        <v>3.735285004786947</v>
      </c>
      <c r="S1132">
        <f t="shared" si="371"/>
        <v>62</v>
      </c>
      <c r="T1132" s="1">
        <f t="shared" si="372"/>
        <v>41796</v>
      </c>
      <c r="U1132" t="str">
        <f t="shared" si="373"/>
        <v>可交易</v>
      </c>
      <c r="V1132" s="2" t="str">
        <f t="shared" si="374"/>
        <v/>
      </c>
      <c r="W1132" s="2" t="str">
        <f t="shared" si="375"/>
        <v/>
      </c>
      <c r="X1132" s="2">
        <f t="shared" si="376"/>
        <v>2.3955240295508577</v>
      </c>
      <c r="Y1132">
        <f t="shared" si="377"/>
        <v>52</v>
      </c>
    </row>
    <row r="1133" spans="1:25" x14ac:dyDescent="0.3">
      <c r="A1133" s="1">
        <v>41822</v>
      </c>
      <c r="B1133">
        <v>1974.619995</v>
      </c>
      <c r="C1133">
        <v>10.82</v>
      </c>
      <c r="D1133">
        <v>11.461774</v>
      </c>
      <c r="E1133">
        <f t="shared" si="357"/>
        <v>-0.64177399999999984</v>
      </c>
      <c r="F1133" t="str">
        <f t="shared" si="358"/>
        <v/>
      </c>
      <c r="G1133" t="str">
        <f t="shared" si="359"/>
        <v/>
      </c>
      <c r="H1133">
        <f t="shared" si="360"/>
        <v>-0.33000000000000007</v>
      </c>
      <c r="I1133">
        <f t="shared" si="361"/>
        <v>1.3000489999999445</v>
      </c>
      <c r="J1133">
        <f t="shared" si="362"/>
        <v>-3.9395424242422554</v>
      </c>
      <c r="K1133" t="str">
        <f t="shared" si="363"/>
        <v/>
      </c>
      <c r="L1133" s="2" t="str">
        <f t="shared" si="364"/>
        <v/>
      </c>
      <c r="M1133" t="str">
        <f t="shared" si="365"/>
        <v/>
      </c>
      <c r="N1133" s="1">
        <f t="shared" si="366"/>
        <v>41739</v>
      </c>
      <c r="O1133" t="str">
        <f t="shared" si="367"/>
        <v>可交易</v>
      </c>
      <c r="P1133" s="2" t="str">
        <f t="shared" si="368"/>
        <v/>
      </c>
      <c r="Q1133" s="2" t="str">
        <f t="shared" si="369"/>
        <v/>
      </c>
      <c r="R1133" s="2">
        <f t="shared" si="370"/>
        <v>3.735285004786947</v>
      </c>
      <c r="S1133">
        <f t="shared" si="371"/>
        <v>62</v>
      </c>
      <c r="T1133" s="1">
        <f t="shared" si="372"/>
        <v>41796</v>
      </c>
      <c r="U1133" t="str">
        <f t="shared" si="373"/>
        <v>可交易</v>
      </c>
      <c r="V1133" s="2" t="str">
        <f t="shared" si="374"/>
        <v/>
      </c>
      <c r="W1133" s="2" t="str">
        <f t="shared" si="375"/>
        <v/>
      </c>
      <c r="X1133" s="2">
        <f t="shared" si="376"/>
        <v>2.3955240295508577</v>
      </c>
      <c r="Y1133">
        <f t="shared" si="377"/>
        <v>52</v>
      </c>
    </row>
    <row r="1134" spans="1:25" x14ac:dyDescent="0.3">
      <c r="A1134" s="1">
        <v>41823</v>
      </c>
      <c r="B1134">
        <v>1985.4399410000001</v>
      </c>
      <c r="C1134">
        <v>10.32</v>
      </c>
      <c r="D1134">
        <v>11.14629</v>
      </c>
      <c r="E1134">
        <f t="shared" si="357"/>
        <v>-0.82629000000000019</v>
      </c>
      <c r="F1134" t="str">
        <f t="shared" si="358"/>
        <v/>
      </c>
      <c r="G1134" t="str">
        <f t="shared" si="359"/>
        <v/>
      </c>
      <c r="H1134">
        <f t="shared" si="360"/>
        <v>-0.5</v>
      </c>
      <c r="I1134">
        <f t="shared" si="361"/>
        <v>10.819946000000073</v>
      </c>
      <c r="J1134">
        <f t="shared" si="362"/>
        <v>-21.639892000000145</v>
      </c>
      <c r="K1134" t="str">
        <f t="shared" si="363"/>
        <v/>
      </c>
      <c r="L1134" s="2" t="str">
        <f t="shared" si="364"/>
        <v/>
      </c>
      <c r="M1134" t="str">
        <f t="shared" si="365"/>
        <v/>
      </c>
      <c r="N1134" s="1">
        <f t="shared" si="366"/>
        <v>41739</v>
      </c>
      <c r="O1134" t="str">
        <f t="shared" si="367"/>
        <v>可交易</v>
      </c>
      <c r="P1134" s="2" t="str">
        <f t="shared" si="368"/>
        <v/>
      </c>
      <c r="Q1134" s="2" t="str">
        <f t="shared" si="369"/>
        <v/>
      </c>
      <c r="R1134" s="2">
        <f t="shared" si="370"/>
        <v>3.735285004786947</v>
      </c>
      <c r="S1134">
        <f t="shared" si="371"/>
        <v>62</v>
      </c>
      <c r="T1134" s="1">
        <f t="shared" si="372"/>
        <v>41796</v>
      </c>
      <c r="U1134" t="str">
        <f t="shared" si="373"/>
        <v>可交易</v>
      </c>
      <c r="V1134" s="2" t="str">
        <f t="shared" si="374"/>
        <v/>
      </c>
      <c r="W1134" s="2" t="str">
        <f t="shared" si="375"/>
        <v/>
      </c>
      <c r="X1134" s="2">
        <f t="shared" si="376"/>
        <v>2.3955240295508577</v>
      </c>
      <c r="Y1134">
        <f t="shared" si="377"/>
        <v>52</v>
      </c>
    </row>
    <row r="1135" spans="1:25" x14ac:dyDescent="0.3">
      <c r="A1135" s="1">
        <v>41827</v>
      </c>
      <c r="B1135">
        <v>1977.650024</v>
      </c>
      <c r="C1135">
        <v>11.33</v>
      </c>
      <c r="D1135">
        <v>10.796284</v>
      </c>
      <c r="E1135">
        <f t="shared" si="357"/>
        <v>0.53371600000000008</v>
      </c>
      <c r="F1135" t="str">
        <f t="shared" si="358"/>
        <v/>
      </c>
      <c r="G1135" t="str">
        <f t="shared" si="359"/>
        <v/>
      </c>
      <c r="H1135">
        <f t="shared" si="360"/>
        <v>1.0099999999999998</v>
      </c>
      <c r="I1135">
        <f t="shared" si="361"/>
        <v>-7.7899170000000595</v>
      </c>
      <c r="J1135">
        <f t="shared" si="362"/>
        <v>-7.7127891089109513</v>
      </c>
      <c r="K1135" t="str">
        <f t="shared" si="363"/>
        <v/>
      </c>
      <c r="L1135" s="2" t="str">
        <f t="shared" si="364"/>
        <v/>
      </c>
      <c r="M1135" t="str">
        <f t="shared" si="365"/>
        <v/>
      </c>
      <c r="N1135" s="1">
        <f t="shared" si="366"/>
        <v>41739</v>
      </c>
      <c r="O1135" t="str">
        <f t="shared" si="367"/>
        <v>可交易</v>
      </c>
      <c r="P1135" s="2" t="str">
        <f t="shared" si="368"/>
        <v/>
      </c>
      <c r="Q1135" s="2" t="str">
        <f t="shared" si="369"/>
        <v/>
      </c>
      <c r="R1135" s="2">
        <f t="shared" si="370"/>
        <v>3.735285004786947</v>
      </c>
      <c r="S1135">
        <f t="shared" si="371"/>
        <v>62</v>
      </c>
      <c r="T1135" s="1">
        <f t="shared" si="372"/>
        <v>41796</v>
      </c>
      <c r="U1135" t="str">
        <f t="shared" si="373"/>
        <v>可交易</v>
      </c>
      <c r="V1135" s="2" t="str">
        <f t="shared" si="374"/>
        <v/>
      </c>
      <c r="W1135" s="2" t="str">
        <f t="shared" si="375"/>
        <v/>
      </c>
      <c r="X1135" s="2">
        <f t="shared" si="376"/>
        <v>2.3955240295508577</v>
      </c>
      <c r="Y1135">
        <f t="shared" si="377"/>
        <v>52</v>
      </c>
    </row>
    <row r="1136" spans="1:25" x14ac:dyDescent="0.3">
      <c r="A1136" s="1">
        <v>41828</v>
      </c>
      <c r="B1136">
        <v>1963.709961</v>
      </c>
      <c r="C1136">
        <v>11.98</v>
      </c>
      <c r="D1136">
        <v>11.432092000000001</v>
      </c>
      <c r="E1136">
        <f t="shared" si="357"/>
        <v>0.54790799999999962</v>
      </c>
      <c r="F1136" t="str">
        <f t="shared" si="358"/>
        <v/>
      </c>
      <c r="G1136" t="str">
        <f t="shared" si="359"/>
        <v/>
      </c>
      <c r="H1136">
        <f t="shared" si="360"/>
        <v>0.65000000000000036</v>
      </c>
      <c r="I1136">
        <f t="shared" si="361"/>
        <v>-13.940063000000009</v>
      </c>
      <c r="J1136">
        <f t="shared" si="362"/>
        <v>-21.446250769230772</v>
      </c>
      <c r="K1136" t="str">
        <f t="shared" si="363"/>
        <v/>
      </c>
      <c r="L1136" s="2" t="str">
        <f t="shared" si="364"/>
        <v/>
      </c>
      <c r="M1136" t="str">
        <f t="shared" si="365"/>
        <v/>
      </c>
      <c r="N1136" s="1">
        <f t="shared" si="366"/>
        <v>41739</v>
      </c>
      <c r="O1136" t="str">
        <f t="shared" si="367"/>
        <v>可交易</v>
      </c>
      <c r="P1136" s="2" t="str">
        <f t="shared" si="368"/>
        <v/>
      </c>
      <c r="Q1136" s="2" t="str">
        <f t="shared" si="369"/>
        <v/>
      </c>
      <c r="R1136" s="2">
        <f t="shared" si="370"/>
        <v>3.735285004786947</v>
      </c>
      <c r="S1136">
        <f t="shared" si="371"/>
        <v>62</v>
      </c>
      <c r="T1136" s="1">
        <f t="shared" si="372"/>
        <v>41796</v>
      </c>
      <c r="U1136" t="str">
        <f t="shared" si="373"/>
        <v>可交易</v>
      </c>
      <c r="V1136" s="2" t="str">
        <f t="shared" si="374"/>
        <v/>
      </c>
      <c r="W1136" s="2" t="str">
        <f t="shared" si="375"/>
        <v/>
      </c>
      <c r="X1136" s="2">
        <f t="shared" si="376"/>
        <v>2.3955240295508577</v>
      </c>
      <c r="Y1136">
        <f t="shared" si="377"/>
        <v>52</v>
      </c>
    </row>
    <row r="1137" spans="1:25" x14ac:dyDescent="0.3">
      <c r="A1137" s="1">
        <v>41829</v>
      </c>
      <c r="B1137">
        <v>1972.829956</v>
      </c>
      <c r="C1137">
        <v>11.65</v>
      </c>
      <c r="D1137">
        <v>12.159364999999999</v>
      </c>
      <c r="E1137">
        <f t="shared" si="357"/>
        <v>-0.50936499999999896</v>
      </c>
      <c r="F1137" t="str">
        <f t="shared" si="358"/>
        <v/>
      </c>
      <c r="G1137" t="str">
        <f t="shared" si="359"/>
        <v/>
      </c>
      <c r="H1137">
        <f t="shared" si="360"/>
        <v>-0.33000000000000007</v>
      </c>
      <c r="I1137">
        <f t="shared" si="361"/>
        <v>9.1199950000000172</v>
      </c>
      <c r="J1137">
        <f t="shared" si="362"/>
        <v>-27.636348484848529</v>
      </c>
      <c r="K1137" t="str">
        <f t="shared" si="363"/>
        <v/>
      </c>
      <c r="L1137" s="2" t="str">
        <f t="shared" si="364"/>
        <v/>
      </c>
      <c r="M1137" t="str">
        <f t="shared" si="365"/>
        <v/>
      </c>
      <c r="N1137" s="1">
        <f t="shared" si="366"/>
        <v>41739</v>
      </c>
      <c r="O1137" t="str">
        <f t="shared" si="367"/>
        <v>可交易</v>
      </c>
      <c r="P1137" s="2" t="str">
        <f t="shared" si="368"/>
        <v/>
      </c>
      <c r="Q1137" s="2" t="str">
        <f t="shared" si="369"/>
        <v/>
      </c>
      <c r="R1137" s="2">
        <f t="shared" si="370"/>
        <v>3.735285004786947</v>
      </c>
      <c r="S1137">
        <f t="shared" si="371"/>
        <v>62</v>
      </c>
      <c r="T1137" s="1">
        <f t="shared" si="372"/>
        <v>41796</v>
      </c>
      <c r="U1137" t="str">
        <f t="shared" si="373"/>
        <v>可交易</v>
      </c>
      <c r="V1137" s="2" t="str">
        <f t="shared" si="374"/>
        <v/>
      </c>
      <c r="W1137" s="2" t="str">
        <f t="shared" si="375"/>
        <v/>
      </c>
      <c r="X1137" s="2">
        <f t="shared" si="376"/>
        <v>2.3955240295508577</v>
      </c>
      <c r="Y1137">
        <f t="shared" si="377"/>
        <v>52</v>
      </c>
    </row>
    <row r="1138" spans="1:25" x14ac:dyDescent="0.3">
      <c r="A1138" s="1">
        <v>41830</v>
      </c>
      <c r="B1138">
        <v>1964.6800539999999</v>
      </c>
      <c r="C1138">
        <v>12.59</v>
      </c>
      <c r="D1138">
        <v>11.974159999999999</v>
      </c>
      <c r="E1138">
        <f t="shared" si="357"/>
        <v>0.61584000000000039</v>
      </c>
      <c r="F1138" t="str">
        <f t="shared" si="358"/>
        <v/>
      </c>
      <c r="G1138" t="str">
        <f t="shared" si="359"/>
        <v/>
      </c>
      <c r="H1138">
        <f t="shared" si="360"/>
        <v>0.9399999999999995</v>
      </c>
      <c r="I1138">
        <f t="shared" si="361"/>
        <v>-8.149902000000111</v>
      </c>
      <c r="J1138">
        <f t="shared" si="362"/>
        <v>-8.6701085106384213</v>
      </c>
      <c r="K1138" t="str">
        <f t="shared" si="363"/>
        <v/>
      </c>
      <c r="L1138" s="2" t="str">
        <f t="shared" si="364"/>
        <v/>
      </c>
      <c r="M1138" t="str">
        <f t="shared" si="365"/>
        <v/>
      </c>
      <c r="N1138" s="1">
        <f t="shared" si="366"/>
        <v>41739</v>
      </c>
      <c r="O1138" t="str">
        <f t="shared" si="367"/>
        <v>可交易</v>
      </c>
      <c r="P1138" s="2" t="str">
        <f t="shared" si="368"/>
        <v/>
      </c>
      <c r="Q1138" s="2" t="str">
        <f t="shared" si="369"/>
        <v/>
      </c>
      <c r="R1138" s="2">
        <f t="shared" si="370"/>
        <v>3.735285004786947</v>
      </c>
      <c r="S1138">
        <f t="shared" si="371"/>
        <v>62</v>
      </c>
      <c r="T1138" s="1">
        <f t="shared" si="372"/>
        <v>41796</v>
      </c>
      <c r="U1138" t="str">
        <f t="shared" si="373"/>
        <v>可交易</v>
      </c>
      <c r="V1138" s="2" t="str">
        <f t="shared" si="374"/>
        <v/>
      </c>
      <c r="W1138" s="2" t="str">
        <f t="shared" si="375"/>
        <v/>
      </c>
      <c r="X1138" s="2">
        <f t="shared" si="376"/>
        <v>2.3955240295508577</v>
      </c>
      <c r="Y1138">
        <f t="shared" si="377"/>
        <v>52</v>
      </c>
    </row>
    <row r="1139" spans="1:25" x14ac:dyDescent="0.3">
      <c r="A1139" s="1">
        <v>41831</v>
      </c>
      <c r="B1139">
        <v>1967.5699460000001</v>
      </c>
      <c r="C1139">
        <v>12.08</v>
      </c>
      <c r="D1139">
        <v>12.559901</v>
      </c>
      <c r="E1139">
        <f t="shared" si="357"/>
        <v>-0.47990099999999991</v>
      </c>
      <c r="F1139" t="str">
        <f t="shared" si="358"/>
        <v/>
      </c>
      <c r="G1139" t="str">
        <f t="shared" si="359"/>
        <v/>
      </c>
      <c r="H1139">
        <f t="shared" si="360"/>
        <v>-0.50999999999999979</v>
      </c>
      <c r="I1139">
        <f t="shared" si="361"/>
        <v>2.8898920000001453</v>
      </c>
      <c r="J1139">
        <f t="shared" si="362"/>
        <v>-5.6664549019610719</v>
      </c>
      <c r="K1139" t="str">
        <f t="shared" si="363"/>
        <v/>
      </c>
      <c r="L1139" s="2" t="str">
        <f t="shared" si="364"/>
        <v/>
      </c>
      <c r="M1139" t="str">
        <f t="shared" si="365"/>
        <v/>
      </c>
      <c r="N1139" s="1">
        <f t="shared" si="366"/>
        <v>41739</v>
      </c>
      <c r="O1139" t="str">
        <f t="shared" si="367"/>
        <v>可交易</v>
      </c>
      <c r="P1139" s="2" t="str">
        <f t="shared" si="368"/>
        <v/>
      </c>
      <c r="Q1139" s="2" t="str">
        <f t="shared" si="369"/>
        <v/>
      </c>
      <c r="R1139" s="2">
        <f t="shared" si="370"/>
        <v>3.735285004786947</v>
      </c>
      <c r="S1139">
        <f t="shared" si="371"/>
        <v>62</v>
      </c>
      <c r="T1139" s="1">
        <f t="shared" si="372"/>
        <v>41796</v>
      </c>
      <c r="U1139" t="str">
        <f t="shared" si="373"/>
        <v>可交易</v>
      </c>
      <c r="V1139" s="2" t="str">
        <f t="shared" si="374"/>
        <v/>
      </c>
      <c r="W1139" s="2" t="str">
        <f t="shared" si="375"/>
        <v/>
      </c>
      <c r="X1139" s="2">
        <f t="shared" si="376"/>
        <v>2.3955240295508577</v>
      </c>
      <c r="Y1139">
        <f t="shared" si="377"/>
        <v>52</v>
      </c>
    </row>
    <row r="1140" spans="1:25" x14ac:dyDescent="0.3">
      <c r="A1140" s="1">
        <v>41834</v>
      </c>
      <c r="B1140">
        <v>1977.099976</v>
      </c>
      <c r="C1140">
        <v>11.82</v>
      </c>
      <c r="D1140">
        <v>12.404602000000001</v>
      </c>
      <c r="E1140">
        <f t="shared" si="357"/>
        <v>-0.58460200000000029</v>
      </c>
      <c r="F1140" t="str">
        <f t="shared" si="358"/>
        <v/>
      </c>
      <c r="G1140" t="str">
        <f t="shared" si="359"/>
        <v/>
      </c>
      <c r="H1140">
        <f t="shared" si="360"/>
        <v>-0.25999999999999979</v>
      </c>
      <c r="I1140">
        <f t="shared" si="361"/>
        <v>9.530029999999897</v>
      </c>
      <c r="J1140">
        <f t="shared" si="362"/>
        <v>-36.653961538461175</v>
      </c>
      <c r="K1140" t="str">
        <f t="shared" si="363"/>
        <v/>
      </c>
      <c r="L1140" s="2" t="str">
        <f t="shared" si="364"/>
        <v/>
      </c>
      <c r="M1140" t="str">
        <f t="shared" si="365"/>
        <v/>
      </c>
      <c r="N1140" s="1">
        <f t="shared" si="366"/>
        <v>41739</v>
      </c>
      <c r="O1140" t="str">
        <f t="shared" si="367"/>
        <v>可交易</v>
      </c>
      <c r="P1140" s="2" t="str">
        <f t="shared" si="368"/>
        <v/>
      </c>
      <c r="Q1140" s="2" t="str">
        <f t="shared" si="369"/>
        <v/>
      </c>
      <c r="R1140" s="2">
        <f t="shared" si="370"/>
        <v>3.735285004786947</v>
      </c>
      <c r="S1140">
        <f t="shared" si="371"/>
        <v>62</v>
      </c>
      <c r="T1140" s="1">
        <f t="shared" si="372"/>
        <v>41796</v>
      </c>
      <c r="U1140" t="str">
        <f t="shared" si="373"/>
        <v>可交易</v>
      </c>
      <c r="V1140" s="2" t="str">
        <f t="shared" si="374"/>
        <v/>
      </c>
      <c r="W1140" s="2" t="str">
        <f t="shared" si="375"/>
        <v/>
      </c>
      <c r="X1140" s="2">
        <f t="shared" si="376"/>
        <v>2.3955240295508577</v>
      </c>
      <c r="Y1140">
        <f t="shared" si="377"/>
        <v>52</v>
      </c>
    </row>
    <row r="1141" spans="1:25" x14ac:dyDescent="0.3">
      <c r="A1141" s="1">
        <v>41835</v>
      </c>
      <c r="B1141">
        <v>1973.280029</v>
      </c>
      <c r="C1141">
        <v>11.96</v>
      </c>
      <c r="D1141">
        <v>12.043067000000001</v>
      </c>
      <c r="E1141">
        <f t="shared" si="357"/>
        <v>-8.306699999999978E-2</v>
      </c>
      <c r="F1141" t="str">
        <f t="shared" si="358"/>
        <v/>
      </c>
      <c r="G1141" t="str">
        <f t="shared" si="359"/>
        <v/>
      </c>
      <c r="H1141">
        <f t="shared" si="360"/>
        <v>0.14000000000000057</v>
      </c>
      <c r="I1141">
        <f t="shared" si="361"/>
        <v>-3.8199469999999565</v>
      </c>
      <c r="J1141">
        <f t="shared" si="362"/>
        <v>-27.285335714285292</v>
      </c>
      <c r="K1141" t="str">
        <f t="shared" si="363"/>
        <v/>
      </c>
      <c r="L1141" s="2" t="str">
        <f t="shared" si="364"/>
        <v/>
      </c>
      <c r="M1141" t="str">
        <f t="shared" si="365"/>
        <v/>
      </c>
      <c r="N1141" s="1">
        <f t="shared" si="366"/>
        <v>41739</v>
      </c>
      <c r="O1141" t="str">
        <f t="shared" si="367"/>
        <v>可交易</v>
      </c>
      <c r="P1141" s="2" t="str">
        <f t="shared" si="368"/>
        <v/>
      </c>
      <c r="Q1141" s="2" t="str">
        <f t="shared" si="369"/>
        <v/>
      </c>
      <c r="R1141" s="2">
        <f t="shared" si="370"/>
        <v>3.735285004786947</v>
      </c>
      <c r="S1141">
        <f t="shared" si="371"/>
        <v>62</v>
      </c>
      <c r="T1141" s="1">
        <f t="shared" si="372"/>
        <v>41796</v>
      </c>
      <c r="U1141" t="str">
        <f t="shared" si="373"/>
        <v>可交易</v>
      </c>
      <c r="V1141" s="2" t="str">
        <f t="shared" si="374"/>
        <v/>
      </c>
      <c r="W1141" s="2" t="str">
        <f t="shared" si="375"/>
        <v/>
      </c>
      <c r="X1141" s="2">
        <f t="shared" si="376"/>
        <v>2.3955240295508577</v>
      </c>
      <c r="Y1141">
        <f t="shared" si="377"/>
        <v>52</v>
      </c>
    </row>
    <row r="1142" spans="1:25" x14ac:dyDescent="0.3">
      <c r="A1142" s="1">
        <v>41836</v>
      </c>
      <c r="B1142">
        <v>1981.5699460000001</v>
      </c>
      <c r="C1142">
        <v>11</v>
      </c>
      <c r="D1142">
        <v>12.182724</v>
      </c>
      <c r="E1142">
        <f t="shared" si="357"/>
        <v>-1.1827240000000003</v>
      </c>
      <c r="F1142" t="str">
        <f t="shared" si="358"/>
        <v>PUT</v>
      </c>
      <c r="G1142">
        <f t="shared" si="359"/>
        <v>1987.01001</v>
      </c>
      <c r="H1142">
        <f t="shared" si="360"/>
        <v>-0.96000000000000085</v>
      </c>
      <c r="I1142">
        <f t="shared" si="361"/>
        <v>8.2899170000000595</v>
      </c>
      <c r="J1142">
        <f t="shared" si="362"/>
        <v>-8.6353302083333876</v>
      </c>
      <c r="K1142">
        <f t="shared" si="363"/>
        <v>1976.5699460000001</v>
      </c>
      <c r="L1142" s="2" t="str">
        <f t="shared" si="364"/>
        <v/>
      </c>
      <c r="M1142" t="str">
        <f t="shared" si="365"/>
        <v/>
      </c>
      <c r="N1142" s="1">
        <f t="shared" si="366"/>
        <v>41739</v>
      </c>
      <c r="O1142" t="str">
        <f t="shared" si="367"/>
        <v>可交易</v>
      </c>
      <c r="P1142" s="2" t="str">
        <f t="shared" si="368"/>
        <v/>
      </c>
      <c r="Q1142" s="2" t="str">
        <f t="shared" si="369"/>
        <v/>
      </c>
      <c r="R1142" s="2">
        <f t="shared" si="370"/>
        <v>3.735285004786947</v>
      </c>
      <c r="S1142">
        <f t="shared" si="371"/>
        <v>62</v>
      </c>
      <c r="T1142" s="1">
        <f t="shared" si="372"/>
        <v>41796</v>
      </c>
      <c r="U1142" t="str">
        <f t="shared" si="373"/>
        <v>可交易</v>
      </c>
      <c r="V1142" s="2" t="str">
        <f t="shared" si="374"/>
        <v/>
      </c>
      <c r="W1142" s="2" t="str">
        <f t="shared" si="375"/>
        <v/>
      </c>
      <c r="X1142" s="2">
        <f t="shared" si="376"/>
        <v>2.3955240295508577</v>
      </c>
      <c r="Y1142">
        <f t="shared" si="377"/>
        <v>52</v>
      </c>
    </row>
    <row r="1143" spans="1:25" x14ac:dyDescent="0.3">
      <c r="A1143" s="1">
        <v>41837</v>
      </c>
      <c r="B1143">
        <v>1958.119995</v>
      </c>
      <c r="C1143">
        <v>14.54</v>
      </c>
      <c r="D1143">
        <v>11.450418000000001</v>
      </c>
      <c r="E1143">
        <f t="shared" si="357"/>
        <v>3.0895819999999983</v>
      </c>
      <c r="F1143" t="str">
        <f t="shared" si="358"/>
        <v>CAll</v>
      </c>
      <c r="G1143">
        <f t="shared" si="359"/>
        <v>1987.9799800000001</v>
      </c>
      <c r="H1143">
        <f t="shared" si="360"/>
        <v>3.5399999999999991</v>
      </c>
      <c r="I1143">
        <f t="shared" si="361"/>
        <v>-23.449951000000056</v>
      </c>
      <c r="J1143">
        <f t="shared" si="362"/>
        <v>-6.6242799435028425</v>
      </c>
      <c r="K1143">
        <f t="shared" si="363"/>
        <v>1963.119995</v>
      </c>
      <c r="L1143" s="2">
        <f t="shared" si="364"/>
        <v>24.859985000000052</v>
      </c>
      <c r="M1143" t="str">
        <f t="shared" si="365"/>
        <v/>
      </c>
      <c r="N1143" s="1">
        <f t="shared" si="366"/>
        <v>41837</v>
      </c>
      <c r="O1143" t="str">
        <f t="shared" si="367"/>
        <v>可交易</v>
      </c>
      <c r="P1143" s="2">
        <f t="shared" si="368"/>
        <v>24.859985000000052</v>
      </c>
      <c r="Q1143" s="2">
        <f t="shared" si="369"/>
        <v>1.5249313155601607E-2</v>
      </c>
      <c r="R1143" s="2">
        <f t="shared" si="370"/>
        <v>3.735285004786947</v>
      </c>
      <c r="S1143">
        <f t="shared" si="371"/>
        <v>63</v>
      </c>
      <c r="T1143" s="1">
        <f t="shared" si="372"/>
        <v>41796</v>
      </c>
      <c r="U1143" t="str">
        <f t="shared" si="373"/>
        <v>可交易</v>
      </c>
      <c r="V1143" s="2" t="str">
        <f t="shared" si="374"/>
        <v/>
      </c>
      <c r="W1143" s="2" t="str">
        <f t="shared" si="375"/>
        <v/>
      </c>
      <c r="X1143" s="2">
        <f t="shared" si="376"/>
        <v>2.3955240295508577</v>
      </c>
      <c r="Y1143">
        <f t="shared" si="377"/>
        <v>52</v>
      </c>
    </row>
    <row r="1144" spans="1:25" x14ac:dyDescent="0.3">
      <c r="A1144" s="1">
        <v>41838</v>
      </c>
      <c r="B1144">
        <v>1978.219971</v>
      </c>
      <c r="C1144">
        <v>12.06</v>
      </c>
      <c r="D1144">
        <v>13.969906</v>
      </c>
      <c r="E1144">
        <f t="shared" si="357"/>
        <v>-1.9099059999999994</v>
      </c>
      <c r="F1144" t="str">
        <f t="shared" si="358"/>
        <v>PUT</v>
      </c>
      <c r="G1144">
        <f t="shared" si="359"/>
        <v>1978.339966</v>
      </c>
      <c r="H1144">
        <f t="shared" si="360"/>
        <v>-2.4799999999999986</v>
      </c>
      <c r="I1144">
        <f t="shared" si="361"/>
        <v>20.09997599999997</v>
      </c>
      <c r="J1144">
        <f t="shared" si="362"/>
        <v>-8.1048290322580563</v>
      </c>
      <c r="K1144">
        <f t="shared" si="363"/>
        <v>1973.219971</v>
      </c>
      <c r="L1144" s="2" t="str">
        <f t="shared" si="364"/>
        <v/>
      </c>
      <c r="M1144" t="str">
        <f t="shared" si="365"/>
        <v/>
      </c>
      <c r="N1144" s="1">
        <f t="shared" si="366"/>
        <v>41837</v>
      </c>
      <c r="O1144" t="str">
        <f t="shared" si="367"/>
        <v>不可交易</v>
      </c>
      <c r="P1144" s="2" t="str">
        <f t="shared" si="368"/>
        <v/>
      </c>
      <c r="Q1144" s="2" t="str">
        <f t="shared" si="369"/>
        <v/>
      </c>
      <c r="R1144" s="2">
        <f t="shared" si="370"/>
        <v>3.7922455355503657</v>
      </c>
      <c r="S1144">
        <f t="shared" si="371"/>
        <v>63</v>
      </c>
      <c r="T1144" s="1">
        <f t="shared" si="372"/>
        <v>41796</v>
      </c>
      <c r="U1144" t="str">
        <f t="shared" si="373"/>
        <v>可交易</v>
      </c>
      <c r="V1144" s="2" t="str">
        <f t="shared" si="374"/>
        <v/>
      </c>
      <c r="W1144" s="2" t="str">
        <f t="shared" si="375"/>
        <v/>
      </c>
      <c r="X1144" s="2">
        <f t="shared" si="376"/>
        <v>2.3955240295508577</v>
      </c>
      <c r="Y1144">
        <f t="shared" si="377"/>
        <v>52</v>
      </c>
    </row>
    <row r="1145" spans="1:25" x14ac:dyDescent="0.3">
      <c r="A1145" s="1">
        <v>41841</v>
      </c>
      <c r="B1145">
        <v>1973.630005</v>
      </c>
      <c r="C1145">
        <v>12.81</v>
      </c>
      <c r="D1145">
        <v>12.63261</v>
      </c>
      <c r="E1145">
        <f t="shared" si="357"/>
        <v>0.17739000000000082</v>
      </c>
      <c r="F1145" t="str">
        <f t="shared" si="358"/>
        <v/>
      </c>
      <c r="G1145" t="str">
        <f t="shared" si="359"/>
        <v/>
      </c>
      <c r="H1145">
        <f t="shared" si="360"/>
        <v>0.75</v>
      </c>
      <c r="I1145">
        <f t="shared" si="361"/>
        <v>-4.589966000000004</v>
      </c>
      <c r="J1145">
        <f t="shared" si="362"/>
        <v>-6.119954666666672</v>
      </c>
      <c r="K1145" t="str">
        <f t="shared" si="363"/>
        <v/>
      </c>
      <c r="L1145" s="2" t="str">
        <f t="shared" si="364"/>
        <v/>
      </c>
      <c r="M1145" t="str">
        <f t="shared" si="365"/>
        <v/>
      </c>
      <c r="N1145" s="1">
        <f t="shared" si="366"/>
        <v>41837</v>
      </c>
      <c r="O1145" t="str">
        <f t="shared" si="367"/>
        <v>不可交易</v>
      </c>
      <c r="P1145" s="2" t="str">
        <f t="shared" si="368"/>
        <v/>
      </c>
      <c r="Q1145" s="2" t="str">
        <f t="shared" si="369"/>
        <v/>
      </c>
      <c r="R1145" s="2">
        <f t="shared" si="370"/>
        <v>3.7922455355503657</v>
      </c>
      <c r="S1145">
        <f t="shared" si="371"/>
        <v>63</v>
      </c>
      <c r="T1145" s="1">
        <f t="shared" si="372"/>
        <v>41796</v>
      </c>
      <c r="U1145" t="str">
        <f t="shared" si="373"/>
        <v>可交易</v>
      </c>
      <c r="V1145" s="2" t="str">
        <f t="shared" si="374"/>
        <v/>
      </c>
      <c r="W1145" s="2" t="str">
        <f t="shared" si="375"/>
        <v/>
      </c>
      <c r="X1145" s="2">
        <f t="shared" si="376"/>
        <v>2.3955240295508577</v>
      </c>
      <c r="Y1145">
        <f t="shared" si="377"/>
        <v>52</v>
      </c>
    </row>
    <row r="1146" spans="1:25" x14ac:dyDescent="0.3">
      <c r="A1146" s="1">
        <v>41842</v>
      </c>
      <c r="B1146">
        <v>1983.530029</v>
      </c>
      <c r="C1146">
        <v>12.24</v>
      </c>
      <c r="D1146">
        <v>12.911602</v>
      </c>
      <c r="E1146">
        <f t="shared" si="357"/>
        <v>-0.67160200000000003</v>
      </c>
      <c r="F1146" t="str">
        <f t="shared" si="358"/>
        <v/>
      </c>
      <c r="G1146" t="str">
        <f t="shared" si="359"/>
        <v/>
      </c>
      <c r="H1146">
        <f t="shared" si="360"/>
        <v>-0.57000000000000028</v>
      </c>
      <c r="I1146">
        <f t="shared" si="361"/>
        <v>9.9000240000000304</v>
      </c>
      <c r="J1146">
        <f t="shared" si="362"/>
        <v>-17.36846315789478</v>
      </c>
      <c r="K1146" t="str">
        <f t="shared" si="363"/>
        <v/>
      </c>
      <c r="L1146" s="2" t="str">
        <f t="shared" si="364"/>
        <v/>
      </c>
      <c r="M1146" t="str">
        <f t="shared" si="365"/>
        <v/>
      </c>
      <c r="N1146" s="1">
        <f t="shared" si="366"/>
        <v>41837</v>
      </c>
      <c r="O1146" t="str">
        <f t="shared" si="367"/>
        <v>不可交易</v>
      </c>
      <c r="P1146" s="2" t="str">
        <f t="shared" si="368"/>
        <v/>
      </c>
      <c r="Q1146" s="2" t="str">
        <f t="shared" si="369"/>
        <v/>
      </c>
      <c r="R1146" s="2">
        <f t="shared" si="370"/>
        <v>3.7922455355503657</v>
      </c>
      <c r="S1146">
        <f t="shared" si="371"/>
        <v>63</v>
      </c>
      <c r="T1146" s="1">
        <f t="shared" si="372"/>
        <v>41796</v>
      </c>
      <c r="U1146" t="str">
        <f t="shared" si="373"/>
        <v>可交易</v>
      </c>
      <c r="V1146" s="2" t="str">
        <f t="shared" si="374"/>
        <v/>
      </c>
      <c r="W1146" s="2" t="str">
        <f t="shared" si="375"/>
        <v/>
      </c>
      <c r="X1146" s="2">
        <f t="shared" si="376"/>
        <v>2.3955240295508577</v>
      </c>
      <c r="Y1146">
        <f t="shared" si="377"/>
        <v>52</v>
      </c>
    </row>
    <row r="1147" spans="1:25" x14ac:dyDescent="0.3">
      <c r="A1147" s="1">
        <v>41843</v>
      </c>
      <c r="B1147">
        <v>1987.01001</v>
      </c>
      <c r="C1147">
        <v>11.52</v>
      </c>
      <c r="D1147">
        <v>12.392797</v>
      </c>
      <c r="E1147">
        <f t="shared" si="357"/>
        <v>-0.87279700000000027</v>
      </c>
      <c r="F1147" t="str">
        <f t="shared" si="358"/>
        <v/>
      </c>
      <c r="G1147" t="str">
        <f t="shared" si="359"/>
        <v/>
      </c>
      <c r="H1147">
        <f t="shared" si="360"/>
        <v>-0.72000000000000064</v>
      </c>
      <c r="I1147">
        <f t="shared" si="361"/>
        <v>3.4799809999999525</v>
      </c>
      <c r="J1147">
        <f t="shared" si="362"/>
        <v>-4.8333069444443737</v>
      </c>
      <c r="K1147" t="str">
        <f t="shared" si="363"/>
        <v/>
      </c>
      <c r="L1147" s="2" t="str">
        <f t="shared" si="364"/>
        <v/>
      </c>
      <c r="M1147" t="str">
        <f t="shared" si="365"/>
        <v/>
      </c>
      <c r="N1147" s="1">
        <f t="shared" si="366"/>
        <v>41837</v>
      </c>
      <c r="O1147" t="str">
        <f t="shared" si="367"/>
        <v>不可交易</v>
      </c>
      <c r="P1147" s="2" t="str">
        <f t="shared" si="368"/>
        <v/>
      </c>
      <c r="Q1147" s="2" t="str">
        <f t="shared" si="369"/>
        <v/>
      </c>
      <c r="R1147" s="2">
        <f t="shared" si="370"/>
        <v>3.7922455355503657</v>
      </c>
      <c r="S1147">
        <f t="shared" si="371"/>
        <v>63</v>
      </c>
      <c r="T1147" s="1">
        <f t="shared" si="372"/>
        <v>41796</v>
      </c>
      <c r="U1147" t="str">
        <f t="shared" si="373"/>
        <v>可交易</v>
      </c>
      <c r="V1147" s="2" t="str">
        <f t="shared" si="374"/>
        <v/>
      </c>
      <c r="W1147" s="2" t="str">
        <f t="shared" si="375"/>
        <v/>
      </c>
      <c r="X1147" s="2">
        <f t="shared" si="376"/>
        <v>2.3955240295508577</v>
      </c>
      <c r="Y1147">
        <f t="shared" si="377"/>
        <v>52</v>
      </c>
    </row>
    <row r="1148" spans="1:25" x14ac:dyDescent="0.3">
      <c r="A1148" s="1">
        <v>41844</v>
      </c>
      <c r="B1148">
        <v>1987.9799800000001</v>
      </c>
      <c r="C1148">
        <v>11.84</v>
      </c>
      <c r="D1148">
        <v>11.906281999999999</v>
      </c>
      <c r="E1148">
        <f t="shared" si="357"/>
        <v>-6.6281999999999286E-2</v>
      </c>
      <c r="F1148" t="str">
        <f t="shared" si="358"/>
        <v/>
      </c>
      <c r="G1148" t="str">
        <f t="shared" si="359"/>
        <v/>
      </c>
      <c r="H1148">
        <f t="shared" si="360"/>
        <v>0.32000000000000028</v>
      </c>
      <c r="I1148">
        <f t="shared" si="361"/>
        <v>0.96997000000010303</v>
      </c>
      <c r="J1148">
        <f t="shared" si="362"/>
        <v>3.0311562500003193</v>
      </c>
      <c r="K1148" t="str">
        <f t="shared" si="363"/>
        <v/>
      </c>
      <c r="L1148" s="2" t="str">
        <f t="shared" si="364"/>
        <v/>
      </c>
      <c r="M1148" t="str">
        <f t="shared" si="365"/>
        <v/>
      </c>
      <c r="N1148" s="1">
        <f t="shared" si="366"/>
        <v>41837</v>
      </c>
      <c r="O1148" t="str">
        <f t="shared" si="367"/>
        <v>可交易</v>
      </c>
      <c r="P1148" s="2" t="str">
        <f t="shared" si="368"/>
        <v/>
      </c>
      <c r="Q1148" s="2" t="str">
        <f t="shared" si="369"/>
        <v/>
      </c>
      <c r="R1148" s="2">
        <f t="shared" si="370"/>
        <v>3.7922455355503657</v>
      </c>
      <c r="S1148">
        <f t="shared" si="371"/>
        <v>63</v>
      </c>
      <c r="T1148" s="1">
        <f t="shared" si="372"/>
        <v>41796</v>
      </c>
      <c r="U1148" t="str">
        <f t="shared" si="373"/>
        <v>可交易</v>
      </c>
      <c r="V1148" s="2" t="str">
        <f t="shared" si="374"/>
        <v/>
      </c>
      <c r="W1148" s="2" t="str">
        <f t="shared" si="375"/>
        <v/>
      </c>
      <c r="X1148" s="2">
        <f t="shared" si="376"/>
        <v>2.3955240295508577</v>
      </c>
      <c r="Y1148">
        <f t="shared" si="377"/>
        <v>52</v>
      </c>
    </row>
    <row r="1149" spans="1:25" x14ac:dyDescent="0.3">
      <c r="A1149" s="1">
        <v>41845</v>
      </c>
      <c r="B1149">
        <v>1978.339966</v>
      </c>
      <c r="C1149">
        <v>12.69</v>
      </c>
      <c r="D1149">
        <v>12.003947999999999</v>
      </c>
      <c r="E1149">
        <f t="shared" si="357"/>
        <v>0.68605200000000011</v>
      </c>
      <c r="F1149" t="str">
        <f t="shared" si="358"/>
        <v/>
      </c>
      <c r="G1149" t="str">
        <f t="shared" si="359"/>
        <v/>
      </c>
      <c r="H1149">
        <f t="shared" si="360"/>
        <v>0.84999999999999964</v>
      </c>
      <c r="I1149">
        <f t="shared" si="361"/>
        <v>-9.6400140000000647</v>
      </c>
      <c r="J1149">
        <f t="shared" si="362"/>
        <v>-11.341192941176551</v>
      </c>
      <c r="K1149" t="str">
        <f t="shared" si="363"/>
        <v/>
      </c>
      <c r="L1149" s="2" t="str">
        <f t="shared" si="364"/>
        <v/>
      </c>
      <c r="M1149" t="str">
        <f t="shared" si="365"/>
        <v/>
      </c>
      <c r="N1149" s="1">
        <f t="shared" si="366"/>
        <v>41837</v>
      </c>
      <c r="O1149" t="str">
        <f t="shared" si="367"/>
        <v>可交易</v>
      </c>
      <c r="P1149" s="2" t="str">
        <f t="shared" si="368"/>
        <v/>
      </c>
      <c r="Q1149" s="2" t="str">
        <f t="shared" si="369"/>
        <v/>
      </c>
      <c r="R1149" s="2">
        <f t="shared" si="370"/>
        <v>3.7922455355503657</v>
      </c>
      <c r="S1149">
        <f t="shared" si="371"/>
        <v>63</v>
      </c>
      <c r="T1149" s="1">
        <f t="shared" si="372"/>
        <v>41796</v>
      </c>
      <c r="U1149" t="str">
        <f t="shared" si="373"/>
        <v>可交易</v>
      </c>
      <c r="V1149" s="2" t="str">
        <f t="shared" si="374"/>
        <v/>
      </c>
      <c r="W1149" s="2" t="str">
        <f t="shared" si="375"/>
        <v/>
      </c>
      <c r="X1149" s="2">
        <f t="shared" si="376"/>
        <v>2.3955240295508577</v>
      </c>
      <c r="Y1149">
        <f t="shared" si="377"/>
        <v>52</v>
      </c>
    </row>
    <row r="1150" spans="1:25" x14ac:dyDescent="0.3">
      <c r="A1150" s="1">
        <v>41848</v>
      </c>
      <c r="B1150">
        <v>1978.910034</v>
      </c>
      <c r="C1150">
        <v>12.56</v>
      </c>
      <c r="D1150">
        <v>12.657404</v>
      </c>
      <c r="E1150">
        <f t="shared" si="357"/>
        <v>-9.7403999999999158E-2</v>
      </c>
      <c r="F1150" t="str">
        <f t="shared" si="358"/>
        <v/>
      </c>
      <c r="G1150" t="str">
        <f t="shared" si="359"/>
        <v/>
      </c>
      <c r="H1150">
        <f t="shared" si="360"/>
        <v>-0.12999999999999901</v>
      </c>
      <c r="I1150">
        <f t="shared" si="361"/>
        <v>0.57006799999999203</v>
      </c>
      <c r="J1150">
        <f t="shared" si="362"/>
        <v>-4.3851384615384337</v>
      </c>
      <c r="K1150" t="str">
        <f t="shared" si="363"/>
        <v/>
      </c>
      <c r="L1150" s="2" t="str">
        <f t="shared" si="364"/>
        <v/>
      </c>
      <c r="M1150" t="str">
        <f t="shared" si="365"/>
        <v/>
      </c>
      <c r="N1150" s="1">
        <f t="shared" si="366"/>
        <v>41837</v>
      </c>
      <c r="O1150" t="str">
        <f t="shared" si="367"/>
        <v>可交易</v>
      </c>
      <c r="P1150" s="2" t="str">
        <f t="shared" si="368"/>
        <v/>
      </c>
      <c r="Q1150" s="2" t="str">
        <f t="shared" si="369"/>
        <v/>
      </c>
      <c r="R1150" s="2">
        <f t="shared" si="370"/>
        <v>3.7922455355503657</v>
      </c>
      <c r="S1150">
        <f t="shared" si="371"/>
        <v>63</v>
      </c>
      <c r="T1150" s="1">
        <f t="shared" si="372"/>
        <v>41796</v>
      </c>
      <c r="U1150" t="str">
        <f t="shared" si="373"/>
        <v>可交易</v>
      </c>
      <c r="V1150" s="2" t="str">
        <f t="shared" si="374"/>
        <v/>
      </c>
      <c r="W1150" s="2" t="str">
        <f t="shared" si="375"/>
        <v/>
      </c>
      <c r="X1150" s="2">
        <f t="shared" si="376"/>
        <v>2.3955240295508577</v>
      </c>
      <c r="Y1150">
        <f t="shared" si="377"/>
        <v>52</v>
      </c>
    </row>
    <row r="1151" spans="1:25" x14ac:dyDescent="0.3">
      <c r="A1151" s="1">
        <v>41849</v>
      </c>
      <c r="B1151">
        <v>1969.9499510000001</v>
      </c>
      <c r="C1151">
        <v>13.28</v>
      </c>
      <c r="D1151">
        <v>12.878231</v>
      </c>
      <c r="E1151">
        <f t="shared" si="357"/>
        <v>0.40176899999999982</v>
      </c>
      <c r="F1151" t="str">
        <f t="shared" si="358"/>
        <v/>
      </c>
      <c r="G1151" t="str">
        <f t="shared" si="359"/>
        <v/>
      </c>
      <c r="H1151">
        <f t="shared" si="360"/>
        <v>0.71999999999999886</v>
      </c>
      <c r="I1151">
        <f t="shared" si="361"/>
        <v>-8.9600829999999405</v>
      </c>
      <c r="J1151">
        <f t="shared" si="362"/>
        <v>-12.444559722222159</v>
      </c>
      <c r="K1151" t="str">
        <f t="shared" si="363"/>
        <v/>
      </c>
      <c r="L1151" s="2" t="str">
        <f t="shared" si="364"/>
        <v/>
      </c>
      <c r="M1151" t="str">
        <f t="shared" si="365"/>
        <v/>
      </c>
      <c r="N1151" s="1">
        <f t="shared" si="366"/>
        <v>41837</v>
      </c>
      <c r="O1151" t="str">
        <f t="shared" si="367"/>
        <v>可交易</v>
      </c>
      <c r="P1151" s="2" t="str">
        <f t="shared" si="368"/>
        <v/>
      </c>
      <c r="Q1151" s="2" t="str">
        <f t="shared" si="369"/>
        <v/>
      </c>
      <c r="R1151" s="2">
        <f t="shared" si="370"/>
        <v>3.7922455355503657</v>
      </c>
      <c r="S1151">
        <f t="shared" si="371"/>
        <v>63</v>
      </c>
      <c r="T1151" s="1">
        <f t="shared" si="372"/>
        <v>41796</v>
      </c>
      <c r="U1151" t="str">
        <f t="shared" si="373"/>
        <v>可交易</v>
      </c>
      <c r="V1151" s="2" t="str">
        <f t="shared" si="374"/>
        <v/>
      </c>
      <c r="W1151" s="2" t="str">
        <f t="shared" si="375"/>
        <v/>
      </c>
      <c r="X1151" s="2">
        <f t="shared" si="376"/>
        <v>2.3955240295508577</v>
      </c>
      <c r="Y1151">
        <f t="shared" si="377"/>
        <v>52</v>
      </c>
    </row>
    <row r="1152" spans="1:25" x14ac:dyDescent="0.3">
      <c r="A1152" s="1">
        <v>41850</v>
      </c>
      <c r="B1152">
        <v>1970.0699460000001</v>
      </c>
      <c r="C1152">
        <v>13.33</v>
      </c>
      <c r="D1152">
        <v>13.249428999999999</v>
      </c>
      <c r="E1152">
        <f t="shared" si="357"/>
        <v>8.0571000000000836E-2</v>
      </c>
      <c r="F1152" t="str">
        <f t="shared" si="358"/>
        <v/>
      </c>
      <c r="G1152" t="str">
        <f t="shared" si="359"/>
        <v/>
      </c>
      <c r="H1152">
        <f t="shared" si="360"/>
        <v>5.0000000000000711E-2</v>
      </c>
      <c r="I1152">
        <f t="shared" si="361"/>
        <v>0.11999500000001717</v>
      </c>
      <c r="J1152">
        <f t="shared" si="362"/>
        <v>2.3999000000003092</v>
      </c>
      <c r="K1152" t="str">
        <f t="shared" si="363"/>
        <v/>
      </c>
      <c r="L1152" s="2" t="str">
        <f t="shared" si="364"/>
        <v/>
      </c>
      <c r="M1152" t="str">
        <f t="shared" si="365"/>
        <v/>
      </c>
      <c r="N1152" s="1">
        <f t="shared" si="366"/>
        <v>41837</v>
      </c>
      <c r="O1152" t="str">
        <f t="shared" si="367"/>
        <v>可交易</v>
      </c>
      <c r="P1152" s="2" t="str">
        <f t="shared" si="368"/>
        <v/>
      </c>
      <c r="Q1152" s="2" t="str">
        <f t="shared" si="369"/>
        <v/>
      </c>
      <c r="R1152" s="2">
        <f t="shared" si="370"/>
        <v>3.7922455355503657</v>
      </c>
      <c r="S1152">
        <f t="shared" si="371"/>
        <v>63</v>
      </c>
      <c r="T1152" s="1">
        <f t="shared" si="372"/>
        <v>41796</v>
      </c>
      <c r="U1152" t="str">
        <f t="shared" si="373"/>
        <v>可交易</v>
      </c>
      <c r="V1152" s="2" t="str">
        <f t="shared" si="374"/>
        <v/>
      </c>
      <c r="W1152" s="2" t="str">
        <f t="shared" si="375"/>
        <v/>
      </c>
      <c r="X1152" s="2">
        <f t="shared" si="376"/>
        <v>2.3955240295508577</v>
      </c>
      <c r="Y1152">
        <f t="shared" si="377"/>
        <v>52</v>
      </c>
    </row>
    <row r="1153" spans="1:25" x14ac:dyDescent="0.3">
      <c r="A1153" s="1">
        <v>41851</v>
      </c>
      <c r="B1153">
        <v>1930.670044</v>
      </c>
      <c r="C1153">
        <v>16.95</v>
      </c>
      <c r="D1153">
        <v>13.485111</v>
      </c>
      <c r="E1153">
        <f t="shared" si="357"/>
        <v>3.4648889999999994</v>
      </c>
      <c r="F1153" t="str">
        <f t="shared" si="358"/>
        <v>CAll</v>
      </c>
      <c r="G1153">
        <f t="shared" si="359"/>
        <v>1909.5699460000001</v>
      </c>
      <c r="H1153">
        <f t="shared" si="360"/>
        <v>3.6199999999999992</v>
      </c>
      <c r="I1153">
        <f t="shared" si="361"/>
        <v>-39.399902000000111</v>
      </c>
      <c r="J1153">
        <f t="shared" si="362"/>
        <v>-10.883950828729315</v>
      </c>
      <c r="K1153">
        <f t="shared" si="363"/>
        <v>1935.670044</v>
      </c>
      <c r="L1153" s="2" t="str">
        <f t="shared" si="364"/>
        <v/>
      </c>
      <c r="M1153" t="str">
        <f t="shared" si="365"/>
        <v/>
      </c>
      <c r="N1153" s="1">
        <f t="shared" si="366"/>
        <v>41837</v>
      </c>
      <c r="O1153" t="str">
        <f t="shared" si="367"/>
        <v>可交易</v>
      </c>
      <c r="P1153" s="2" t="str">
        <f t="shared" si="368"/>
        <v/>
      </c>
      <c r="Q1153" s="2" t="str">
        <f t="shared" si="369"/>
        <v/>
      </c>
      <c r="R1153" s="2">
        <f t="shared" si="370"/>
        <v>3.7922455355503657</v>
      </c>
      <c r="S1153">
        <f t="shared" si="371"/>
        <v>63</v>
      </c>
      <c r="T1153" s="1">
        <f t="shared" si="372"/>
        <v>41796</v>
      </c>
      <c r="U1153" t="str">
        <f t="shared" si="373"/>
        <v>可交易</v>
      </c>
      <c r="V1153" s="2" t="str">
        <f t="shared" si="374"/>
        <v/>
      </c>
      <c r="W1153" s="2" t="str">
        <f t="shared" si="375"/>
        <v/>
      </c>
      <c r="X1153" s="2">
        <f t="shared" si="376"/>
        <v>2.3955240295508577</v>
      </c>
      <c r="Y1153">
        <f t="shared" si="377"/>
        <v>52</v>
      </c>
    </row>
    <row r="1154" spans="1:25" x14ac:dyDescent="0.3">
      <c r="A1154" s="1">
        <v>41852</v>
      </c>
      <c r="B1154">
        <v>1925.150024</v>
      </c>
      <c r="C1154">
        <v>17.03</v>
      </c>
      <c r="D1154">
        <v>16.225096000000001</v>
      </c>
      <c r="E1154">
        <f t="shared" ref="E1154:E1217" si="378">C1154-D1154</f>
        <v>0.80490400000000051</v>
      </c>
      <c r="F1154" t="str">
        <f t="shared" ref="F1154:F1217" si="379">_xlfn.IFS(E1154&gt; 1, "CAll",E1154&lt; -1, "PUT", TRUE,"")</f>
        <v/>
      </c>
      <c r="G1154" t="str">
        <f t="shared" ref="G1154:G1217" si="380">IF(F1154="PUT", IFERROR(VLOOKUP(A1154+7, A:B, 2, FALSE), 0), IF(F1154="CALL", IFERROR(VLOOKUP(A1154+7, A:B, 2, FALSE), 0), ""))</f>
        <v/>
      </c>
      <c r="H1154">
        <f t="shared" ref="H1154:H1217" si="381">C1154-C1153</f>
        <v>8.0000000000001847E-2</v>
      </c>
      <c r="I1154">
        <f t="shared" ref="I1154:I1217" si="382">B1154-B1153</f>
        <v>-5.5200199999999313</v>
      </c>
      <c r="J1154">
        <f t="shared" ref="J1154:J1217" si="383">IF(H1154=0, "", I1154/H1154)</f>
        <v>-69.00024999999755</v>
      </c>
      <c r="K1154" t="str">
        <f t="shared" ref="K1154:K1217" si="384">_xlfn.IFS(F1154="PUT",B1154-5,F1154="CALL",B1154+5,TRUE,"")</f>
        <v/>
      </c>
      <c r="L1154" s="2" t="str">
        <f t="shared" ref="L1154:L1217" si="385">IF(F1154="CALL",IF(AND(G1154&gt;K1154,G1154&lt;&gt;0),G1154-K1154,""),"")</f>
        <v/>
      </c>
      <c r="M1154" t="str">
        <f t="shared" ref="M1154:M1217" si="386">IF(F1154="PUT",IF(AND(G1154&lt;K1154,G1154&lt;&gt;0),K1154-G1154,""),"")</f>
        <v/>
      </c>
      <c r="N1154" s="1">
        <f t="shared" ref="N1154:N1217" si="387">IF(AND(F1154="CALL",L1154&lt;&gt;"",L1153=""), A1154, N1153)</f>
        <v>41837</v>
      </c>
      <c r="O1154" t="str">
        <f t="shared" ref="O1154:O1217" si="388">IF( A1154 &gt;= N1153 + 7, "可交易", "不可交易")</f>
        <v>可交易</v>
      </c>
      <c r="P1154" s="2" t="str">
        <f t="shared" ref="P1154:P1217" si="389">IF(AND(F1154="CALL",L1154&lt;&gt;"",O1154="可交易"),L1154,"")</f>
        <v/>
      </c>
      <c r="Q1154" s="2" t="str">
        <f t="shared" ref="Q1154:Q1217" si="390">IF(P1154&lt;&gt;"",(G1154-B1154)/B1154,"")</f>
        <v/>
      </c>
      <c r="R1154" s="2">
        <f t="shared" ref="R1154:R1217" si="391">IF(Q1153&lt;&gt;"", R1153 * (1 + Q1153), R1153)</f>
        <v>3.7922455355503657</v>
      </c>
      <c r="S1154">
        <f t="shared" ref="S1154:S1217" si="392">IF(P1154&lt;&gt;"",S1153+1,S1153)</f>
        <v>63</v>
      </c>
      <c r="T1154" s="1">
        <f t="shared" ref="T1154:T1217" si="393">IF(AND(F1154="PUT",M1154&lt;&gt;"",M1153=""), A1154, T1153)</f>
        <v>41796</v>
      </c>
      <c r="U1154" t="str">
        <f t="shared" ref="U1154:U1217" si="394">IF( A1154 &gt;= T1153 + 7, "可交易", "不可交易")</f>
        <v>可交易</v>
      </c>
      <c r="V1154" s="2" t="str">
        <f t="shared" ref="V1154:V1217" si="395">IF(AND(F1154="PUT",M1154&lt;&gt;"",U1154="可交易"),M1154,"")</f>
        <v/>
      </c>
      <c r="W1154" s="2" t="str">
        <f t="shared" ref="W1154:W1217" si="396">IF(V1154&lt;&gt;"",(B1154-G1154)/B1154,"")</f>
        <v/>
      </c>
      <c r="X1154" s="2">
        <f t="shared" ref="X1154:X1217" si="397">IF(W1153&lt;&gt;"", X1153 * (1 + W1153), X1153)</f>
        <v>2.3955240295508577</v>
      </c>
      <c r="Y1154">
        <f t="shared" ref="Y1154:Y1217" si="398">IF(V1154&lt;&gt;"",Y1153+1,Y1153)</f>
        <v>52</v>
      </c>
    </row>
    <row r="1155" spans="1:25" x14ac:dyDescent="0.3">
      <c r="A1155" s="1">
        <v>41855</v>
      </c>
      <c r="B1155">
        <v>1938.98999</v>
      </c>
      <c r="C1155">
        <v>15.12</v>
      </c>
      <c r="D1155">
        <v>16.657032000000001</v>
      </c>
      <c r="E1155">
        <f t="shared" si="378"/>
        <v>-1.5370320000000017</v>
      </c>
      <c r="F1155" t="str">
        <f t="shared" si="379"/>
        <v>PUT</v>
      </c>
      <c r="G1155">
        <f t="shared" si="380"/>
        <v>1936.920044</v>
      </c>
      <c r="H1155">
        <f t="shared" si="381"/>
        <v>-1.9100000000000019</v>
      </c>
      <c r="I1155">
        <f t="shared" si="382"/>
        <v>13.839966000000004</v>
      </c>
      <c r="J1155">
        <f t="shared" si="383"/>
        <v>-7.2460554973821933</v>
      </c>
      <c r="K1155">
        <f t="shared" si="384"/>
        <v>1933.98999</v>
      </c>
      <c r="L1155" s="2" t="str">
        <f t="shared" si="385"/>
        <v/>
      </c>
      <c r="M1155" t="str">
        <f t="shared" si="386"/>
        <v/>
      </c>
      <c r="N1155" s="1">
        <f t="shared" si="387"/>
        <v>41837</v>
      </c>
      <c r="O1155" t="str">
        <f t="shared" si="388"/>
        <v>可交易</v>
      </c>
      <c r="P1155" s="2" t="str">
        <f t="shared" si="389"/>
        <v/>
      </c>
      <c r="Q1155" s="2" t="str">
        <f t="shared" si="390"/>
        <v/>
      </c>
      <c r="R1155" s="2">
        <f t="shared" si="391"/>
        <v>3.7922455355503657</v>
      </c>
      <c r="S1155">
        <f t="shared" si="392"/>
        <v>63</v>
      </c>
      <c r="T1155" s="1">
        <f t="shared" si="393"/>
        <v>41796</v>
      </c>
      <c r="U1155" t="str">
        <f t="shared" si="394"/>
        <v>可交易</v>
      </c>
      <c r="V1155" s="2" t="str">
        <f t="shared" si="395"/>
        <v/>
      </c>
      <c r="W1155" s="2" t="str">
        <f t="shared" si="396"/>
        <v/>
      </c>
      <c r="X1155" s="2">
        <f t="shared" si="397"/>
        <v>2.3955240295508577</v>
      </c>
      <c r="Y1155">
        <f t="shared" si="398"/>
        <v>52</v>
      </c>
    </row>
    <row r="1156" spans="1:25" x14ac:dyDescent="0.3">
      <c r="A1156" s="1">
        <v>41856</v>
      </c>
      <c r="B1156">
        <v>1920.209961</v>
      </c>
      <c r="C1156">
        <v>16.87</v>
      </c>
      <c r="D1156">
        <v>15.2798195</v>
      </c>
      <c r="E1156">
        <f t="shared" si="378"/>
        <v>1.5901805000000007</v>
      </c>
      <c r="F1156" t="str">
        <f t="shared" si="379"/>
        <v>CAll</v>
      </c>
      <c r="G1156">
        <f t="shared" si="380"/>
        <v>1933.75</v>
      </c>
      <c r="H1156">
        <f t="shared" si="381"/>
        <v>1.7500000000000018</v>
      </c>
      <c r="I1156">
        <f t="shared" si="382"/>
        <v>-18.780029000000013</v>
      </c>
      <c r="J1156">
        <f t="shared" si="383"/>
        <v>-10.73144514285714</v>
      </c>
      <c r="K1156">
        <f t="shared" si="384"/>
        <v>1925.209961</v>
      </c>
      <c r="L1156" s="2">
        <f t="shared" si="385"/>
        <v>8.5400389999999788</v>
      </c>
      <c r="M1156" t="str">
        <f t="shared" si="386"/>
        <v/>
      </c>
      <c r="N1156" s="1">
        <f t="shared" si="387"/>
        <v>41856</v>
      </c>
      <c r="O1156" t="str">
        <f t="shared" si="388"/>
        <v>可交易</v>
      </c>
      <c r="P1156" s="2">
        <f t="shared" si="389"/>
        <v>8.5400389999999788</v>
      </c>
      <c r="Q1156" s="2">
        <f t="shared" si="390"/>
        <v>7.0513325495659062E-3</v>
      </c>
      <c r="R1156" s="2">
        <f t="shared" si="391"/>
        <v>3.7922455355503657</v>
      </c>
      <c r="S1156">
        <f t="shared" si="392"/>
        <v>64</v>
      </c>
      <c r="T1156" s="1">
        <f t="shared" si="393"/>
        <v>41796</v>
      </c>
      <c r="U1156" t="str">
        <f t="shared" si="394"/>
        <v>可交易</v>
      </c>
      <c r="V1156" s="2" t="str">
        <f t="shared" si="395"/>
        <v/>
      </c>
      <c r="W1156" s="2" t="str">
        <f t="shared" si="396"/>
        <v/>
      </c>
      <c r="X1156" s="2">
        <f t="shared" si="397"/>
        <v>2.3955240295508577</v>
      </c>
      <c r="Y1156">
        <f t="shared" si="398"/>
        <v>52</v>
      </c>
    </row>
    <row r="1157" spans="1:25" x14ac:dyDescent="0.3">
      <c r="A1157" s="1">
        <v>41857</v>
      </c>
      <c r="B1157">
        <v>1920.23999</v>
      </c>
      <c r="C1157">
        <v>16.37</v>
      </c>
      <c r="D1157">
        <v>16.453522</v>
      </c>
      <c r="E1157">
        <f t="shared" si="378"/>
        <v>-8.3521999999998542E-2</v>
      </c>
      <c r="F1157" t="str">
        <f t="shared" si="379"/>
        <v/>
      </c>
      <c r="G1157" t="str">
        <f t="shared" si="380"/>
        <v/>
      </c>
      <c r="H1157">
        <f t="shared" si="381"/>
        <v>-0.5</v>
      </c>
      <c r="I1157">
        <f t="shared" si="382"/>
        <v>3.0029000000013184E-2</v>
      </c>
      <c r="J1157">
        <f t="shared" si="383"/>
        <v>-6.0058000000026368E-2</v>
      </c>
      <c r="K1157" t="str">
        <f t="shared" si="384"/>
        <v/>
      </c>
      <c r="L1157" s="2" t="str">
        <f t="shared" si="385"/>
        <v/>
      </c>
      <c r="M1157" t="str">
        <f t="shared" si="386"/>
        <v/>
      </c>
      <c r="N1157" s="1">
        <f t="shared" si="387"/>
        <v>41856</v>
      </c>
      <c r="O1157" t="str">
        <f t="shared" si="388"/>
        <v>不可交易</v>
      </c>
      <c r="P1157" s="2" t="str">
        <f t="shared" si="389"/>
        <v/>
      </c>
      <c r="Q1157" s="2" t="str">
        <f t="shared" si="390"/>
        <v/>
      </c>
      <c r="R1157" s="2">
        <f t="shared" si="391"/>
        <v>3.8189859199311376</v>
      </c>
      <c r="S1157">
        <f t="shared" si="392"/>
        <v>64</v>
      </c>
      <c r="T1157" s="1">
        <f t="shared" si="393"/>
        <v>41796</v>
      </c>
      <c r="U1157" t="str">
        <f t="shared" si="394"/>
        <v>可交易</v>
      </c>
      <c r="V1157" s="2" t="str">
        <f t="shared" si="395"/>
        <v/>
      </c>
      <c r="W1157" s="2" t="str">
        <f t="shared" si="396"/>
        <v/>
      </c>
      <c r="X1157" s="2">
        <f t="shared" si="397"/>
        <v>2.3955240295508577</v>
      </c>
      <c r="Y1157">
        <f t="shared" si="398"/>
        <v>52</v>
      </c>
    </row>
    <row r="1158" spans="1:25" x14ac:dyDescent="0.3">
      <c r="A1158" s="1">
        <v>41858</v>
      </c>
      <c r="B1158">
        <v>1909.5699460000001</v>
      </c>
      <c r="C1158">
        <v>16.66</v>
      </c>
      <c r="D1158">
        <v>16.237473999999999</v>
      </c>
      <c r="E1158">
        <f t="shared" si="378"/>
        <v>0.42252600000000129</v>
      </c>
      <c r="F1158" t="str">
        <f t="shared" si="379"/>
        <v/>
      </c>
      <c r="G1158" t="str">
        <f t="shared" si="380"/>
        <v/>
      </c>
      <c r="H1158">
        <f t="shared" si="381"/>
        <v>0.28999999999999915</v>
      </c>
      <c r="I1158">
        <f t="shared" si="382"/>
        <v>-10.670043999999962</v>
      </c>
      <c r="J1158">
        <f t="shared" si="383"/>
        <v>-36.793255172413772</v>
      </c>
      <c r="K1158" t="str">
        <f t="shared" si="384"/>
        <v/>
      </c>
      <c r="L1158" s="2" t="str">
        <f t="shared" si="385"/>
        <v/>
      </c>
      <c r="M1158" t="str">
        <f t="shared" si="386"/>
        <v/>
      </c>
      <c r="N1158" s="1">
        <f t="shared" si="387"/>
        <v>41856</v>
      </c>
      <c r="O1158" t="str">
        <f t="shared" si="388"/>
        <v>不可交易</v>
      </c>
      <c r="P1158" s="2" t="str">
        <f t="shared" si="389"/>
        <v/>
      </c>
      <c r="Q1158" s="2" t="str">
        <f t="shared" si="390"/>
        <v/>
      </c>
      <c r="R1158" s="2">
        <f t="shared" si="391"/>
        <v>3.8189859199311376</v>
      </c>
      <c r="S1158">
        <f t="shared" si="392"/>
        <v>64</v>
      </c>
      <c r="T1158" s="1">
        <f t="shared" si="393"/>
        <v>41796</v>
      </c>
      <c r="U1158" t="str">
        <f t="shared" si="394"/>
        <v>可交易</v>
      </c>
      <c r="V1158" s="2" t="str">
        <f t="shared" si="395"/>
        <v/>
      </c>
      <c r="W1158" s="2" t="str">
        <f t="shared" si="396"/>
        <v/>
      </c>
      <c r="X1158" s="2">
        <f t="shared" si="397"/>
        <v>2.3955240295508577</v>
      </c>
      <c r="Y1158">
        <f t="shared" si="398"/>
        <v>52</v>
      </c>
    </row>
    <row r="1159" spans="1:25" x14ac:dyDescent="0.3">
      <c r="A1159" s="1">
        <v>41859</v>
      </c>
      <c r="B1159">
        <v>1931.589966</v>
      </c>
      <c r="C1159">
        <v>15.77</v>
      </c>
      <c r="D1159">
        <v>16.626560000000001</v>
      </c>
      <c r="E1159">
        <f t="shared" si="378"/>
        <v>-0.85656000000000176</v>
      </c>
      <c r="F1159" t="str">
        <f t="shared" si="379"/>
        <v/>
      </c>
      <c r="G1159" t="str">
        <f t="shared" si="380"/>
        <v/>
      </c>
      <c r="H1159">
        <f t="shared" si="381"/>
        <v>-0.89000000000000057</v>
      </c>
      <c r="I1159">
        <f t="shared" si="382"/>
        <v>22.020019999999931</v>
      </c>
      <c r="J1159">
        <f t="shared" si="383"/>
        <v>-24.741595505617884</v>
      </c>
      <c r="K1159" t="str">
        <f t="shared" si="384"/>
        <v/>
      </c>
      <c r="L1159" s="2" t="str">
        <f t="shared" si="385"/>
        <v/>
      </c>
      <c r="M1159" t="str">
        <f t="shared" si="386"/>
        <v/>
      </c>
      <c r="N1159" s="1">
        <f t="shared" si="387"/>
        <v>41856</v>
      </c>
      <c r="O1159" t="str">
        <f t="shared" si="388"/>
        <v>不可交易</v>
      </c>
      <c r="P1159" s="2" t="str">
        <f t="shared" si="389"/>
        <v/>
      </c>
      <c r="Q1159" s="2" t="str">
        <f t="shared" si="390"/>
        <v/>
      </c>
      <c r="R1159" s="2">
        <f t="shared" si="391"/>
        <v>3.8189859199311376</v>
      </c>
      <c r="S1159">
        <f t="shared" si="392"/>
        <v>64</v>
      </c>
      <c r="T1159" s="1">
        <f t="shared" si="393"/>
        <v>41796</v>
      </c>
      <c r="U1159" t="str">
        <f t="shared" si="394"/>
        <v>可交易</v>
      </c>
      <c r="V1159" s="2" t="str">
        <f t="shared" si="395"/>
        <v/>
      </c>
      <c r="W1159" s="2" t="str">
        <f t="shared" si="396"/>
        <v/>
      </c>
      <c r="X1159" s="2">
        <f t="shared" si="397"/>
        <v>2.3955240295508577</v>
      </c>
      <c r="Y1159">
        <f t="shared" si="398"/>
        <v>52</v>
      </c>
    </row>
    <row r="1160" spans="1:25" x14ac:dyDescent="0.3">
      <c r="A1160" s="1">
        <v>41862</v>
      </c>
      <c r="B1160">
        <v>1936.920044</v>
      </c>
      <c r="C1160">
        <v>14.23</v>
      </c>
      <c r="D1160">
        <v>15.992459</v>
      </c>
      <c r="E1160">
        <f t="shared" si="378"/>
        <v>-1.7624589999999998</v>
      </c>
      <c r="F1160" t="str">
        <f t="shared" si="379"/>
        <v>PUT</v>
      </c>
      <c r="G1160">
        <f t="shared" si="380"/>
        <v>1971.73999</v>
      </c>
      <c r="H1160">
        <f t="shared" si="381"/>
        <v>-1.5399999999999991</v>
      </c>
      <c r="I1160">
        <f t="shared" si="382"/>
        <v>5.3300779999999577</v>
      </c>
      <c r="J1160">
        <f t="shared" si="383"/>
        <v>-3.461089610389585</v>
      </c>
      <c r="K1160">
        <f t="shared" si="384"/>
        <v>1931.920044</v>
      </c>
      <c r="L1160" s="2" t="str">
        <f t="shared" si="385"/>
        <v/>
      </c>
      <c r="M1160" t="str">
        <f t="shared" si="386"/>
        <v/>
      </c>
      <c r="N1160" s="1">
        <f t="shared" si="387"/>
        <v>41856</v>
      </c>
      <c r="O1160" t="str">
        <f t="shared" si="388"/>
        <v>不可交易</v>
      </c>
      <c r="P1160" s="2" t="str">
        <f t="shared" si="389"/>
        <v/>
      </c>
      <c r="Q1160" s="2" t="str">
        <f t="shared" si="390"/>
        <v/>
      </c>
      <c r="R1160" s="2">
        <f t="shared" si="391"/>
        <v>3.8189859199311376</v>
      </c>
      <c r="S1160">
        <f t="shared" si="392"/>
        <v>64</v>
      </c>
      <c r="T1160" s="1">
        <f t="shared" si="393"/>
        <v>41796</v>
      </c>
      <c r="U1160" t="str">
        <f t="shared" si="394"/>
        <v>可交易</v>
      </c>
      <c r="V1160" s="2" t="str">
        <f t="shared" si="395"/>
        <v/>
      </c>
      <c r="W1160" s="2" t="str">
        <f t="shared" si="396"/>
        <v/>
      </c>
      <c r="X1160" s="2">
        <f t="shared" si="397"/>
        <v>2.3955240295508577</v>
      </c>
      <c r="Y1160">
        <f t="shared" si="398"/>
        <v>52</v>
      </c>
    </row>
    <row r="1161" spans="1:25" x14ac:dyDescent="0.3">
      <c r="A1161" s="1">
        <v>41863</v>
      </c>
      <c r="B1161">
        <v>1933.75</v>
      </c>
      <c r="C1161">
        <v>14.13</v>
      </c>
      <c r="D1161">
        <v>14.544368</v>
      </c>
      <c r="E1161">
        <f t="shared" si="378"/>
        <v>-0.41436799999999963</v>
      </c>
      <c r="F1161" t="str">
        <f t="shared" si="379"/>
        <v/>
      </c>
      <c r="G1161" t="str">
        <f t="shared" si="380"/>
        <v/>
      </c>
      <c r="H1161">
        <f t="shared" si="381"/>
        <v>-9.9999999999999645E-2</v>
      </c>
      <c r="I1161">
        <f t="shared" si="382"/>
        <v>-3.1700439999999617</v>
      </c>
      <c r="J1161">
        <f t="shared" si="383"/>
        <v>31.70043999999973</v>
      </c>
      <c r="K1161" t="str">
        <f t="shared" si="384"/>
        <v/>
      </c>
      <c r="L1161" s="2" t="str">
        <f t="shared" si="385"/>
        <v/>
      </c>
      <c r="M1161" t="str">
        <f t="shared" si="386"/>
        <v/>
      </c>
      <c r="N1161" s="1">
        <f t="shared" si="387"/>
        <v>41856</v>
      </c>
      <c r="O1161" t="str">
        <f t="shared" si="388"/>
        <v>可交易</v>
      </c>
      <c r="P1161" s="2" t="str">
        <f t="shared" si="389"/>
        <v/>
      </c>
      <c r="Q1161" s="2" t="str">
        <f t="shared" si="390"/>
        <v/>
      </c>
      <c r="R1161" s="2">
        <f t="shared" si="391"/>
        <v>3.8189859199311376</v>
      </c>
      <c r="S1161">
        <f t="shared" si="392"/>
        <v>64</v>
      </c>
      <c r="T1161" s="1">
        <f t="shared" si="393"/>
        <v>41796</v>
      </c>
      <c r="U1161" t="str">
        <f t="shared" si="394"/>
        <v>可交易</v>
      </c>
      <c r="V1161" s="2" t="str">
        <f t="shared" si="395"/>
        <v/>
      </c>
      <c r="W1161" s="2" t="str">
        <f t="shared" si="396"/>
        <v/>
      </c>
      <c r="X1161" s="2">
        <f t="shared" si="397"/>
        <v>2.3955240295508577</v>
      </c>
      <c r="Y1161">
        <f t="shared" si="398"/>
        <v>52</v>
      </c>
    </row>
    <row r="1162" spans="1:25" x14ac:dyDescent="0.3">
      <c r="A1162" s="1">
        <v>41864</v>
      </c>
      <c r="B1162">
        <v>1946.719971</v>
      </c>
      <c r="C1162">
        <v>12.9</v>
      </c>
      <c r="D1162">
        <v>14.391792000000001</v>
      </c>
      <c r="E1162">
        <f t="shared" si="378"/>
        <v>-1.4917920000000002</v>
      </c>
      <c r="F1162" t="str">
        <f t="shared" si="379"/>
        <v>PUT</v>
      </c>
      <c r="G1162">
        <f t="shared" si="380"/>
        <v>1986.51001</v>
      </c>
      <c r="H1162">
        <f t="shared" si="381"/>
        <v>-1.2300000000000004</v>
      </c>
      <c r="I1162">
        <f t="shared" si="382"/>
        <v>12.969970999999987</v>
      </c>
      <c r="J1162">
        <f t="shared" si="383"/>
        <v>-10.544691869918685</v>
      </c>
      <c r="K1162">
        <f t="shared" si="384"/>
        <v>1941.719971</v>
      </c>
      <c r="L1162" s="2" t="str">
        <f t="shared" si="385"/>
        <v/>
      </c>
      <c r="M1162" t="str">
        <f t="shared" si="386"/>
        <v/>
      </c>
      <c r="N1162" s="1">
        <f t="shared" si="387"/>
        <v>41856</v>
      </c>
      <c r="O1162" t="str">
        <f t="shared" si="388"/>
        <v>可交易</v>
      </c>
      <c r="P1162" s="2" t="str">
        <f t="shared" si="389"/>
        <v/>
      </c>
      <c r="Q1162" s="2" t="str">
        <f t="shared" si="390"/>
        <v/>
      </c>
      <c r="R1162" s="2">
        <f t="shared" si="391"/>
        <v>3.8189859199311376</v>
      </c>
      <c r="S1162">
        <f t="shared" si="392"/>
        <v>64</v>
      </c>
      <c r="T1162" s="1">
        <f t="shared" si="393"/>
        <v>41796</v>
      </c>
      <c r="U1162" t="str">
        <f t="shared" si="394"/>
        <v>可交易</v>
      </c>
      <c r="V1162" s="2" t="str">
        <f t="shared" si="395"/>
        <v/>
      </c>
      <c r="W1162" s="2" t="str">
        <f t="shared" si="396"/>
        <v/>
      </c>
      <c r="X1162" s="2">
        <f t="shared" si="397"/>
        <v>2.3955240295508577</v>
      </c>
      <c r="Y1162">
        <f t="shared" si="398"/>
        <v>52</v>
      </c>
    </row>
    <row r="1163" spans="1:25" x14ac:dyDescent="0.3">
      <c r="A1163" s="1">
        <v>41865</v>
      </c>
      <c r="B1163">
        <v>1955.1800539999999</v>
      </c>
      <c r="C1163">
        <v>12.42</v>
      </c>
      <c r="D1163">
        <v>13.523110000000001</v>
      </c>
      <c r="E1163">
        <f t="shared" si="378"/>
        <v>-1.1031100000000009</v>
      </c>
      <c r="F1163" t="str">
        <f t="shared" si="379"/>
        <v>PUT</v>
      </c>
      <c r="G1163">
        <f t="shared" si="380"/>
        <v>1992.369995</v>
      </c>
      <c r="H1163">
        <f t="shared" si="381"/>
        <v>-0.48000000000000043</v>
      </c>
      <c r="I1163">
        <f t="shared" si="382"/>
        <v>8.4600829999999405</v>
      </c>
      <c r="J1163">
        <f t="shared" si="383"/>
        <v>-17.625172916666529</v>
      </c>
      <c r="K1163">
        <f t="shared" si="384"/>
        <v>1950.1800539999999</v>
      </c>
      <c r="L1163" s="2" t="str">
        <f t="shared" si="385"/>
        <v/>
      </c>
      <c r="M1163" t="str">
        <f t="shared" si="386"/>
        <v/>
      </c>
      <c r="N1163" s="1">
        <f t="shared" si="387"/>
        <v>41856</v>
      </c>
      <c r="O1163" t="str">
        <f t="shared" si="388"/>
        <v>可交易</v>
      </c>
      <c r="P1163" s="2" t="str">
        <f t="shared" si="389"/>
        <v/>
      </c>
      <c r="Q1163" s="2" t="str">
        <f t="shared" si="390"/>
        <v/>
      </c>
      <c r="R1163" s="2">
        <f t="shared" si="391"/>
        <v>3.8189859199311376</v>
      </c>
      <c r="S1163">
        <f t="shared" si="392"/>
        <v>64</v>
      </c>
      <c r="T1163" s="1">
        <f t="shared" si="393"/>
        <v>41796</v>
      </c>
      <c r="U1163" t="str">
        <f t="shared" si="394"/>
        <v>可交易</v>
      </c>
      <c r="V1163" s="2" t="str">
        <f t="shared" si="395"/>
        <v/>
      </c>
      <c r="W1163" s="2" t="str">
        <f t="shared" si="396"/>
        <v/>
      </c>
      <c r="X1163" s="2">
        <f t="shared" si="397"/>
        <v>2.3955240295508577</v>
      </c>
      <c r="Y1163">
        <f t="shared" si="398"/>
        <v>52</v>
      </c>
    </row>
    <row r="1164" spans="1:25" x14ac:dyDescent="0.3">
      <c r="A1164" s="1">
        <v>41866</v>
      </c>
      <c r="B1164">
        <v>1955.0600589999999</v>
      </c>
      <c r="C1164">
        <v>13.15</v>
      </c>
      <c r="D1164">
        <v>12.991281000000001</v>
      </c>
      <c r="E1164">
        <f t="shared" si="378"/>
        <v>0.15871899999999961</v>
      </c>
      <c r="F1164" t="str">
        <f t="shared" si="379"/>
        <v/>
      </c>
      <c r="G1164" t="str">
        <f t="shared" si="380"/>
        <v/>
      </c>
      <c r="H1164">
        <f t="shared" si="381"/>
        <v>0.73000000000000043</v>
      </c>
      <c r="I1164">
        <f t="shared" si="382"/>
        <v>-0.11999500000001717</v>
      </c>
      <c r="J1164">
        <f t="shared" si="383"/>
        <v>-0.16437671232879056</v>
      </c>
      <c r="K1164" t="str">
        <f t="shared" si="384"/>
        <v/>
      </c>
      <c r="L1164" s="2" t="str">
        <f t="shared" si="385"/>
        <v/>
      </c>
      <c r="M1164" t="str">
        <f t="shared" si="386"/>
        <v/>
      </c>
      <c r="N1164" s="1">
        <f t="shared" si="387"/>
        <v>41856</v>
      </c>
      <c r="O1164" t="str">
        <f t="shared" si="388"/>
        <v>可交易</v>
      </c>
      <c r="P1164" s="2" t="str">
        <f t="shared" si="389"/>
        <v/>
      </c>
      <c r="Q1164" s="2" t="str">
        <f t="shared" si="390"/>
        <v/>
      </c>
      <c r="R1164" s="2">
        <f t="shared" si="391"/>
        <v>3.8189859199311376</v>
      </c>
      <c r="S1164">
        <f t="shared" si="392"/>
        <v>64</v>
      </c>
      <c r="T1164" s="1">
        <f t="shared" si="393"/>
        <v>41796</v>
      </c>
      <c r="U1164" t="str">
        <f t="shared" si="394"/>
        <v>可交易</v>
      </c>
      <c r="V1164" s="2" t="str">
        <f t="shared" si="395"/>
        <v/>
      </c>
      <c r="W1164" s="2" t="str">
        <f t="shared" si="396"/>
        <v/>
      </c>
      <c r="X1164" s="2">
        <f t="shared" si="397"/>
        <v>2.3955240295508577</v>
      </c>
      <c r="Y1164">
        <f t="shared" si="398"/>
        <v>52</v>
      </c>
    </row>
    <row r="1165" spans="1:25" x14ac:dyDescent="0.3">
      <c r="A1165" s="1">
        <v>41869</v>
      </c>
      <c r="B1165">
        <v>1971.73999</v>
      </c>
      <c r="C1165">
        <v>12.32</v>
      </c>
      <c r="D1165">
        <v>13.788627</v>
      </c>
      <c r="E1165">
        <f t="shared" si="378"/>
        <v>-1.4686269999999997</v>
      </c>
      <c r="F1165" t="str">
        <f t="shared" si="379"/>
        <v>PUT</v>
      </c>
      <c r="G1165">
        <f t="shared" si="380"/>
        <v>1997.920044</v>
      </c>
      <c r="H1165">
        <f t="shared" si="381"/>
        <v>-0.83000000000000007</v>
      </c>
      <c r="I1165">
        <f t="shared" si="382"/>
        <v>16.679931000000124</v>
      </c>
      <c r="J1165">
        <f t="shared" si="383"/>
        <v>-20.096302409638703</v>
      </c>
      <c r="K1165">
        <f t="shared" si="384"/>
        <v>1966.73999</v>
      </c>
      <c r="L1165" s="2" t="str">
        <f t="shared" si="385"/>
        <v/>
      </c>
      <c r="M1165" t="str">
        <f t="shared" si="386"/>
        <v/>
      </c>
      <c r="N1165" s="1">
        <f t="shared" si="387"/>
        <v>41856</v>
      </c>
      <c r="O1165" t="str">
        <f t="shared" si="388"/>
        <v>可交易</v>
      </c>
      <c r="P1165" s="2" t="str">
        <f t="shared" si="389"/>
        <v/>
      </c>
      <c r="Q1165" s="2" t="str">
        <f t="shared" si="390"/>
        <v/>
      </c>
      <c r="R1165" s="2">
        <f t="shared" si="391"/>
        <v>3.8189859199311376</v>
      </c>
      <c r="S1165">
        <f t="shared" si="392"/>
        <v>64</v>
      </c>
      <c r="T1165" s="1">
        <f t="shared" si="393"/>
        <v>41796</v>
      </c>
      <c r="U1165" t="str">
        <f t="shared" si="394"/>
        <v>可交易</v>
      </c>
      <c r="V1165" s="2" t="str">
        <f t="shared" si="395"/>
        <v/>
      </c>
      <c r="W1165" s="2" t="str">
        <f t="shared" si="396"/>
        <v/>
      </c>
      <c r="X1165" s="2">
        <f t="shared" si="397"/>
        <v>2.3955240295508577</v>
      </c>
      <c r="Y1165">
        <f t="shared" si="398"/>
        <v>52</v>
      </c>
    </row>
    <row r="1166" spans="1:25" x14ac:dyDescent="0.3">
      <c r="A1166" s="1">
        <v>41870</v>
      </c>
      <c r="B1166">
        <v>1981.599976</v>
      </c>
      <c r="C1166">
        <v>12.21</v>
      </c>
      <c r="D1166">
        <v>12.887691999999999</v>
      </c>
      <c r="E1166">
        <f t="shared" si="378"/>
        <v>-0.67769199999999863</v>
      </c>
      <c r="F1166" t="str">
        <f t="shared" si="379"/>
        <v/>
      </c>
      <c r="G1166" t="str">
        <f t="shared" si="380"/>
        <v/>
      </c>
      <c r="H1166">
        <f t="shared" si="381"/>
        <v>-0.10999999999999943</v>
      </c>
      <c r="I1166">
        <f t="shared" si="382"/>
        <v>9.8599859999999353</v>
      </c>
      <c r="J1166">
        <f t="shared" si="383"/>
        <v>-89.636236363636243</v>
      </c>
      <c r="K1166" t="str">
        <f t="shared" si="384"/>
        <v/>
      </c>
      <c r="L1166" s="2" t="str">
        <f t="shared" si="385"/>
        <v/>
      </c>
      <c r="M1166" t="str">
        <f t="shared" si="386"/>
        <v/>
      </c>
      <c r="N1166" s="1">
        <f t="shared" si="387"/>
        <v>41856</v>
      </c>
      <c r="O1166" t="str">
        <f t="shared" si="388"/>
        <v>可交易</v>
      </c>
      <c r="P1166" s="2" t="str">
        <f t="shared" si="389"/>
        <v/>
      </c>
      <c r="Q1166" s="2" t="str">
        <f t="shared" si="390"/>
        <v/>
      </c>
      <c r="R1166" s="2">
        <f t="shared" si="391"/>
        <v>3.8189859199311376</v>
      </c>
      <c r="S1166">
        <f t="shared" si="392"/>
        <v>64</v>
      </c>
      <c r="T1166" s="1">
        <f t="shared" si="393"/>
        <v>41796</v>
      </c>
      <c r="U1166" t="str">
        <f t="shared" si="394"/>
        <v>可交易</v>
      </c>
      <c r="V1166" s="2" t="str">
        <f t="shared" si="395"/>
        <v/>
      </c>
      <c r="W1166" s="2" t="str">
        <f t="shared" si="396"/>
        <v/>
      </c>
      <c r="X1166" s="2">
        <f t="shared" si="397"/>
        <v>2.3955240295508577</v>
      </c>
      <c r="Y1166">
        <f t="shared" si="398"/>
        <v>52</v>
      </c>
    </row>
    <row r="1167" spans="1:25" x14ac:dyDescent="0.3">
      <c r="A1167" s="1">
        <v>41871</v>
      </c>
      <c r="B1167">
        <v>1986.51001</v>
      </c>
      <c r="C1167">
        <v>11.78</v>
      </c>
      <c r="D1167">
        <v>12.60239</v>
      </c>
      <c r="E1167">
        <f t="shared" si="378"/>
        <v>-0.8223900000000004</v>
      </c>
      <c r="F1167" t="str">
        <f t="shared" si="379"/>
        <v/>
      </c>
      <c r="G1167" t="str">
        <f t="shared" si="380"/>
        <v/>
      </c>
      <c r="H1167">
        <f t="shared" si="381"/>
        <v>-0.43000000000000149</v>
      </c>
      <c r="I1167">
        <f t="shared" si="382"/>
        <v>4.910033999999996</v>
      </c>
      <c r="J1167">
        <f t="shared" si="383"/>
        <v>-11.418683720930183</v>
      </c>
      <c r="K1167" t="str">
        <f t="shared" si="384"/>
        <v/>
      </c>
      <c r="L1167" s="2" t="str">
        <f t="shared" si="385"/>
        <v/>
      </c>
      <c r="M1167" t="str">
        <f t="shared" si="386"/>
        <v/>
      </c>
      <c r="N1167" s="1">
        <f t="shared" si="387"/>
        <v>41856</v>
      </c>
      <c r="O1167" t="str">
        <f t="shared" si="388"/>
        <v>可交易</v>
      </c>
      <c r="P1167" s="2" t="str">
        <f t="shared" si="389"/>
        <v/>
      </c>
      <c r="Q1167" s="2" t="str">
        <f t="shared" si="390"/>
        <v/>
      </c>
      <c r="R1167" s="2">
        <f t="shared" si="391"/>
        <v>3.8189859199311376</v>
      </c>
      <c r="S1167">
        <f t="shared" si="392"/>
        <v>64</v>
      </c>
      <c r="T1167" s="1">
        <f t="shared" si="393"/>
        <v>41796</v>
      </c>
      <c r="U1167" t="str">
        <f t="shared" si="394"/>
        <v>可交易</v>
      </c>
      <c r="V1167" s="2" t="str">
        <f t="shared" si="395"/>
        <v/>
      </c>
      <c r="W1167" s="2" t="str">
        <f t="shared" si="396"/>
        <v/>
      </c>
      <c r="X1167" s="2">
        <f t="shared" si="397"/>
        <v>2.3955240295508577</v>
      </c>
      <c r="Y1167">
        <f t="shared" si="398"/>
        <v>52</v>
      </c>
    </row>
    <row r="1168" spans="1:25" x14ac:dyDescent="0.3">
      <c r="A1168" s="1">
        <v>41872</v>
      </c>
      <c r="B1168">
        <v>1992.369995</v>
      </c>
      <c r="C1168">
        <v>11.76</v>
      </c>
      <c r="D1168">
        <v>12.208004000000001</v>
      </c>
      <c r="E1168">
        <f t="shared" si="378"/>
        <v>-0.44800400000000096</v>
      </c>
      <c r="F1168" t="str">
        <f t="shared" si="379"/>
        <v/>
      </c>
      <c r="G1168" t="str">
        <f t="shared" si="380"/>
        <v/>
      </c>
      <c r="H1168">
        <f t="shared" si="381"/>
        <v>-1.9999999999999574E-2</v>
      </c>
      <c r="I1168">
        <f t="shared" si="382"/>
        <v>5.8599850000000515</v>
      </c>
      <c r="J1168">
        <f t="shared" si="383"/>
        <v>-292.99925000000883</v>
      </c>
      <c r="K1168" t="str">
        <f t="shared" si="384"/>
        <v/>
      </c>
      <c r="L1168" s="2" t="str">
        <f t="shared" si="385"/>
        <v/>
      </c>
      <c r="M1168" t="str">
        <f t="shared" si="386"/>
        <v/>
      </c>
      <c r="N1168" s="1">
        <f t="shared" si="387"/>
        <v>41856</v>
      </c>
      <c r="O1168" t="str">
        <f t="shared" si="388"/>
        <v>可交易</v>
      </c>
      <c r="P1168" s="2" t="str">
        <f t="shared" si="389"/>
        <v/>
      </c>
      <c r="Q1168" s="2" t="str">
        <f t="shared" si="390"/>
        <v/>
      </c>
      <c r="R1168" s="2">
        <f t="shared" si="391"/>
        <v>3.8189859199311376</v>
      </c>
      <c r="S1168">
        <f t="shared" si="392"/>
        <v>64</v>
      </c>
      <c r="T1168" s="1">
        <f t="shared" si="393"/>
        <v>41796</v>
      </c>
      <c r="U1168" t="str">
        <f t="shared" si="394"/>
        <v>可交易</v>
      </c>
      <c r="V1168" s="2" t="str">
        <f t="shared" si="395"/>
        <v/>
      </c>
      <c r="W1168" s="2" t="str">
        <f t="shared" si="396"/>
        <v/>
      </c>
      <c r="X1168" s="2">
        <f t="shared" si="397"/>
        <v>2.3955240295508577</v>
      </c>
      <c r="Y1168">
        <f t="shared" si="398"/>
        <v>52</v>
      </c>
    </row>
    <row r="1169" spans="1:25" x14ac:dyDescent="0.3">
      <c r="A1169" s="1">
        <v>41873</v>
      </c>
      <c r="B1169">
        <v>1988.400024</v>
      </c>
      <c r="C1169">
        <v>11.47</v>
      </c>
      <c r="D1169">
        <v>12.425974999999999</v>
      </c>
      <c r="E1169">
        <f t="shared" si="378"/>
        <v>-0.95597499999999869</v>
      </c>
      <c r="F1169" t="str">
        <f t="shared" si="379"/>
        <v/>
      </c>
      <c r="G1169" t="str">
        <f t="shared" si="380"/>
        <v/>
      </c>
      <c r="H1169">
        <f t="shared" si="381"/>
        <v>-0.28999999999999915</v>
      </c>
      <c r="I1169">
        <f t="shared" si="382"/>
        <v>-3.9699709999999868</v>
      </c>
      <c r="J1169">
        <f t="shared" si="383"/>
        <v>13.689555172413788</v>
      </c>
      <c r="K1169" t="str">
        <f t="shared" si="384"/>
        <v/>
      </c>
      <c r="L1169" s="2" t="str">
        <f t="shared" si="385"/>
        <v/>
      </c>
      <c r="M1169" t="str">
        <f t="shared" si="386"/>
        <v/>
      </c>
      <c r="N1169" s="1">
        <f t="shared" si="387"/>
        <v>41856</v>
      </c>
      <c r="O1169" t="str">
        <f t="shared" si="388"/>
        <v>可交易</v>
      </c>
      <c r="P1169" s="2" t="str">
        <f t="shared" si="389"/>
        <v/>
      </c>
      <c r="Q1169" s="2" t="str">
        <f t="shared" si="390"/>
        <v/>
      </c>
      <c r="R1169" s="2">
        <f t="shared" si="391"/>
        <v>3.8189859199311376</v>
      </c>
      <c r="S1169">
        <f t="shared" si="392"/>
        <v>64</v>
      </c>
      <c r="T1169" s="1">
        <f t="shared" si="393"/>
        <v>41796</v>
      </c>
      <c r="U1169" t="str">
        <f t="shared" si="394"/>
        <v>可交易</v>
      </c>
      <c r="V1169" s="2" t="str">
        <f t="shared" si="395"/>
        <v/>
      </c>
      <c r="W1169" s="2" t="str">
        <f t="shared" si="396"/>
        <v/>
      </c>
      <c r="X1169" s="2">
        <f t="shared" si="397"/>
        <v>2.3955240295508577</v>
      </c>
      <c r="Y1169">
        <f t="shared" si="398"/>
        <v>52</v>
      </c>
    </row>
    <row r="1170" spans="1:25" x14ac:dyDescent="0.3">
      <c r="A1170" s="1">
        <v>41876</v>
      </c>
      <c r="B1170">
        <v>1997.920044</v>
      </c>
      <c r="C1170">
        <v>11.7</v>
      </c>
      <c r="D1170">
        <v>12.085853</v>
      </c>
      <c r="E1170">
        <f t="shared" si="378"/>
        <v>-0.38585300000000089</v>
      </c>
      <c r="F1170" t="str">
        <f t="shared" si="379"/>
        <v/>
      </c>
      <c r="G1170" t="str">
        <f t="shared" si="380"/>
        <v/>
      </c>
      <c r="H1170">
        <f t="shared" si="381"/>
        <v>0.22999999999999865</v>
      </c>
      <c r="I1170">
        <f t="shared" si="382"/>
        <v>9.5200199999999313</v>
      </c>
      <c r="J1170">
        <f t="shared" si="383"/>
        <v>41.391391304347771</v>
      </c>
      <c r="K1170" t="str">
        <f t="shared" si="384"/>
        <v/>
      </c>
      <c r="L1170" s="2" t="str">
        <f t="shared" si="385"/>
        <v/>
      </c>
      <c r="M1170" t="str">
        <f t="shared" si="386"/>
        <v/>
      </c>
      <c r="N1170" s="1">
        <f t="shared" si="387"/>
        <v>41856</v>
      </c>
      <c r="O1170" t="str">
        <f t="shared" si="388"/>
        <v>可交易</v>
      </c>
      <c r="P1170" s="2" t="str">
        <f t="shared" si="389"/>
        <v/>
      </c>
      <c r="Q1170" s="2" t="str">
        <f t="shared" si="390"/>
        <v/>
      </c>
      <c r="R1170" s="2">
        <f t="shared" si="391"/>
        <v>3.8189859199311376</v>
      </c>
      <c r="S1170">
        <f t="shared" si="392"/>
        <v>64</v>
      </c>
      <c r="T1170" s="1">
        <f t="shared" si="393"/>
        <v>41796</v>
      </c>
      <c r="U1170" t="str">
        <f t="shared" si="394"/>
        <v>可交易</v>
      </c>
      <c r="V1170" s="2" t="str">
        <f t="shared" si="395"/>
        <v/>
      </c>
      <c r="W1170" s="2" t="str">
        <f t="shared" si="396"/>
        <v/>
      </c>
      <c r="X1170" s="2">
        <f t="shared" si="397"/>
        <v>2.3955240295508577</v>
      </c>
      <c r="Y1170">
        <f t="shared" si="398"/>
        <v>52</v>
      </c>
    </row>
    <row r="1171" spans="1:25" x14ac:dyDescent="0.3">
      <c r="A1171" s="1">
        <v>41877</v>
      </c>
      <c r="B1171">
        <v>2000.0200199999999</v>
      </c>
      <c r="C1171">
        <v>11.63</v>
      </c>
      <c r="D1171">
        <v>11.971845</v>
      </c>
      <c r="E1171">
        <f t="shared" si="378"/>
        <v>-0.34184499999999929</v>
      </c>
      <c r="F1171" t="str">
        <f t="shared" si="379"/>
        <v/>
      </c>
      <c r="G1171" t="str">
        <f t="shared" si="380"/>
        <v/>
      </c>
      <c r="H1171">
        <f t="shared" si="381"/>
        <v>-6.9999999999998508E-2</v>
      </c>
      <c r="I1171">
        <f t="shared" si="382"/>
        <v>2.0999759999999696</v>
      </c>
      <c r="J1171">
        <f t="shared" si="383"/>
        <v>-29.999657142857348</v>
      </c>
      <c r="K1171" t="str">
        <f t="shared" si="384"/>
        <v/>
      </c>
      <c r="L1171" s="2" t="str">
        <f t="shared" si="385"/>
        <v/>
      </c>
      <c r="M1171" t="str">
        <f t="shared" si="386"/>
        <v/>
      </c>
      <c r="N1171" s="1">
        <f t="shared" si="387"/>
        <v>41856</v>
      </c>
      <c r="O1171" t="str">
        <f t="shared" si="388"/>
        <v>可交易</v>
      </c>
      <c r="P1171" s="2" t="str">
        <f t="shared" si="389"/>
        <v/>
      </c>
      <c r="Q1171" s="2" t="str">
        <f t="shared" si="390"/>
        <v/>
      </c>
      <c r="R1171" s="2">
        <f t="shared" si="391"/>
        <v>3.8189859199311376</v>
      </c>
      <c r="S1171">
        <f t="shared" si="392"/>
        <v>64</v>
      </c>
      <c r="T1171" s="1">
        <f t="shared" si="393"/>
        <v>41796</v>
      </c>
      <c r="U1171" t="str">
        <f t="shared" si="394"/>
        <v>可交易</v>
      </c>
      <c r="V1171" s="2" t="str">
        <f t="shared" si="395"/>
        <v/>
      </c>
      <c r="W1171" s="2" t="str">
        <f t="shared" si="396"/>
        <v/>
      </c>
      <c r="X1171" s="2">
        <f t="shared" si="397"/>
        <v>2.3955240295508577</v>
      </c>
      <c r="Y1171">
        <f t="shared" si="398"/>
        <v>52</v>
      </c>
    </row>
    <row r="1172" spans="1:25" x14ac:dyDescent="0.3">
      <c r="A1172" s="1">
        <v>41878</v>
      </c>
      <c r="B1172">
        <v>2000.119995</v>
      </c>
      <c r="C1172">
        <v>11.78</v>
      </c>
      <c r="D1172">
        <v>11.968883999999999</v>
      </c>
      <c r="E1172">
        <f t="shared" si="378"/>
        <v>-0.18888399999999983</v>
      </c>
      <c r="F1172" t="str">
        <f t="shared" si="379"/>
        <v/>
      </c>
      <c r="G1172" t="str">
        <f t="shared" si="380"/>
        <v/>
      </c>
      <c r="H1172">
        <f t="shared" si="381"/>
        <v>0.14999999999999858</v>
      </c>
      <c r="I1172">
        <f t="shared" si="382"/>
        <v>9.9975000000085856E-2</v>
      </c>
      <c r="J1172">
        <f t="shared" si="383"/>
        <v>0.66650000000057874</v>
      </c>
      <c r="K1172" t="str">
        <f t="shared" si="384"/>
        <v/>
      </c>
      <c r="L1172" s="2" t="str">
        <f t="shared" si="385"/>
        <v/>
      </c>
      <c r="M1172" t="str">
        <f t="shared" si="386"/>
        <v/>
      </c>
      <c r="N1172" s="1">
        <f t="shared" si="387"/>
        <v>41856</v>
      </c>
      <c r="O1172" t="str">
        <f t="shared" si="388"/>
        <v>可交易</v>
      </c>
      <c r="P1172" s="2" t="str">
        <f t="shared" si="389"/>
        <v/>
      </c>
      <c r="Q1172" s="2" t="str">
        <f t="shared" si="390"/>
        <v/>
      </c>
      <c r="R1172" s="2">
        <f t="shared" si="391"/>
        <v>3.8189859199311376</v>
      </c>
      <c r="S1172">
        <f t="shared" si="392"/>
        <v>64</v>
      </c>
      <c r="T1172" s="1">
        <f t="shared" si="393"/>
        <v>41796</v>
      </c>
      <c r="U1172" t="str">
        <f t="shared" si="394"/>
        <v>可交易</v>
      </c>
      <c r="V1172" s="2" t="str">
        <f t="shared" si="395"/>
        <v/>
      </c>
      <c r="W1172" s="2" t="str">
        <f t="shared" si="396"/>
        <v/>
      </c>
      <c r="X1172" s="2">
        <f t="shared" si="397"/>
        <v>2.3955240295508577</v>
      </c>
      <c r="Y1172">
        <f t="shared" si="398"/>
        <v>52</v>
      </c>
    </row>
    <row r="1173" spans="1:25" x14ac:dyDescent="0.3">
      <c r="A1173" s="1">
        <v>41879</v>
      </c>
      <c r="B1173">
        <v>1996.73999</v>
      </c>
      <c r="C1173">
        <v>12.05</v>
      </c>
      <c r="D1173">
        <v>12.011699</v>
      </c>
      <c r="E1173">
        <f t="shared" si="378"/>
        <v>3.8301000000000585E-2</v>
      </c>
      <c r="F1173" t="str">
        <f t="shared" si="379"/>
        <v/>
      </c>
      <c r="G1173" t="str">
        <f t="shared" si="380"/>
        <v/>
      </c>
      <c r="H1173">
        <f t="shared" si="381"/>
        <v>0.27000000000000135</v>
      </c>
      <c r="I1173">
        <f t="shared" si="382"/>
        <v>-3.3800049999999828</v>
      </c>
      <c r="J1173">
        <f t="shared" si="383"/>
        <v>-12.518537037036911</v>
      </c>
      <c r="K1173" t="str">
        <f t="shared" si="384"/>
        <v/>
      </c>
      <c r="L1173" s="2" t="str">
        <f t="shared" si="385"/>
        <v/>
      </c>
      <c r="M1173" t="str">
        <f t="shared" si="386"/>
        <v/>
      </c>
      <c r="N1173" s="1">
        <f t="shared" si="387"/>
        <v>41856</v>
      </c>
      <c r="O1173" t="str">
        <f t="shared" si="388"/>
        <v>可交易</v>
      </c>
      <c r="P1173" s="2" t="str">
        <f t="shared" si="389"/>
        <v/>
      </c>
      <c r="Q1173" s="2" t="str">
        <f t="shared" si="390"/>
        <v/>
      </c>
      <c r="R1173" s="2">
        <f t="shared" si="391"/>
        <v>3.8189859199311376</v>
      </c>
      <c r="S1173">
        <f t="shared" si="392"/>
        <v>64</v>
      </c>
      <c r="T1173" s="1">
        <f t="shared" si="393"/>
        <v>41796</v>
      </c>
      <c r="U1173" t="str">
        <f t="shared" si="394"/>
        <v>可交易</v>
      </c>
      <c r="V1173" s="2" t="str">
        <f t="shared" si="395"/>
        <v/>
      </c>
      <c r="W1173" s="2" t="str">
        <f t="shared" si="396"/>
        <v/>
      </c>
      <c r="X1173" s="2">
        <f t="shared" si="397"/>
        <v>2.3955240295508577</v>
      </c>
      <c r="Y1173">
        <f t="shared" si="398"/>
        <v>52</v>
      </c>
    </row>
    <row r="1174" spans="1:25" x14ac:dyDescent="0.3">
      <c r="A1174" s="1">
        <v>41880</v>
      </c>
      <c r="B1174">
        <v>2003.369995</v>
      </c>
      <c r="C1174">
        <v>11.98</v>
      </c>
      <c r="D1174">
        <v>12.318293000000001</v>
      </c>
      <c r="E1174">
        <f t="shared" si="378"/>
        <v>-0.33829300000000018</v>
      </c>
      <c r="F1174" t="str">
        <f t="shared" si="379"/>
        <v/>
      </c>
      <c r="G1174" t="str">
        <f t="shared" si="380"/>
        <v/>
      </c>
      <c r="H1174">
        <f t="shared" si="381"/>
        <v>-7.0000000000000284E-2</v>
      </c>
      <c r="I1174">
        <f t="shared" si="382"/>
        <v>6.6300049999999828</v>
      </c>
      <c r="J1174">
        <f t="shared" si="383"/>
        <v>-94.714357142856514</v>
      </c>
      <c r="K1174" t="str">
        <f t="shared" si="384"/>
        <v/>
      </c>
      <c r="L1174" s="2" t="str">
        <f t="shared" si="385"/>
        <v/>
      </c>
      <c r="M1174" t="str">
        <f t="shared" si="386"/>
        <v/>
      </c>
      <c r="N1174" s="1">
        <f t="shared" si="387"/>
        <v>41856</v>
      </c>
      <c r="O1174" t="str">
        <f t="shared" si="388"/>
        <v>可交易</v>
      </c>
      <c r="P1174" s="2" t="str">
        <f t="shared" si="389"/>
        <v/>
      </c>
      <c r="Q1174" s="2" t="str">
        <f t="shared" si="390"/>
        <v/>
      </c>
      <c r="R1174" s="2">
        <f t="shared" si="391"/>
        <v>3.8189859199311376</v>
      </c>
      <c r="S1174">
        <f t="shared" si="392"/>
        <v>64</v>
      </c>
      <c r="T1174" s="1">
        <f t="shared" si="393"/>
        <v>41796</v>
      </c>
      <c r="U1174" t="str">
        <f t="shared" si="394"/>
        <v>可交易</v>
      </c>
      <c r="V1174" s="2" t="str">
        <f t="shared" si="395"/>
        <v/>
      </c>
      <c r="W1174" s="2" t="str">
        <f t="shared" si="396"/>
        <v/>
      </c>
      <c r="X1174" s="2">
        <f t="shared" si="397"/>
        <v>2.3955240295508577</v>
      </c>
      <c r="Y1174">
        <f t="shared" si="398"/>
        <v>52</v>
      </c>
    </row>
    <row r="1175" spans="1:25" x14ac:dyDescent="0.3">
      <c r="A1175" s="1">
        <v>41884</v>
      </c>
      <c r="B1175">
        <v>2002.280029</v>
      </c>
      <c r="C1175">
        <v>12.25</v>
      </c>
      <c r="D1175">
        <v>12.306395999999999</v>
      </c>
      <c r="E1175">
        <f t="shared" si="378"/>
        <v>-5.6395999999999447E-2</v>
      </c>
      <c r="F1175" t="str">
        <f t="shared" si="379"/>
        <v/>
      </c>
      <c r="G1175" t="str">
        <f t="shared" si="380"/>
        <v/>
      </c>
      <c r="H1175">
        <f t="shared" si="381"/>
        <v>0.26999999999999957</v>
      </c>
      <c r="I1175">
        <f t="shared" si="382"/>
        <v>-1.089966000000004</v>
      </c>
      <c r="J1175">
        <f t="shared" si="383"/>
        <v>-4.0369111111111327</v>
      </c>
      <c r="K1175" t="str">
        <f t="shared" si="384"/>
        <v/>
      </c>
      <c r="L1175" s="2" t="str">
        <f t="shared" si="385"/>
        <v/>
      </c>
      <c r="M1175" t="str">
        <f t="shared" si="386"/>
        <v/>
      </c>
      <c r="N1175" s="1">
        <f t="shared" si="387"/>
        <v>41856</v>
      </c>
      <c r="O1175" t="str">
        <f t="shared" si="388"/>
        <v>可交易</v>
      </c>
      <c r="P1175" s="2" t="str">
        <f t="shared" si="389"/>
        <v/>
      </c>
      <c r="Q1175" s="2" t="str">
        <f t="shared" si="390"/>
        <v/>
      </c>
      <c r="R1175" s="2">
        <f t="shared" si="391"/>
        <v>3.8189859199311376</v>
      </c>
      <c r="S1175">
        <f t="shared" si="392"/>
        <v>64</v>
      </c>
      <c r="T1175" s="1">
        <f t="shared" si="393"/>
        <v>41796</v>
      </c>
      <c r="U1175" t="str">
        <f t="shared" si="394"/>
        <v>可交易</v>
      </c>
      <c r="V1175" s="2" t="str">
        <f t="shared" si="395"/>
        <v/>
      </c>
      <c r="W1175" s="2" t="str">
        <f t="shared" si="396"/>
        <v/>
      </c>
      <c r="X1175" s="2">
        <f t="shared" si="397"/>
        <v>2.3955240295508577</v>
      </c>
      <c r="Y1175">
        <f t="shared" si="398"/>
        <v>52</v>
      </c>
    </row>
    <row r="1176" spans="1:25" x14ac:dyDescent="0.3">
      <c r="A1176" s="1">
        <v>41885</v>
      </c>
      <c r="B1176">
        <v>2000.719971</v>
      </c>
      <c r="C1176">
        <v>12.36</v>
      </c>
      <c r="D1176">
        <v>12.640859000000001</v>
      </c>
      <c r="E1176">
        <f t="shared" si="378"/>
        <v>-0.2808590000000013</v>
      </c>
      <c r="F1176" t="str">
        <f t="shared" si="379"/>
        <v/>
      </c>
      <c r="G1176" t="str">
        <f t="shared" si="380"/>
        <v/>
      </c>
      <c r="H1176">
        <f t="shared" si="381"/>
        <v>0.10999999999999943</v>
      </c>
      <c r="I1176">
        <f t="shared" si="382"/>
        <v>-1.5600580000000264</v>
      </c>
      <c r="J1176">
        <f t="shared" si="383"/>
        <v>-14.182345454545768</v>
      </c>
      <c r="K1176" t="str">
        <f t="shared" si="384"/>
        <v/>
      </c>
      <c r="L1176" s="2" t="str">
        <f t="shared" si="385"/>
        <v/>
      </c>
      <c r="M1176" t="str">
        <f t="shared" si="386"/>
        <v/>
      </c>
      <c r="N1176" s="1">
        <f t="shared" si="387"/>
        <v>41856</v>
      </c>
      <c r="O1176" t="str">
        <f t="shared" si="388"/>
        <v>可交易</v>
      </c>
      <c r="P1176" s="2" t="str">
        <f t="shared" si="389"/>
        <v/>
      </c>
      <c r="Q1176" s="2" t="str">
        <f t="shared" si="390"/>
        <v/>
      </c>
      <c r="R1176" s="2">
        <f t="shared" si="391"/>
        <v>3.8189859199311376</v>
      </c>
      <c r="S1176">
        <f t="shared" si="392"/>
        <v>64</v>
      </c>
      <c r="T1176" s="1">
        <f t="shared" si="393"/>
        <v>41796</v>
      </c>
      <c r="U1176" t="str">
        <f t="shared" si="394"/>
        <v>可交易</v>
      </c>
      <c r="V1176" s="2" t="str">
        <f t="shared" si="395"/>
        <v/>
      </c>
      <c r="W1176" s="2" t="str">
        <f t="shared" si="396"/>
        <v/>
      </c>
      <c r="X1176" s="2">
        <f t="shared" si="397"/>
        <v>2.3955240295508577</v>
      </c>
      <c r="Y1176">
        <f t="shared" si="398"/>
        <v>52</v>
      </c>
    </row>
    <row r="1177" spans="1:25" x14ac:dyDescent="0.3">
      <c r="A1177" s="1">
        <v>41886</v>
      </c>
      <c r="B1177">
        <v>1997.650024</v>
      </c>
      <c r="C1177">
        <v>12.64</v>
      </c>
      <c r="D1177">
        <v>12.560527</v>
      </c>
      <c r="E1177">
        <f t="shared" si="378"/>
        <v>7.9473000000000127E-2</v>
      </c>
      <c r="F1177" t="str">
        <f t="shared" si="379"/>
        <v/>
      </c>
      <c r="G1177" t="str">
        <f t="shared" si="380"/>
        <v/>
      </c>
      <c r="H1177">
        <f t="shared" si="381"/>
        <v>0.28000000000000114</v>
      </c>
      <c r="I1177">
        <f t="shared" si="382"/>
        <v>-3.0699469999999565</v>
      </c>
      <c r="J1177">
        <f t="shared" si="383"/>
        <v>-10.964096428571228</v>
      </c>
      <c r="K1177" t="str">
        <f t="shared" si="384"/>
        <v/>
      </c>
      <c r="L1177" s="2" t="str">
        <f t="shared" si="385"/>
        <v/>
      </c>
      <c r="M1177" t="str">
        <f t="shared" si="386"/>
        <v/>
      </c>
      <c r="N1177" s="1">
        <f t="shared" si="387"/>
        <v>41856</v>
      </c>
      <c r="O1177" t="str">
        <f t="shared" si="388"/>
        <v>可交易</v>
      </c>
      <c r="P1177" s="2" t="str">
        <f t="shared" si="389"/>
        <v/>
      </c>
      <c r="Q1177" s="2" t="str">
        <f t="shared" si="390"/>
        <v/>
      </c>
      <c r="R1177" s="2">
        <f t="shared" si="391"/>
        <v>3.8189859199311376</v>
      </c>
      <c r="S1177">
        <f t="shared" si="392"/>
        <v>64</v>
      </c>
      <c r="T1177" s="1">
        <f t="shared" si="393"/>
        <v>41796</v>
      </c>
      <c r="U1177" t="str">
        <f t="shared" si="394"/>
        <v>可交易</v>
      </c>
      <c r="V1177" s="2" t="str">
        <f t="shared" si="395"/>
        <v/>
      </c>
      <c r="W1177" s="2" t="str">
        <f t="shared" si="396"/>
        <v/>
      </c>
      <c r="X1177" s="2">
        <f t="shared" si="397"/>
        <v>2.3955240295508577</v>
      </c>
      <c r="Y1177">
        <f t="shared" si="398"/>
        <v>52</v>
      </c>
    </row>
    <row r="1178" spans="1:25" x14ac:dyDescent="0.3">
      <c r="A1178" s="1">
        <v>41887</v>
      </c>
      <c r="B1178">
        <v>2007.709961</v>
      </c>
      <c r="C1178">
        <v>12.09</v>
      </c>
      <c r="D1178">
        <v>12.686907</v>
      </c>
      <c r="E1178">
        <f t="shared" si="378"/>
        <v>-0.59690699999999985</v>
      </c>
      <c r="F1178" t="str">
        <f t="shared" si="379"/>
        <v/>
      </c>
      <c r="G1178" t="str">
        <f t="shared" si="380"/>
        <v/>
      </c>
      <c r="H1178">
        <f t="shared" si="381"/>
        <v>-0.55000000000000071</v>
      </c>
      <c r="I1178">
        <f t="shared" si="382"/>
        <v>10.059936999999991</v>
      </c>
      <c r="J1178">
        <f t="shared" si="383"/>
        <v>-18.290794545454506</v>
      </c>
      <c r="K1178" t="str">
        <f t="shared" si="384"/>
        <v/>
      </c>
      <c r="L1178" s="2" t="str">
        <f t="shared" si="385"/>
        <v/>
      </c>
      <c r="M1178" t="str">
        <f t="shared" si="386"/>
        <v/>
      </c>
      <c r="N1178" s="1">
        <f t="shared" si="387"/>
        <v>41856</v>
      </c>
      <c r="O1178" t="str">
        <f t="shared" si="388"/>
        <v>可交易</v>
      </c>
      <c r="P1178" s="2" t="str">
        <f t="shared" si="389"/>
        <v/>
      </c>
      <c r="Q1178" s="2" t="str">
        <f t="shared" si="390"/>
        <v/>
      </c>
      <c r="R1178" s="2">
        <f t="shared" si="391"/>
        <v>3.8189859199311376</v>
      </c>
      <c r="S1178">
        <f t="shared" si="392"/>
        <v>64</v>
      </c>
      <c r="T1178" s="1">
        <f t="shared" si="393"/>
        <v>41796</v>
      </c>
      <c r="U1178" t="str">
        <f t="shared" si="394"/>
        <v>可交易</v>
      </c>
      <c r="V1178" s="2" t="str">
        <f t="shared" si="395"/>
        <v/>
      </c>
      <c r="W1178" s="2" t="str">
        <f t="shared" si="396"/>
        <v/>
      </c>
      <c r="X1178" s="2">
        <f t="shared" si="397"/>
        <v>2.3955240295508577</v>
      </c>
      <c r="Y1178">
        <f t="shared" si="398"/>
        <v>52</v>
      </c>
    </row>
    <row r="1179" spans="1:25" x14ac:dyDescent="0.3">
      <c r="A1179" s="1">
        <v>41890</v>
      </c>
      <c r="B1179">
        <v>2001.540039</v>
      </c>
      <c r="C1179">
        <v>12.66</v>
      </c>
      <c r="D1179">
        <v>12.504021</v>
      </c>
      <c r="E1179">
        <f t="shared" si="378"/>
        <v>0.15597900000000031</v>
      </c>
      <c r="F1179" t="str">
        <f t="shared" si="379"/>
        <v/>
      </c>
      <c r="G1179" t="str">
        <f t="shared" si="380"/>
        <v/>
      </c>
      <c r="H1179">
        <f t="shared" si="381"/>
        <v>0.57000000000000028</v>
      </c>
      <c r="I1179">
        <f t="shared" si="382"/>
        <v>-6.1699220000000423</v>
      </c>
      <c r="J1179">
        <f t="shared" si="383"/>
        <v>-10.824424561403578</v>
      </c>
      <c r="K1179" t="str">
        <f t="shared" si="384"/>
        <v/>
      </c>
      <c r="L1179" s="2" t="str">
        <f t="shared" si="385"/>
        <v/>
      </c>
      <c r="M1179" t="str">
        <f t="shared" si="386"/>
        <v/>
      </c>
      <c r="N1179" s="1">
        <f t="shared" si="387"/>
        <v>41856</v>
      </c>
      <c r="O1179" t="str">
        <f t="shared" si="388"/>
        <v>可交易</v>
      </c>
      <c r="P1179" s="2" t="str">
        <f t="shared" si="389"/>
        <v/>
      </c>
      <c r="Q1179" s="2" t="str">
        <f t="shared" si="390"/>
        <v/>
      </c>
      <c r="R1179" s="2">
        <f t="shared" si="391"/>
        <v>3.8189859199311376</v>
      </c>
      <c r="S1179">
        <f t="shared" si="392"/>
        <v>64</v>
      </c>
      <c r="T1179" s="1">
        <f t="shared" si="393"/>
        <v>41796</v>
      </c>
      <c r="U1179" t="str">
        <f t="shared" si="394"/>
        <v>可交易</v>
      </c>
      <c r="V1179" s="2" t="str">
        <f t="shared" si="395"/>
        <v/>
      </c>
      <c r="W1179" s="2" t="str">
        <f t="shared" si="396"/>
        <v/>
      </c>
      <c r="X1179" s="2">
        <f t="shared" si="397"/>
        <v>2.3955240295508577</v>
      </c>
      <c r="Y1179">
        <f t="shared" si="398"/>
        <v>52</v>
      </c>
    </row>
    <row r="1180" spans="1:25" x14ac:dyDescent="0.3">
      <c r="A1180" s="1">
        <v>41891</v>
      </c>
      <c r="B1180">
        <v>1988.4399410000001</v>
      </c>
      <c r="C1180">
        <v>13.5</v>
      </c>
      <c r="D1180">
        <v>12.797397999999999</v>
      </c>
      <c r="E1180">
        <f t="shared" si="378"/>
        <v>0.70260200000000061</v>
      </c>
      <c r="F1180" t="str">
        <f t="shared" si="379"/>
        <v/>
      </c>
      <c r="G1180" t="str">
        <f t="shared" si="380"/>
        <v/>
      </c>
      <c r="H1180">
        <f t="shared" si="381"/>
        <v>0.83999999999999986</v>
      </c>
      <c r="I1180">
        <f t="shared" si="382"/>
        <v>-13.100097999999889</v>
      </c>
      <c r="J1180">
        <f t="shared" si="383"/>
        <v>-15.595354761904632</v>
      </c>
      <c r="K1180" t="str">
        <f t="shared" si="384"/>
        <v/>
      </c>
      <c r="L1180" s="2" t="str">
        <f t="shared" si="385"/>
        <v/>
      </c>
      <c r="M1180" t="str">
        <f t="shared" si="386"/>
        <v/>
      </c>
      <c r="N1180" s="1">
        <f t="shared" si="387"/>
        <v>41856</v>
      </c>
      <c r="O1180" t="str">
        <f t="shared" si="388"/>
        <v>可交易</v>
      </c>
      <c r="P1180" s="2" t="str">
        <f t="shared" si="389"/>
        <v/>
      </c>
      <c r="Q1180" s="2" t="str">
        <f t="shared" si="390"/>
        <v/>
      </c>
      <c r="R1180" s="2">
        <f t="shared" si="391"/>
        <v>3.8189859199311376</v>
      </c>
      <c r="S1180">
        <f t="shared" si="392"/>
        <v>64</v>
      </c>
      <c r="T1180" s="1">
        <f t="shared" si="393"/>
        <v>41796</v>
      </c>
      <c r="U1180" t="str">
        <f t="shared" si="394"/>
        <v>可交易</v>
      </c>
      <c r="V1180" s="2" t="str">
        <f t="shared" si="395"/>
        <v/>
      </c>
      <c r="W1180" s="2" t="str">
        <f t="shared" si="396"/>
        <v/>
      </c>
      <c r="X1180" s="2">
        <f t="shared" si="397"/>
        <v>2.3955240295508577</v>
      </c>
      <c r="Y1180">
        <f t="shared" si="398"/>
        <v>52</v>
      </c>
    </row>
    <row r="1181" spans="1:25" x14ac:dyDescent="0.3">
      <c r="A1181" s="1">
        <v>41892</v>
      </c>
      <c r="B1181">
        <v>1995.6899410000001</v>
      </c>
      <c r="C1181">
        <v>12.88</v>
      </c>
      <c r="D1181">
        <v>13.5301695</v>
      </c>
      <c r="E1181">
        <f t="shared" si="378"/>
        <v>-0.65016949999999873</v>
      </c>
      <c r="F1181" t="str">
        <f t="shared" si="379"/>
        <v/>
      </c>
      <c r="G1181" t="str">
        <f t="shared" si="380"/>
        <v/>
      </c>
      <c r="H1181">
        <f t="shared" si="381"/>
        <v>-0.61999999999999922</v>
      </c>
      <c r="I1181">
        <f t="shared" si="382"/>
        <v>7.25</v>
      </c>
      <c r="J1181">
        <f t="shared" si="383"/>
        <v>-11.693548387096788</v>
      </c>
      <c r="K1181" t="str">
        <f t="shared" si="384"/>
        <v/>
      </c>
      <c r="L1181" s="2" t="str">
        <f t="shared" si="385"/>
        <v/>
      </c>
      <c r="M1181" t="str">
        <f t="shared" si="386"/>
        <v/>
      </c>
      <c r="N1181" s="1">
        <f t="shared" si="387"/>
        <v>41856</v>
      </c>
      <c r="O1181" t="str">
        <f t="shared" si="388"/>
        <v>可交易</v>
      </c>
      <c r="P1181" s="2" t="str">
        <f t="shared" si="389"/>
        <v/>
      </c>
      <c r="Q1181" s="2" t="str">
        <f t="shared" si="390"/>
        <v/>
      </c>
      <c r="R1181" s="2">
        <f t="shared" si="391"/>
        <v>3.8189859199311376</v>
      </c>
      <c r="S1181">
        <f t="shared" si="392"/>
        <v>64</v>
      </c>
      <c r="T1181" s="1">
        <f t="shared" si="393"/>
        <v>41796</v>
      </c>
      <c r="U1181" t="str">
        <f t="shared" si="394"/>
        <v>可交易</v>
      </c>
      <c r="V1181" s="2" t="str">
        <f t="shared" si="395"/>
        <v/>
      </c>
      <c r="W1181" s="2" t="str">
        <f t="shared" si="396"/>
        <v/>
      </c>
      <c r="X1181" s="2">
        <f t="shared" si="397"/>
        <v>2.3955240295508577</v>
      </c>
      <c r="Y1181">
        <f t="shared" si="398"/>
        <v>52</v>
      </c>
    </row>
    <row r="1182" spans="1:25" x14ac:dyDescent="0.3">
      <c r="A1182" s="1">
        <v>41893</v>
      </c>
      <c r="B1182">
        <v>1997.4499510000001</v>
      </c>
      <c r="C1182">
        <v>12.8</v>
      </c>
      <c r="D1182">
        <v>13.279095</v>
      </c>
      <c r="E1182">
        <f t="shared" si="378"/>
        <v>-0.47909499999999916</v>
      </c>
      <c r="F1182" t="str">
        <f t="shared" si="379"/>
        <v/>
      </c>
      <c r="G1182" t="str">
        <f t="shared" si="380"/>
        <v/>
      </c>
      <c r="H1182">
        <f t="shared" si="381"/>
        <v>-8.0000000000000071E-2</v>
      </c>
      <c r="I1182">
        <f t="shared" si="382"/>
        <v>1.7600099999999657</v>
      </c>
      <c r="J1182">
        <f t="shared" si="383"/>
        <v>-22.000124999999549</v>
      </c>
      <c r="K1182" t="str">
        <f t="shared" si="384"/>
        <v/>
      </c>
      <c r="L1182" s="2" t="str">
        <f t="shared" si="385"/>
        <v/>
      </c>
      <c r="M1182" t="str">
        <f t="shared" si="386"/>
        <v/>
      </c>
      <c r="N1182" s="1">
        <f t="shared" si="387"/>
        <v>41856</v>
      </c>
      <c r="O1182" t="str">
        <f t="shared" si="388"/>
        <v>可交易</v>
      </c>
      <c r="P1182" s="2" t="str">
        <f t="shared" si="389"/>
        <v/>
      </c>
      <c r="Q1182" s="2" t="str">
        <f t="shared" si="390"/>
        <v/>
      </c>
      <c r="R1182" s="2">
        <f t="shared" si="391"/>
        <v>3.8189859199311376</v>
      </c>
      <c r="S1182">
        <f t="shared" si="392"/>
        <v>64</v>
      </c>
      <c r="T1182" s="1">
        <f t="shared" si="393"/>
        <v>41796</v>
      </c>
      <c r="U1182" t="str">
        <f t="shared" si="394"/>
        <v>可交易</v>
      </c>
      <c r="V1182" s="2" t="str">
        <f t="shared" si="395"/>
        <v/>
      </c>
      <c r="W1182" s="2" t="str">
        <f t="shared" si="396"/>
        <v/>
      </c>
      <c r="X1182" s="2">
        <f t="shared" si="397"/>
        <v>2.3955240295508577</v>
      </c>
      <c r="Y1182">
        <f t="shared" si="398"/>
        <v>52</v>
      </c>
    </row>
    <row r="1183" spans="1:25" x14ac:dyDescent="0.3">
      <c r="A1183" s="1">
        <v>41894</v>
      </c>
      <c r="B1183">
        <v>1985.540039</v>
      </c>
      <c r="C1183">
        <v>13.31</v>
      </c>
      <c r="D1183">
        <v>13.06339</v>
      </c>
      <c r="E1183">
        <f t="shared" si="378"/>
        <v>0.24661000000000044</v>
      </c>
      <c r="F1183" t="str">
        <f t="shared" si="379"/>
        <v/>
      </c>
      <c r="G1183" t="str">
        <f t="shared" si="380"/>
        <v/>
      </c>
      <c r="H1183">
        <f t="shared" si="381"/>
        <v>0.50999999999999979</v>
      </c>
      <c r="I1183">
        <f t="shared" si="382"/>
        <v>-11.909912000000077</v>
      </c>
      <c r="J1183">
        <f t="shared" si="383"/>
        <v>-23.352768627451141</v>
      </c>
      <c r="K1183" t="str">
        <f t="shared" si="384"/>
        <v/>
      </c>
      <c r="L1183" s="2" t="str">
        <f t="shared" si="385"/>
        <v/>
      </c>
      <c r="M1183" t="str">
        <f t="shared" si="386"/>
        <v/>
      </c>
      <c r="N1183" s="1">
        <f t="shared" si="387"/>
        <v>41856</v>
      </c>
      <c r="O1183" t="str">
        <f t="shared" si="388"/>
        <v>可交易</v>
      </c>
      <c r="P1183" s="2" t="str">
        <f t="shared" si="389"/>
        <v/>
      </c>
      <c r="Q1183" s="2" t="str">
        <f t="shared" si="390"/>
        <v/>
      </c>
      <c r="R1183" s="2">
        <f t="shared" si="391"/>
        <v>3.8189859199311376</v>
      </c>
      <c r="S1183">
        <f t="shared" si="392"/>
        <v>64</v>
      </c>
      <c r="T1183" s="1">
        <f t="shared" si="393"/>
        <v>41796</v>
      </c>
      <c r="U1183" t="str">
        <f t="shared" si="394"/>
        <v>可交易</v>
      </c>
      <c r="V1183" s="2" t="str">
        <f t="shared" si="395"/>
        <v/>
      </c>
      <c r="W1183" s="2" t="str">
        <f t="shared" si="396"/>
        <v/>
      </c>
      <c r="X1183" s="2">
        <f t="shared" si="397"/>
        <v>2.3955240295508577</v>
      </c>
      <c r="Y1183">
        <f t="shared" si="398"/>
        <v>52</v>
      </c>
    </row>
    <row r="1184" spans="1:25" x14ac:dyDescent="0.3">
      <c r="A1184" s="1">
        <v>41897</v>
      </c>
      <c r="B1184">
        <v>1984.130005</v>
      </c>
      <c r="C1184">
        <v>14.12</v>
      </c>
      <c r="D1184">
        <v>13.580276</v>
      </c>
      <c r="E1184">
        <f t="shared" si="378"/>
        <v>0.53972399999999965</v>
      </c>
      <c r="F1184" t="str">
        <f t="shared" si="379"/>
        <v/>
      </c>
      <c r="G1184" t="str">
        <f t="shared" si="380"/>
        <v/>
      </c>
      <c r="H1184">
        <f t="shared" si="381"/>
        <v>0.80999999999999872</v>
      </c>
      <c r="I1184">
        <f t="shared" si="382"/>
        <v>-1.410033999999996</v>
      </c>
      <c r="J1184">
        <f t="shared" si="383"/>
        <v>-1.7407827160493805</v>
      </c>
      <c r="K1184" t="str">
        <f t="shared" si="384"/>
        <v/>
      </c>
      <c r="L1184" s="2" t="str">
        <f t="shared" si="385"/>
        <v/>
      </c>
      <c r="M1184" t="str">
        <f t="shared" si="386"/>
        <v/>
      </c>
      <c r="N1184" s="1">
        <f t="shared" si="387"/>
        <v>41856</v>
      </c>
      <c r="O1184" t="str">
        <f t="shared" si="388"/>
        <v>可交易</v>
      </c>
      <c r="P1184" s="2" t="str">
        <f t="shared" si="389"/>
        <v/>
      </c>
      <c r="Q1184" s="2" t="str">
        <f t="shared" si="390"/>
        <v/>
      </c>
      <c r="R1184" s="2">
        <f t="shared" si="391"/>
        <v>3.8189859199311376</v>
      </c>
      <c r="S1184">
        <f t="shared" si="392"/>
        <v>64</v>
      </c>
      <c r="T1184" s="1">
        <f t="shared" si="393"/>
        <v>41796</v>
      </c>
      <c r="U1184" t="str">
        <f t="shared" si="394"/>
        <v>可交易</v>
      </c>
      <c r="V1184" s="2" t="str">
        <f t="shared" si="395"/>
        <v/>
      </c>
      <c r="W1184" s="2" t="str">
        <f t="shared" si="396"/>
        <v/>
      </c>
      <c r="X1184" s="2">
        <f t="shared" si="397"/>
        <v>2.3955240295508577</v>
      </c>
      <c r="Y1184">
        <f t="shared" si="398"/>
        <v>52</v>
      </c>
    </row>
    <row r="1185" spans="1:25" x14ac:dyDescent="0.3">
      <c r="A1185" s="1">
        <v>41898</v>
      </c>
      <c r="B1185">
        <v>1998.9799800000001</v>
      </c>
      <c r="C1185">
        <v>12.73</v>
      </c>
      <c r="D1185">
        <v>14.103289</v>
      </c>
      <c r="E1185">
        <f t="shared" si="378"/>
        <v>-1.3732889999999998</v>
      </c>
      <c r="F1185" t="str">
        <f t="shared" si="379"/>
        <v>PUT</v>
      </c>
      <c r="G1185">
        <f t="shared" si="380"/>
        <v>1982.7700199999999</v>
      </c>
      <c r="H1185">
        <f t="shared" si="381"/>
        <v>-1.3899999999999988</v>
      </c>
      <c r="I1185">
        <f t="shared" si="382"/>
        <v>14.849975000000086</v>
      </c>
      <c r="J1185">
        <f t="shared" si="383"/>
        <v>-10.683435251798633</v>
      </c>
      <c r="K1185">
        <f t="shared" si="384"/>
        <v>1993.9799800000001</v>
      </c>
      <c r="L1185" s="2" t="str">
        <f t="shared" si="385"/>
        <v/>
      </c>
      <c r="M1185">
        <f t="shared" si="386"/>
        <v>11.209960000000137</v>
      </c>
      <c r="N1185" s="1">
        <f t="shared" si="387"/>
        <v>41856</v>
      </c>
      <c r="O1185" t="str">
        <f t="shared" si="388"/>
        <v>可交易</v>
      </c>
      <c r="P1185" s="2" t="str">
        <f t="shared" si="389"/>
        <v/>
      </c>
      <c r="Q1185" s="2" t="str">
        <f t="shared" si="390"/>
        <v/>
      </c>
      <c r="R1185" s="2">
        <f t="shared" si="391"/>
        <v>3.8189859199311376</v>
      </c>
      <c r="S1185">
        <f t="shared" si="392"/>
        <v>64</v>
      </c>
      <c r="T1185" s="1">
        <f t="shared" si="393"/>
        <v>41898</v>
      </c>
      <c r="U1185" t="str">
        <f t="shared" si="394"/>
        <v>可交易</v>
      </c>
      <c r="V1185" s="2">
        <f t="shared" si="395"/>
        <v>11.209960000000137</v>
      </c>
      <c r="W1185" s="2">
        <f t="shared" si="396"/>
        <v>8.1091157301135842E-3</v>
      </c>
      <c r="X1185" s="2">
        <f t="shared" si="397"/>
        <v>2.3955240295508577</v>
      </c>
      <c r="Y1185">
        <f t="shared" si="398"/>
        <v>53</v>
      </c>
    </row>
    <row r="1186" spans="1:25" x14ac:dyDescent="0.3">
      <c r="A1186" s="1">
        <v>41899</v>
      </c>
      <c r="B1186">
        <v>2001.5699460000001</v>
      </c>
      <c r="C1186">
        <v>12.65</v>
      </c>
      <c r="D1186">
        <v>13.249180000000001</v>
      </c>
      <c r="E1186">
        <f t="shared" si="378"/>
        <v>-0.59918000000000049</v>
      </c>
      <c r="F1186" t="str">
        <f t="shared" si="379"/>
        <v/>
      </c>
      <c r="G1186" t="str">
        <f t="shared" si="380"/>
        <v/>
      </c>
      <c r="H1186">
        <f t="shared" si="381"/>
        <v>-8.0000000000000071E-2</v>
      </c>
      <c r="I1186">
        <f t="shared" si="382"/>
        <v>2.589966000000004</v>
      </c>
      <c r="J1186">
        <f t="shared" si="383"/>
        <v>-32.374575000000021</v>
      </c>
      <c r="K1186" t="str">
        <f t="shared" si="384"/>
        <v/>
      </c>
      <c r="L1186" s="2" t="str">
        <f t="shared" si="385"/>
        <v/>
      </c>
      <c r="M1186" t="str">
        <f t="shared" si="386"/>
        <v/>
      </c>
      <c r="N1186" s="1">
        <f t="shared" si="387"/>
        <v>41856</v>
      </c>
      <c r="O1186" t="str">
        <f t="shared" si="388"/>
        <v>可交易</v>
      </c>
      <c r="P1186" s="2" t="str">
        <f t="shared" si="389"/>
        <v/>
      </c>
      <c r="Q1186" s="2" t="str">
        <f t="shared" si="390"/>
        <v/>
      </c>
      <c r="R1186" s="2">
        <f t="shared" si="391"/>
        <v>3.8189859199311376</v>
      </c>
      <c r="S1186">
        <f t="shared" si="392"/>
        <v>64</v>
      </c>
      <c r="T1186" s="1">
        <f t="shared" si="393"/>
        <v>41898</v>
      </c>
      <c r="U1186" t="str">
        <f t="shared" si="394"/>
        <v>不可交易</v>
      </c>
      <c r="V1186" s="2" t="str">
        <f t="shared" si="395"/>
        <v/>
      </c>
      <c r="W1186" s="2" t="str">
        <f t="shared" si="396"/>
        <v/>
      </c>
      <c r="X1186" s="2">
        <f t="shared" si="397"/>
        <v>2.414949611140754</v>
      </c>
      <c r="Y1186">
        <f t="shared" si="398"/>
        <v>53</v>
      </c>
    </row>
    <row r="1187" spans="1:25" x14ac:dyDescent="0.3">
      <c r="A1187" s="1">
        <v>41900</v>
      </c>
      <c r="B1187">
        <v>2011.3599850000001</v>
      </c>
      <c r="C1187">
        <v>12.03</v>
      </c>
      <c r="D1187">
        <v>13.151866999999999</v>
      </c>
      <c r="E1187">
        <f t="shared" si="378"/>
        <v>-1.1218669999999999</v>
      </c>
      <c r="F1187" t="str">
        <f t="shared" si="379"/>
        <v>PUT</v>
      </c>
      <c r="G1187">
        <f t="shared" si="380"/>
        <v>1965.98999</v>
      </c>
      <c r="H1187">
        <f t="shared" si="381"/>
        <v>-0.62000000000000099</v>
      </c>
      <c r="I1187">
        <f t="shared" si="382"/>
        <v>9.7900389999999788</v>
      </c>
      <c r="J1187">
        <f t="shared" si="383"/>
        <v>-15.790385483870908</v>
      </c>
      <c r="K1187">
        <f t="shared" si="384"/>
        <v>2006.3599850000001</v>
      </c>
      <c r="L1187" s="2" t="str">
        <f t="shared" si="385"/>
        <v/>
      </c>
      <c r="M1187">
        <f t="shared" si="386"/>
        <v>40.369995000000017</v>
      </c>
      <c r="N1187" s="1">
        <f t="shared" si="387"/>
        <v>41856</v>
      </c>
      <c r="O1187" t="str">
        <f t="shared" si="388"/>
        <v>可交易</v>
      </c>
      <c r="P1187" s="2" t="str">
        <f t="shared" si="389"/>
        <v/>
      </c>
      <c r="Q1187" s="2" t="str">
        <f t="shared" si="390"/>
        <v/>
      </c>
      <c r="R1187" s="2">
        <f t="shared" si="391"/>
        <v>3.8189859199311376</v>
      </c>
      <c r="S1187">
        <f t="shared" si="392"/>
        <v>64</v>
      </c>
      <c r="T1187" s="1">
        <f t="shared" si="393"/>
        <v>41900</v>
      </c>
      <c r="U1187" t="str">
        <f t="shared" si="394"/>
        <v>不可交易</v>
      </c>
      <c r="V1187" s="2" t="str">
        <f t="shared" si="395"/>
        <v/>
      </c>
      <c r="W1187" s="2" t="str">
        <f t="shared" si="396"/>
        <v/>
      </c>
      <c r="X1187" s="2">
        <f t="shared" si="397"/>
        <v>2.414949611140754</v>
      </c>
      <c r="Y1187">
        <f t="shared" si="398"/>
        <v>53</v>
      </c>
    </row>
    <row r="1188" spans="1:25" x14ac:dyDescent="0.3">
      <c r="A1188" s="1">
        <v>41901</v>
      </c>
      <c r="B1188">
        <v>2010.400024</v>
      </c>
      <c r="C1188">
        <v>12.11</v>
      </c>
      <c r="D1188">
        <v>12.498274</v>
      </c>
      <c r="E1188">
        <f t="shared" si="378"/>
        <v>-0.3882740000000009</v>
      </c>
      <c r="F1188" t="str">
        <f t="shared" si="379"/>
        <v/>
      </c>
      <c r="G1188" t="str">
        <f t="shared" si="380"/>
        <v/>
      </c>
      <c r="H1188">
        <f t="shared" si="381"/>
        <v>8.0000000000000071E-2</v>
      </c>
      <c r="I1188">
        <f t="shared" si="382"/>
        <v>-0.95996100000002116</v>
      </c>
      <c r="J1188">
        <f t="shared" si="383"/>
        <v>-11.999512500000254</v>
      </c>
      <c r="K1188" t="str">
        <f t="shared" si="384"/>
        <v/>
      </c>
      <c r="L1188" s="2" t="str">
        <f t="shared" si="385"/>
        <v/>
      </c>
      <c r="M1188" t="str">
        <f t="shared" si="386"/>
        <v/>
      </c>
      <c r="N1188" s="1">
        <f t="shared" si="387"/>
        <v>41856</v>
      </c>
      <c r="O1188" t="str">
        <f t="shared" si="388"/>
        <v>可交易</v>
      </c>
      <c r="P1188" s="2" t="str">
        <f t="shared" si="389"/>
        <v/>
      </c>
      <c r="Q1188" s="2" t="str">
        <f t="shared" si="390"/>
        <v/>
      </c>
      <c r="R1188" s="2">
        <f t="shared" si="391"/>
        <v>3.8189859199311376</v>
      </c>
      <c r="S1188">
        <f t="shared" si="392"/>
        <v>64</v>
      </c>
      <c r="T1188" s="1">
        <f t="shared" si="393"/>
        <v>41900</v>
      </c>
      <c r="U1188" t="str">
        <f t="shared" si="394"/>
        <v>不可交易</v>
      </c>
      <c r="V1188" s="2" t="str">
        <f t="shared" si="395"/>
        <v/>
      </c>
      <c r="W1188" s="2" t="str">
        <f t="shared" si="396"/>
        <v/>
      </c>
      <c r="X1188" s="2">
        <f t="shared" si="397"/>
        <v>2.414949611140754</v>
      </c>
      <c r="Y1188">
        <f t="shared" si="398"/>
        <v>53</v>
      </c>
    </row>
    <row r="1189" spans="1:25" x14ac:dyDescent="0.3">
      <c r="A1189" s="1">
        <v>41904</v>
      </c>
      <c r="B1189">
        <v>1994.290039</v>
      </c>
      <c r="C1189">
        <v>13.69</v>
      </c>
      <c r="D1189">
        <v>12.47029</v>
      </c>
      <c r="E1189">
        <f t="shared" si="378"/>
        <v>1.2197099999999992</v>
      </c>
      <c r="F1189" t="str">
        <f t="shared" si="379"/>
        <v>CAll</v>
      </c>
      <c r="G1189">
        <f t="shared" si="380"/>
        <v>1977.8000489999999</v>
      </c>
      <c r="H1189">
        <f t="shared" si="381"/>
        <v>1.58</v>
      </c>
      <c r="I1189">
        <f t="shared" si="382"/>
        <v>-16.109985000000052</v>
      </c>
      <c r="J1189">
        <f t="shared" si="383"/>
        <v>-10.196193037974716</v>
      </c>
      <c r="K1189">
        <f t="shared" si="384"/>
        <v>1999.290039</v>
      </c>
      <c r="L1189" s="2" t="str">
        <f t="shared" si="385"/>
        <v/>
      </c>
      <c r="M1189" t="str">
        <f t="shared" si="386"/>
        <v/>
      </c>
      <c r="N1189" s="1">
        <f t="shared" si="387"/>
        <v>41856</v>
      </c>
      <c r="O1189" t="str">
        <f t="shared" si="388"/>
        <v>可交易</v>
      </c>
      <c r="P1189" s="2" t="str">
        <f t="shared" si="389"/>
        <v/>
      </c>
      <c r="Q1189" s="2" t="str">
        <f t="shared" si="390"/>
        <v/>
      </c>
      <c r="R1189" s="2">
        <f t="shared" si="391"/>
        <v>3.8189859199311376</v>
      </c>
      <c r="S1189">
        <f t="shared" si="392"/>
        <v>64</v>
      </c>
      <c r="T1189" s="1">
        <f t="shared" si="393"/>
        <v>41900</v>
      </c>
      <c r="U1189" t="str">
        <f t="shared" si="394"/>
        <v>不可交易</v>
      </c>
      <c r="V1189" s="2" t="str">
        <f t="shared" si="395"/>
        <v/>
      </c>
      <c r="W1189" s="2" t="str">
        <f t="shared" si="396"/>
        <v/>
      </c>
      <c r="X1189" s="2">
        <f t="shared" si="397"/>
        <v>2.414949611140754</v>
      </c>
      <c r="Y1189">
        <f t="shared" si="398"/>
        <v>53</v>
      </c>
    </row>
    <row r="1190" spans="1:25" x14ac:dyDescent="0.3">
      <c r="A1190" s="1">
        <v>41905</v>
      </c>
      <c r="B1190">
        <v>1982.7700199999999</v>
      </c>
      <c r="C1190">
        <v>14.93</v>
      </c>
      <c r="D1190">
        <v>13.681767000000001</v>
      </c>
      <c r="E1190">
        <f t="shared" si="378"/>
        <v>1.248232999999999</v>
      </c>
      <c r="F1190" t="str">
        <f t="shared" si="379"/>
        <v>CAll</v>
      </c>
      <c r="G1190">
        <f t="shared" si="380"/>
        <v>1972.290039</v>
      </c>
      <c r="H1190">
        <f t="shared" si="381"/>
        <v>1.2400000000000002</v>
      </c>
      <c r="I1190">
        <f t="shared" si="382"/>
        <v>-11.520019000000048</v>
      </c>
      <c r="J1190">
        <f t="shared" si="383"/>
        <v>-9.2903379032258435</v>
      </c>
      <c r="K1190">
        <f t="shared" si="384"/>
        <v>1987.7700199999999</v>
      </c>
      <c r="L1190" s="2" t="str">
        <f t="shared" si="385"/>
        <v/>
      </c>
      <c r="M1190" t="str">
        <f t="shared" si="386"/>
        <v/>
      </c>
      <c r="N1190" s="1">
        <f t="shared" si="387"/>
        <v>41856</v>
      </c>
      <c r="O1190" t="str">
        <f t="shared" si="388"/>
        <v>可交易</v>
      </c>
      <c r="P1190" s="2" t="str">
        <f t="shared" si="389"/>
        <v/>
      </c>
      <c r="Q1190" s="2" t="str">
        <f t="shared" si="390"/>
        <v/>
      </c>
      <c r="R1190" s="2">
        <f t="shared" si="391"/>
        <v>3.8189859199311376</v>
      </c>
      <c r="S1190">
        <f t="shared" si="392"/>
        <v>64</v>
      </c>
      <c r="T1190" s="1">
        <f t="shared" si="393"/>
        <v>41900</v>
      </c>
      <c r="U1190" t="str">
        <f t="shared" si="394"/>
        <v>不可交易</v>
      </c>
      <c r="V1190" s="2" t="str">
        <f t="shared" si="395"/>
        <v/>
      </c>
      <c r="W1190" s="2" t="str">
        <f t="shared" si="396"/>
        <v/>
      </c>
      <c r="X1190" s="2">
        <f t="shared" si="397"/>
        <v>2.414949611140754</v>
      </c>
      <c r="Y1190">
        <f t="shared" si="398"/>
        <v>53</v>
      </c>
    </row>
    <row r="1191" spans="1:25" x14ac:dyDescent="0.3">
      <c r="A1191" s="1">
        <v>41906</v>
      </c>
      <c r="B1191">
        <v>1998.3000489999999</v>
      </c>
      <c r="C1191">
        <v>13.27</v>
      </c>
      <c r="D1191">
        <v>14.687951</v>
      </c>
      <c r="E1191">
        <f t="shared" si="378"/>
        <v>-1.4179510000000004</v>
      </c>
      <c r="F1191" t="str">
        <f t="shared" si="379"/>
        <v>PUT</v>
      </c>
      <c r="G1191">
        <f t="shared" si="380"/>
        <v>1946.160034</v>
      </c>
      <c r="H1191">
        <f t="shared" si="381"/>
        <v>-1.6600000000000001</v>
      </c>
      <c r="I1191">
        <f t="shared" si="382"/>
        <v>15.530029000000013</v>
      </c>
      <c r="J1191">
        <f t="shared" si="383"/>
        <v>-9.3554391566265132</v>
      </c>
      <c r="K1191">
        <f t="shared" si="384"/>
        <v>1993.3000489999999</v>
      </c>
      <c r="L1191" s="2" t="str">
        <f t="shared" si="385"/>
        <v/>
      </c>
      <c r="M1191">
        <f t="shared" si="386"/>
        <v>47.140014999999948</v>
      </c>
      <c r="N1191" s="1">
        <f t="shared" si="387"/>
        <v>41856</v>
      </c>
      <c r="O1191" t="str">
        <f t="shared" si="388"/>
        <v>可交易</v>
      </c>
      <c r="P1191" s="2" t="str">
        <f t="shared" si="389"/>
        <v/>
      </c>
      <c r="Q1191" s="2" t="str">
        <f t="shared" si="390"/>
        <v/>
      </c>
      <c r="R1191" s="2">
        <f t="shared" si="391"/>
        <v>3.8189859199311376</v>
      </c>
      <c r="S1191">
        <f t="shared" si="392"/>
        <v>64</v>
      </c>
      <c r="T1191" s="1">
        <f t="shared" si="393"/>
        <v>41906</v>
      </c>
      <c r="U1191" t="str">
        <f t="shared" si="394"/>
        <v>不可交易</v>
      </c>
      <c r="V1191" s="2" t="str">
        <f t="shared" si="395"/>
        <v/>
      </c>
      <c r="W1191" s="2" t="str">
        <f t="shared" si="396"/>
        <v/>
      </c>
      <c r="X1191" s="2">
        <f t="shared" si="397"/>
        <v>2.414949611140754</v>
      </c>
      <c r="Y1191">
        <f t="shared" si="398"/>
        <v>53</v>
      </c>
    </row>
    <row r="1192" spans="1:25" x14ac:dyDescent="0.3">
      <c r="A1192" s="1">
        <v>41907</v>
      </c>
      <c r="B1192">
        <v>1965.98999</v>
      </c>
      <c r="C1192">
        <v>15.64</v>
      </c>
      <c r="D1192">
        <v>13.836601</v>
      </c>
      <c r="E1192">
        <f t="shared" si="378"/>
        <v>1.8033990000000006</v>
      </c>
      <c r="F1192" t="str">
        <f t="shared" si="379"/>
        <v>CAll</v>
      </c>
      <c r="G1192">
        <f t="shared" si="380"/>
        <v>1946.170044</v>
      </c>
      <c r="H1192">
        <f t="shared" si="381"/>
        <v>2.370000000000001</v>
      </c>
      <c r="I1192">
        <f t="shared" si="382"/>
        <v>-32.31005899999991</v>
      </c>
      <c r="J1192">
        <f t="shared" si="383"/>
        <v>-13.632936286919788</v>
      </c>
      <c r="K1192">
        <f t="shared" si="384"/>
        <v>1970.98999</v>
      </c>
      <c r="L1192" s="2" t="str">
        <f t="shared" si="385"/>
        <v/>
      </c>
      <c r="M1192" t="str">
        <f t="shared" si="386"/>
        <v/>
      </c>
      <c r="N1192" s="1">
        <f t="shared" si="387"/>
        <v>41856</v>
      </c>
      <c r="O1192" t="str">
        <f t="shared" si="388"/>
        <v>可交易</v>
      </c>
      <c r="P1192" s="2" t="str">
        <f t="shared" si="389"/>
        <v/>
      </c>
      <c r="Q1192" s="2" t="str">
        <f t="shared" si="390"/>
        <v/>
      </c>
      <c r="R1192" s="2">
        <f t="shared" si="391"/>
        <v>3.8189859199311376</v>
      </c>
      <c r="S1192">
        <f t="shared" si="392"/>
        <v>64</v>
      </c>
      <c r="T1192" s="1">
        <f t="shared" si="393"/>
        <v>41906</v>
      </c>
      <c r="U1192" t="str">
        <f t="shared" si="394"/>
        <v>不可交易</v>
      </c>
      <c r="V1192" s="2" t="str">
        <f t="shared" si="395"/>
        <v/>
      </c>
      <c r="W1192" s="2" t="str">
        <f t="shared" si="396"/>
        <v/>
      </c>
      <c r="X1192" s="2">
        <f t="shared" si="397"/>
        <v>2.414949611140754</v>
      </c>
      <c r="Y1192">
        <f t="shared" si="398"/>
        <v>53</v>
      </c>
    </row>
    <row r="1193" spans="1:25" x14ac:dyDescent="0.3">
      <c r="A1193" s="1">
        <v>41908</v>
      </c>
      <c r="B1193">
        <v>1982.849976</v>
      </c>
      <c r="C1193">
        <v>14.85</v>
      </c>
      <c r="D1193">
        <v>15.602338</v>
      </c>
      <c r="E1193">
        <f t="shared" si="378"/>
        <v>-0.75233799999999995</v>
      </c>
      <c r="F1193" t="str">
        <f t="shared" si="379"/>
        <v/>
      </c>
      <c r="G1193" t="str">
        <f t="shared" si="380"/>
        <v/>
      </c>
      <c r="H1193">
        <f t="shared" si="381"/>
        <v>-0.79000000000000092</v>
      </c>
      <c r="I1193">
        <f t="shared" si="382"/>
        <v>16.859985999999935</v>
      </c>
      <c r="J1193">
        <f t="shared" si="383"/>
        <v>-21.341754430379641</v>
      </c>
      <c r="K1193" t="str">
        <f t="shared" si="384"/>
        <v/>
      </c>
      <c r="L1193" s="2" t="str">
        <f t="shared" si="385"/>
        <v/>
      </c>
      <c r="M1193" t="str">
        <f t="shared" si="386"/>
        <v/>
      </c>
      <c r="N1193" s="1">
        <f t="shared" si="387"/>
        <v>41856</v>
      </c>
      <c r="O1193" t="str">
        <f t="shared" si="388"/>
        <v>可交易</v>
      </c>
      <c r="P1193" s="2" t="str">
        <f t="shared" si="389"/>
        <v/>
      </c>
      <c r="Q1193" s="2" t="str">
        <f t="shared" si="390"/>
        <v/>
      </c>
      <c r="R1193" s="2">
        <f t="shared" si="391"/>
        <v>3.8189859199311376</v>
      </c>
      <c r="S1193">
        <f t="shared" si="392"/>
        <v>64</v>
      </c>
      <c r="T1193" s="1">
        <f t="shared" si="393"/>
        <v>41906</v>
      </c>
      <c r="U1193" t="str">
        <f t="shared" si="394"/>
        <v>不可交易</v>
      </c>
      <c r="V1193" s="2" t="str">
        <f t="shared" si="395"/>
        <v/>
      </c>
      <c r="W1193" s="2" t="str">
        <f t="shared" si="396"/>
        <v/>
      </c>
      <c r="X1193" s="2">
        <f t="shared" si="397"/>
        <v>2.414949611140754</v>
      </c>
      <c r="Y1193">
        <f t="shared" si="398"/>
        <v>53</v>
      </c>
    </row>
    <row r="1194" spans="1:25" x14ac:dyDescent="0.3">
      <c r="A1194" s="1">
        <v>41911</v>
      </c>
      <c r="B1194">
        <v>1977.8000489999999</v>
      </c>
      <c r="C1194">
        <v>15.98</v>
      </c>
      <c r="D1194">
        <v>15.037188</v>
      </c>
      <c r="E1194">
        <f t="shared" si="378"/>
        <v>0.94281199999999998</v>
      </c>
      <c r="F1194" t="str">
        <f t="shared" si="379"/>
        <v/>
      </c>
      <c r="G1194" t="str">
        <f t="shared" si="380"/>
        <v/>
      </c>
      <c r="H1194">
        <f t="shared" si="381"/>
        <v>1.1300000000000008</v>
      </c>
      <c r="I1194">
        <f t="shared" si="382"/>
        <v>-5.0499270000000251</v>
      </c>
      <c r="J1194">
        <f t="shared" si="383"/>
        <v>-4.4689619469026738</v>
      </c>
      <c r="K1194" t="str">
        <f t="shared" si="384"/>
        <v/>
      </c>
      <c r="L1194" s="2" t="str">
        <f t="shared" si="385"/>
        <v/>
      </c>
      <c r="M1194" t="str">
        <f t="shared" si="386"/>
        <v/>
      </c>
      <c r="N1194" s="1">
        <f t="shared" si="387"/>
        <v>41856</v>
      </c>
      <c r="O1194" t="str">
        <f t="shared" si="388"/>
        <v>可交易</v>
      </c>
      <c r="P1194" s="2" t="str">
        <f t="shared" si="389"/>
        <v/>
      </c>
      <c r="Q1194" s="2" t="str">
        <f t="shared" si="390"/>
        <v/>
      </c>
      <c r="R1194" s="2">
        <f t="shared" si="391"/>
        <v>3.8189859199311376</v>
      </c>
      <c r="S1194">
        <f t="shared" si="392"/>
        <v>64</v>
      </c>
      <c r="T1194" s="1">
        <f t="shared" si="393"/>
        <v>41906</v>
      </c>
      <c r="U1194" t="str">
        <f t="shared" si="394"/>
        <v>不可交易</v>
      </c>
      <c r="V1194" s="2" t="str">
        <f t="shared" si="395"/>
        <v/>
      </c>
      <c r="W1194" s="2" t="str">
        <f t="shared" si="396"/>
        <v/>
      </c>
      <c r="X1194" s="2">
        <f t="shared" si="397"/>
        <v>2.414949611140754</v>
      </c>
      <c r="Y1194">
        <f t="shared" si="398"/>
        <v>53</v>
      </c>
    </row>
    <row r="1195" spans="1:25" x14ac:dyDescent="0.3">
      <c r="A1195" s="1">
        <v>41912</v>
      </c>
      <c r="B1195">
        <v>1972.290039</v>
      </c>
      <c r="C1195">
        <v>16.309999999999999</v>
      </c>
      <c r="D1195">
        <v>15.894363</v>
      </c>
      <c r="E1195">
        <f t="shared" si="378"/>
        <v>0.41563699999999848</v>
      </c>
      <c r="F1195" t="str">
        <f t="shared" si="379"/>
        <v/>
      </c>
      <c r="G1195" t="str">
        <f t="shared" si="380"/>
        <v/>
      </c>
      <c r="H1195">
        <f t="shared" si="381"/>
        <v>0.32999999999999829</v>
      </c>
      <c r="I1195">
        <f t="shared" si="382"/>
        <v>-5.5100099999999657</v>
      </c>
      <c r="J1195">
        <f t="shared" si="383"/>
        <v>-16.696999999999981</v>
      </c>
      <c r="K1195" t="str">
        <f t="shared" si="384"/>
        <v/>
      </c>
      <c r="L1195" s="2" t="str">
        <f t="shared" si="385"/>
        <v/>
      </c>
      <c r="M1195" t="str">
        <f t="shared" si="386"/>
        <v/>
      </c>
      <c r="N1195" s="1">
        <f t="shared" si="387"/>
        <v>41856</v>
      </c>
      <c r="O1195" t="str">
        <f t="shared" si="388"/>
        <v>可交易</v>
      </c>
      <c r="P1195" s="2" t="str">
        <f t="shared" si="389"/>
        <v/>
      </c>
      <c r="Q1195" s="2" t="str">
        <f t="shared" si="390"/>
        <v/>
      </c>
      <c r="R1195" s="2">
        <f t="shared" si="391"/>
        <v>3.8189859199311376</v>
      </c>
      <c r="S1195">
        <f t="shared" si="392"/>
        <v>64</v>
      </c>
      <c r="T1195" s="1">
        <f t="shared" si="393"/>
        <v>41906</v>
      </c>
      <c r="U1195" t="str">
        <f t="shared" si="394"/>
        <v>不可交易</v>
      </c>
      <c r="V1195" s="2" t="str">
        <f t="shared" si="395"/>
        <v/>
      </c>
      <c r="W1195" s="2" t="str">
        <f t="shared" si="396"/>
        <v/>
      </c>
      <c r="X1195" s="2">
        <f t="shared" si="397"/>
        <v>2.414949611140754</v>
      </c>
      <c r="Y1195">
        <f t="shared" si="398"/>
        <v>53</v>
      </c>
    </row>
    <row r="1196" spans="1:25" x14ac:dyDescent="0.3">
      <c r="A1196" s="1">
        <v>41913</v>
      </c>
      <c r="B1196">
        <v>1946.160034</v>
      </c>
      <c r="C1196">
        <v>16.71</v>
      </c>
      <c r="D1196">
        <v>16.246169999999999</v>
      </c>
      <c r="E1196">
        <f t="shared" si="378"/>
        <v>0.46383000000000152</v>
      </c>
      <c r="F1196" t="str">
        <f t="shared" si="379"/>
        <v/>
      </c>
      <c r="G1196" t="str">
        <f t="shared" si="380"/>
        <v/>
      </c>
      <c r="H1196">
        <f t="shared" si="381"/>
        <v>0.40000000000000213</v>
      </c>
      <c r="I1196">
        <f t="shared" si="382"/>
        <v>-26.130004999999983</v>
      </c>
      <c r="J1196">
        <f t="shared" si="383"/>
        <v>-65.325012499999616</v>
      </c>
      <c r="K1196" t="str">
        <f t="shared" si="384"/>
        <v/>
      </c>
      <c r="L1196" s="2" t="str">
        <f t="shared" si="385"/>
        <v/>
      </c>
      <c r="M1196" t="str">
        <f t="shared" si="386"/>
        <v/>
      </c>
      <c r="N1196" s="1">
        <f t="shared" si="387"/>
        <v>41856</v>
      </c>
      <c r="O1196" t="str">
        <f t="shared" si="388"/>
        <v>可交易</v>
      </c>
      <c r="P1196" s="2" t="str">
        <f t="shared" si="389"/>
        <v/>
      </c>
      <c r="Q1196" s="2" t="str">
        <f t="shared" si="390"/>
        <v/>
      </c>
      <c r="R1196" s="2">
        <f t="shared" si="391"/>
        <v>3.8189859199311376</v>
      </c>
      <c r="S1196">
        <f t="shared" si="392"/>
        <v>64</v>
      </c>
      <c r="T1196" s="1">
        <f t="shared" si="393"/>
        <v>41906</v>
      </c>
      <c r="U1196" t="str">
        <f t="shared" si="394"/>
        <v>可交易</v>
      </c>
      <c r="V1196" s="2" t="str">
        <f t="shared" si="395"/>
        <v/>
      </c>
      <c r="W1196" s="2" t="str">
        <f t="shared" si="396"/>
        <v/>
      </c>
      <c r="X1196" s="2">
        <f t="shared" si="397"/>
        <v>2.414949611140754</v>
      </c>
      <c r="Y1196">
        <f t="shared" si="398"/>
        <v>53</v>
      </c>
    </row>
    <row r="1197" spans="1:25" x14ac:dyDescent="0.3">
      <c r="A1197" s="1">
        <v>41914</v>
      </c>
      <c r="B1197">
        <v>1946.170044</v>
      </c>
      <c r="C1197">
        <v>16.16</v>
      </c>
      <c r="D1197">
        <v>16.742940000000001</v>
      </c>
      <c r="E1197">
        <f t="shared" si="378"/>
        <v>-0.58294000000000068</v>
      </c>
      <c r="F1197" t="str">
        <f t="shared" si="379"/>
        <v/>
      </c>
      <c r="G1197" t="str">
        <f t="shared" si="380"/>
        <v/>
      </c>
      <c r="H1197">
        <f t="shared" si="381"/>
        <v>-0.55000000000000071</v>
      </c>
      <c r="I1197">
        <f t="shared" si="382"/>
        <v>1.0009999999965657E-2</v>
      </c>
      <c r="J1197">
        <f t="shared" si="383"/>
        <v>-1.8199999999937537E-2</v>
      </c>
      <c r="K1197" t="str">
        <f t="shared" si="384"/>
        <v/>
      </c>
      <c r="L1197" s="2" t="str">
        <f t="shared" si="385"/>
        <v/>
      </c>
      <c r="M1197" t="str">
        <f t="shared" si="386"/>
        <v/>
      </c>
      <c r="N1197" s="1">
        <f t="shared" si="387"/>
        <v>41856</v>
      </c>
      <c r="O1197" t="str">
        <f t="shared" si="388"/>
        <v>可交易</v>
      </c>
      <c r="P1197" s="2" t="str">
        <f t="shared" si="389"/>
        <v/>
      </c>
      <c r="Q1197" s="2" t="str">
        <f t="shared" si="390"/>
        <v/>
      </c>
      <c r="R1197" s="2">
        <f t="shared" si="391"/>
        <v>3.8189859199311376</v>
      </c>
      <c r="S1197">
        <f t="shared" si="392"/>
        <v>64</v>
      </c>
      <c r="T1197" s="1">
        <f t="shared" si="393"/>
        <v>41906</v>
      </c>
      <c r="U1197" t="str">
        <f t="shared" si="394"/>
        <v>可交易</v>
      </c>
      <c r="V1197" s="2" t="str">
        <f t="shared" si="395"/>
        <v/>
      </c>
      <c r="W1197" s="2" t="str">
        <f t="shared" si="396"/>
        <v/>
      </c>
      <c r="X1197" s="2">
        <f t="shared" si="397"/>
        <v>2.414949611140754</v>
      </c>
      <c r="Y1197">
        <f t="shared" si="398"/>
        <v>53</v>
      </c>
    </row>
    <row r="1198" spans="1:25" x14ac:dyDescent="0.3">
      <c r="A1198" s="1">
        <v>41915</v>
      </c>
      <c r="B1198">
        <v>1967.900024</v>
      </c>
      <c r="C1198">
        <v>14.55</v>
      </c>
      <c r="D1198">
        <v>16.516209</v>
      </c>
      <c r="E1198">
        <f t="shared" si="378"/>
        <v>-1.9662089999999992</v>
      </c>
      <c r="F1198" t="str">
        <f t="shared" si="379"/>
        <v>PUT</v>
      </c>
      <c r="G1198">
        <f t="shared" si="380"/>
        <v>1906.130005</v>
      </c>
      <c r="H1198">
        <f t="shared" si="381"/>
        <v>-1.6099999999999994</v>
      </c>
      <c r="I1198">
        <f t="shared" si="382"/>
        <v>21.729980000000069</v>
      </c>
      <c r="J1198">
        <f t="shared" si="383"/>
        <v>-13.496881987577687</v>
      </c>
      <c r="K1198">
        <f t="shared" si="384"/>
        <v>1962.900024</v>
      </c>
      <c r="L1198" s="2" t="str">
        <f t="shared" si="385"/>
        <v/>
      </c>
      <c r="M1198">
        <f t="shared" si="386"/>
        <v>56.770019000000048</v>
      </c>
      <c r="N1198" s="1">
        <f t="shared" si="387"/>
        <v>41856</v>
      </c>
      <c r="O1198" t="str">
        <f t="shared" si="388"/>
        <v>可交易</v>
      </c>
      <c r="P1198" s="2" t="str">
        <f t="shared" si="389"/>
        <v/>
      </c>
      <c r="Q1198" s="2" t="str">
        <f t="shared" si="390"/>
        <v/>
      </c>
      <c r="R1198" s="2">
        <f t="shared" si="391"/>
        <v>3.8189859199311376</v>
      </c>
      <c r="S1198">
        <f t="shared" si="392"/>
        <v>64</v>
      </c>
      <c r="T1198" s="1">
        <f t="shared" si="393"/>
        <v>41915</v>
      </c>
      <c r="U1198" t="str">
        <f t="shared" si="394"/>
        <v>可交易</v>
      </c>
      <c r="V1198" s="2">
        <f t="shared" si="395"/>
        <v>56.770019000000048</v>
      </c>
      <c r="W1198" s="2">
        <f t="shared" si="396"/>
        <v>3.1388799352949269E-2</v>
      </c>
      <c r="X1198" s="2">
        <f t="shared" si="397"/>
        <v>2.414949611140754</v>
      </c>
      <c r="Y1198">
        <f t="shared" si="398"/>
        <v>54</v>
      </c>
    </row>
    <row r="1199" spans="1:25" x14ac:dyDescent="0.3">
      <c r="A1199" s="1">
        <v>41918</v>
      </c>
      <c r="B1199">
        <v>1964.8199460000001</v>
      </c>
      <c r="C1199">
        <v>15.46</v>
      </c>
      <c r="D1199">
        <v>14.971317000000001</v>
      </c>
      <c r="E1199">
        <f t="shared" si="378"/>
        <v>0.48868299999999998</v>
      </c>
      <c r="F1199" t="str">
        <f t="shared" si="379"/>
        <v/>
      </c>
      <c r="G1199" t="str">
        <f t="shared" si="380"/>
        <v/>
      </c>
      <c r="H1199">
        <f t="shared" si="381"/>
        <v>0.91000000000000014</v>
      </c>
      <c r="I1199">
        <f t="shared" si="382"/>
        <v>-3.0800779999999577</v>
      </c>
      <c r="J1199">
        <f t="shared" si="383"/>
        <v>-3.384701098901052</v>
      </c>
      <c r="K1199" t="str">
        <f t="shared" si="384"/>
        <v/>
      </c>
      <c r="L1199" s="2" t="str">
        <f t="shared" si="385"/>
        <v/>
      </c>
      <c r="M1199" t="str">
        <f t="shared" si="386"/>
        <v/>
      </c>
      <c r="N1199" s="1">
        <f t="shared" si="387"/>
        <v>41856</v>
      </c>
      <c r="O1199" t="str">
        <f t="shared" si="388"/>
        <v>可交易</v>
      </c>
      <c r="P1199" s="2" t="str">
        <f t="shared" si="389"/>
        <v/>
      </c>
      <c r="Q1199" s="2" t="str">
        <f t="shared" si="390"/>
        <v/>
      </c>
      <c r="R1199" s="2">
        <f t="shared" si="391"/>
        <v>3.8189859199311376</v>
      </c>
      <c r="S1199">
        <f t="shared" si="392"/>
        <v>64</v>
      </c>
      <c r="T1199" s="1">
        <f t="shared" si="393"/>
        <v>41915</v>
      </c>
      <c r="U1199" t="str">
        <f t="shared" si="394"/>
        <v>不可交易</v>
      </c>
      <c r="V1199" s="2" t="str">
        <f t="shared" si="395"/>
        <v/>
      </c>
      <c r="W1199" s="2" t="str">
        <f t="shared" si="396"/>
        <v/>
      </c>
      <c r="X1199" s="2">
        <f t="shared" si="397"/>
        <v>2.4907519799323343</v>
      </c>
      <c r="Y1199">
        <f t="shared" si="398"/>
        <v>54</v>
      </c>
    </row>
    <row r="1200" spans="1:25" x14ac:dyDescent="0.3">
      <c r="A1200" s="1">
        <v>41919</v>
      </c>
      <c r="B1200">
        <v>1935.099976</v>
      </c>
      <c r="C1200">
        <v>17.2</v>
      </c>
      <c r="D1200">
        <v>15.451803</v>
      </c>
      <c r="E1200">
        <f t="shared" si="378"/>
        <v>1.7481969999999993</v>
      </c>
      <c r="F1200" t="str">
        <f t="shared" si="379"/>
        <v>CAll</v>
      </c>
      <c r="G1200">
        <f t="shared" si="380"/>
        <v>1877.6999510000001</v>
      </c>
      <c r="H1200">
        <f t="shared" si="381"/>
        <v>1.7399999999999984</v>
      </c>
      <c r="I1200">
        <f t="shared" si="382"/>
        <v>-29.719970000000103</v>
      </c>
      <c r="J1200">
        <f t="shared" si="383"/>
        <v>-17.080442528735706</v>
      </c>
      <c r="K1200">
        <f t="shared" si="384"/>
        <v>1940.099976</v>
      </c>
      <c r="L1200" s="2" t="str">
        <f t="shared" si="385"/>
        <v/>
      </c>
      <c r="M1200" t="str">
        <f t="shared" si="386"/>
        <v/>
      </c>
      <c r="N1200" s="1">
        <f t="shared" si="387"/>
        <v>41856</v>
      </c>
      <c r="O1200" t="str">
        <f t="shared" si="388"/>
        <v>可交易</v>
      </c>
      <c r="P1200" s="2" t="str">
        <f t="shared" si="389"/>
        <v/>
      </c>
      <c r="Q1200" s="2" t="str">
        <f t="shared" si="390"/>
        <v/>
      </c>
      <c r="R1200" s="2">
        <f t="shared" si="391"/>
        <v>3.8189859199311376</v>
      </c>
      <c r="S1200">
        <f t="shared" si="392"/>
        <v>64</v>
      </c>
      <c r="T1200" s="1">
        <f t="shared" si="393"/>
        <v>41915</v>
      </c>
      <c r="U1200" t="str">
        <f t="shared" si="394"/>
        <v>不可交易</v>
      </c>
      <c r="V1200" s="2" t="str">
        <f t="shared" si="395"/>
        <v/>
      </c>
      <c r="W1200" s="2" t="str">
        <f t="shared" si="396"/>
        <v/>
      </c>
      <c r="X1200" s="2">
        <f t="shared" si="397"/>
        <v>2.4907519799323343</v>
      </c>
      <c r="Y1200">
        <f t="shared" si="398"/>
        <v>54</v>
      </c>
    </row>
    <row r="1201" spans="1:25" x14ac:dyDescent="0.3">
      <c r="A1201" s="1">
        <v>41920</v>
      </c>
      <c r="B1201">
        <v>1968.8900149999999</v>
      </c>
      <c r="C1201">
        <v>15.11</v>
      </c>
      <c r="D1201">
        <v>17.001715000000001</v>
      </c>
      <c r="E1201">
        <f t="shared" si="378"/>
        <v>-1.8917150000000014</v>
      </c>
      <c r="F1201" t="str">
        <f t="shared" si="379"/>
        <v>PUT</v>
      </c>
      <c r="G1201">
        <f t="shared" si="380"/>
        <v>1862.48999</v>
      </c>
      <c r="H1201">
        <f t="shared" si="381"/>
        <v>-2.09</v>
      </c>
      <c r="I1201">
        <f t="shared" si="382"/>
        <v>33.790038999999979</v>
      </c>
      <c r="J1201">
        <f t="shared" si="383"/>
        <v>-16.167482775119609</v>
      </c>
      <c r="K1201">
        <f t="shared" si="384"/>
        <v>1963.8900149999999</v>
      </c>
      <c r="L1201" s="2" t="str">
        <f t="shared" si="385"/>
        <v/>
      </c>
      <c r="M1201">
        <f t="shared" si="386"/>
        <v>101.40002499999991</v>
      </c>
      <c r="N1201" s="1">
        <f t="shared" si="387"/>
        <v>41856</v>
      </c>
      <c r="O1201" t="str">
        <f t="shared" si="388"/>
        <v>可交易</v>
      </c>
      <c r="P1201" s="2" t="str">
        <f t="shared" si="389"/>
        <v/>
      </c>
      <c r="Q1201" s="2" t="str">
        <f t="shared" si="390"/>
        <v/>
      </c>
      <c r="R1201" s="2">
        <f t="shared" si="391"/>
        <v>3.8189859199311376</v>
      </c>
      <c r="S1201">
        <f t="shared" si="392"/>
        <v>64</v>
      </c>
      <c r="T1201" s="1">
        <f t="shared" si="393"/>
        <v>41920</v>
      </c>
      <c r="U1201" t="str">
        <f t="shared" si="394"/>
        <v>不可交易</v>
      </c>
      <c r="V1201" s="2" t="str">
        <f t="shared" si="395"/>
        <v/>
      </c>
      <c r="W1201" s="2" t="str">
        <f t="shared" si="396"/>
        <v/>
      </c>
      <c r="X1201" s="2">
        <f t="shared" si="397"/>
        <v>2.4907519799323343</v>
      </c>
      <c r="Y1201">
        <f t="shared" si="398"/>
        <v>54</v>
      </c>
    </row>
    <row r="1202" spans="1:25" x14ac:dyDescent="0.3">
      <c r="A1202" s="1">
        <v>41921</v>
      </c>
      <c r="B1202">
        <v>1928.209961</v>
      </c>
      <c r="C1202">
        <v>18.760000000000002</v>
      </c>
      <c r="D1202">
        <v>15.795560999999999</v>
      </c>
      <c r="E1202">
        <f t="shared" si="378"/>
        <v>2.9644390000000023</v>
      </c>
      <c r="F1202" t="str">
        <f t="shared" si="379"/>
        <v>CAll</v>
      </c>
      <c r="G1202">
        <f t="shared" si="380"/>
        <v>1862.76001</v>
      </c>
      <c r="H1202">
        <f t="shared" si="381"/>
        <v>3.6500000000000021</v>
      </c>
      <c r="I1202">
        <f t="shared" si="382"/>
        <v>-40.680053999999927</v>
      </c>
      <c r="J1202">
        <f t="shared" si="383"/>
        <v>-11.145220273972576</v>
      </c>
      <c r="K1202">
        <f t="shared" si="384"/>
        <v>1933.209961</v>
      </c>
      <c r="L1202" s="2" t="str">
        <f t="shared" si="385"/>
        <v/>
      </c>
      <c r="M1202" t="str">
        <f t="shared" si="386"/>
        <v/>
      </c>
      <c r="N1202" s="1">
        <f t="shared" si="387"/>
        <v>41856</v>
      </c>
      <c r="O1202" t="str">
        <f t="shared" si="388"/>
        <v>可交易</v>
      </c>
      <c r="P1202" s="2" t="str">
        <f t="shared" si="389"/>
        <v/>
      </c>
      <c r="Q1202" s="2" t="str">
        <f t="shared" si="390"/>
        <v/>
      </c>
      <c r="R1202" s="2">
        <f t="shared" si="391"/>
        <v>3.8189859199311376</v>
      </c>
      <c r="S1202">
        <f t="shared" si="392"/>
        <v>64</v>
      </c>
      <c r="T1202" s="1">
        <f t="shared" si="393"/>
        <v>41920</v>
      </c>
      <c r="U1202" t="str">
        <f t="shared" si="394"/>
        <v>不可交易</v>
      </c>
      <c r="V1202" s="2" t="str">
        <f t="shared" si="395"/>
        <v/>
      </c>
      <c r="W1202" s="2" t="str">
        <f t="shared" si="396"/>
        <v/>
      </c>
      <c r="X1202" s="2">
        <f t="shared" si="397"/>
        <v>2.4907519799323343</v>
      </c>
      <c r="Y1202">
        <f t="shared" si="398"/>
        <v>54</v>
      </c>
    </row>
    <row r="1203" spans="1:25" x14ac:dyDescent="0.3">
      <c r="A1203" s="1">
        <v>41922</v>
      </c>
      <c r="B1203">
        <v>1906.130005</v>
      </c>
      <c r="C1203">
        <v>21.24</v>
      </c>
      <c r="D1203">
        <v>18.466902000000001</v>
      </c>
      <c r="E1203">
        <f t="shared" si="378"/>
        <v>2.7730979999999974</v>
      </c>
      <c r="F1203" t="str">
        <f t="shared" si="379"/>
        <v>CAll</v>
      </c>
      <c r="G1203">
        <f t="shared" si="380"/>
        <v>1886.76001</v>
      </c>
      <c r="H1203">
        <f t="shared" si="381"/>
        <v>2.4799999999999969</v>
      </c>
      <c r="I1203">
        <f t="shared" si="382"/>
        <v>-22.079956000000038</v>
      </c>
      <c r="J1203">
        <f t="shared" si="383"/>
        <v>-8.9032080645161553</v>
      </c>
      <c r="K1203">
        <f t="shared" si="384"/>
        <v>1911.130005</v>
      </c>
      <c r="L1203" s="2" t="str">
        <f t="shared" si="385"/>
        <v/>
      </c>
      <c r="M1203" t="str">
        <f t="shared" si="386"/>
        <v/>
      </c>
      <c r="N1203" s="1">
        <f t="shared" si="387"/>
        <v>41856</v>
      </c>
      <c r="O1203" t="str">
        <f t="shared" si="388"/>
        <v>可交易</v>
      </c>
      <c r="P1203" s="2" t="str">
        <f t="shared" si="389"/>
        <v/>
      </c>
      <c r="Q1203" s="2" t="str">
        <f t="shared" si="390"/>
        <v/>
      </c>
      <c r="R1203" s="2">
        <f t="shared" si="391"/>
        <v>3.8189859199311376</v>
      </c>
      <c r="S1203">
        <f t="shared" si="392"/>
        <v>64</v>
      </c>
      <c r="T1203" s="1">
        <f t="shared" si="393"/>
        <v>41920</v>
      </c>
      <c r="U1203" t="str">
        <f t="shared" si="394"/>
        <v>不可交易</v>
      </c>
      <c r="V1203" s="2" t="str">
        <f t="shared" si="395"/>
        <v/>
      </c>
      <c r="W1203" s="2" t="str">
        <f t="shared" si="396"/>
        <v/>
      </c>
      <c r="X1203" s="2">
        <f t="shared" si="397"/>
        <v>2.4907519799323343</v>
      </c>
      <c r="Y1203">
        <f t="shared" si="398"/>
        <v>54</v>
      </c>
    </row>
    <row r="1204" spans="1:25" x14ac:dyDescent="0.3">
      <c r="A1204" s="1">
        <v>41925</v>
      </c>
      <c r="B1204">
        <v>1874.73999</v>
      </c>
      <c r="C1204">
        <v>24.64</v>
      </c>
      <c r="D1204">
        <v>20.729358999999999</v>
      </c>
      <c r="E1204">
        <f t="shared" si="378"/>
        <v>3.9106410000000018</v>
      </c>
      <c r="F1204" t="str">
        <f t="shared" si="379"/>
        <v>CAll</v>
      </c>
      <c r="G1204">
        <f t="shared" si="380"/>
        <v>1904.01001</v>
      </c>
      <c r="H1204">
        <f t="shared" si="381"/>
        <v>3.4000000000000021</v>
      </c>
      <c r="I1204">
        <f t="shared" si="382"/>
        <v>-31.390014999999948</v>
      </c>
      <c r="J1204">
        <f t="shared" si="383"/>
        <v>-9.2323573529411558</v>
      </c>
      <c r="K1204">
        <f t="shared" si="384"/>
        <v>1879.73999</v>
      </c>
      <c r="L1204" s="2">
        <f t="shared" si="385"/>
        <v>24.270019999999931</v>
      </c>
      <c r="M1204" t="str">
        <f t="shared" si="386"/>
        <v/>
      </c>
      <c r="N1204" s="1">
        <f t="shared" si="387"/>
        <v>41925</v>
      </c>
      <c r="O1204" t="str">
        <f t="shared" si="388"/>
        <v>可交易</v>
      </c>
      <c r="P1204" s="2">
        <f t="shared" si="389"/>
        <v>24.270019999999931</v>
      </c>
      <c r="Q1204" s="2">
        <f t="shared" si="390"/>
        <v>1.561284239741423E-2</v>
      </c>
      <c r="R1204" s="2">
        <f t="shared" si="391"/>
        <v>3.8189859199311376</v>
      </c>
      <c r="S1204">
        <f t="shared" si="392"/>
        <v>65</v>
      </c>
      <c r="T1204" s="1">
        <f t="shared" si="393"/>
        <v>41920</v>
      </c>
      <c r="U1204" t="str">
        <f t="shared" si="394"/>
        <v>不可交易</v>
      </c>
      <c r="V1204" s="2" t="str">
        <f t="shared" si="395"/>
        <v/>
      </c>
      <c r="W1204" s="2" t="str">
        <f t="shared" si="396"/>
        <v/>
      </c>
      <c r="X1204" s="2">
        <f t="shared" si="397"/>
        <v>2.4907519799323343</v>
      </c>
      <c r="Y1204">
        <f t="shared" si="398"/>
        <v>54</v>
      </c>
    </row>
    <row r="1205" spans="1:25" x14ac:dyDescent="0.3">
      <c r="A1205" s="1">
        <v>41926</v>
      </c>
      <c r="B1205">
        <v>1877.6999510000001</v>
      </c>
      <c r="C1205">
        <v>22.79</v>
      </c>
      <c r="D1205">
        <v>23.602309999999999</v>
      </c>
      <c r="E1205">
        <f t="shared" si="378"/>
        <v>-0.81231000000000009</v>
      </c>
      <c r="F1205" t="str">
        <f t="shared" si="379"/>
        <v/>
      </c>
      <c r="G1205" t="str">
        <f t="shared" si="380"/>
        <v/>
      </c>
      <c r="H1205">
        <f t="shared" si="381"/>
        <v>-1.8500000000000014</v>
      </c>
      <c r="I1205">
        <f t="shared" si="382"/>
        <v>2.9599610000000212</v>
      </c>
      <c r="J1205">
        <f t="shared" si="383"/>
        <v>-1.5999789189189291</v>
      </c>
      <c r="K1205" t="str">
        <f t="shared" si="384"/>
        <v/>
      </c>
      <c r="L1205" s="2" t="str">
        <f t="shared" si="385"/>
        <v/>
      </c>
      <c r="M1205" t="str">
        <f t="shared" si="386"/>
        <v/>
      </c>
      <c r="N1205" s="1">
        <f t="shared" si="387"/>
        <v>41925</v>
      </c>
      <c r="O1205" t="str">
        <f t="shared" si="388"/>
        <v>不可交易</v>
      </c>
      <c r="P1205" s="2" t="str">
        <f t="shared" si="389"/>
        <v/>
      </c>
      <c r="Q1205" s="2" t="str">
        <f t="shared" si="390"/>
        <v/>
      </c>
      <c r="R1205" s="2">
        <f t="shared" si="391"/>
        <v>3.8786111452169663</v>
      </c>
      <c r="S1205">
        <f t="shared" si="392"/>
        <v>65</v>
      </c>
      <c r="T1205" s="1">
        <f t="shared" si="393"/>
        <v>41920</v>
      </c>
      <c r="U1205" t="str">
        <f t="shared" si="394"/>
        <v>不可交易</v>
      </c>
      <c r="V1205" s="2" t="str">
        <f t="shared" si="395"/>
        <v/>
      </c>
      <c r="W1205" s="2" t="str">
        <f t="shared" si="396"/>
        <v/>
      </c>
      <c r="X1205" s="2">
        <f t="shared" si="397"/>
        <v>2.4907519799323343</v>
      </c>
      <c r="Y1205">
        <f t="shared" si="398"/>
        <v>54</v>
      </c>
    </row>
    <row r="1206" spans="1:25" x14ac:dyDescent="0.3">
      <c r="A1206" s="1">
        <v>41927</v>
      </c>
      <c r="B1206">
        <v>1862.48999</v>
      </c>
      <c r="C1206">
        <v>26.25</v>
      </c>
      <c r="D1206">
        <v>22.270327000000002</v>
      </c>
      <c r="E1206">
        <f t="shared" si="378"/>
        <v>3.9796729999999982</v>
      </c>
      <c r="F1206" t="str">
        <f t="shared" si="379"/>
        <v>CAll</v>
      </c>
      <c r="G1206">
        <f t="shared" si="380"/>
        <v>1927.1099850000001</v>
      </c>
      <c r="H1206">
        <f t="shared" si="381"/>
        <v>3.4600000000000009</v>
      </c>
      <c r="I1206">
        <f t="shared" si="382"/>
        <v>-15.209961000000021</v>
      </c>
      <c r="J1206">
        <f t="shared" si="383"/>
        <v>-4.3959424855491376</v>
      </c>
      <c r="K1206">
        <f t="shared" si="384"/>
        <v>1867.48999</v>
      </c>
      <c r="L1206" s="2">
        <f t="shared" si="385"/>
        <v>59.619995000000017</v>
      </c>
      <c r="M1206" t="str">
        <f t="shared" si="386"/>
        <v/>
      </c>
      <c r="N1206" s="1">
        <f t="shared" si="387"/>
        <v>41927</v>
      </c>
      <c r="O1206" t="str">
        <f t="shared" si="388"/>
        <v>不可交易</v>
      </c>
      <c r="P1206" s="2" t="str">
        <f t="shared" si="389"/>
        <v/>
      </c>
      <c r="Q1206" s="2" t="str">
        <f t="shared" si="390"/>
        <v/>
      </c>
      <c r="R1206" s="2">
        <f t="shared" si="391"/>
        <v>3.8786111452169663</v>
      </c>
      <c r="S1206">
        <f t="shared" si="392"/>
        <v>65</v>
      </c>
      <c r="T1206" s="1">
        <f t="shared" si="393"/>
        <v>41920</v>
      </c>
      <c r="U1206" t="str">
        <f t="shared" si="394"/>
        <v>可交易</v>
      </c>
      <c r="V1206" s="2" t="str">
        <f t="shared" si="395"/>
        <v/>
      </c>
      <c r="W1206" s="2" t="str">
        <f t="shared" si="396"/>
        <v/>
      </c>
      <c r="X1206" s="2">
        <f t="shared" si="397"/>
        <v>2.4907519799323343</v>
      </c>
      <c r="Y1206">
        <f t="shared" si="398"/>
        <v>54</v>
      </c>
    </row>
    <row r="1207" spans="1:25" x14ac:dyDescent="0.3">
      <c r="A1207" s="1">
        <v>41928</v>
      </c>
      <c r="B1207">
        <v>1862.76001</v>
      </c>
      <c r="C1207">
        <v>25.2</v>
      </c>
      <c r="D1207">
        <v>26.288767</v>
      </c>
      <c r="E1207">
        <f t="shared" si="378"/>
        <v>-1.0887670000000007</v>
      </c>
      <c r="F1207" t="str">
        <f t="shared" si="379"/>
        <v>PUT</v>
      </c>
      <c r="G1207">
        <f t="shared" si="380"/>
        <v>1950.8199460000001</v>
      </c>
      <c r="H1207">
        <f t="shared" si="381"/>
        <v>-1.0500000000000007</v>
      </c>
      <c r="I1207">
        <f t="shared" si="382"/>
        <v>0.27001999999993131</v>
      </c>
      <c r="J1207">
        <f t="shared" si="383"/>
        <v>-0.2571619047618392</v>
      </c>
      <c r="K1207">
        <f t="shared" si="384"/>
        <v>1857.76001</v>
      </c>
      <c r="L1207" s="2" t="str">
        <f t="shared" si="385"/>
        <v/>
      </c>
      <c r="M1207" t="str">
        <f t="shared" si="386"/>
        <v/>
      </c>
      <c r="N1207" s="1">
        <f t="shared" si="387"/>
        <v>41927</v>
      </c>
      <c r="O1207" t="str">
        <f t="shared" si="388"/>
        <v>不可交易</v>
      </c>
      <c r="P1207" s="2" t="str">
        <f t="shared" si="389"/>
        <v/>
      </c>
      <c r="Q1207" s="2" t="str">
        <f t="shared" si="390"/>
        <v/>
      </c>
      <c r="R1207" s="2">
        <f t="shared" si="391"/>
        <v>3.8786111452169663</v>
      </c>
      <c r="S1207">
        <f t="shared" si="392"/>
        <v>65</v>
      </c>
      <c r="T1207" s="1">
        <f t="shared" si="393"/>
        <v>41920</v>
      </c>
      <c r="U1207" t="str">
        <f t="shared" si="394"/>
        <v>可交易</v>
      </c>
      <c r="V1207" s="2" t="str">
        <f t="shared" si="395"/>
        <v/>
      </c>
      <c r="W1207" s="2" t="str">
        <f t="shared" si="396"/>
        <v/>
      </c>
      <c r="X1207" s="2">
        <f t="shared" si="397"/>
        <v>2.4907519799323343</v>
      </c>
      <c r="Y1207">
        <f t="shared" si="398"/>
        <v>54</v>
      </c>
    </row>
    <row r="1208" spans="1:25" x14ac:dyDescent="0.3">
      <c r="A1208" s="1">
        <v>41929</v>
      </c>
      <c r="B1208">
        <v>1886.76001</v>
      </c>
      <c r="C1208">
        <v>21.99</v>
      </c>
      <c r="D1208">
        <v>24.995374999999999</v>
      </c>
      <c r="E1208">
        <f t="shared" si="378"/>
        <v>-3.0053750000000008</v>
      </c>
      <c r="F1208" t="str">
        <f t="shared" si="379"/>
        <v>PUT</v>
      </c>
      <c r="G1208">
        <f t="shared" si="380"/>
        <v>1964.579956</v>
      </c>
      <c r="H1208">
        <f t="shared" si="381"/>
        <v>-3.2100000000000009</v>
      </c>
      <c r="I1208">
        <f t="shared" si="382"/>
        <v>24</v>
      </c>
      <c r="J1208">
        <f t="shared" si="383"/>
        <v>-7.4766355140186898</v>
      </c>
      <c r="K1208">
        <f t="shared" si="384"/>
        <v>1881.76001</v>
      </c>
      <c r="L1208" s="2" t="str">
        <f t="shared" si="385"/>
        <v/>
      </c>
      <c r="M1208" t="str">
        <f t="shared" si="386"/>
        <v/>
      </c>
      <c r="N1208" s="1">
        <f t="shared" si="387"/>
        <v>41927</v>
      </c>
      <c r="O1208" t="str">
        <f t="shared" si="388"/>
        <v>不可交易</v>
      </c>
      <c r="P1208" s="2" t="str">
        <f t="shared" si="389"/>
        <v/>
      </c>
      <c r="Q1208" s="2" t="str">
        <f t="shared" si="390"/>
        <v/>
      </c>
      <c r="R1208" s="2">
        <f t="shared" si="391"/>
        <v>3.8786111452169663</v>
      </c>
      <c r="S1208">
        <f t="shared" si="392"/>
        <v>65</v>
      </c>
      <c r="T1208" s="1">
        <f t="shared" si="393"/>
        <v>41920</v>
      </c>
      <c r="U1208" t="str">
        <f t="shared" si="394"/>
        <v>可交易</v>
      </c>
      <c r="V1208" s="2" t="str">
        <f t="shared" si="395"/>
        <v/>
      </c>
      <c r="W1208" s="2" t="str">
        <f t="shared" si="396"/>
        <v/>
      </c>
      <c r="X1208" s="2">
        <f t="shared" si="397"/>
        <v>2.4907519799323343</v>
      </c>
      <c r="Y1208">
        <f t="shared" si="398"/>
        <v>54</v>
      </c>
    </row>
    <row r="1209" spans="1:25" x14ac:dyDescent="0.3">
      <c r="A1209" s="1">
        <v>41932</v>
      </c>
      <c r="B1209">
        <v>1904.01001</v>
      </c>
      <c r="C1209">
        <v>18.57</v>
      </c>
      <c r="D1209">
        <v>22.013324999999998</v>
      </c>
      <c r="E1209">
        <f t="shared" si="378"/>
        <v>-3.443324999999998</v>
      </c>
      <c r="F1209" t="str">
        <f t="shared" si="379"/>
        <v>PUT</v>
      </c>
      <c r="G1209">
        <f t="shared" si="380"/>
        <v>1961.630005</v>
      </c>
      <c r="H1209">
        <f t="shared" si="381"/>
        <v>-3.4199999999999982</v>
      </c>
      <c r="I1209">
        <f t="shared" si="382"/>
        <v>17.25</v>
      </c>
      <c r="J1209">
        <f t="shared" si="383"/>
        <v>-5.04385964912281</v>
      </c>
      <c r="K1209">
        <f t="shared" si="384"/>
        <v>1899.01001</v>
      </c>
      <c r="L1209" s="2" t="str">
        <f t="shared" si="385"/>
        <v/>
      </c>
      <c r="M1209" t="str">
        <f t="shared" si="386"/>
        <v/>
      </c>
      <c r="N1209" s="1">
        <f t="shared" si="387"/>
        <v>41927</v>
      </c>
      <c r="O1209" t="str">
        <f t="shared" si="388"/>
        <v>不可交易</v>
      </c>
      <c r="P1209" s="2" t="str">
        <f t="shared" si="389"/>
        <v/>
      </c>
      <c r="Q1209" s="2" t="str">
        <f t="shared" si="390"/>
        <v/>
      </c>
      <c r="R1209" s="2">
        <f t="shared" si="391"/>
        <v>3.8786111452169663</v>
      </c>
      <c r="S1209">
        <f t="shared" si="392"/>
        <v>65</v>
      </c>
      <c r="T1209" s="1">
        <f t="shared" si="393"/>
        <v>41920</v>
      </c>
      <c r="U1209" t="str">
        <f t="shared" si="394"/>
        <v>可交易</v>
      </c>
      <c r="V1209" s="2" t="str">
        <f t="shared" si="395"/>
        <v/>
      </c>
      <c r="W1209" s="2" t="str">
        <f t="shared" si="396"/>
        <v/>
      </c>
      <c r="X1209" s="2">
        <f t="shared" si="397"/>
        <v>2.4907519799323343</v>
      </c>
      <c r="Y1209">
        <f t="shared" si="398"/>
        <v>54</v>
      </c>
    </row>
    <row r="1210" spans="1:25" x14ac:dyDescent="0.3">
      <c r="A1210" s="1">
        <v>41933</v>
      </c>
      <c r="B1210">
        <v>1941.280029</v>
      </c>
      <c r="C1210">
        <v>16.079999999999998</v>
      </c>
      <c r="D1210">
        <v>19.138566999999998</v>
      </c>
      <c r="E1210">
        <f t="shared" si="378"/>
        <v>-3.058567</v>
      </c>
      <c r="F1210" t="str">
        <f t="shared" si="379"/>
        <v>PUT</v>
      </c>
      <c r="G1210">
        <f t="shared" si="380"/>
        <v>1985.0500489999999</v>
      </c>
      <c r="H1210">
        <f t="shared" si="381"/>
        <v>-2.490000000000002</v>
      </c>
      <c r="I1210">
        <f t="shared" si="382"/>
        <v>37.270019000000048</v>
      </c>
      <c r="J1210">
        <f t="shared" si="383"/>
        <v>-14.96787911646587</v>
      </c>
      <c r="K1210">
        <f t="shared" si="384"/>
        <v>1936.280029</v>
      </c>
      <c r="L1210" s="2" t="str">
        <f t="shared" si="385"/>
        <v/>
      </c>
      <c r="M1210" t="str">
        <f t="shared" si="386"/>
        <v/>
      </c>
      <c r="N1210" s="1">
        <f t="shared" si="387"/>
        <v>41927</v>
      </c>
      <c r="O1210" t="str">
        <f t="shared" si="388"/>
        <v>不可交易</v>
      </c>
      <c r="P1210" s="2" t="str">
        <f t="shared" si="389"/>
        <v/>
      </c>
      <c r="Q1210" s="2" t="str">
        <f t="shared" si="390"/>
        <v/>
      </c>
      <c r="R1210" s="2">
        <f t="shared" si="391"/>
        <v>3.8786111452169663</v>
      </c>
      <c r="S1210">
        <f t="shared" si="392"/>
        <v>65</v>
      </c>
      <c r="T1210" s="1">
        <f t="shared" si="393"/>
        <v>41920</v>
      </c>
      <c r="U1210" t="str">
        <f t="shared" si="394"/>
        <v>可交易</v>
      </c>
      <c r="V1210" s="2" t="str">
        <f t="shared" si="395"/>
        <v/>
      </c>
      <c r="W1210" s="2" t="str">
        <f t="shared" si="396"/>
        <v/>
      </c>
      <c r="X1210" s="2">
        <f t="shared" si="397"/>
        <v>2.4907519799323343</v>
      </c>
      <c r="Y1210">
        <f t="shared" si="398"/>
        <v>54</v>
      </c>
    </row>
    <row r="1211" spans="1:25" x14ac:dyDescent="0.3">
      <c r="A1211" s="1">
        <v>41934</v>
      </c>
      <c r="B1211">
        <v>1927.1099850000001</v>
      </c>
      <c r="C1211">
        <v>17.87</v>
      </c>
      <c r="D1211">
        <v>16.918876999999998</v>
      </c>
      <c r="E1211">
        <f t="shared" si="378"/>
        <v>0.95112300000000261</v>
      </c>
      <c r="F1211" t="str">
        <f t="shared" si="379"/>
        <v/>
      </c>
      <c r="G1211" t="str">
        <f t="shared" si="380"/>
        <v/>
      </c>
      <c r="H1211">
        <f t="shared" si="381"/>
        <v>1.7900000000000027</v>
      </c>
      <c r="I1211">
        <f t="shared" si="382"/>
        <v>-14.170043999999962</v>
      </c>
      <c r="J1211">
        <f t="shared" si="383"/>
        <v>-7.9162256983239887</v>
      </c>
      <c r="K1211" t="str">
        <f t="shared" si="384"/>
        <v/>
      </c>
      <c r="L1211" s="2" t="str">
        <f t="shared" si="385"/>
        <v/>
      </c>
      <c r="M1211" t="str">
        <f t="shared" si="386"/>
        <v/>
      </c>
      <c r="N1211" s="1">
        <f t="shared" si="387"/>
        <v>41927</v>
      </c>
      <c r="O1211" t="str">
        <f t="shared" si="388"/>
        <v>可交易</v>
      </c>
      <c r="P1211" s="2" t="str">
        <f t="shared" si="389"/>
        <v/>
      </c>
      <c r="Q1211" s="2" t="str">
        <f t="shared" si="390"/>
        <v/>
      </c>
      <c r="R1211" s="2">
        <f t="shared" si="391"/>
        <v>3.8786111452169663</v>
      </c>
      <c r="S1211">
        <f t="shared" si="392"/>
        <v>65</v>
      </c>
      <c r="T1211" s="1">
        <f t="shared" si="393"/>
        <v>41920</v>
      </c>
      <c r="U1211" t="str">
        <f t="shared" si="394"/>
        <v>可交易</v>
      </c>
      <c r="V1211" s="2" t="str">
        <f t="shared" si="395"/>
        <v/>
      </c>
      <c r="W1211" s="2" t="str">
        <f t="shared" si="396"/>
        <v/>
      </c>
      <c r="X1211" s="2">
        <f t="shared" si="397"/>
        <v>2.4907519799323343</v>
      </c>
      <c r="Y1211">
        <f t="shared" si="398"/>
        <v>54</v>
      </c>
    </row>
    <row r="1212" spans="1:25" x14ac:dyDescent="0.3">
      <c r="A1212" s="1">
        <v>41935</v>
      </c>
      <c r="B1212">
        <v>1950.8199460000001</v>
      </c>
      <c r="C1212">
        <v>16.53</v>
      </c>
      <c r="D1212">
        <v>18.354133999999998</v>
      </c>
      <c r="E1212">
        <f t="shared" si="378"/>
        <v>-1.8241339999999973</v>
      </c>
      <c r="F1212" t="str">
        <f t="shared" si="379"/>
        <v>PUT</v>
      </c>
      <c r="G1212">
        <f t="shared" si="380"/>
        <v>1994.650024</v>
      </c>
      <c r="H1212">
        <f t="shared" si="381"/>
        <v>-1.3399999999999999</v>
      </c>
      <c r="I1212">
        <f t="shared" si="382"/>
        <v>23.709961000000021</v>
      </c>
      <c r="J1212">
        <f t="shared" si="383"/>
        <v>-17.694000746268674</v>
      </c>
      <c r="K1212">
        <f t="shared" si="384"/>
        <v>1945.8199460000001</v>
      </c>
      <c r="L1212" s="2" t="str">
        <f t="shared" si="385"/>
        <v/>
      </c>
      <c r="M1212" t="str">
        <f t="shared" si="386"/>
        <v/>
      </c>
      <c r="N1212" s="1">
        <f t="shared" si="387"/>
        <v>41927</v>
      </c>
      <c r="O1212" t="str">
        <f t="shared" si="388"/>
        <v>可交易</v>
      </c>
      <c r="P1212" s="2" t="str">
        <f t="shared" si="389"/>
        <v/>
      </c>
      <c r="Q1212" s="2" t="str">
        <f t="shared" si="390"/>
        <v/>
      </c>
      <c r="R1212" s="2">
        <f t="shared" si="391"/>
        <v>3.8786111452169663</v>
      </c>
      <c r="S1212">
        <f t="shared" si="392"/>
        <v>65</v>
      </c>
      <c r="T1212" s="1">
        <f t="shared" si="393"/>
        <v>41920</v>
      </c>
      <c r="U1212" t="str">
        <f t="shared" si="394"/>
        <v>可交易</v>
      </c>
      <c r="V1212" s="2" t="str">
        <f t="shared" si="395"/>
        <v/>
      </c>
      <c r="W1212" s="2" t="str">
        <f t="shared" si="396"/>
        <v/>
      </c>
      <c r="X1212" s="2">
        <f t="shared" si="397"/>
        <v>2.4907519799323343</v>
      </c>
      <c r="Y1212">
        <f t="shared" si="398"/>
        <v>54</v>
      </c>
    </row>
    <row r="1213" spans="1:25" x14ac:dyDescent="0.3">
      <c r="A1213" s="1">
        <v>41936</v>
      </c>
      <c r="B1213">
        <v>1964.579956</v>
      </c>
      <c r="C1213">
        <v>16.11</v>
      </c>
      <c r="D1213">
        <v>17.152699999999999</v>
      </c>
      <c r="E1213">
        <f t="shared" si="378"/>
        <v>-1.0427</v>
      </c>
      <c r="F1213" t="str">
        <f t="shared" si="379"/>
        <v>PUT</v>
      </c>
      <c r="G1213">
        <f t="shared" si="380"/>
        <v>2018.0500489999999</v>
      </c>
      <c r="H1213">
        <f t="shared" si="381"/>
        <v>-0.42000000000000171</v>
      </c>
      <c r="I1213">
        <f t="shared" si="382"/>
        <v>13.760009999999966</v>
      </c>
      <c r="J1213">
        <f t="shared" si="383"/>
        <v>-32.761928571428356</v>
      </c>
      <c r="K1213">
        <f t="shared" si="384"/>
        <v>1959.579956</v>
      </c>
      <c r="L1213" s="2" t="str">
        <f t="shared" si="385"/>
        <v/>
      </c>
      <c r="M1213" t="str">
        <f t="shared" si="386"/>
        <v/>
      </c>
      <c r="N1213" s="1">
        <f t="shared" si="387"/>
        <v>41927</v>
      </c>
      <c r="O1213" t="str">
        <f t="shared" si="388"/>
        <v>可交易</v>
      </c>
      <c r="P1213" s="2" t="str">
        <f t="shared" si="389"/>
        <v/>
      </c>
      <c r="Q1213" s="2" t="str">
        <f t="shared" si="390"/>
        <v/>
      </c>
      <c r="R1213" s="2">
        <f t="shared" si="391"/>
        <v>3.8786111452169663</v>
      </c>
      <c r="S1213">
        <f t="shared" si="392"/>
        <v>65</v>
      </c>
      <c r="T1213" s="1">
        <f t="shared" si="393"/>
        <v>41920</v>
      </c>
      <c r="U1213" t="str">
        <f t="shared" si="394"/>
        <v>可交易</v>
      </c>
      <c r="V1213" s="2" t="str">
        <f t="shared" si="395"/>
        <v/>
      </c>
      <c r="W1213" s="2" t="str">
        <f t="shared" si="396"/>
        <v/>
      </c>
      <c r="X1213" s="2">
        <f t="shared" si="397"/>
        <v>2.4907519799323343</v>
      </c>
      <c r="Y1213">
        <f t="shared" si="398"/>
        <v>54</v>
      </c>
    </row>
    <row r="1214" spans="1:25" x14ac:dyDescent="0.3">
      <c r="A1214" s="1">
        <v>41939</v>
      </c>
      <c r="B1214">
        <v>1961.630005</v>
      </c>
      <c r="C1214">
        <v>16.04</v>
      </c>
      <c r="D1214">
        <v>17.021692000000002</v>
      </c>
      <c r="E1214">
        <f t="shared" si="378"/>
        <v>-0.98169200000000245</v>
      </c>
      <c r="F1214" t="str">
        <f t="shared" si="379"/>
        <v/>
      </c>
      <c r="G1214" t="str">
        <f t="shared" si="380"/>
        <v/>
      </c>
      <c r="H1214">
        <f t="shared" si="381"/>
        <v>-7.0000000000000284E-2</v>
      </c>
      <c r="I1214">
        <f t="shared" si="382"/>
        <v>-2.9499510000000555</v>
      </c>
      <c r="J1214">
        <f t="shared" si="383"/>
        <v>42.142157142857762</v>
      </c>
      <c r="K1214" t="str">
        <f t="shared" si="384"/>
        <v/>
      </c>
      <c r="L1214" s="2" t="str">
        <f t="shared" si="385"/>
        <v/>
      </c>
      <c r="M1214" t="str">
        <f t="shared" si="386"/>
        <v/>
      </c>
      <c r="N1214" s="1">
        <f t="shared" si="387"/>
        <v>41927</v>
      </c>
      <c r="O1214" t="str">
        <f t="shared" si="388"/>
        <v>可交易</v>
      </c>
      <c r="P1214" s="2" t="str">
        <f t="shared" si="389"/>
        <v/>
      </c>
      <c r="Q1214" s="2" t="str">
        <f t="shared" si="390"/>
        <v/>
      </c>
      <c r="R1214" s="2">
        <f t="shared" si="391"/>
        <v>3.8786111452169663</v>
      </c>
      <c r="S1214">
        <f t="shared" si="392"/>
        <v>65</v>
      </c>
      <c r="T1214" s="1">
        <f t="shared" si="393"/>
        <v>41920</v>
      </c>
      <c r="U1214" t="str">
        <f t="shared" si="394"/>
        <v>可交易</v>
      </c>
      <c r="V1214" s="2" t="str">
        <f t="shared" si="395"/>
        <v/>
      </c>
      <c r="W1214" s="2" t="str">
        <f t="shared" si="396"/>
        <v/>
      </c>
      <c r="X1214" s="2">
        <f t="shared" si="397"/>
        <v>2.4907519799323343</v>
      </c>
      <c r="Y1214">
        <f t="shared" si="398"/>
        <v>54</v>
      </c>
    </row>
    <row r="1215" spans="1:25" x14ac:dyDescent="0.3">
      <c r="A1215" s="1">
        <v>41940</v>
      </c>
      <c r="B1215">
        <v>1985.0500489999999</v>
      </c>
      <c r="C1215">
        <v>14.39</v>
      </c>
      <c r="D1215">
        <v>16.764030000000002</v>
      </c>
      <c r="E1215">
        <f t="shared" si="378"/>
        <v>-2.3740300000000012</v>
      </c>
      <c r="F1215" t="str">
        <f t="shared" si="379"/>
        <v>PUT</v>
      </c>
      <c r="G1215">
        <f t="shared" si="380"/>
        <v>2012.099976</v>
      </c>
      <c r="H1215">
        <f t="shared" si="381"/>
        <v>-1.6499999999999986</v>
      </c>
      <c r="I1215">
        <f t="shared" si="382"/>
        <v>23.420043999999962</v>
      </c>
      <c r="J1215">
        <f t="shared" si="383"/>
        <v>-14.19396606060605</v>
      </c>
      <c r="K1215">
        <f t="shared" si="384"/>
        <v>1980.0500489999999</v>
      </c>
      <c r="L1215" s="2" t="str">
        <f t="shared" si="385"/>
        <v/>
      </c>
      <c r="M1215" t="str">
        <f t="shared" si="386"/>
        <v/>
      </c>
      <c r="N1215" s="1">
        <f t="shared" si="387"/>
        <v>41927</v>
      </c>
      <c r="O1215" t="str">
        <f t="shared" si="388"/>
        <v>可交易</v>
      </c>
      <c r="P1215" s="2" t="str">
        <f t="shared" si="389"/>
        <v/>
      </c>
      <c r="Q1215" s="2" t="str">
        <f t="shared" si="390"/>
        <v/>
      </c>
      <c r="R1215" s="2">
        <f t="shared" si="391"/>
        <v>3.8786111452169663</v>
      </c>
      <c r="S1215">
        <f t="shared" si="392"/>
        <v>65</v>
      </c>
      <c r="T1215" s="1">
        <f t="shared" si="393"/>
        <v>41920</v>
      </c>
      <c r="U1215" t="str">
        <f t="shared" si="394"/>
        <v>可交易</v>
      </c>
      <c r="V1215" s="2" t="str">
        <f t="shared" si="395"/>
        <v/>
      </c>
      <c r="W1215" s="2" t="str">
        <f t="shared" si="396"/>
        <v/>
      </c>
      <c r="X1215" s="2">
        <f t="shared" si="397"/>
        <v>2.4907519799323343</v>
      </c>
      <c r="Y1215">
        <f t="shared" si="398"/>
        <v>54</v>
      </c>
    </row>
    <row r="1216" spans="1:25" x14ac:dyDescent="0.3">
      <c r="A1216" s="1">
        <v>41941</v>
      </c>
      <c r="B1216">
        <v>1982.3000489999999</v>
      </c>
      <c r="C1216">
        <v>15.15</v>
      </c>
      <c r="D1216">
        <v>15.21739</v>
      </c>
      <c r="E1216">
        <f t="shared" si="378"/>
        <v>-6.7389999999999617E-2</v>
      </c>
      <c r="F1216" t="str">
        <f t="shared" si="379"/>
        <v/>
      </c>
      <c r="G1216" t="str">
        <f t="shared" si="380"/>
        <v/>
      </c>
      <c r="H1216">
        <f t="shared" si="381"/>
        <v>0.75999999999999979</v>
      </c>
      <c r="I1216">
        <f t="shared" si="382"/>
        <v>-2.75</v>
      </c>
      <c r="J1216">
        <f t="shared" si="383"/>
        <v>-3.6184210526315801</v>
      </c>
      <c r="K1216" t="str">
        <f t="shared" si="384"/>
        <v/>
      </c>
      <c r="L1216" s="2" t="str">
        <f t="shared" si="385"/>
        <v/>
      </c>
      <c r="M1216" t="str">
        <f t="shared" si="386"/>
        <v/>
      </c>
      <c r="N1216" s="1">
        <f t="shared" si="387"/>
        <v>41927</v>
      </c>
      <c r="O1216" t="str">
        <f t="shared" si="388"/>
        <v>可交易</v>
      </c>
      <c r="P1216" s="2" t="str">
        <f t="shared" si="389"/>
        <v/>
      </c>
      <c r="Q1216" s="2" t="str">
        <f t="shared" si="390"/>
        <v/>
      </c>
      <c r="R1216" s="2">
        <f t="shared" si="391"/>
        <v>3.8786111452169663</v>
      </c>
      <c r="S1216">
        <f t="shared" si="392"/>
        <v>65</v>
      </c>
      <c r="T1216" s="1">
        <f t="shared" si="393"/>
        <v>41920</v>
      </c>
      <c r="U1216" t="str">
        <f t="shared" si="394"/>
        <v>可交易</v>
      </c>
      <c r="V1216" s="2" t="str">
        <f t="shared" si="395"/>
        <v/>
      </c>
      <c r="W1216" s="2" t="str">
        <f t="shared" si="396"/>
        <v/>
      </c>
      <c r="X1216" s="2">
        <f t="shared" si="397"/>
        <v>2.4907519799323343</v>
      </c>
      <c r="Y1216">
        <f t="shared" si="398"/>
        <v>54</v>
      </c>
    </row>
    <row r="1217" spans="1:25" x14ac:dyDescent="0.3">
      <c r="A1217" s="1">
        <v>41942</v>
      </c>
      <c r="B1217">
        <v>1994.650024</v>
      </c>
      <c r="C1217">
        <v>14.52</v>
      </c>
      <c r="D1217">
        <v>15.704367</v>
      </c>
      <c r="E1217">
        <f t="shared" si="378"/>
        <v>-1.1843669999999999</v>
      </c>
      <c r="F1217" t="str">
        <f t="shared" si="379"/>
        <v>PUT</v>
      </c>
      <c r="G1217">
        <f t="shared" si="380"/>
        <v>2031.209961</v>
      </c>
      <c r="H1217">
        <f t="shared" si="381"/>
        <v>-0.63000000000000078</v>
      </c>
      <c r="I1217">
        <f t="shared" si="382"/>
        <v>12.349975000000086</v>
      </c>
      <c r="J1217">
        <f t="shared" si="383"/>
        <v>-19.603134920635032</v>
      </c>
      <c r="K1217">
        <f t="shared" si="384"/>
        <v>1989.650024</v>
      </c>
      <c r="L1217" s="2" t="str">
        <f t="shared" si="385"/>
        <v/>
      </c>
      <c r="M1217" t="str">
        <f t="shared" si="386"/>
        <v/>
      </c>
      <c r="N1217" s="1">
        <f t="shared" si="387"/>
        <v>41927</v>
      </c>
      <c r="O1217" t="str">
        <f t="shared" si="388"/>
        <v>可交易</v>
      </c>
      <c r="P1217" s="2" t="str">
        <f t="shared" si="389"/>
        <v/>
      </c>
      <c r="Q1217" s="2" t="str">
        <f t="shared" si="390"/>
        <v/>
      </c>
      <c r="R1217" s="2">
        <f t="shared" si="391"/>
        <v>3.8786111452169663</v>
      </c>
      <c r="S1217">
        <f t="shared" si="392"/>
        <v>65</v>
      </c>
      <c r="T1217" s="1">
        <f t="shared" si="393"/>
        <v>41920</v>
      </c>
      <c r="U1217" t="str">
        <f t="shared" si="394"/>
        <v>可交易</v>
      </c>
      <c r="V1217" s="2" t="str">
        <f t="shared" si="395"/>
        <v/>
      </c>
      <c r="W1217" s="2" t="str">
        <f t="shared" si="396"/>
        <v/>
      </c>
      <c r="X1217" s="2">
        <f t="shared" si="397"/>
        <v>2.4907519799323343</v>
      </c>
      <c r="Y1217">
        <f t="shared" si="398"/>
        <v>54</v>
      </c>
    </row>
    <row r="1218" spans="1:25" x14ac:dyDescent="0.3">
      <c r="A1218" s="1">
        <v>41943</v>
      </c>
      <c r="B1218">
        <v>2018.0500489999999</v>
      </c>
      <c r="C1218">
        <v>14.03</v>
      </c>
      <c r="D1218">
        <v>15.088023</v>
      </c>
      <c r="E1218">
        <f t="shared" ref="E1218:E1281" si="399">C1218-D1218</f>
        <v>-1.0580230000000004</v>
      </c>
      <c r="F1218" t="str">
        <f t="shared" ref="F1218:F1281" si="400">_xlfn.IFS(E1218&gt; 1, "CAll",E1218&lt; -1, "PUT", TRUE,"")</f>
        <v>PUT</v>
      </c>
      <c r="G1218">
        <f t="shared" ref="G1218:G1281" si="401">IF(F1218="PUT", IFERROR(VLOOKUP(A1218+7, A:B, 2, FALSE), 0), IF(F1218="CALL", IFERROR(VLOOKUP(A1218+7, A:B, 2, FALSE), 0), ""))</f>
        <v>2031.920044</v>
      </c>
      <c r="H1218">
        <f t="shared" ref="H1218:H1281" si="402">C1218-C1217</f>
        <v>-0.49000000000000021</v>
      </c>
      <c r="I1218">
        <f t="shared" ref="I1218:I1281" si="403">B1218-B1217</f>
        <v>23.400024999999914</v>
      </c>
      <c r="J1218">
        <f t="shared" ref="J1218:J1281" si="404">IF(H1218=0, "", I1218/H1218)</f>
        <v>-47.755153061224291</v>
      </c>
      <c r="K1218">
        <f t="shared" ref="K1218:K1281" si="405">_xlfn.IFS(F1218="PUT",B1218-5,F1218="CALL",B1218+5,TRUE,"")</f>
        <v>2013.0500489999999</v>
      </c>
      <c r="L1218" s="2" t="str">
        <f t="shared" ref="L1218:L1281" si="406">IF(F1218="CALL",IF(AND(G1218&gt;K1218,G1218&lt;&gt;0),G1218-K1218,""),"")</f>
        <v/>
      </c>
      <c r="M1218" t="str">
        <f t="shared" ref="M1218:M1281" si="407">IF(F1218="PUT",IF(AND(G1218&lt;K1218,G1218&lt;&gt;0),K1218-G1218,""),"")</f>
        <v/>
      </c>
      <c r="N1218" s="1">
        <f t="shared" ref="N1218:N1281" si="408">IF(AND(F1218="CALL",L1218&lt;&gt;"",L1217=""), A1218, N1217)</f>
        <v>41927</v>
      </c>
      <c r="O1218" t="str">
        <f t="shared" ref="O1218:O1281" si="409">IF( A1218 &gt;= N1217 + 7, "可交易", "不可交易")</f>
        <v>可交易</v>
      </c>
      <c r="P1218" s="2" t="str">
        <f t="shared" ref="P1218:P1281" si="410">IF(AND(F1218="CALL",L1218&lt;&gt;"",O1218="可交易"),L1218,"")</f>
        <v/>
      </c>
      <c r="Q1218" s="2" t="str">
        <f t="shared" ref="Q1218:Q1281" si="411">IF(P1218&lt;&gt;"",(G1218-B1218)/B1218,"")</f>
        <v/>
      </c>
      <c r="R1218" s="2">
        <f t="shared" ref="R1218:R1281" si="412">IF(Q1217&lt;&gt;"", R1217 * (1 + Q1217), R1217)</f>
        <v>3.8786111452169663</v>
      </c>
      <c r="S1218">
        <f t="shared" ref="S1218:S1281" si="413">IF(P1218&lt;&gt;"",S1217+1,S1217)</f>
        <v>65</v>
      </c>
      <c r="T1218" s="1">
        <f t="shared" ref="T1218:T1281" si="414">IF(AND(F1218="PUT",M1218&lt;&gt;"",M1217=""), A1218, T1217)</f>
        <v>41920</v>
      </c>
      <c r="U1218" t="str">
        <f t="shared" ref="U1218:U1281" si="415">IF( A1218 &gt;= T1217 + 7, "可交易", "不可交易")</f>
        <v>可交易</v>
      </c>
      <c r="V1218" s="2" t="str">
        <f t="shared" ref="V1218:V1281" si="416">IF(AND(F1218="PUT",M1218&lt;&gt;"",U1218="可交易"),M1218,"")</f>
        <v/>
      </c>
      <c r="W1218" s="2" t="str">
        <f t="shared" ref="W1218:W1281" si="417">IF(V1218&lt;&gt;"",(B1218-G1218)/B1218,"")</f>
        <v/>
      </c>
      <c r="X1218" s="2">
        <f t="shared" ref="X1218:X1281" si="418">IF(W1217&lt;&gt;"", X1217 * (1 + W1217), X1217)</f>
        <v>2.4907519799323343</v>
      </c>
      <c r="Y1218">
        <f t="shared" ref="Y1218:Y1281" si="419">IF(V1218&lt;&gt;"",Y1217+1,Y1217)</f>
        <v>54</v>
      </c>
    </row>
    <row r="1219" spans="1:25" x14ac:dyDescent="0.3">
      <c r="A1219" s="1">
        <v>41946</v>
      </c>
      <c r="B1219">
        <v>2017.8100589999999</v>
      </c>
      <c r="C1219">
        <v>14.73</v>
      </c>
      <c r="D1219">
        <v>14.635076</v>
      </c>
      <c r="E1219">
        <f t="shared" si="399"/>
        <v>9.4924000000000675E-2</v>
      </c>
      <c r="F1219" t="str">
        <f t="shared" si="400"/>
        <v/>
      </c>
      <c r="G1219" t="str">
        <f t="shared" si="401"/>
        <v/>
      </c>
      <c r="H1219">
        <f t="shared" si="402"/>
        <v>0.70000000000000107</v>
      </c>
      <c r="I1219">
        <f t="shared" si="403"/>
        <v>-0.23999000000003434</v>
      </c>
      <c r="J1219">
        <f t="shared" si="404"/>
        <v>-0.34284285714290569</v>
      </c>
      <c r="K1219" t="str">
        <f t="shared" si="405"/>
        <v/>
      </c>
      <c r="L1219" s="2" t="str">
        <f t="shared" si="406"/>
        <v/>
      </c>
      <c r="M1219" t="str">
        <f t="shared" si="407"/>
        <v/>
      </c>
      <c r="N1219" s="1">
        <f t="shared" si="408"/>
        <v>41927</v>
      </c>
      <c r="O1219" t="str">
        <f t="shared" si="409"/>
        <v>可交易</v>
      </c>
      <c r="P1219" s="2" t="str">
        <f t="shared" si="410"/>
        <v/>
      </c>
      <c r="Q1219" s="2" t="str">
        <f t="shared" si="411"/>
        <v/>
      </c>
      <c r="R1219" s="2">
        <f t="shared" si="412"/>
        <v>3.8786111452169663</v>
      </c>
      <c r="S1219">
        <f t="shared" si="413"/>
        <v>65</v>
      </c>
      <c r="T1219" s="1">
        <f t="shared" si="414"/>
        <v>41920</v>
      </c>
      <c r="U1219" t="str">
        <f t="shared" si="415"/>
        <v>可交易</v>
      </c>
      <c r="V1219" s="2" t="str">
        <f t="shared" si="416"/>
        <v/>
      </c>
      <c r="W1219" s="2" t="str">
        <f t="shared" si="417"/>
        <v/>
      </c>
      <c r="X1219" s="2">
        <f t="shared" si="418"/>
        <v>2.4907519799323343</v>
      </c>
      <c r="Y1219">
        <f t="shared" si="419"/>
        <v>54</v>
      </c>
    </row>
    <row r="1220" spans="1:25" x14ac:dyDescent="0.3">
      <c r="A1220" s="1">
        <v>41947</v>
      </c>
      <c r="B1220">
        <v>2012.099976</v>
      </c>
      <c r="C1220">
        <v>14.89</v>
      </c>
      <c r="D1220">
        <v>14.954738000000001</v>
      </c>
      <c r="E1220">
        <f t="shared" si="399"/>
        <v>-6.4738000000000184E-2</v>
      </c>
      <c r="F1220" t="str">
        <f t="shared" si="400"/>
        <v/>
      </c>
      <c r="G1220" t="str">
        <f t="shared" si="401"/>
        <v/>
      </c>
      <c r="H1220">
        <f t="shared" si="402"/>
        <v>0.16000000000000014</v>
      </c>
      <c r="I1220">
        <f t="shared" si="403"/>
        <v>-5.7100829999999405</v>
      </c>
      <c r="J1220">
        <f t="shared" si="404"/>
        <v>-35.6880187499996</v>
      </c>
      <c r="K1220" t="str">
        <f t="shared" si="405"/>
        <v/>
      </c>
      <c r="L1220" s="2" t="str">
        <f t="shared" si="406"/>
        <v/>
      </c>
      <c r="M1220" t="str">
        <f t="shared" si="407"/>
        <v/>
      </c>
      <c r="N1220" s="1">
        <f t="shared" si="408"/>
        <v>41927</v>
      </c>
      <c r="O1220" t="str">
        <f t="shared" si="409"/>
        <v>可交易</v>
      </c>
      <c r="P1220" s="2" t="str">
        <f t="shared" si="410"/>
        <v/>
      </c>
      <c r="Q1220" s="2" t="str">
        <f t="shared" si="411"/>
        <v/>
      </c>
      <c r="R1220" s="2">
        <f t="shared" si="412"/>
        <v>3.8786111452169663</v>
      </c>
      <c r="S1220">
        <f t="shared" si="413"/>
        <v>65</v>
      </c>
      <c r="T1220" s="1">
        <f t="shared" si="414"/>
        <v>41920</v>
      </c>
      <c r="U1220" t="str">
        <f t="shared" si="415"/>
        <v>可交易</v>
      </c>
      <c r="V1220" s="2" t="str">
        <f t="shared" si="416"/>
        <v/>
      </c>
      <c r="W1220" s="2" t="str">
        <f t="shared" si="417"/>
        <v/>
      </c>
      <c r="X1220" s="2">
        <f t="shared" si="418"/>
        <v>2.4907519799323343</v>
      </c>
      <c r="Y1220">
        <f t="shared" si="419"/>
        <v>54</v>
      </c>
    </row>
    <row r="1221" spans="1:25" x14ac:dyDescent="0.3">
      <c r="A1221" s="1">
        <v>41948</v>
      </c>
      <c r="B1221">
        <v>2023.5699460000001</v>
      </c>
      <c r="C1221">
        <v>14.17</v>
      </c>
      <c r="D1221">
        <v>15.288071</v>
      </c>
      <c r="E1221">
        <f t="shared" si="399"/>
        <v>-1.1180710000000005</v>
      </c>
      <c r="F1221" t="str">
        <f t="shared" si="400"/>
        <v>PUT</v>
      </c>
      <c r="G1221">
        <f t="shared" si="401"/>
        <v>2038.25</v>
      </c>
      <c r="H1221">
        <f t="shared" si="402"/>
        <v>-0.72000000000000064</v>
      </c>
      <c r="I1221">
        <f t="shared" si="403"/>
        <v>11.469970000000103</v>
      </c>
      <c r="J1221">
        <f t="shared" si="404"/>
        <v>-15.930513888889017</v>
      </c>
      <c r="K1221">
        <f t="shared" si="405"/>
        <v>2018.5699460000001</v>
      </c>
      <c r="L1221" s="2" t="str">
        <f t="shared" si="406"/>
        <v/>
      </c>
      <c r="M1221" t="str">
        <f t="shared" si="407"/>
        <v/>
      </c>
      <c r="N1221" s="1">
        <f t="shared" si="408"/>
        <v>41927</v>
      </c>
      <c r="O1221" t="str">
        <f t="shared" si="409"/>
        <v>可交易</v>
      </c>
      <c r="P1221" s="2" t="str">
        <f t="shared" si="410"/>
        <v/>
      </c>
      <c r="Q1221" s="2" t="str">
        <f t="shared" si="411"/>
        <v/>
      </c>
      <c r="R1221" s="2">
        <f t="shared" si="412"/>
        <v>3.8786111452169663</v>
      </c>
      <c r="S1221">
        <f t="shared" si="413"/>
        <v>65</v>
      </c>
      <c r="T1221" s="1">
        <f t="shared" si="414"/>
        <v>41920</v>
      </c>
      <c r="U1221" t="str">
        <f t="shared" si="415"/>
        <v>可交易</v>
      </c>
      <c r="V1221" s="2" t="str">
        <f t="shared" si="416"/>
        <v/>
      </c>
      <c r="W1221" s="2" t="str">
        <f t="shared" si="417"/>
        <v/>
      </c>
      <c r="X1221" s="2">
        <f t="shared" si="418"/>
        <v>2.4907519799323343</v>
      </c>
      <c r="Y1221">
        <f t="shared" si="419"/>
        <v>54</v>
      </c>
    </row>
    <row r="1222" spans="1:25" x14ac:dyDescent="0.3">
      <c r="A1222" s="1">
        <v>41949</v>
      </c>
      <c r="B1222">
        <v>2031.209961</v>
      </c>
      <c r="C1222">
        <v>13.67</v>
      </c>
      <c r="D1222">
        <v>14.697480000000001</v>
      </c>
      <c r="E1222">
        <f t="shared" si="399"/>
        <v>-1.0274800000000006</v>
      </c>
      <c r="F1222" t="str">
        <f t="shared" si="400"/>
        <v>PUT</v>
      </c>
      <c r="G1222">
        <f t="shared" si="401"/>
        <v>2039.329956</v>
      </c>
      <c r="H1222">
        <f t="shared" si="402"/>
        <v>-0.5</v>
      </c>
      <c r="I1222">
        <f t="shared" si="403"/>
        <v>7.6400149999999485</v>
      </c>
      <c r="J1222">
        <f t="shared" si="404"/>
        <v>-15.280029999999897</v>
      </c>
      <c r="K1222">
        <f t="shared" si="405"/>
        <v>2026.209961</v>
      </c>
      <c r="L1222" s="2" t="str">
        <f t="shared" si="406"/>
        <v/>
      </c>
      <c r="M1222" t="str">
        <f t="shared" si="407"/>
        <v/>
      </c>
      <c r="N1222" s="1">
        <f t="shared" si="408"/>
        <v>41927</v>
      </c>
      <c r="O1222" t="str">
        <f t="shared" si="409"/>
        <v>可交易</v>
      </c>
      <c r="P1222" s="2" t="str">
        <f t="shared" si="410"/>
        <v/>
      </c>
      <c r="Q1222" s="2" t="str">
        <f t="shared" si="411"/>
        <v/>
      </c>
      <c r="R1222" s="2">
        <f t="shared" si="412"/>
        <v>3.8786111452169663</v>
      </c>
      <c r="S1222">
        <f t="shared" si="413"/>
        <v>65</v>
      </c>
      <c r="T1222" s="1">
        <f t="shared" si="414"/>
        <v>41920</v>
      </c>
      <c r="U1222" t="str">
        <f t="shared" si="415"/>
        <v>可交易</v>
      </c>
      <c r="V1222" s="2" t="str">
        <f t="shared" si="416"/>
        <v/>
      </c>
      <c r="W1222" s="2" t="str">
        <f t="shared" si="417"/>
        <v/>
      </c>
      <c r="X1222" s="2">
        <f t="shared" si="418"/>
        <v>2.4907519799323343</v>
      </c>
      <c r="Y1222">
        <f t="shared" si="419"/>
        <v>54</v>
      </c>
    </row>
    <row r="1223" spans="1:25" x14ac:dyDescent="0.3">
      <c r="A1223" s="1">
        <v>41950</v>
      </c>
      <c r="B1223">
        <v>2031.920044</v>
      </c>
      <c r="C1223">
        <v>13.12</v>
      </c>
      <c r="D1223">
        <v>14.206607999999999</v>
      </c>
      <c r="E1223">
        <f t="shared" si="399"/>
        <v>-1.086608</v>
      </c>
      <c r="F1223" t="str">
        <f t="shared" si="400"/>
        <v>PUT</v>
      </c>
      <c r="G1223">
        <f t="shared" si="401"/>
        <v>2039.8199460000001</v>
      </c>
      <c r="H1223">
        <f t="shared" si="402"/>
        <v>-0.55000000000000071</v>
      </c>
      <c r="I1223">
        <f t="shared" si="403"/>
        <v>0.71008299999994051</v>
      </c>
      <c r="J1223">
        <f t="shared" si="404"/>
        <v>-1.2910599999998902</v>
      </c>
      <c r="K1223">
        <f t="shared" si="405"/>
        <v>2026.920044</v>
      </c>
      <c r="L1223" s="2" t="str">
        <f t="shared" si="406"/>
        <v/>
      </c>
      <c r="M1223" t="str">
        <f t="shared" si="407"/>
        <v/>
      </c>
      <c r="N1223" s="1">
        <f t="shared" si="408"/>
        <v>41927</v>
      </c>
      <c r="O1223" t="str">
        <f t="shared" si="409"/>
        <v>可交易</v>
      </c>
      <c r="P1223" s="2" t="str">
        <f t="shared" si="410"/>
        <v/>
      </c>
      <c r="Q1223" s="2" t="str">
        <f t="shared" si="411"/>
        <v/>
      </c>
      <c r="R1223" s="2">
        <f t="shared" si="412"/>
        <v>3.8786111452169663</v>
      </c>
      <c r="S1223">
        <f t="shared" si="413"/>
        <v>65</v>
      </c>
      <c r="T1223" s="1">
        <f t="shared" si="414"/>
        <v>41920</v>
      </c>
      <c r="U1223" t="str">
        <f t="shared" si="415"/>
        <v>可交易</v>
      </c>
      <c r="V1223" s="2" t="str">
        <f t="shared" si="416"/>
        <v/>
      </c>
      <c r="W1223" s="2" t="str">
        <f t="shared" si="417"/>
        <v/>
      </c>
      <c r="X1223" s="2">
        <f t="shared" si="418"/>
        <v>2.4907519799323343</v>
      </c>
      <c r="Y1223">
        <f t="shared" si="419"/>
        <v>54</v>
      </c>
    </row>
    <row r="1224" spans="1:25" x14ac:dyDescent="0.3">
      <c r="A1224" s="1">
        <v>41953</v>
      </c>
      <c r="B1224">
        <v>2038.26001</v>
      </c>
      <c r="C1224">
        <v>12.67</v>
      </c>
      <c r="D1224">
        <v>13.650057</v>
      </c>
      <c r="E1224">
        <f t="shared" si="399"/>
        <v>-0.9800570000000004</v>
      </c>
      <c r="F1224" t="str">
        <f t="shared" si="400"/>
        <v/>
      </c>
      <c r="G1224" t="str">
        <f t="shared" si="401"/>
        <v/>
      </c>
      <c r="H1224">
        <f t="shared" si="402"/>
        <v>-0.44999999999999929</v>
      </c>
      <c r="I1224">
        <f t="shared" si="403"/>
        <v>6.339966000000004</v>
      </c>
      <c r="J1224">
        <f t="shared" si="404"/>
        <v>-14.088813333333364</v>
      </c>
      <c r="K1224" t="str">
        <f t="shared" si="405"/>
        <v/>
      </c>
      <c r="L1224" s="2" t="str">
        <f t="shared" si="406"/>
        <v/>
      </c>
      <c r="M1224" t="str">
        <f t="shared" si="407"/>
        <v/>
      </c>
      <c r="N1224" s="1">
        <f t="shared" si="408"/>
        <v>41927</v>
      </c>
      <c r="O1224" t="str">
        <f t="shared" si="409"/>
        <v>可交易</v>
      </c>
      <c r="P1224" s="2" t="str">
        <f t="shared" si="410"/>
        <v/>
      </c>
      <c r="Q1224" s="2" t="str">
        <f t="shared" si="411"/>
        <v/>
      </c>
      <c r="R1224" s="2">
        <f t="shared" si="412"/>
        <v>3.8786111452169663</v>
      </c>
      <c r="S1224">
        <f t="shared" si="413"/>
        <v>65</v>
      </c>
      <c r="T1224" s="1">
        <f t="shared" si="414"/>
        <v>41920</v>
      </c>
      <c r="U1224" t="str">
        <f t="shared" si="415"/>
        <v>可交易</v>
      </c>
      <c r="V1224" s="2" t="str">
        <f t="shared" si="416"/>
        <v/>
      </c>
      <c r="W1224" s="2" t="str">
        <f t="shared" si="417"/>
        <v/>
      </c>
      <c r="X1224" s="2">
        <f t="shared" si="418"/>
        <v>2.4907519799323343</v>
      </c>
      <c r="Y1224">
        <f t="shared" si="419"/>
        <v>54</v>
      </c>
    </row>
    <row r="1225" spans="1:25" x14ac:dyDescent="0.3">
      <c r="A1225" s="1">
        <v>41954</v>
      </c>
      <c r="B1225">
        <v>2039.6800539999999</v>
      </c>
      <c r="C1225">
        <v>12.92</v>
      </c>
      <c r="D1225">
        <v>13.109857999999999</v>
      </c>
      <c r="E1225">
        <f t="shared" si="399"/>
        <v>-0.18985799999999919</v>
      </c>
      <c r="F1225" t="str">
        <f t="shared" si="400"/>
        <v/>
      </c>
      <c r="G1225" t="str">
        <f t="shared" si="401"/>
        <v/>
      </c>
      <c r="H1225">
        <f t="shared" si="402"/>
        <v>0.25</v>
      </c>
      <c r="I1225">
        <f t="shared" si="403"/>
        <v>1.4200439999999617</v>
      </c>
      <c r="J1225">
        <f t="shared" si="404"/>
        <v>5.6801759999998467</v>
      </c>
      <c r="K1225" t="str">
        <f t="shared" si="405"/>
        <v/>
      </c>
      <c r="L1225" s="2" t="str">
        <f t="shared" si="406"/>
        <v/>
      </c>
      <c r="M1225" t="str">
        <f t="shared" si="407"/>
        <v/>
      </c>
      <c r="N1225" s="1">
        <f t="shared" si="408"/>
        <v>41927</v>
      </c>
      <c r="O1225" t="str">
        <f t="shared" si="409"/>
        <v>可交易</v>
      </c>
      <c r="P1225" s="2" t="str">
        <f t="shared" si="410"/>
        <v/>
      </c>
      <c r="Q1225" s="2" t="str">
        <f t="shared" si="411"/>
        <v/>
      </c>
      <c r="R1225" s="2">
        <f t="shared" si="412"/>
        <v>3.8786111452169663</v>
      </c>
      <c r="S1225">
        <f t="shared" si="413"/>
        <v>65</v>
      </c>
      <c r="T1225" s="1">
        <f t="shared" si="414"/>
        <v>41920</v>
      </c>
      <c r="U1225" t="str">
        <f t="shared" si="415"/>
        <v>可交易</v>
      </c>
      <c r="V1225" s="2" t="str">
        <f t="shared" si="416"/>
        <v/>
      </c>
      <c r="W1225" s="2" t="str">
        <f t="shared" si="417"/>
        <v/>
      </c>
      <c r="X1225" s="2">
        <f t="shared" si="418"/>
        <v>2.4907519799323343</v>
      </c>
      <c r="Y1225">
        <f t="shared" si="419"/>
        <v>54</v>
      </c>
    </row>
    <row r="1226" spans="1:25" x14ac:dyDescent="0.3">
      <c r="A1226" s="1">
        <v>41955</v>
      </c>
      <c r="B1226">
        <v>2038.25</v>
      </c>
      <c r="C1226">
        <v>13.02</v>
      </c>
      <c r="D1226">
        <v>13.246683000000001</v>
      </c>
      <c r="E1226">
        <f t="shared" si="399"/>
        <v>-0.2266830000000013</v>
      </c>
      <c r="F1226" t="str">
        <f t="shared" si="400"/>
        <v/>
      </c>
      <c r="G1226" t="str">
        <f t="shared" si="401"/>
        <v/>
      </c>
      <c r="H1226">
        <f t="shared" si="402"/>
        <v>9.9999999999999645E-2</v>
      </c>
      <c r="I1226">
        <f t="shared" si="403"/>
        <v>-1.4300539999999273</v>
      </c>
      <c r="J1226">
        <f t="shared" si="404"/>
        <v>-14.300539999999325</v>
      </c>
      <c r="K1226" t="str">
        <f t="shared" si="405"/>
        <v/>
      </c>
      <c r="L1226" s="2" t="str">
        <f t="shared" si="406"/>
        <v/>
      </c>
      <c r="M1226" t="str">
        <f t="shared" si="407"/>
        <v/>
      </c>
      <c r="N1226" s="1">
        <f t="shared" si="408"/>
        <v>41927</v>
      </c>
      <c r="O1226" t="str">
        <f t="shared" si="409"/>
        <v>可交易</v>
      </c>
      <c r="P1226" s="2" t="str">
        <f t="shared" si="410"/>
        <v/>
      </c>
      <c r="Q1226" s="2" t="str">
        <f t="shared" si="411"/>
        <v/>
      </c>
      <c r="R1226" s="2">
        <f t="shared" si="412"/>
        <v>3.8786111452169663</v>
      </c>
      <c r="S1226">
        <f t="shared" si="413"/>
        <v>65</v>
      </c>
      <c r="T1226" s="1">
        <f t="shared" si="414"/>
        <v>41920</v>
      </c>
      <c r="U1226" t="str">
        <f t="shared" si="415"/>
        <v>可交易</v>
      </c>
      <c r="V1226" s="2" t="str">
        <f t="shared" si="416"/>
        <v/>
      </c>
      <c r="W1226" s="2" t="str">
        <f t="shared" si="417"/>
        <v/>
      </c>
      <c r="X1226" s="2">
        <f t="shared" si="418"/>
        <v>2.4907519799323343</v>
      </c>
      <c r="Y1226">
        <f t="shared" si="419"/>
        <v>54</v>
      </c>
    </row>
    <row r="1227" spans="1:25" x14ac:dyDescent="0.3">
      <c r="A1227" s="1">
        <v>41956</v>
      </c>
      <c r="B1227">
        <v>2039.329956</v>
      </c>
      <c r="C1227">
        <v>13.79</v>
      </c>
      <c r="D1227">
        <v>13.378226</v>
      </c>
      <c r="E1227">
        <f t="shared" si="399"/>
        <v>0.41177399999999942</v>
      </c>
      <c r="F1227" t="str">
        <f t="shared" si="400"/>
        <v/>
      </c>
      <c r="G1227" t="str">
        <f t="shared" si="401"/>
        <v/>
      </c>
      <c r="H1227">
        <f t="shared" si="402"/>
        <v>0.76999999999999957</v>
      </c>
      <c r="I1227">
        <f t="shared" si="403"/>
        <v>1.0799560000000383</v>
      </c>
      <c r="J1227">
        <f t="shared" si="404"/>
        <v>1.4025402597403103</v>
      </c>
      <c r="K1227" t="str">
        <f t="shared" si="405"/>
        <v/>
      </c>
      <c r="L1227" s="2" t="str">
        <f t="shared" si="406"/>
        <v/>
      </c>
      <c r="M1227" t="str">
        <f t="shared" si="407"/>
        <v/>
      </c>
      <c r="N1227" s="1">
        <f t="shared" si="408"/>
        <v>41927</v>
      </c>
      <c r="O1227" t="str">
        <f t="shared" si="409"/>
        <v>可交易</v>
      </c>
      <c r="P1227" s="2" t="str">
        <f t="shared" si="410"/>
        <v/>
      </c>
      <c r="Q1227" s="2" t="str">
        <f t="shared" si="411"/>
        <v/>
      </c>
      <c r="R1227" s="2">
        <f t="shared" si="412"/>
        <v>3.8786111452169663</v>
      </c>
      <c r="S1227">
        <f t="shared" si="413"/>
        <v>65</v>
      </c>
      <c r="T1227" s="1">
        <f t="shared" si="414"/>
        <v>41920</v>
      </c>
      <c r="U1227" t="str">
        <f t="shared" si="415"/>
        <v>可交易</v>
      </c>
      <c r="V1227" s="2" t="str">
        <f t="shared" si="416"/>
        <v/>
      </c>
      <c r="W1227" s="2" t="str">
        <f t="shared" si="417"/>
        <v/>
      </c>
      <c r="X1227" s="2">
        <f t="shared" si="418"/>
        <v>2.4907519799323343</v>
      </c>
      <c r="Y1227">
        <f t="shared" si="419"/>
        <v>54</v>
      </c>
    </row>
    <row r="1228" spans="1:25" x14ac:dyDescent="0.3">
      <c r="A1228" s="1">
        <v>41957</v>
      </c>
      <c r="B1228">
        <v>2039.8199460000001</v>
      </c>
      <c r="C1228">
        <v>13.31</v>
      </c>
      <c r="D1228">
        <v>13.990792000000001</v>
      </c>
      <c r="E1228">
        <f t="shared" si="399"/>
        <v>-0.68079200000000029</v>
      </c>
      <c r="F1228" t="str">
        <f t="shared" si="400"/>
        <v/>
      </c>
      <c r="G1228" t="str">
        <f t="shared" si="401"/>
        <v/>
      </c>
      <c r="H1228">
        <f t="shared" si="402"/>
        <v>-0.47999999999999865</v>
      </c>
      <c r="I1228">
        <f t="shared" si="403"/>
        <v>0.48999000000003434</v>
      </c>
      <c r="J1228">
        <f t="shared" si="404"/>
        <v>-1.0208125000000745</v>
      </c>
      <c r="K1228" t="str">
        <f t="shared" si="405"/>
        <v/>
      </c>
      <c r="L1228" s="2" t="str">
        <f t="shared" si="406"/>
        <v/>
      </c>
      <c r="M1228" t="str">
        <f t="shared" si="407"/>
        <v/>
      </c>
      <c r="N1228" s="1">
        <f t="shared" si="408"/>
        <v>41927</v>
      </c>
      <c r="O1228" t="str">
        <f t="shared" si="409"/>
        <v>可交易</v>
      </c>
      <c r="P1228" s="2" t="str">
        <f t="shared" si="410"/>
        <v/>
      </c>
      <c r="Q1228" s="2" t="str">
        <f t="shared" si="411"/>
        <v/>
      </c>
      <c r="R1228" s="2">
        <f t="shared" si="412"/>
        <v>3.8786111452169663</v>
      </c>
      <c r="S1228">
        <f t="shared" si="413"/>
        <v>65</v>
      </c>
      <c r="T1228" s="1">
        <f t="shared" si="414"/>
        <v>41920</v>
      </c>
      <c r="U1228" t="str">
        <f t="shared" si="415"/>
        <v>可交易</v>
      </c>
      <c r="V1228" s="2" t="str">
        <f t="shared" si="416"/>
        <v/>
      </c>
      <c r="W1228" s="2" t="str">
        <f t="shared" si="417"/>
        <v/>
      </c>
      <c r="X1228" s="2">
        <f t="shared" si="418"/>
        <v>2.4907519799323343</v>
      </c>
      <c r="Y1228">
        <f t="shared" si="419"/>
        <v>54</v>
      </c>
    </row>
    <row r="1229" spans="1:25" x14ac:dyDescent="0.3">
      <c r="A1229" s="1">
        <v>41960</v>
      </c>
      <c r="B1229">
        <v>2041.3199460000001</v>
      </c>
      <c r="C1229">
        <v>13.99</v>
      </c>
      <c r="D1229">
        <v>13.760341</v>
      </c>
      <c r="E1229">
        <f t="shared" si="399"/>
        <v>0.22965899999999984</v>
      </c>
      <c r="F1229" t="str">
        <f t="shared" si="400"/>
        <v/>
      </c>
      <c r="G1229" t="str">
        <f t="shared" si="401"/>
        <v/>
      </c>
      <c r="H1229">
        <f t="shared" si="402"/>
        <v>0.67999999999999972</v>
      </c>
      <c r="I1229">
        <f t="shared" si="403"/>
        <v>1.5</v>
      </c>
      <c r="J1229">
        <f t="shared" si="404"/>
        <v>2.2058823529411775</v>
      </c>
      <c r="K1229" t="str">
        <f t="shared" si="405"/>
        <v/>
      </c>
      <c r="L1229" s="2" t="str">
        <f t="shared" si="406"/>
        <v/>
      </c>
      <c r="M1229" t="str">
        <f t="shared" si="407"/>
        <v/>
      </c>
      <c r="N1229" s="1">
        <f t="shared" si="408"/>
        <v>41927</v>
      </c>
      <c r="O1229" t="str">
        <f t="shared" si="409"/>
        <v>可交易</v>
      </c>
      <c r="P1229" s="2" t="str">
        <f t="shared" si="410"/>
        <v/>
      </c>
      <c r="Q1229" s="2" t="str">
        <f t="shared" si="411"/>
        <v/>
      </c>
      <c r="R1229" s="2">
        <f t="shared" si="412"/>
        <v>3.8786111452169663</v>
      </c>
      <c r="S1229">
        <f t="shared" si="413"/>
        <v>65</v>
      </c>
      <c r="T1229" s="1">
        <f t="shared" si="414"/>
        <v>41920</v>
      </c>
      <c r="U1229" t="str">
        <f t="shared" si="415"/>
        <v>可交易</v>
      </c>
      <c r="V1229" s="2" t="str">
        <f t="shared" si="416"/>
        <v/>
      </c>
      <c r="W1229" s="2" t="str">
        <f t="shared" si="417"/>
        <v/>
      </c>
      <c r="X1229" s="2">
        <f t="shared" si="418"/>
        <v>2.4907519799323343</v>
      </c>
      <c r="Y1229">
        <f t="shared" si="419"/>
        <v>54</v>
      </c>
    </row>
    <row r="1230" spans="1:25" x14ac:dyDescent="0.3">
      <c r="A1230" s="1">
        <v>41961</v>
      </c>
      <c r="B1230">
        <v>2051.8000489999999</v>
      </c>
      <c r="C1230">
        <v>13.86</v>
      </c>
      <c r="D1230">
        <v>14.174398999999999</v>
      </c>
      <c r="E1230">
        <f t="shared" si="399"/>
        <v>-0.31439899999999987</v>
      </c>
      <c r="F1230" t="str">
        <f t="shared" si="400"/>
        <v/>
      </c>
      <c r="G1230" t="str">
        <f t="shared" si="401"/>
        <v/>
      </c>
      <c r="H1230">
        <f t="shared" si="402"/>
        <v>-0.13000000000000078</v>
      </c>
      <c r="I1230">
        <f t="shared" si="403"/>
        <v>10.480102999999872</v>
      </c>
      <c r="J1230">
        <f t="shared" si="404"/>
        <v>-80.616176923075457</v>
      </c>
      <c r="K1230" t="str">
        <f t="shared" si="405"/>
        <v/>
      </c>
      <c r="L1230" s="2" t="str">
        <f t="shared" si="406"/>
        <v/>
      </c>
      <c r="M1230" t="str">
        <f t="shared" si="407"/>
        <v/>
      </c>
      <c r="N1230" s="1">
        <f t="shared" si="408"/>
        <v>41927</v>
      </c>
      <c r="O1230" t="str">
        <f t="shared" si="409"/>
        <v>可交易</v>
      </c>
      <c r="P1230" s="2" t="str">
        <f t="shared" si="410"/>
        <v/>
      </c>
      <c r="Q1230" s="2" t="str">
        <f t="shared" si="411"/>
        <v/>
      </c>
      <c r="R1230" s="2">
        <f t="shared" si="412"/>
        <v>3.8786111452169663</v>
      </c>
      <c r="S1230">
        <f t="shared" si="413"/>
        <v>65</v>
      </c>
      <c r="T1230" s="1">
        <f t="shared" si="414"/>
        <v>41920</v>
      </c>
      <c r="U1230" t="str">
        <f t="shared" si="415"/>
        <v>可交易</v>
      </c>
      <c r="V1230" s="2" t="str">
        <f t="shared" si="416"/>
        <v/>
      </c>
      <c r="W1230" s="2" t="str">
        <f t="shared" si="417"/>
        <v/>
      </c>
      <c r="X1230" s="2">
        <f t="shared" si="418"/>
        <v>2.4907519799323343</v>
      </c>
      <c r="Y1230">
        <f t="shared" si="419"/>
        <v>54</v>
      </c>
    </row>
    <row r="1231" spans="1:25" x14ac:dyDescent="0.3">
      <c r="A1231" s="1">
        <v>41962</v>
      </c>
      <c r="B1231">
        <v>2048.719971</v>
      </c>
      <c r="C1231">
        <v>13.96</v>
      </c>
      <c r="D1231">
        <v>14.013116</v>
      </c>
      <c r="E1231">
        <f t="shared" si="399"/>
        <v>-5.3115999999999275E-2</v>
      </c>
      <c r="F1231" t="str">
        <f t="shared" si="400"/>
        <v/>
      </c>
      <c r="G1231" t="str">
        <f t="shared" si="401"/>
        <v/>
      </c>
      <c r="H1231">
        <f t="shared" si="402"/>
        <v>0.10000000000000142</v>
      </c>
      <c r="I1231">
        <f t="shared" si="403"/>
        <v>-3.0800779999999577</v>
      </c>
      <c r="J1231">
        <f t="shared" si="404"/>
        <v>-30.80077999999914</v>
      </c>
      <c r="K1231" t="str">
        <f t="shared" si="405"/>
        <v/>
      </c>
      <c r="L1231" s="2" t="str">
        <f t="shared" si="406"/>
        <v/>
      </c>
      <c r="M1231" t="str">
        <f t="shared" si="407"/>
        <v/>
      </c>
      <c r="N1231" s="1">
        <f t="shared" si="408"/>
        <v>41927</v>
      </c>
      <c r="O1231" t="str">
        <f t="shared" si="409"/>
        <v>可交易</v>
      </c>
      <c r="P1231" s="2" t="str">
        <f t="shared" si="410"/>
        <v/>
      </c>
      <c r="Q1231" s="2" t="str">
        <f t="shared" si="411"/>
        <v/>
      </c>
      <c r="R1231" s="2">
        <f t="shared" si="412"/>
        <v>3.8786111452169663</v>
      </c>
      <c r="S1231">
        <f t="shared" si="413"/>
        <v>65</v>
      </c>
      <c r="T1231" s="1">
        <f t="shared" si="414"/>
        <v>41920</v>
      </c>
      <c r="U1231" t="str">
        <f t="shared" si="415"/>
        <v>可交易</v>
      </c>
      <c r="V1231" s="2" t="str">
        <f t="shared" si="416"/>
        <v/>
      </c>
      <c r="W1231" s="2" t="str">
        <f t="shared" si="417"/>
        <v/>
      </c>
      <c r="X1231" s="2">
        <f t="shared" si="418"/>
        <v>2.4907519799323343</v>
      </c>
      <c r="Y1231">
        <f t="shared" si="419"/>
        <v>54</v>
      </c>
    </row>
    <row r="1232" spans="1:25" x14ac:dyDescent="0.3">
      <c r="A1232" s="1">
        <v>41963</v>
      </c>
      <c r="B1232">
        <v>2052.75</v>
      </c>
      <c r="C1232">
        <v>13.58</v>
      </c>
      <c r="D1232">
        <v>14.274435</v>
      </c>
      <c r="E1232">
        <f t="shared" si="399"/>
        <v>-0.69443500000000036</v>
      </c>
      <c r="F1232" t="str">
        <f t="shared" si="400"/>
        <v/>
      </c>
      <c r="G1232" t="str">
        <f t="shared" si="401"/>
        <v/>
      </c>
      <c r="H1232">
        <f t="shared" si="402"/>
        <v>-0.38000000000000078</v>
      </c>
      <c r="I1232">
        <f t="shared" si="403"/>
        <v>4.0300290000000132</v>
      </c>
      <c r="J1232">
        <f t="shared" si="404"/>
        <v>-10.605339473684223</v>
      </c>
      <c r="K1232" t="str">
        <f t="shared" si="405"/>
        <v/>
      </c>
      <c r="L1232" s="2" t="str">
        <f t="shared" si="406"/>
        <v/>
      </c>
      <c r="M1232" t="str">
        <f t="shared" si="407"/>
        <v/>
      </c>
      <c r="N1232" s="1">
        <f t="shared" si="408"/>
        <v>41927</v>
      </c>
      <c r="O1232" t="str">
        <f t="shared" si="409"/>
        <v>可交易</v>
      </c>
      <c r="P1232" s="2" t="str">
        <f t="shared" si="410"/>
        <v/>
      </c>
      <c r="Q1232" s="2" t="str">
        <f t="shared" si="411"/>
        <v/>
      </c>
      <c r="R1232" s="2">
        <f t="shared" si="412"/>
        <v>3.8786111452169663</v>
      </c>
      <c r="S1232">
        <f t="shared" si="413"/>
        <v>65</v>
      </c>
      <c r="T1232" s="1">
        <f t="shared" si="414"/>
        <v>41920</v>
      </c>
      <c r="U1232" t="str">
        <f t="shared" si="415"/>
        <v>可交易</v>
      </c>
      <c r="V1232" s="2" t="str">
        <f t="shared" si="416"/>
        <v/>
      </c>
      <c r="W1232" s="2" t="str">
        <f t="shared" si="417"/>
        <v/>
      </c>
      <c r="X1232" s="2">
        <f t="shared" si="418"/>
        <v>2.4907519799323343</v>
      </c>
      <c r="Y1232">
        <f t="shared" si="419"/>
        <v>54</v>
      </c>
    </row>
    <row r="1233" spans="1:25" x14ac:dyDescent="0.3">
      <c r="A1233" s="1">
        <v>41964</v>
      </c>
      <c r="B1233">
        <v>2063.5</v>
      </c>
      <c r="C1233">
        <v>12.9</v>
      </c>
      <c r="D1233">
        <v>14.196275999999999</v>
      </c>
      <c r="E1233">
        <f t="shared" si="399"/>
        <v>-1.2962759999999989</v>
      </c>
      <c r="F1233" t="str">
        <f t="shared" si="400"/>
        <v>PUT</v>
      </c>
      <c r="G1233">
        <f t="shared" si="401"/>
        <v>2067.5600589999999</v>
      </c>
      <c r="H1233">
        <f t="shared" si="402"/>
        <v>-0.67999999999999972</v>
      </c>
      <c r="I1233">
        <f t="shared" si="403"/>
        <v>10.75</v>
      </c>
      <c r="J1233">
        <f t="shared" si="404"/>
        <v>-15.808823529411772</v>
      </c>
      <c r="K1233">
        <f t="shared" si="405"/>
        <v>2058.5</v>
      </c>
      <c r="L1233" s="2" t="str">
        <f t="shared" si="406"/>
        <v/>
      </c>
      <c r="M1233" t="str">
        <f t="shared" si="407"/>
        <v/>
      </c>
      <c r="N1233" s="1">
        <f t="shared" si="408"/>
        <v>41927</v>
      </c>
      <c r="O1233" t="str">
        <f t="shared" si="409"/>
        <v>可交易</v>
      </c>
      <c r="P1233" s="2" t="str">
        <f t="shared" si="410"/>
        <v/>
      </c>
      <c r="Q1233" s="2" t="str">
        <f t="shared" si="411"/>
        <v/>
      </c>
      <c r="R1233" s="2">
        <f t="shared" si="412"/>
        <v>3.8786111452169663</v>
      </c>
      <c r="S1233">
        <f t="shared" si="413"/>
        <v>65</v>
      </c>
      <c r="T1233" s="1">
        <f t="shared" si="414"/>
        <v>41920</v>
      </c>
      <c r="U1233" t="str">
        <f t="shared" si="415"/>
        <v>可交易</v>
      </c>
      <c r="V1233" s="2" t="str">
        <f t="shared" si="416"/>
        <v/>
      </c>
      <c r="W1233" s="2" t="str">
        <f t="shared" si="417"/>
        <v/>
      </c>
      <c r="X1233" s="2">
        <f t="shared" si="418"/>
        <v>2.4907519799323343</v>
      </c>
      <c r="Y1233">
        <f t="shared" si="419"/>
        <v>54</v>
      </c>
    </row>
    <row r="1234" spans="1:25" x14ac:dyDescent="0.3">
      <c r="A1234" s="1">
        <v>41967</v>
      </c>
      <c r="B1234">
        <v>2069.4099120000001</v>
      </c>
      <c r="C1234">
        <v>12.62</v>
      </c>
      <c r="D1234">
        <v>13.486908</v>
      </c>
      <c r="E1234">
        <f t="shared" si="399"/>
        <v>-0.86690800000000046</v>
      </c>
      <c r="F1234" t="str">
        <f t="shared" si="400"/>
        <v/>
      </c>
      <c r="G1234" t="str">
        <f t="shared" si="401"/>
        <v/>
      </c>
      <c r="H1234">
        <f t="shared" si="402"/>
        <v>-0.28000000000000114</v>
      </c>
      <c r="I1234">
        <f t="shared" si="403"/>
        <v>5.9099120000000767</v>
      </c>
      <c r="J1234">
        <f t="shared" si="404"/>
        <v>-21.10682857142876</v>
      </c>
      <c r="K1234" t="str">
        <f t="shared" si="405"/>
        <v/>
      </c>
      <c r="L1234" s="2" t="str">
        <f t="shared" si="406"/>
        <v/>
      </c>
      <c r="M1234" t="str">
        <f t="shared" si="407"/>
        <v/>
      </c>
      <c r="N1234" s="1">
        <f t="shared" si="408"/>
        <v>41927</v>
      </c>
      <c r="O1234" t="str">
        <f t="shared" si="409"/>
        <v>可交易</v>
      </c>
      <c r="P1234" s="2" t="str">
        <f t="shared" si="410"/>
        <v/>
      </c>
      <c r="Q1234" s="2" t="str">
        <f t="shared" si="411"/>
        <v/>
      </c>
      <c r="R1234" s="2">
        <f t="shared" si="412"/>
        <v>3.8786111452169663</v>
      </c>
      <c r="S1234">
        <f t="shared" si="413"/>
        <v>65</v>
      </c>
      <c r="T1234" s="1">
        <f t="shared" si="414"/>
        <v>41920</v>
      </c>
      <c r="U1234" t="str">
        <f t="shared" si="415"/>
        <v>可交易</v>
      </c>
      <c r="V1234" s="2" t="str">
        <f t="shared" si="416"/>
        <v/>
      </c>
      <c r="W1234" s="2" t="str">
        <f t="shared" si="417"/>
        <v/>
      </c>
      <c r="X1234" s="2">
        <f t="shared" si="418"/>
        <v>2.4907519799323343</v>
      </c>
      <c r="Y1234">
        <f t="shared" si="419"/>
        <v>54</v>
      </c>
    </row>
    <row r="1235" spans="1:25" x14ac:dyDescent="0.3">
      <c r="A1235" s="1">
        <v>41968</v>
      </c>
      <c r="B1235">
        <v>2067.030029</v>
      </c>
      <c r="C1235">
        <v>12.25</v>
      </c>
      <c r="D1235">
        <v>12.996361</v>
      </c>
      <c r="E1235">
        <f t="shared" si="399"/>
        <v>-0.74636100000000027</v>
      </c>
      <c r="F1235" t="str">
        <f t="shared" si="400"/>
        <v/>
      </c>
      <c r="G1235" t="str">
        <f t="shared" si="401"/>
        <v/>
      </c>
      <c r="H1235">
        <f t="shared" si="402"/>
        <v>-0.36999999999999922</v>
      </c>
      <c r="I1235">
        <f t="shared" si="403"/>
        <v>-2.3798830000000635</v>
      </c>
      <c r="J1235">
        <f t="shared" si="404"/>
        <v>6.432116216216401</v>
      </c>
      <c r="K1235" t="str">
        <f t="shared" si="405"/>
        <v/>
      </c>
      <c r="L1235" s="2" t="str">
        <f t="shared" si="406"/>
        <v/>
      </c>
      <c r="M1235" t="str">
        <f t="shared" si="407"/>
        <v/>
      </c>
      <c r="N1235" s="1">
        <f t="shared" si="408"/>
        <v>41927</v>
      </c>
      <c r="O1235" t="str">
        <f t="shared" si="409"/>
        <v>可交易</v>
      </c>
      <c r="P1235" s="2" t="str">
        <f t="shared" si="410"/>
        <v/>
      </c>
      <c r="Q1235" s="2" t="str">
        <f t="shared" si="411"/>
        <v/>
      </c>
      <c r="R1235" s="2">
        <f t="shared" si="412"/>
        <v>3.8786111452169663</v>
      </c>
      <c r="S1235">
        <f t="shared" si="413"/>
        <v>65</v>
      </c>
      <c r="T1235" s="1">
        <f t="shared" si="414"/>
        <v>41920</v>
      </c>
      <c r="U1235" t="str">
        <f t="shared" si="415"/>
        <v>可交易</v>
      </c>
      <c r="V1235" s="2" t="str">
        <f t="shared" si="416"/>
        <v/>
      </c>
      <c r="W1235" s="2" t="str">
        <f t="shared" si="417"/>
        <v/>
      </c>
      <c r="X1235" s="2">
        <f t="shared" si="418"/>
        <v>2.4907519799323343</v>
      </c>
      <c r="Y1235">
        <f t="shared" si="419"/>
        <v>54</v>
      </c>
    </row>
    <row r="1236" spans="1:25" x14ac:dyDescent="0.3">
      <c r="A1236" s="1">
        <v>41969</v>
      </c>
      <c r="B1236">
        <v>2072.830078</v>
      </c>
      <c r="C1236">
        <v>12.07</v>
      </c>
      <c r="D1236">
        <v>12.752055</v>
      </c>
      <c r="E1236">
        <f t="shared" si="399"/>
        <v>-0.68205500000000008</v>
      </c>
      <c r="F1236" t="str">
        <f t="shared" si="400"/>
        <v/>
      </c>
      <c r="G1236" t="str">
        <f t="shared" si="401"/>
        <v/>
      </c>
      <c r="H1236">
        <f t="shared" si="402"/>
        <v>-0.17999999999999972</v>
      </c>
      <c r="I1236">
        <f t="shared" si="403"/>
        <v>5.8000489999999445</v>
      </c>
      <c r="J1236">
        <f t="shared" si="404"/>
        <v>-32.222494444444187</v>
      </c>
      <c r="K1236" t="str">
        <f t="shared" si="405"/>
        <v/>
      </c>
      <c r="L1236" s="2" t="str">
        <f t="shared" si="406"/>
        <v/>
      </c>
      <c r="M1236" t="str">
        <f t="shared" si="407"/>
        <v/>
      </c>
      <c r="N1236" s="1">
        <f t="shared" si="408"/>
        <v>41927</v>
      </c>
      <c r="O1236" t="str">
        <f t="shared" si="409"/>
        <v>可交易</v>
      </c>
      <c r="P1236" s="2" t="str">
        <f t="shared" si="410"/>
        <v/>
      </c>
      <c r="Q1236" s="2" t="str">
        <f t="shared" si="411"/>
        <v/>
      </c>
      <c r="R1236" s="2">
        <f t="shared" si="412"/>
        <v>3.8786111452169663</v>
      </c>
      <c r="S1236">
        <f t="shared" si="413"/>
        <v>65</v>
      </c>
      <c r="T1236" s="1">
        <f t="shared" si="414"/>
        <v>41920</v>
      </c>
      <c r="U1236" t="str">
        <f t="shared" si="415"/>
        <v>可交易</v>
      </c>
      <c r="V1236" s="2" t="str">
        <f t="shared" si="416"/>
        <v/>
      </c>
      <c r="W1236" s="2" t="str">
        <f t="shared" si="417"/>
        <v/>
      </c>
      <c r="X1236" s="2">
        <f t="shared" si="418"/>
        <v>2.4907519799323343</v>
      </c>
      <c r="Y1236">
        <f t="shared" si="419"/>
        <v>54</v>
      </c>
    </row>
    <row r="1237" spans="1:25" x14ac:dyDescent="0.3">
      <c r="A1237" s="1">
        <v>41971</v>
      </c>
      <c r="B1237">
        <v>2067.5600589999999</v>
      </c>
      <c r="C1237">
        <v>13.33</v>
      </c>
      <c r="D1237">
        <v>12.484085</v>
      </c>
      <c r="E1237">
        <f t="shared" si="399"/>
        <v>0.84591499999999975</v>
      </c>
      <c r="F1237" t="str">
        <f t="shared" si="400"/>
        <v/>
      </c>
      <c r="G1237" t="str">
        <f t="shared" si="401"/>
        <v/>
      </c>
      <c r="H1237">
        <f t="shared" si="402"/>
        <v>1.2599999999999998</v>
      </c>
      <c r="I1237">
        <f t="shared" si="403"/>
        <v>-5.2700190000000475</v>
      </c>
      <c r="J1237">
        <f t="shared" si="404"/>
        <v>-4.1825547619048002</v>
      </c>
      <c r="K1237" t="str">
        <f t="shared" si="405"/>
        <v/>
      </c>
      <c r="L1237" s="2" t="str">
        <f t="shared" si="406"/>
        <v/>
      </c>
      <c r="M1237" t="str">
        <f t="shared" si="407"/>
        <v/>
      </c>
      <c r="N1237" s="1">
        <f t="shared" si="408"/>
        <v>41927</v>
      </c>
      <c r="O1237" t="str">
        <f t="shared" si="409"/>
        <v>可交易</v>
      </c>
      <c r="P1237" s="2" t="str">
        <f t="shared" si="410"/>
        <v/>
      </c>
      <c r="Q1237" s="2" t="str">
        <f t="shared" si="411"/>
        <v/>
      </c>
      <c r="R1237" s="2">
        <f t="shared" si="412"/>
        <v>3.8786111452169663</v>
      </c>
      <c r="S1237">
        <f t="shared" si="413"/>
        <v>65</v>
      </c>
      <c r="T1237" s="1">
        <f t="shared" si="414"/>
        <v>41920</v>
      </c>
      <c r="U1237" t="str">
        <f t="shared" si="415"/>
        <v>可交易</v>
      </c>
      <c r="V1237" s="2" t="str">
        <f t="shared" si="416"/>
        <v/>
      </c>
      <c r="W1237" s="2" t="str">
        <f t="shared" si="417"/>
        <v/>
      </c>
      <c r="X1237" s="2">
        <f t="shared" si="418"/>
        <v>2.4907519799323343</v>
      </c>
      <c r="Y1237">
        <f t="shared" si="419"/>
        <v>54</v>
      </c>
    </row>
    <row r="1238" spans="1:25" x14ac:dyDescent="0.3">
      <c r="A1238" s="1">
        <v>41974</v>
      </c>
      <c r="B1238">
        <v>2053.4399410000001</v>
      </c>
      <c r="C1238">
        <v>14.29</v>
      </c>
      <c r="D1238">
        <v>13.374743</v>
      </c>
      <c r="E1238">
        <f t="shared" si="399"/>
        <v>0.91525699999999865</v>
      </c>
      <c r="F1238" t="str">
        <f t="shared" si="400"/>
        <v/>
      </c>
      <c r="G1238" t="str">
        <f t="shared" si="401"/>
        <v/>
      </c>
      <c r="H1238">
        <f t="shared" si="402"/>
        <v>0.95999999999999908</v>
      </c>
      <c r="I1238">
        <f t="shared" si="403"/>
        <v>-14.12011799999982</v>
      </c>
      <c r="J1238">
        <f t="shared" si="404"/>
        <v>-14.708456249999827</v>
      </c>
      <c r="K1238" t="str">
        <f t="shared" si="405"/>
        <v/>
      </c>
      <c r="L1238" s="2" t="str">
        <f t="shared" si="406"/>
        <v/>
      </c>
      <c r="M1238" t="str">
        <f t="shared" si="407"/>
        <v/>
      </c>
      <c r="N1238" s="1">
        <f t="shared" si="408"/>
        <v>41927</v>
      </c>
      <c r="O1238" t="str">
        <f t="shared" si="409"/>
        <v>可交易</v>
      </c>
      <c r="P1238" s="2" t="str">
        <f t="shared" si="410"/>
        <v/>
      </c>
      <c r="Q1238" s="2" t="str">
        <f t="shared" si="411"/>
        <v/>
      </c>
      <c r="R1238" s="2">
        <f t="shared" si="412"/>
        <v>3.8786111452169663</v>
      </c>
      <c r="S1238">
        <f t="shared" si="413"/>
        <v>65</v>
      </c>
      <c r="T1238" s="1">
        <f t="shared" si="414"/>
        <v>41920</v>
      </c>
      <c r="U1238" t="str">
        <f t="shared" si="415"/>
        <v>可交易</v>
      </c>
      <c r="V1238" s="2" t="str">
        <f t="shared" si="416"/>
        <v/>
      </c>
      <c r="W1238" s="2" t="str">
        <f t="shared" si="417"/>
        <v/>
      </c>
      <c r="X1238" s="2">
        <f t="shared" si="418"/>
        <v>2.4907519799323343</v>
      </c>
      <c r="Y1238">
        <f t="shared" si="419"/>
        <v>54</v>
      </c>
    </row>
    <row r="1239" spans="1:25" x14ac:dyDescent="0.3">
      <c r="A1239" s="1">
        <v>41975</v>
      </c>
      <c r="B1239">
        <v>2066.5500489999999</v>
      </c>
      <c r="C1239">
        <v>12.85</v>
      </c>
      <c r="D1239">
        <v>14.373297000000001</v>
      </c>
      <c r="E1239">
        <f t="shared" si="399"/>
        <v>-1.5232970000000012</v>
      </c>
      <c r="F1239" t="str">
        <f t="shared" si="400"/>
        <v>PUT</v>
      </c>
      <c r="G1239">
        <f t="shared" si="401"/>
        <v>2059.820068</v>
      </c>
      <c r="H1239">
        <f t="shared" si="402"/>
        <v>-1.4399999999999995</v>
      </c>
      <c r="I1239">
        <f t="shared" si="403"/>
        <v>13.110107999999855</v>
      </c>
      <c r="J1239">
        <f t="shared" si="404"/>
        <v>-9.1042416666665691</v>
      </c>
      <c r="K1239">
        <f t="shared" si="405"/>
        <v>2061.5500489999999</v>
      </c>
      <c r="L1239" s="2" t="str">
        <f t="shared" si="406"/>
        <v/>
      </c>
      <c r="M1239">
        <f t="shared" si="407"/>
        <v>1.7299809999999525</v>
      </c>
      <c r="N1239" s="1">
        <f t="shared" si="408"/>
        <v>41927</v>
      </c>
      <c r="O1239" t="str">
        <f t="shared" si="409"/>
        <v>可交易</v>
      </c>
      <c r="P1239" s="2" t="str">
        <f t="shared" si="410"/>
        <v/>
      </c>
      <c r="Q1239" s="2" t="str">
        <f t="shared" si="411"/>
        <v/>
      </c>
      <c r="R1239" s="2">
        <f t="shared" si="412"/>
        <v>3.8786111452169663</v>
      </c>
      <c r="S1239">
        <f t="shared" si="413"/>
        <v>65</v>
      </c>
      <c r="T1239" s="1">
        <f t="shared" si="414"/>
        <v>41975</v>
      </c>
      <c r="U1239" t="str">
        <f t="shared" si="415"/>
        <v>可交易</v>
      </c>
      <c r="V1239" s="2">
        <f t="shared" si="416"/>
        <v>1.7299809999999525</v>
      </c>
      <c r="W1239" s="2">
        <f t="shared" si="417"/>
        <v>3.2566261839419657E-3</v>
      </c>
      <c r="X1239" s="2">
        <f t="shared" si="418"/>
        <v>2.4907519799323343</v>
      </c>
      <c r="Y1239">
        <f t="shared" si="419"/>
        <v>55</v>
      </c>
    </row>
    <row r="1240" spans="1:25" x14ac:dyDescent="0.3">
      <c r="A1240" s="1">
        <v>41976</v>
      </c>
      <c r="B1240">
        <v>2074.330078</v>
      </c>
      <c r="C1240">
        <v>12.47</v>
      </c>
      <c r="D1240">
        <v>13.431324999999999</v>
      </c>
      <c r="E1240">
        <f t="shared" si="399"/>
        <v>-0.96132499999999865</v>
      </c>
      <c r="F1240" t="str">
        <f t="shared" si="400"/>
        <v/>
      </c>
      <c r="G1240" t="str">
        <f t="shared" si="401"/>
        <v/>
      </c>
      <c r="H1240">
        <f t="shared" si="402"/>
        <v>-0.37999999999999901</v>
      </c>
      <c r="I1240">
        <f t="shared" si="403"/>
        <v>7.7800290000000132</v>
      </c>
      <c r="J1240">
        <f t="shared" si="404"/>
        <v>-20.473760526315878</v>
      </c>
      <c r="K1240" t="str">
        <f t="shared" si="405"/>
        <v/>
      </c>
      <c r="L1240" s="2" t="str">
        <f t="shared" si="406"/>
        <v/>
      </c>
      <c r="M1240" t="str">
        <f t="shared" si="407"/>
        <v/>
      </c>
      <c r="N1240" s="1">
        <f t="shared" si="408"/>
        <v>41927</v>
      </c>
      <c r="O1240" t="str">
        <f t="shared" si="409"/>
        <v>可交易</v>
      </c>
      <c r="P1240" s="2" t="str">
        <f t="shared" si="410"/>
        <v/>
      </c>
      <c r="Q1240" s="2" t="str">
        <f t="shared" si="411"/>
        <v/>
      </c>
      <c r="R1240" s="2">
        <f t="shared" si="412"/>
        <v>3.8786111452169663</v>
      </c>
      <c r="S1240">
        <f t="shared" si="413"/>
        <v>65</v>
      </c>
      <c r="T1240" s="1">
        <f t="shared" si="414"/>
        <v>41975</v>
      </c>
      <c r="U1240" t="str">
        <f t="shared" si="415"/>
        <v>不可交易</v>
      </c>
      <c r="V1240" s="2" t="str">
        <f t="shared" si="416"/>
        <v/>
      </c>
      <c r="W1240" s="2" t="str">
        <f t="shared" si="417"/>
        <v/>
      </c>
      <c r="X1240" s="2">
        <f t="shared" si="418"/>
        <v>2.4988634280478874</v>
      </c>
      <c r="Y1240">
        <f t="shared" si="419"/>
        <v>55</v>
      </c>
    </row>
    <row r="1241" spans="1:25" x14ac:dyDescent="0.3">
      <c r="A1241" s="1">
        <v>41977</v>
      </c>
      <c r="B1241">
        <v>2071.919922</v>
      </c>
      <c r="C1241">
        <v>12.38</v>
      </c>
      <c r="D1241">
        <v>12.848939</v>
      </c>
      <c r="E1241">
        <f t="shared" si="399"/>
        <v>-0.46893899999999888</v>
      </c>
      <c r="F1241" t="str">
        <f t="shared" si="400"/>
        <v/>
      </c>
      <c r="G1241" t="str">
        <f t="shared" si="401"/>
        <v/>
      </c>
      <c r="H1241">
        <f t="shared" si="402"/>
        <v>-8.9999999999999858E-2</v>
      </c>
      <c r="I1241">
        <f t="shared" si="403"/>
        <v>-2.4101559999999154</v>
      </c>
      <c r="J1241">
        <f t="shared" si="404"/>
        <v>26.779511111110214</v>
      </c>
      <c r="K1241" t="str">
        <f t="shared" si="405"/>
        <v/>
      </c>
      <c r="L1241" s="2" t="str">
        <f t="shared" si="406"/>
        <v/>
      </c>
      <c r="M1241" t="str">
        <f t="shared" si="407"/>
        <v/>
      </c>
      <c r="N1241" s="1">
        <f t="shared" si="408"/>
        <v>41927</v>
      </c>
      <c r="O1241" t="str">
        <f t="shared" si="409"/>
        <v>可交易</v>
      </c>
      <c r="P1241" s="2" t="str">
        <f t="shared" si="410"/>
        <v/>
      </c>
      <c r="Q1241" s="2" t="str">
        <f t="shared" si="411"/>
        <v/>
      </c>
      <c r="R1241" s="2">
        <f t="shared" si="412"/>
        <v>3.8786111452169663</v>
      </c>
      <c r="S1241">
        <f t="shared" si="413"/>
        <v>65</v>
      </c>
      <c r="T1241" s="1">
        <f t="shared" si="414"/>
        <v>41975</v>
      </c>
      <c r="U1241" t="str">
        <f t="shared" si="415"/>
        <v>不可交易</v>
      </c>
      <c r="V1241" s="2" t="str">
        <f t="shared" si="416"/>
        <v/>
      </c>
      <c r="W1241" s="2" t="str">
        <f t="shared" si="417"/>
        <v/>
      </c>
      <c r="X1241" s="2">
        <f t="shared" si="418"/>
        <v>2.4988634280478874</v>
      </c>
      <c r="Y1241">
        <f t="shared" si="419"/>
        <v>55</v>
      </c>
    </row>
    <row r="1242" spans="1:25" x14ac:dyDescent="0.3">
      <c r="A1242" s="1">
        <v>41978</v>
      </c>
      <c r="B1242">
        <v>2075.3701169999999</v>
      </c>
      <c r="C1242">
        <v>11.82</v>
      </c>
      <c r="D1242">
        <v>12.767809</v>
      </c>
      <c r="E1242">
        <f t="shared" si="399"/>
        <v>-0.94780899999999946</v>
      </c>
      <c r="F1242" t="str">
        <f t="shared" si="400"/>
        <v/>
      </c>
      <c r="G1242" t="str">
        <f t="shared" si="401"/>
        <v/>
      </c>
      <c r="H1242">
        <f t="shared" si="402"/>
        <v>-0.5600000000000005</v>
      </c>
      <c r="I1242">
        <f t="shared" si="403"/>
        <v>3.4501949999998942</v>
      </c>
      <c r="J1242">
        <f t="shared" si="404"/>
        <v>-6.1610624999998054</v>
      </c>
      <c r="K1242" t="str">
        <f t="shared" si="405"/>
        <v/>
      </c>
      <c r="L1242" s="2" t="str">
        <f t="shared" si="406"/>
        <v/>
      </c>
      <c r="M1242" t="str">
        <f t="shared" si="407"/>
        <v/>
      </c>
      <c r="N1242" s="1">
        <f t="shared" si="408"/>
        <v>41927</v>
      </c>
      <c r="O1242" t="str">
        <f t="shared" si="409"/>
        <v>可交易</v>
      </c>
      <c r="P1242" s="2" t="str">
        <f t="shared" si="410"/>
        <v/>
      </c>
      <c r="Q1242" s="2" t="str">
        <f t="shared" si="411"/>
        <v/>
      </c>
      <c r="R1242" s="2">
        <f t="shared" si="412"/>
        <v>3.8786111452169663</v>
      </c>
      <c r="S1242">
        <f t="shared" si="413"/>
        <v>65</v>
      </c>
      <c r="T1242" s="1">
        <f t="shared" si="414"/>
        <v>41975</v>
      </c>
      <c r="U1242" t="str">
        <f t="shared" si="415"/>
        <v>不可交易</v>
      </c>
      <c r="V1242" s="2" t="str">
        <f t="shared" si="416"/>
        <v/>
      </c>
      <c r="W1242" s="2" t="str">
        <f t="shared" si="417"/>
        <v/>
      </c>
      <c r="X1242" s="2">
        <f t="shared" si="418"/>
        <v>2.4988634280478874</v>
      </c>
      <c r="Y1242">
        <f t="shared" si="419"/>
        <v>55</v>
      </c>
    </row>
    <row r="1243" spans="1:25" x14ac:dyDescent="0.3">
      <c r="A1243" s="1">
        <v>41981</v>
      </c>
      <c r="B1243">
        <v>2060.3100589999999</v>
      </c>
      <c r="C1243">
        <v>14.21</v>
      </c>
      <c r="D1243">
        <v>12.261023</v>
      </c>
      <c r="E1243">
        <f t="shared" si="399"/>
        <v>1.9489770000000011</v>
      </c>
      <c r="F1243" t="str">
        <f t="shared" si="400"/>
        <v>CAll</v>
      </c>
      <c r="G1243">
        <f t="shared" si="401"/>
        <v>1989.630005</v>
      </c>
      <c r="H1243">
        <f t="shared" si="402"/>
        <v>2.3900000000000006</v>
      </c>
      <c r="I1243">
        <f t="shared" si="403"/>
        <v>-15.060058000000026</v>
      </c>
      <c r="J1243">
        <f t="shared" si="404"/>
        <v>-6.3012794979079594</v>
      </c>
      <c r="K1243">
        <f t="shared" si="405"/>
        <v>2065.3100589999999</v>
      </c>
      <c r="L1243" s="2" t="str">
        <f t="shared" si="406"/>
        <v/>
      </c>
      <c r="M1243" t="str">
        <f t="shared" si="407"/>
        <v/>
      </c>
      <c r="N1243" s="1">
        <f t="shared" si="408"/>
        <v>41927</v>
      </c>
      <c r="O1243" t="str">
        <f t="shared" si="409"/>
        <v>可交易</v>
      </c>
      <c r="P1243" s="2" t="str">
        <f t="shared" si="410"/>
        <v/>
      </c>
      <c r="Q1243" s="2" t="str">
        <f t="shared" si="411"/>
        <v/>
      </c>
      <c r="R1243" s="2">
        <f t="shared" si="412"/>
        <v>3.8786111452169663</v>
      </c>
      <c r="S1243">
        <f t="shared" si="413"/>
        <v>65</v>
      </c>
      <c r="T1243" s="1">
        <f t="shared" si="414"/>
        <v>41975</v>
      </c>
      <c r="U1243" t="str">
        <f t="shared" si="415"/>
        <v>不可交易</v>
      </c>
      <c r="V1243" s="2" t="str">
        <f t="shared" si="416"/>
        <v/>
      </c>
      <c r="W1243" s="2" t="str">
        <f t="shared" si="417"/>
        <v/>
      </c>
      <c r="X1243" s="2">
        <f t="shared" si="418"/>
        <v>2.4988634280478874</v>
      </c>
      <c r="Y1243">
        <f t="shared" si="419"/>
        <v>55</v>
      </c>
    </row>
    <row r="1244" spans="1:25" x14ac:dyDescent="0.3">
      <c r="A1244" s="1">
        <v>41982</v>
      </c>
      <c r="B1244">
        <v>2059.820068</v>
      </c>
      <c r="C1244">
        <v>14.89</v>
      </c>
      <c r="D1244">
        <v>14.011561</v>
      </c>
      <c r="E1244">
        <f t="shared" si="399"/>
        <v>0.87843900000000019</v>
      </c>
      <c r="F1244" t="str">
        <f t="shared" si="400"/>
        <v/>
      </c>
      <c r="G1244" t="str">
        <f t="shared" si="401"/>
        <v/>
      </c>
      <c r="H1244">
        <f t="shared" si="402"/>
        <v>0.67999999999999972</v>
      </c>
      <c r="I1244">
        <f t="shared" si="403"/>
        <v>-0.48999099999991813</v>
      </c>
      <c r="J1244">
        <f t="shared" si="404"/>
        <v>-0.72057499999987995</v>
      </c>
      <c r="K1244" t="str">
        <f t="shared" si="405"/>
        <v/>
      </c>
      <c r="L1244" s="2" t="str">
        <f t="shared" si="406"/>
        <v/>
      </c>
      <c r="M1244" t="str">
        <f t="shared" si="407"/>
        <v/>
      </c>
      <c r="N1244" s="1">
        <f t="shared" si="408"/>
        <v>41927</v>
      </c>
      <c r="O1244" t="str">
        <f t="shared" si="409"/>
        <v>可交易</v>
      </c>
      <c r="P1244" s="2" t="str">
        <f t="shared" si="410"/>
        <v/>
      </c>
      <c r="Q1244" s="2" t="str">
        <f t="shared" si="411"/>
        <v/>
      </c>
      <c r="R1244" s="2">
        <f t="shared" si="412"/>
        <v>3.8786111452169663</v>
      </c>
      <c r="S1244">
        <f t="shared" si="413"/>
        <v>65</v>
      </c>
      <c r="T1244" s="1">
        <f t="shared" si="414"/>
        <v>41975</v>
      </c>
      <c r="U1244" t="str">
        <f t="shared" si="415"/>
        <v>可交易</v>
      </c>
      <c r="V1244" s="2" t="str">
        <f t="shared" si="416"/>
        <v/>
      </c>
      <c r="W1244" s="2" t="str">
        <f t="shared" si="417"/>
        <v/>
      </c>
      <c r="X1244" s="2">
        <f t="shared" si="418"/>
        <v>2.4988634280478874</v>
      </c>
      <c r="Y1244">
        <f t="shared" si="419"/>
        <v>55</v>
      </c>
    </row>
    <row r="1245" spans="1:25" x14ac:dyDescent="0.3">
      <c r="A1245" s="1">
        <v>41983</v>
      </c>
      <c r="B1245">
        <v>2026.1400149999999</v>
      </c>
      <c r="C1245">
        <v>18.53</v>
      </c>
      <c r="D1245">
        <v>15.106113000000001</v>
      </c>
      <c r="E1245">
        <f t="shared" si="399"/>
        <v>3.4238870000000006</v>
      </c>
      <c r="F1245" t="str">
        <f t="shared" si="400"/>
        <v>CAll</v>
      </c>
      <c r="G1245">
        <f t="shared" si="401"/>
        <v>2012.8900149999999</v>
      </c>
      <c r="H1245">
        <f t="shared" si="402"/>
        <v>3.6400000000000006</v>
      </c>
      <c r="I1245">
        <f t="shared" si="403"/>
        <v>-33.680053000000044</v>
      </c>
      <c r="J1245">
        <f t="shared" si="404"/>
        <v>-9.2527618131868241</v>
      </c>
      <c r="K1245">
        <f t="shared" si="405"/>
        <v>2031.1400149999999</v>
      </c>
      <c r="L1245" s="2" t="str">
        <f t="shared" si="406"/>
        <v/>
      </c>
      <c r="M1245" t="str">
        <f t="shared" si="407"/>
        <v/>
      </c>
      <c r="N1245" s="1">
        <f t="shared" si="408"/>
        <v>41927</v>
      </c>
      <c r="O1245" t="str">
        <f t="shared" si="409"/>
        <v>可交易</v>
      </c>
      <c r="P1245" s="2" t="str">
        <f t="shared" si="410"/>
        <v/>
      </c>
      <c r="Q1245" s="2" t="str">
        <f t="shared" si="411"/>
        <v/>
      </c>
      <c r="R1245" s="2">
        <f t="shared" si="412"/>
        <v>3.8786111452169663</v>
      </c>
      <c r="S1245">
        <f t="shared" si="413"/>
        <v>65</v>
      </c>
      <c r="T1245" s="1">
        <f t="shared" si="414"/>
        <v>41975</v>
      </c>
      <c r="U1245" t="str">
        <f t="shared" si="415"/>
        <v>可交易</v>
      </c>
      <c r="V1245" s="2" t="str">
        <f t="shared" si="416"/>
        <v/>
      </c>
      <c r="W1245" s="2" t="str">
        <f t="shared" si="417"/>
        <v/>
      </c>
      <c r="X1245" s="2">
        <f t="shared" si="418"/>
        <v>2.4988634280478874</v>
      </c>
      <c r="Y1245">
        <f t="shared" si="419"/>
        <v>55</v>
      </c>
    </row>
    <row r="1246" spans="1:25" x14ac:dyDescent="0.3">
      <c r="A1246" s="1">
        <v>41984</v>
      </c>
      <c r="B1246">
        <v>2035.329956</v>
      </c>
      <c r="C1246">
        <v>20.079999999999998</v>
      </c>
      <c r="D1246">
        <v>18.043047000000001</v>
      </c>
      <c r="E1246">
        <f t="shared" si="399"/>
        <v>2.0369529999999969</v>
      </c>
      <c r="F1246" t="str">
        <f t="shared" si="400"/>
        <v>CAll</v>
      </c>
      <c r="G1246">
        <f t="shared" si="401"/>
        <v>2061.2299800000001</v>
      </c>
      <c r="H1246">
        <f t="shared" si="402"/>
        <v>1.5499999999999972</v>
      </c>
      <c r="I1246">
        <f t="shared" si="403"/>
        <v>9.1899410000000898</v>
      </c>
      <c r="J1246">
        <f t="shared" si="404"/>
        <v>5.9289941935484558</v>
      </c>
      <c r="K1246">
        <f t="shared" si="405"/>
        <v>2040.329956</v>
      </c>
      <c r="L1246" s="2">
        <f t="shared" si="406"/>
        <v>20.90002400000003</v>
      </c>
      <c r="M1246" t="str">
        <f t="shared" si="407"/>
        <v/>
      </c>
      <c r="N1246" s="1">
        <f t="shared" si="408"/>
        <v>41984</v>
      </c>
      <c r="O1246" t="str">
        <f t="shared" si="409"/>
        <v>可交易</v>
      </c>
      <c r="P1246" s="2">
        <f t="shared" si="410"/>
        <v>20.90002400000003</v>
      </c>
      <c r="Q1246" s="2">
        <f t="shared" si="411"/>
        <v>1.2725221246633108E-2</v>
      </c>
      <c r="R1246" s="2">
        <f t="shared" si="412"/>
        <v>3.8786111452169663</v>
      </c>
      <c r="S1246">
        <f t="shared" si="413"/>
        <v>66</v>
      </c>
      <c r="T1246" s="1">
        <f t="shared" si="414"/>
        <v>41975</v>
      </c>
      <c r="U1246" t="str">
        <f t="shared" si="415"/>
        <v>可交易</v>
      </c>
      <c r="V1246" s="2" t="str">
        <f t="shared" si="416"/>
        <v/>
      </c>
      <c r="W1246" s="2" t="str">
        <f t="shared" si="417"/>
        <v/>
      </c>
      <c r="X1246" s="2">
        <f t="shared" si="418"/>
        <v>2.4988634280478874</v>
      </c>
      <c r="Y1246">
        <f t="shared" si="419"/>
        <v>55</v>
      </c>
    </row>
    <row r="1247" spans="1:25" x14ac:dyDescent="0.3">
      <c r="A1247" s="1">
        <v>41985</v>
      </c>
      <c r="B1247">
        <v>2002.329956</v>
      </c>
      <c r="C1247">
        <v>21.08</v>
      </c>
      <c r="D1247">
        <v>19.243245999999999</v>
      </c>
      <c r="E1247">
        <f t="shared" si="399"/>
        <v>1.8367539999999991</v>
      </c>
      <c r="F1247" t="str">
        <f t="shared" si="400"/>
        <v>CAll</v>
      </c>
      <c r="G1247">
        <f t="shared" si="401"/>
        <v>2070.6499020000001</v>
      </c>
      <c r="H1247">
        <f t="shared" si="402"/>
        <v>1</v>
      </c>
      <c r="I1247">
        <f t="shared" si="403"/>
        <v>-33</v>
      </c>
      <c r="J1247">
        <f t="shared" si="404"/>
        <v>-33</v>
      </c>
      <c r="K1247">
        <f t="shared" si="405"/>
        <v>2007.329956</v>
      </c>
      <c r="L1247" s="2">
        <f t="shared" si="406"/>
        <v>63.319946000000073</v>
      </c>
      <c r="M1247" t="str">
        <f t="shared" si="407"/>
        <v/>
      </c>
      <c r="N1247" s="1">
        <f t="shared" si="408"/>
        <v>41984</v>
      </c>
      <c r="O1247" t="str">
        <f t="shared" si="409"/>
        <v>不可交易</v>
      </c>
      <c r="P1247" s="2" t="str">
        <f t="shared" si="410"/>
        <v/>
      </c>
      <c r="Q1247" s="2" t="str">
        <f t="shared" si="411"/>
        <v/>
      </c>
      <c r="R1247" s="2">
        <f t="shared" si="412"/>
        <v>3.9279673301695093</v>
      </c>
      <c r="S1247">
        <f t="shared" si="413"/>
        <v>66</v>
      </c>
      <c r="T1247" s="1">
        <f t="shared" si="414"/>
        <v>41975</v>
      </c>
      <c r="U1247" t="str">
        <f t="shared" si="415"/>
        <v>可交易</v>
      </c>
      <c r="V1247" s="2" t="str">
        <f t="shared" si="416"/>
        <v/>
      </c>
      <c r="W1247" s="2" t="str">
        <f t="shared" si="417"/>
        <v/>
      </c>
      <c r="X1247" s="2">
        <f t="shared" si="418"/>
        <v>2.4988634280478874</v>
      </c>
      <c r="Y1247">
        <f t="shared" si="419"/>
        <v>55</v>
      </c>
    </row>
    <row r="1248" spans="1:25" x14ac:dyDescent="0.3">
      <c r="A1248" s="1">
        <v>41988</v>
      </c>
      <c r="B1248">
        <v>1989.630005</v>
      </c>
      <c r="C1248">
        <v>20.420000000000002</v>
      </c>
      <c r="D1248">
        <v>20.529437999999999</v>
      </c>
      <c r="E1248">
        <f t="shared" si="399"/>
        <v>-0.10943799999999726</v>
      </c>
      <c r="F1248" t="str">
        <f t="shared" si="400"/>
        <v/>
      </c>
      <c r="G1248" t="str">
        <f t="shared" si="401"/>
        <v/>
      </c>
      <c r="H1248">
        <f t="shared" si="402"/>
        <v>-0.65999999999999659</v>
      </c>
      <c r="I1248">
        <f t="shared" si="403"/>
        <v>-12.699951000000056</v>
      </c>
      <c r="J1248">
        <f t="shared" si="404"/>
        <v>19.242350000000183</v>
      </c>
      <c r="K1248" t="str">
        <f t="shared" si="405"/>
        <v/>
      </c>
      <c r="L1248" s="2" t="str">
        <f t="shared" si="406"/>
        <v/>
      </c>
      <c r="M1248" t="str">
        <f t="shared" si="407"/>
        <v/>
      </c>
      <c r="N1248" s="1">
        <f t="shared" si="408"/>
        <v>41984</v>
      </c>
      <c r="O1248" t="str">
        <f t="shared" si="409"/>
        <v>不可交易</v>
      </c>
      <c r="P1248" s="2" t="str">
        <f t="shared" si="410"/>
        <v/>
      </c>
      <c r="Q1248" s="2" t="str">
        <f t="shared" si="411"/>
        <v/>
      </c>
      <c r="R1248" s="2">
        <f t="shared" si="412"/>
        <v>3.9279673301695093</v>
      </c>
      <c r="S1248">
        <f t="shared" si="413"/>
        <v>66</v>
      </c>
      <c r="T1248" s="1">
        <f t="shared" si="414"/>
        <v>41975</v>
      </c>
      <c r="U1248" t="str">
        <f t="shared" si="415"/>
        <v>可交易</v>
      </c>
      <c r="V1248" s="2" t="str">
        <f t="shared" si="416"/>
        <v/>
      </c>
      <c r="W1248" s="2" t="str">
        <f t="shared" si="417"/>
        <v/>
      </c>
      <c r="X1248" s="2">
        <f t="shared" si="418"/>
        <v>2.4988634280478874</v>
      </c>
      <c r="Y1248">
        <f t="shared" si="419"/>
        <v>55</v>
      </c>
    </row>
    <row r="1249" spans="1:25" x14ac:dyDescent="0.3">
      <c r="A1249" s="1">
        <v>41989</v>
      </c>
      <c r="B1249">
        <v>1972.73999</v>
      </c>
      <c r="C1249">
        <v>23.57</v>
      </c>
      <c r="D1249">
        <v>20.712399000000001</v>
      </c>
      <c r="E1249">
        <f t="shared" si="399"/>
        <v>2.8576009999999989</v>
      </c>
      <c r="F1249" t="str">
        <f t="shared" si="400"/>
        <v>CAll</v>
      </c>
      <c r="G1249">
        <f t="shared" si="401"/>
        <v>2082.169922</v>
      </c>
      <c r="H1249">
        <f t="shared" si="402"/>
        <v>3.1499999999999986</v>
      </c>
      <c r="I1249">
        <f t="shared" si="403"/>
        <v>-16.890014999999948</v>
      </c>
      <c r="J1249">
        <f t="shared" si="404"/>
        <v>-5.3619095238095102</v>
      </c>
      <c r="K1249">
        <f t="shared" si="405"/>
        <v>1977.73999</v>
      </c>
      <c r="L1249" s="2">
        <f t="shared" si="406"/>
        <v>104.42993200000001</v>
      </c>
      <c r="M1249" t="str">
        <f t="shared" si="407"/>
        <v/>
      </c>
      <c r="N1249" s="1">
        <f t="shared" si="408"/>
        <v>41989</v>
      </c>
      <c r="O1249" t="str">
        <f t="shared" si="409"/>
        <v>不可交易</v>
      </c>
      <c r="P1249" s="2" t="str">
        <f t="shared" si="410"/>
        <v/>
      </c>
      <c r="Q1249" s="2" t="str">
        <f t="shared" si="411"/>
        <v/>
      </c>
      <c r="R1249" s="2">
        <f t="shared" si="412"/>
        <v>3.9279673301695093</v>
      </c>
      <c r="S1249">
        <f t="shared" si="413"/>
        <v>66</v>
      </c>
      <c r="T1249" s="1">
        <f t="shared" si="414"/>
        <v>41975</v>
      </c>
      <c r="U1249" t="str">
        <f t="shared" si="415"/>
        <v>可交易</v>
      </c>
      <c r="V1249" s="2" t="str">
        <f t="shared" si="416"/>
        <v/>
      </c>
      <c r="W1249" s="2" t="str">
        <f t="shared" si="417"/>
        <v/>
      </c>
      <c r="X1249" s="2">
        <f t="shared" si="418"/>
        <v>2.4988634280478874</v>
      </c>
      <c r="Y1249">
        <f t="shared" si="419"/>
        <v>55</v>
      </c>
    </row>
    <row r="1250" spans="1:25" x14ac:dyDescent="0.3">
      <c r="A1250" s="1">
        <v>41990</v>
      </c>
      <c r="B1250">
        <v>2012.8900149999999</v>
      </c>
      <c r="C1250">
        <v>19.440000000000001</v>
      </c>
      <c r="D1250">
        <v>22.47993</v>
      </c>
      <c r="E1250">
        <f t="shared" si="399"/>
        <v>-3.0399299999999982</v>
      </c>
      <c r="F1250" t="str">
        <f t="shared" si="400"/>
        <v>PUT</v>
      </c>
      <c r="G1250">
        <f t="shared" si="401"/>
        <v>2081.8798830000001</v>
      </c>
      <c r="H1250">
        <f t="shared" si="402"/>
        <v>-4.129999999999999</v>
      </c>
      <c r="I1250">
        <f t="shared" si="403"/>
        <v>40.150024999999914</v>
      </c>
      <c r="J1250">
        <f t="shared" si="404"/>
        <v>-9.7215556900726217</v>
      </c>
      <c r="K1250">
        <f t="shared" si="405"/>
        <v>2007.8900149999999</v>
      </c>
      <c r="L1250" s="2" t="str">
        <f t="shared" si="406"/>
        <v/>
      </c>
      <c r="M1250" t="str">
        <f t="shared" si="407"/>
        <v/>
      </c>
      <c r="N1250" s="1">
        <f t="shared" si="408"/>
        <v>41989</v>
      </c>
      <c r="O1250" t="str">
        <f t="shared" si="409"/>
        <v>不可交易</v>
      </c>
      <c r="P1250" s="2" t="str">
        <f t="shared" si="410"/>
        <v/>
      </c>
      <c r="Q1250" s="2" t="str">
        <f t="shared" si="411"/>
        <v/>
      </c>
      <c r="R1250" s="2">
        <f t="shared" si="412"/>
        <v>3.9279673301695093</v>
      </c>
      <c r="S1250">
        <f t="shared" si="413"/>
        <v>66</v>
      </c>
      <c r="T1250" s="1">
        <f t="shared" si="414"/>
        <v>41975</v>
      </c>
      <c r="U1250" t="str">
        <f t="shared" si="415"/>
        <v>可交易</v>
      </c>
      <c r="V1250" s="2" t="str">
        <f t="shared" si="416"/>
        <v/>
      </c>
      <c r="W1250" s="2" t="str">
        <f t="shared" si="417"/>
        <v/>
      </c>
      <c r="X1250" s="2">
        <f t="shared" si="418"/>
        <v>2.4988634280478874</v>
      </c>
      <c r="Y1250">
        <f t="shared" si="419"/>
        <v>55</v>
      </c>
    </row>
    <row r="1251" spans="1:25" x14ac:dyDescent="0.3">
      <c r="A1251" s="1">
        <v>41991</v>
      </c>
      <c r="B1251">
        <v>2061.2299800000001</v>
      </c>
      <c r="C1251">
        <v>16.809999999999999</v>
      </c>
      <c r="D1251">
        <v>19.906420000000001</v>
      </c>
      <c r="E1251">
        <f t="shared" si="399"/>
        <v>-3.0964200000000019</v>
      </c>
      <c r="F1251" t="str">
        <f t="shared" si="400"/>
        <v>PUT</v>
      </c>
      <c r="G1251">
        <f t="shared" si="401"/>
        <v>0</v>
      </c>
      <c r="H1251">
        <f t="shared" si="402"/>
        <v>-2.6300000000000026</v>
      </c>
      <c r="I1251">
        <f t="shared" si="403"/>
        <v>48.33996500000012</v>
      </c>
      <c r="J1251">
        <f t="shared" si="404"/>
        <v>-18.380214828897365</v>
      </c>
      <c r="K1251">
        <f t="shared" si="405"/>
        <v>2056.2299800000001</v>
      </c>
      <c r="L1251" s="2" t="str">
        <f t="shared" si="406"/>
        <v/>
      </c>
      <c r="M1251" t="str">
        <f t="shared" si="407"/>
        <v/>
      </c>
      <c r="N1251" s="1">
        <f t="shared" si="408"/>
        <v>41989</v>
      </c>
      <c r="O1251" t="str">
        <f t="shared" si="409"/>
        <v>不可交易</v>
      </c>
      <c r="P1251" s="2" t="str">
        <f t="shared" si="410"/>
        <v/>
      </c>
      <c r="Q1251" s="2" t="str">
        <f t="shared" si="411"/>
        <v/>
      </c>
      <c r="R1251" s="2">
        <f t="shared" si="412"/>
        <v>3.9279673301695093</v>
      </c>
      <c r="S1251">
        <f t="shared" si="413"/>
        <v>66</v>
      </c>
      <c r="T1251" s="1">
        <f t="shared" si="414"/>
        <v>41975</v>
      </c>
      <c r="U1251" t="str">
        <f t="shared" si="415"/>
        <v>可交易</v>
      </c>
      <c r="V1251" s="2" t="str">
        <f t="shared" si="416"/>
        <v/>
      </c>
      <c r="W1251" s="2" t="str">
        <f t="shared" si="417"/>
        <v/>
      </c>
      <c r="X1251" s="2">
        <f t="shared" si="418"/>
        <v>2.4988634280478874</v>
      </c>
      <c r="Y1251">
        <f t="shared" si="419"/>
        <v>55</v>
      </c>
    </row>
    <row r="1252" spans="1:25" x14ac:dyDescent="0.3">
      <c r="A1252" s="1">
        <v>41992</v>
      </c>
      <c r="B1252">
        <v>2070.6499020000001</v>
      </c>
      <c r="C1252">
        <v>16.489999999999998</v>
      </c>
      <c r="D1252">
        <v>17.383320000000001</v>
      </c>
      <c r="E1252">
        <f t="shared" si="399"/>
        <v>-0.89332000000000278</v>
      </c>
      <c r="F1252" t="str">
        <f t="shared" si="400"/>
        <v/>
      </c>
      <c r="G1252" t="str">
        <f t="shared" si="401"/>
        <v/>
      </c>
      <c r="H1252">
        <f t="shared" si="402"/>
        <v>-0.32000000000000028</v>
      </c>
      <c r="I1252">
        <f t="shared" si="403"/>
        <v>9.4199220000000423</v>
      </c>
      <c r="J1252">
        <f t="shared" si="404"/>
        <v>-29.437256250000107</v>
      </c>
      <c r="K1252" t="str">
        <f t="shared" si="405"/>
        <v/>
      </c>
      <c r="L1252" s="2" t="str">
        <f t="shared" si="406"/>
        <v/>
      </c>
      <c r="M1252" t="str">
        <f t="shared" si="407"/>
        <v/>
      </c>
      <c r="N1252" s="1">
        <f t="shared" si="408"/>
        <v>41989</v>
      </c>
      <c r="O1252" t="str">
        <f t="shared" si="409"/>
        <v>不可交易</v>
      </c>
      <c r="P1252" s="2" t="str">
        <f t="shared" si="410"/>
        <v/>
      </c>
      <c r="Q1252" s="2" t="str">
        <f t="shared" si="411"/>
        <v/>
      </c>
      <c r="R1252" s="2">
        <f t="shared" si="412"/>
        <v>3.9279673301695093</v>
      </c>
      <c r="S1252">
        <f t="shared" si="413"/>
        <v>66</v>
      </c>
      <c r="T1252" s="1">
        <f t="shared" si="414"/>
        <v>41975</v>
      </c>
      <c r="U1252" t="str">
        <f t="shared" si="415"/>
        <v>可交易</v>
      </c>
      <c r="V1252" s="2" t="str">
        <f t="shared" si="416"/>
        <v/>
      </c>
      <c r="W1252" s="2" t="str">
        <f t="shared" si="417"/>
        <v/>
      </c>
      <c r="X1252" s="2">
        <f t="shared" si="418"/>
        <v>2.4988634280478874</v>
      </c>
      <c r="Y1252">
        <f t="shared" si="419"/>
        <v>55</v>
      </c>
    </row>
    <row r="1253" spans="1:25" x14ac:dyDescent="0.3">
      <c r="A1253" s="1">
        <v>41995</v>
      </c>
      <c r="B1253">
        <v>2078.540039</v>
      </c>
      <c r="C1253">
        <v>15.25</v>
      </c>
      <c r="D1253">
        <v>16.819379999999999</v>
      </c>
      <c r="E1253">
        <f t="shared" si="399"/>
        <v>-1.5693799999999989</v>
      </c>
      <c r="F1253" t="str">
        <f t="shared" si="400"/>
        <v>PUT</v>
      </c>
      <c r="G1253">
        <f t="shared" si="401"/>
        <v>2090.570068</v>
      </c>
      <c r="H1253">
        <f t="shared" si="402"/>
        <v>-1.2399999999999984</v>
      </c>
      <c r="I1253">
        <f t="shared" si="403"/>
        <v>7.8901369999998678</v>
      </c>
      <c r="J1253">
        <f t="shared" si="404"/>
        <v>-6.3630137096773209</v>
      </c>
      <c r="K1253">
        <f t="shared" si="405"/>
        <v>2073.540039</v>
      </c>
      <c r="L1253" s="2" t="str">
        <f t="shared" si="406"/>
        <v/>
      </c>
      <c r="M1253" t="str">
        <f t="shared" si="407"/>
        <v/>
      </c>
      <c r="N1253" s="1">
        <f t="shared" si="408"/>
        <v>41989</v>
      </c>
      <c r="O1253" t="str">
        <f t="shared" si="409"/>
        <v>不可交易</v>
      </c>
      <c r="P1253" s="2" t="str">
        <f t="shared" si="410"/>
        <v/>
      </c>
      <c r="Q1253" s="2" t="str">
        <f t="shared" si="411"/>
        <v/>
      </c>
      <c r="R1253" s="2">
        <f t="shared" si="412"/>
        <v>3.9279673301695093</v>
      </c>
      <c r="S1253">
        <f t="shared" si="413"/>
        <v>66</v>
      </c>
      <c r="T1253" s="1">
        <f t="shared" si="414"/>
        <v>41975</v>
      </c>
      <c r="U1253" t="str">
        <f t="shared" si="415"/>
        <v>可交易</v>
      </c>
      <c r="V1253" s="2" t="str">
        <f t="shared" si="416"/>
        <v/>
      </c>
      <c r="W1253" s="2" t="str">
        <f t="shared" si="417"/>
        <v/>
      </c>
      <c r="X1253" s="2">
        <f t="shared" si="418"/>
        <v>2.4988634280478874</v>
      </c>
      <c r="Y1253">
        <f t="shared" si="419"/>
        <v>55</v>
      </c>
    </row>
    <row r="1254" spans="1:25" x14ac:dyDescent="0.3">
      <c r="A1254" s="1">
        <v>41996</v>
      </c>
      <c r="B1254">
        <v>2082.169922</v>
      </c>
      <c r="C1254">
        <v>14.8</v>
      </c>
      <c r="D1254">
        <v>15.890599</v>
      </c>
      <c r="E1254">
        <f t="shared" si="399"/>
        <v>-1.0905989999999992</v>
      </c>
      <c r="F1254" t="str">
        <f t="shared" si="400"/>
        <v>PUT</v>
      </c>
      <c r="G1254">
        <f t="shared" si="401"/>
        <v>2080.3500979999999</v>
      </c>
      <c r="H1254">
        <f t="shared" si="402"/>
        <v>-0.44999999999999929</v>
      </c>
      <c r="I1254">
        <f t="shared" si="403"/>
        <v>3.6298830000000635</v>
      </c>
      <c r="J1254">
        <f t="shared" si="404"/>
        <v>-8.0664066666668202</v>
      </c>
      <c r="K1254">
        <f t="shared" si="405"/>
        <v>2077.169922</v>
      </c>
      <c r="L1254" s="2" t="str">
        <f t="shared" si="406"/>
        <v/>
      </c>
      <c r="M1254" t="str">
        <f t="shared" si="407"/>
        <v/>
      </c>
      <c r="N1254" s="1">
        <f t="shared" si="408"/>
        <v>41989</v>
      </c>
      <c r="O1254" t="str">
        <f t="shared" si="409"/>
        <v>可交易</v>
      </c>
      <c r="P1254" s="2" t="str">
        <f t="shared" si="410"/>
        <v/>
      </c>
      <c r="Q1254" s="2" t="str">
        <f t="shared" si="411"/>
        <v/>
      </c>
      <c r="R1254" s="2">
        <f t="shared" si="412"/>
        <v>3.9279673301695093</v>
      </c>
      <c r="S1254">
        <f t="shared" si="413"/>
        <v>66</v>
      </c>
      <c r="T1254" s="1">
        <f t="shared" si="414"/>
        <v>41975</v>
      </c>
      <c r="U1254" t="str">
        <f t="shared" si="415"/>
        <v>可交易</v>
      </c>
      <c r="V1254" s="2" t="str">
        <f t="shared" si="416"/>
        <v/>
      </c>
      <c r="W1254" s="2" t="str">
        <f t="shared" si="417"/>
        <v/>
      </c>
      <c r="X1254" s="2">
        <f t="shared" si="418"/>
        <v>2.4988634280478874</v>
      </c>
      <c r="Y1254">
        <f t="shared" si="419"/>
        <v>55</v>
      </c>
    </row>
    <row r="1255" spans="1:25" x14ac:dyDescent="0.3">
      <c r="A1255" s="1">
        <v>41997</v>
      </c>
      <c r="B1255">
        <v>2081.8798830000001</v>
      </c>
      <c r="C1255">
        <v>14.37</v>
      </c>
      <c r="D1255">
        <v>15.37825</v>
      </c>
      <c r="E1255">
        <f t="shared" si="399"/>
        <v>-1.0082500000000003</v>
      </c>
      <c r="F1255" t="str">
        <f t="shared" si="400"/>
        <v>PUT</v>
      </c>
      <c r="G1255">
        <f t="shared" si="401"/>
        <v>2058.8999020000001</v>
      </c>
      <c r="H1255">
        <f t="shared" si="402"/>
        <v>-0.43000000000000149</v>
      </c>
      <c r="I1255">
        <f t="shared" si="403"/>
        <v>-0.29003899999997884</v>
      </c>
      <c r="J1255">
        <f t="shared" si="404"/>
        <v>0.67450930232552986</v>
      </c>
      <c r="K1255">
        <f t="shared" si="405"/>
        <v>2076.8798830000001</v>
      </c>
      <c r="L1255" s="2" t="str">
        <f t="shared" si="406"/>
        <v/>
      </c>
      <c r="M1255">
        <f t="shared" si="407"/>
        <v>17.979980999999952</v>
      </c>
      <c r="N1255" s="1">
        <f t="shared" si="408"/>
        <v>41989</v>
      </c>
      <c r="O1255" t="str">
        <f t="shared" si="409"/>
        <v>可交易</v>
      </c>
      <c r="P1255" s="2" t="str">
        <f t="shared" si="410"/>
        <v/>
      </c>
      <c r="Q1255" s="2" t="str">
        <f t="shared" si="411"/>
        <v/>
      </c>
      <c r="R1255" s="2">
        <f t="shared" si="412"/>
        <v>3.9279673301695093</v>
      </c>
      <c r="S1255">
        <f t="shared" si="413"/>
        <v>66</v>
      </c>
      <c r="T1255" s="1">
        <f t="shared" si="414"/>
        <v>41997</v>
      </c>
      <c r="U1255" t="str">
        <f t="shared" si="415"/>
        <v>可交易</v>
      </c>
      <c r="V1255" s="2">
        <f t="shared" si="416"/>
        <v>17.979980999999952</v>
      </c>
      <c r="W1255" s="2">
        <f t="shared" si="417"/>
        <v>1.1038091672650047E-2</v>
      </c>
      <c r="X1255" s="2">
        <f t="shared" si="418"/>
        <v>2.4988634280478874</v>
      </c>
      <c r="Y1255">
        <f t="shared" si="419"/>
        <v>56</v>
      </c>
    </row>
    <row r="1256" spans="1:25" x14ac:dyDescent="0.3">
      <c r="A1256" s="1">
        <v>41999</v>
      </c>
      <c r="B1256">
        <v>2088.7700199999999</v>
      </c>
      <c r="C1256">
        <v>14.5</v>
      </c>
      <c r="D1256">
        <v>14.837733999999999</v>
      </c>
      <c r="E1256">
        <f t="shared" si="399"/>
        <v>-0.33773399999999931</v>
      </c>
      <c r="F1256" t="str">
        <f t="shared" si="400"/>
        <v/>
      </c>
      <c r="G1256" t="str">
        <f t="shared" si="401"/>
        <v/>
      </c>
      <c r="H1256">
        <f t="shared" si="402"/>
        <v>0.13000000000000078</v>
      </c>
      <c r="I1256">
        <f t="shared" si="403"/>
        <v>6.8901369999998678</v>
      </c>
      <c r="J1256">
        <f t="shared" si="404"/>
        <v>53.001053846152509</v>
      </c>
      <c r="K1256" t="str">
        <f t="shared" si="405"/>
        <v/>
      </c>
      <c r="L1256" s="2" t="str">
        <f t="shared" si="406"/>
        <v/>
      </c>
      <c r="M1256" t="str">
        <f t="shared" si="407"/>
        <v/>
      </c>
      <c r="N1256" s="1">
        <f t="shared" si="408"/>
        <v>41989</v>
      </c>
      <c r="O1256" t="str">
        <f t="shared" si="409"/>
        <v>可交易</v>
      </c>
      <c r="P1256" s="2" t="str">
        <f t="shared" si="410"/>
        <v/>
      </c>
      <c r="Q1256" s="2" t="str">
        <f t="shared" si="411"/>
        <v/>
      </c>
      <c r="R1256" s="2">
        <f t="shared" si="412"/>
        <v>3.9279673301695093</v>
      </c>
      <c r="S1256">
        <f t="shared" si="413"/>
        <v>66</v>
      </c>
      <c r="T1256" s="1">
        <f t="shared" si="414"/>
        <v>41997</v>
      </c>
      <c r="U1256" t="str">
        <f t="shared" si="415"/>
        <v>不可交易</v>
      </c>
      <c r="V1256" s="2" t="str">
        <f t="shared" si="416"/>
        <v/>
      </c>
      <c r="W1256" s="2" t="str">
        <f t="shared" si="417"/>
        <v/>
      </c>
      <c r="X1256" s="2">
        <f t="shared" si="418"/>
        <v>2.5264461116441126</v>
      </c>
      <c r="Y1256">
        <f t="shared" si="419"/>
        <v>56</v>
      </c>
    </row>
    <row r="1257" spans="1:25" x14ac:dyDescent="0.3">
      <c r="A1257" s="1">
        <v>42002</v>
      </c>
      <c r="B1257">
        <v>2090.570068</v>
      </c>
      <c r="C1257">
        <v>15.06</v>
      </c>
      <c r="D1257">
        <v>14.916769</v>
      </c>
      <c r="E1257">
        <f t="shared" si="399"/>
        <v>0.14323100000000011</v>
      </c>
      <c r="F1257" t="str">
        <f t="shared" si="400"/>
        <v/>
      </c>
      <c r="G1257" t="str">
        <f t="shared" si="401"/>
        <v/>
      </c>
      <c r="H1257">
        <f t="shared" si="402"/>
        <v>0.5600000000000005</v>
      </c>
      <c r="I1257">
        <f t="shared" si="403"/>
        <v>1.8000480000000607</v>
      </c>
      <c r="J1257">
        <f t="shared" si="404"/>
        <v>3.2143714285715341</v>
      </c>
      <c r="K1257" t="str">
        <f t="shared" si="405"/>
        <v/>
      </c>
      <c r="L1257" s="2" t="str">
        <f t="shared" si="406"/>
        <v/>
      </c>
      <c r="M1257" t="str">
        <f t="shared" si="407"/>
        <v/>
      </c>
      <c r="N1257" s="1">
        <f t="shared" si="408"/>
        <v>41989</v>
      </c>
      <c r="O1257" t="str">
        <f t="shared" si="409"/>
        <v>可交易</v>
      </c>
      <c r="P1257" s="2" t="str">
        <f t="shared" si="410"/>
        <v/>
      </c>
      <c r="Q1257" s="2" t="str">
        <f t="shared" si="411"/>
        <v/>
      </c>
      <c r="R1257" s="2">
        <f t="shared" si="412"/>
        <v>3.9279673301695093</v>
      </c>
      <c r="S1257">
        <f t="shared" si="413"/>
        <v>66</v>
      </c>
      <c r="T1257" s="1">
        <f t="shared" si="414"/>
        <v>41997</v>
      </c>
      <c r="U1257" t="str">
        <f t="shared" si="415"/>
        <v>不可交易</v>
      </c>
      <c r="V1257" s="2" t="str">
        <f t="shared" si="416"/>
        <v/>
      </c>
      <c r="W1257" s="2" t="str">
        <f t="shared" si="417"/>
        <v/>
      </c>
      <c r="X1257" s="2">
        <f t="shared" si="418"/>
        <v>2.5264461116441126</v>
      </c>
      <c r="Y1257">
        <f t="shared" si="419"/>
        <v>56</v>
      </c>
    </row>
    <row r="1258" spans="1:25" x14ac:dyDescent="0.3">
      <c r="A1258" s="1">
        <v>42003</v>
      </c>
      <c r="B1258">
        <v>2080.3500979999999</v>
      </c>
      <c r="C1258">
        <v>15.92</v>
      </c>
      <c r="D1258">
        <v>15.487741</v>
      </c>
      <c r="E1258">
        <f t="shared" si="399"/>
        <v>0.43225900000000017</v>
      </c>
      <c r="F1258" t="str">
        <f t="shared" si="400"/>
        <v/>
      </c>
      <c r="G1258" t="str">
        <f t="shared" si="401"/>
        <v/>
      </c>
      <c r="H1258">
        <f t="shared" si="402"/>
        <v>0.85999999999999943</v>
      </c>
      <c r="I1258">
        <f t="shared" si="403"/>
        <v>-10.219970000000103</v>
      </c>
      <c r="J1258">
        <f t="shared" si="404"/>
        <v>-11.883686046511755</v>
      </c>
      <c r="K1258" t="str">
        <f t="shared" si="405"/>
        <v/>
      </c>
      <c r="L1258" s="2" t="str">
        <f t="shared" si="406"/>
        <v/>
      </c>
      <c r="M1258" t="str">
        <f t="shared" si="407"/>
        <v/>
      </c>
      <c r="N1258" s="1">
        <f t="shared" si="408"/>
        <v>41989</v>
      </c>
      <c r="O1258" t="str">
        <f t="shared" si="409"/>
        <v>可交易</v>
      </c>
      <c r="P1258" s="2" t="str">
        <f t="shared" si="410"/>
        <v/>
      </c>
      <c r="Q1258" s="2" t="str">
        <f t="shared" si="411"/>
        <v/>
      </c>
      <c r="R1258" s="2">
        <f t="shared" si="412"/>
        <v>3.9279673301695093</v>
      </c>
      <c r="S1258">
        <f t="shared" si="413"/>
        <v>66</v>
      </c>
      <c r="T1258" s="1">
        <f t="shared" si="414"/>
        <v>41997</v>
      </c>
      <c r="U1258" t="str">
        <f t="shared" si="415"/>
        <v>不可交易</v>
      </c>
      <c r="V1258" s="2" t="str">
        <f t="shared" si="416"/>
        <v/>
      </c>
      <c r="W1258" s="2" t="str">
        <f t="shared" si="417"/>
        <v/>
      </c>
      <c r="X1258" s="2">
        <f t="shared" si="418"/>
        <v>2.5264461116441126</v>
      </c>
      <c r="Y1258">
        <f t="shared" si="419"/>
        <v>56</v>
      </c>
    </row>
    <row r="1259" spans="1:25" x14ac:dyDescent="0.3">
      <c r="A1259" s="1">
        <v>42004</v>
      </c>
      <c r="B1259">
        <v>2058.8999020000001</v>
      </c>
      <c r="C1259">
        <v>19.2</v>
      </c>
      <c r="D1259">
        <v>16.149349999999998</v>
      </c>
      <c r="E1259">
        <f t="shared" si="399"/>
        <v>3.050650000000001</v>
      </c>
      <c r="F1259" t="str">
        <f t="shared" si="400"/>
        <v>CAll</v>
      </c>
      <c r="G1259">
        <f t="shared" si="401"/>
        <v>2025.900024</v>
      </c>
      <c r="H1259">
        <f t="shared" si="402"/>
        <v>3.2799999999999994</v>
      </c>
      <c r="I1259">
        <f t="shared" si="403"/>
        <v>-21.450195999999778</v>
      </c>
      <c r="J1259">
        <f t="shared" si="404"/>
        <v>-6.539693902438958</v>
      </c>
      <c r="K1259">
        <f t="shared" si="405"/>
        <v>2063.8999020000001</v>
      </c>
      <c r="L1259" s="2" t="str">
        <f t="shared" si="406"/>
        <v/>
      </c>
      <c r="M1259" t="str">
        <f t="shared" si="407"/>
        <v/>
      </c>
      <c r="N1259" s="1">
        <f t="shared" si="408"/>
        <v>41989</v>
      </c>
      <c r="O1259" t="str">
        <f t="shared" si="409"/>
        <v>可交易</v>
      </c>
      <c r="P1259" s="2" t="str">
        <f t="shared" si="410"/>
        <v/>
      </c>
      <c r="Q1259" s="2" t="str">
        <f t="shared" si="411"/>
        <v/>
      </c>
      <c r="R1259" s="2">
        <f t="shared" si="412"/>
        <v>3.9279673301695093</v>
      </c>
      <c r="S1259">
        <f t="shared" si="413"/>
        <v>66</v>
      </c>
      <c r="T1259" s="1">
        <f t="shared" si="414"/>
        <v>41997</v>
      </c>
      <c r="U1259" t="str">
        <f t="shared" si="415"/>
        <v>可交易</v>
      </c>
      <c r="V1259" s="2" t="str">
        <f t="shared" si="416"/>
        <v/>
      </c>
      <c r="W1259" s="2" t="str">
        <f t="shared" si="417"/>
        <v/>
      </c>
      <c r="X1259" s="2">
        <f t="shared" si="418"/>
        <v>2.5264461116441126</v>
      </c>
      <c r="Y1259">
        <f t="shared" si="419"/>
        <v>56</v>
      </c>
    </row>
    <row r="1260" spans="1:25" x14ac:dyDescent="0.3">
      <c r="A1260" s="1">
        <v>42006</v>
      </c>
      <c r="B1260">
        <v>2058.1999510000001</v>
      </c>
      <c r="C1260">
        <v>17.79</v>
      </c>
      <c r="D1260">
        <v>18.999575</v>
      </c>
      <c r="E1260">
        <f t="shared" si="399"/>
        <v>-1.209575000000001</v>
      </c>
      <c r="F1260" t="str">
        <f t="shared" si="400"/>
        <v>PUT</v>
      </c>
      <c r="G1260">
        <f t="shared" si="401"/>
        <v>2044.8100589999999</v>
      </c>
      <c r="H1260">
        <f t="shared" si="402"/>
        <v>-1.4100000000000001</v>
      </c>
      <c r="I1260">
        <f t="shared" si="403"/>
        <v>-0.6999510000000555</v>
      </c>
      <c r="J1260">
        <f t="shared" si="404"/>
        <v>0.49641914893620953</v>
      </c>
      <c r="K1260">
        <f t="shared" si="405"/>
        <v>2053.1999510000001</v>
      </c>
      <c r="L1260" s="2" t="str">
        <f t="shared" si="406"/>
        <v/>
      </c>
      <c r="M1260">
        <f t="shared" si="407"/>
        <v>8.3898920000001453</v>
      </c>
      <c r="N1260" s="1">
        <f t="shared" si="408"/>
        <v>41989</v>
      </c>
      <c r="O1260" t="str">
        <f t="shared" si="409"/>
        <v>可交易</v>
      </c>
      <c r="P1260" s="2" t="str">
        <f t="shared" si="410"/>
        <v/>
      </c>
      <c r="Q1260" s="2" t="str">
        <f t="shared" si="411"/>
        <v/>
      </c>
      <c r="R1260" s="2">
        <f t="shared" si="412"/>
        <v>3.9279673301695093</v>
      </c>
      <c r="S1260">
        <f t="shared" si="413"/>
        <v>66</v>
      </c>
      <c r="T1260" s="1">
        <f t="shared" si="414"/>
        <v>42006</v>
      </c>
      <c r="U1260" t="str">
        <f t="shared" si="415"/>
        <v>可交易</v>
      </c>
      <c r="V1260" s="2">
        <f t="shared" si="416"/>
        <v>8.3898920000001453</v>
      </c>
      <c r="W1260" s="2">
        <f t="shared" si="417"/>
        <v>6.5056322606044728E-3</v>
      </c>
      <c r="X1260" s="2">
        <f t="shared" si="418"/>
        <v>2.5264461116441126</v>
      </c>
      <c r="Y1260">
        <f t="shared" si="419"/>
        <v>57</v>
      </c>
    </row>
    <row r="1261" spans="1:25" x14ac:dyDescent="0.3">
      <c r="A1261" s="1">
        <v>42009</v>
      </c>
      <c r="B1261">
        <v>2020.579956</v>
      </c>
      <c r="C1261">
        <v>19.920000000000002</v>
      </c>
      <c r="D1261">
        <v>18.257095</v>
      </c>
      <c r="E1261">
        <f t="shared" si="399"/>
        <v>1.6629050000000021</v>
      </c>
      <c r="F1261" t="str">
        <f t="shared" si="400"/>
        <v>CAll</v>
      </c>
      <c r="G1261">
        <f t="shared" si="401"/>
        <v>2028.26001</v>
      </c>
      <c r="H1261">
        <f t="shared" si="402"/>
        <v>2.1300000000000026</v>
      </c>
      <c r="I1261">
        <f t="shared" si="403"/>
        <v>-37.619995000000017</v>
      </c>
      <c r="J1261">
        <f t="shared" si="404"/>
        <v>-17.661969483568061</v>
      </c>
      <c r="K1261">
        <f t="shared" si="405"/>
        <v>2025.579956</v>
      </c>
      <c r="L1261" s="2">
        <f t="shared" si="406"/>
        <v>2.6800539999999273</v>
      </c>
      <c r="M1261" t="str">
        <f t="shared" si="407"/>
        <v/>
      </c>
      <c r="N1261" s="1">
        <f t="shared" si="408"/>
        <v>42009</v>
      </c>
      <c r="O1261" t="str">
        <f t="shared" si="409"/>
        <v>可交易</v>
      </c>
      <c r="P1261" s="2">
        <f t="shared" si="410"/>
        <v>2.6800539999999273</v>
      </c>
      <c r="Q1261" s="2">
        <f t="shared" si="411"/>
        <v>3.8009156614636471E-3</v>
      </c>
      <c r="R1261" s="2">
        <f t="shared" si="412"/>
        <v>3.9279673301695093</v>
      </c>
      <c r="S1261">
        <f t="shared" si="413"/>
        <v>67</v>
      </c>
      <c r="T1261" s="1">
        <f t="shared" si="414"/>
        <v>42006</v>
      </c>
      <c r="U1261" t="str">
        <f t="shared" si="415"/>
        <v>不可交易</v>
      </c>
      <c r="V1261" s="2" t="str">
        <f t="shared" si="416"/>
        <v/>
      </c>
      <c r="W1261" s="2" t="str">
        <f t="shared" si="417"/>
        <v/>
      </c>
      <c r="X1261" s="2">
        <f t="shared" si="418"/>
        <v>2.5428822409727032</v>
      </c>
      <c r="Y1261">
        <f t="shared" si="419"/>
        <v>57</v>
      </c>
    </row>
    <row r="1262" spans="1:25" x14ac:dyDescent="0.3">
      <c r="A1262" s="1">
        <v>42010</v>
      </c>
      <c r="B1262">
        <v>2002.6099850000001</v>
      </c>
      <c r="C1262">
        <v>21.12</v>
      </c>
      <c r="D1262">
        <v>19.819573999999999</v>
      </c>
      <c r="E1262">
        <f t="shared" si="399"/>
        <v>1.3004260000000016</v>
      </c>
      <c r="F1262" t="str">
        <f t="shared" si="400"/>
        <v>CAll</v>
      </c>
      <c r="G1262">
        <f t="shared" si="401"/>
        <v>2023.030029</v>
      </c>
      <c r="H1262">
        <f t="shared" si="402"/>
        <v>1.1999999999999993</v>
      </c>
      <c r="I1262">
        <f t="shared" si="403"/>
        <v>-17.969970999999987</v>
      </c>
      <c r="J1262">
        <f t="shared" si="404"/>
        <v>-14.974975833333332</v>
      </c>
      <c r="K1262">
        <f t="shared" si="405"/>
        <v>2007.6099850000001</v>
      </c>
      <c r="L1262" s="2">
        <f t="shared" si="406"/>
        <v>15.420043999999962</v>
      </c>
      <c r="M1262" t="str">
        <f t="shared" si="407"/>
        <v/>
      </c>
      <c r="N1262" s="1">
        <f t="shared" si="408"/>
        <v>42009</v>
      </c>
      <c r="O1262" t="str">
        <f t="shared" si="409"/>
        <v>不可交易</v>
      </c>
      <c r="P1262" s="2" t="str">
        <f t="shared" si="410"/>
        <v/>
      </c>
      <c r="Q1262" s="2" t="str">
        <f t="shared" si="411"/>
        <v/>
      </c>
      <c r="R1262" s="2">
        <f t="shared" si="412"/>
        <v>3.9428972027124676</v>
      </c>
      <c r="S1262">
        <f t="shared" si="413"/>
        <v>67</v>
      </c>
      <c r="T1262" s="1">
        <f t="shared" si="414"/>
        <v>42006</v>
      </c>
      <c r="U1262" t="str">
        <f t="shared" si="415"/>
        <v>不可交易</v>
      </c>
      <c r="V1262" s="2" t="str">
        <f t="shared" si="416"/>
        <v/>
      </c>
      <c r="W1262" s="2" t="str">
        <f t="shared" si="417"/>
        <v/>
      </c>
      <c r="X1262" s="2">
        <f t="shared" si="418"/>
        <v>2.5428822409727032</v>
      </c>
      <c r="Y1262">
        <f t="shared" si="419"/>
        <v>57</v>
      </c>
    </row>
    <row r="1263" spans="1:25" x14ac:dyDescent="0.3">
      <c r="A1263" s="1">
        <v>42011</v>
      </c>
      <c r="B1263">
        <v>2025.900024</v>
      </c>
      <c r="C1263">
        <v>19.309999999999999</v>
      </c>
      <c r="D1263">
        <v>20.949766</v>
      </c>
      <c r="E1263">
        <f t="shared" si="399"/>
        <v>-1.6397660000000016</v>
      </c>
      <c r="F1263" t="str">
        <f t="shared" si="400"/>
        <v>PUT</v>
      </c>
      <c r="G1263">
        <f t="shared" si="401"/>
        <v>2011.2700199999999</v>
      </c>
      <c r="H1263">
        <f t="shared" si="402"/>
        <v>-1.8100000000000023</v>
      </c>
      <c r="I1263">
        <f t="shared" si="403"/>
        <v>23.290038999999979</v>
      </c>
      <c r="J1263">
        <f t="shared" si="404"/>
        <v>-12.867424861878424</v>
      </c>
      <c r="K1263">
        <f t="shared" si="405"/>
        <v>2020.900024</v>
      </c>
      <c r="L1263" s="2" t="str">
        <f t="shared" si="406"/>
        <v/>
      </c>
      <c r="M1263">
        <f t="shared" si="407"/>
        <v>9.630004000000099</v>
      </c>
      <c r="N1263" s="1">
        <f t="shared" si="408"/>
        <v>42009</v>
      </c>
      <c r="O1263" t="str">
        <f t="shared" si="409"/>
        <v>不可交易</v>
      </c>
      <c r="P1263" s="2" t="str">
        <f t="shared" si="410"/>
        <v/>
      </c>
      <c r="Q1263" s="2" t="str">
        <f t="shared" si="411"/>
        <v/>
      </c>
      <c r="R1263" s="2">
        <f t="shared" si="412"/>
        <v>3.9428972027124676</v>
      </c>
      <c r="S1263">
        <f t="shared" si="413"/>
        <v>67</v>
      </c>
      <c r="T1263" s="1">
        <f t="shared" si="414"/>
        <v>42011</v>
      </c>
      <c r="U1263" t="str">
        <f t="shared" si="415"/>
        <v>不可交易</v>
      </c>
      <c r="V1263" s="2" t="str">
        <f t="shared" si="416"/>
        <v/>
      </c>
      <c r="W1263" s="2" t="str">
        <f t="shared" si="417"/>
        <v/>
      </c>
      <c r="X1263" s="2">
        <f t="shared" si="418"/>
        <v>2.5428822409727032</v>
      </c>
      <c r="Y1263">
        <f t="shared" si="419"/>
        <v>57</v>
      </c>
    </row>
    <row r="1264" spans="1:25" x14ac:dyDescent="0.3">
      <c r="A1264" s="1">
        <v>42012</v>
      </c>
      <c r="B1264">
        <v>2062.139893</v>
      </c>
      <c r="C1264">
        <v>17.010000000000002</v>
      </c>
      <c r="D1264">
        <v>19.317062</v>
      </c>
      <c r="E1264">
        <f t="shared" si="399"/>
        <v>-2.3070619999999984</v>
      </c>
      <c r="F1264" t="str">
        <f t="shared" si="400"/>
        <v>PUT</v>
      </c>
      <c r="G1264">
        <f t="shared" si="401"/>
        <v>1992.670044</v>
      </c>
      <c r="H1264">
        <f t="shared" si="402"/>
        <v>-2.2999999999999972</v>
      </c>
      <c r="I1264">
        <f t="shared" si="403"/>
        <v>36.239868999999999</v>
      </c>
      <c r="J1264">
        <f t="shared" si="404"/>
        <v>-15.756464782608715</v>
      </c>
      <c r="K1264">
        <f t="shared" si="405"/>
        <v>2057.139893</v>
      </c>
      <c r="L1264" s="2" t="str">
        <f t="shared" si="406"/>
        <v/>
      </c>
      <c r="M1264">
        <f t="shared" si="407"/>
        <v>64.469849000000067</v>
      </c>
      <c r="N1264" s="1">
        <f t="shared" si="408"/>
        <v>42009</v>
      </c>
      <c r="O1264" t="str">
        <f t="shared" si="409"/>
        <v>不可交易</v>
      </c>
      <c r="P1264" s="2" t="str">
        <f t="shared" si="410"/>
        <v/>
      </c>
      <c r="Q1264" s="2" t="str">
        <f t="shared" si="411"/>
        <v/>
      </c>
      <c r="R1264" s="2">
        <f t="shared" si="412"/>
        <v>3.9428972027124676</v>
      </c>
      <c r="S1264">
        <f t="shared" si="413"/>
        <v>67</v>
      </c>
      <c r="T1264" s="1">
        <f t="shared" si="414"/>
        <v>42011</v>
      </c>
      <c r="U1264" t="str">
        <f t="shared" si="415"/>
        <v>不可交易</v>
      </c>
      <c r="V1264" s="2" t="str">
        <f t="shared" si="416"/>
        <v/>
      </c>
      <c r="W1264" s="2" t="str">
        <f t="shared" si="417"/>
        <v/>
      </c>
      <c r="X1264" s="2">
        <f t="shared" si="418"/>
        <v>2.5428822409727032</v>
      </c>
      <c r="Y1264">
        <f t="shared" si="419"/>
        <v>57</v>
      </c>
    </row>
    <row r="1265" spans="1:25" x14ac:dyDescent="0.3">
      <c r="A1265" s="1">
        <v>42013</v>
      </c>
      <c r="B1265">
        <v>2044.8100589999999</v>
      </c>
      <c r="C1265">
        <v>17.55</v>
      </c>
      <c r="D1265">
        <v>17.230886000000002</v>
      </c>
      <c r="E1265">
        <f t="shared" si="399"/>
        <v>0.31911399999999901</v>
      </c>
      <c r="F1265" t="str">
        <f t="shared" si="400"/>
        <v/>
      </c>
      <c r="G1265" t="str">
        <f t="shared" si="401"/>
        <v/>
      </c>
      <c r="H1265">
        <f t="shared" si="402"/>
        <v>0.53999999999999915</v>
      </c>
      <c r="I1265">
        <f t="shared" si="403"/>
        <v>-17.329834000000119</v>
      </c>
      <c r="J1265">
        <f t="shared" si="404"/>
        <v>-32.092285185185453</v>
      </c>
      <c r="K1265" t="str">
        <f t="shared" si="405"/>
        <v/>
      </c>
      <c r="L1265" s="2" t="str">
        <f t="shared" si="406"/>
        <v/>
      </c>
      <c r="M1265" t="str">
        <f t="shared" si="407"/>
        <v/>
      </c>
      <c r="N1265" s="1">
        <f t="shared" si="408"/>
        <v>42009</v>
      </c>
      <c r="O1265" t="str">
        <f t="shared" si="409"/>
        <v>不可交易</v>
      </c>
      <c r="P1265" s="2" t="str">
        <f t="shared" si="410"/>
        <v/>
      </c>
      <c r="Q1265" s="2" t="str">
        <f t="shared" si="411"/>
        <v/>
      </c>
      <c r="R1265" s="2">
        <f t="shared" si="412"/>
        <v>3.9428972027124676</v>
      </c>
      <c r="S1265">
        <f t="shared" si="413"/>
        <v>67</v>
      </c>
      <c r="T1265" s="1">
        <f t="shared" si="414"/>
        <v>42011</v>
      </c>
      <c r="U1265" t="str">
        <f t="shared" si="415"/>
        <v>不可交易</v>
      </c>
      <c r="V1265" s="2" t="str">
        <f t="shared" si="416"/>
        <v/>
      </c>
      <c r="W1265" s="2" t="str">
        <f t="shared" si="417"/>
        <v/>
      </c>
      <c r="X1265" s="2">
        <f t="shared" si="418"/>
        <v>2.5428822409727032</v>
      </c>
      <c r="Y1265">
        <f t="shared" si="419"/>
        <v>57</v>
      </c>
    </row>
    <row r="1266" spans="1:25" x14ac:dyDescent="0.3">
      <c r="A1266" s="1">
        <v>42016</v>
      </c>
      <c r="B1266">
        <v>2028.26001</v>
      </c>
      <c r="C1266">
        <v>19.600000000000001</v>
      </c>
      <c r="D1266">
        <v>17.705618000000001</v>
      </c>
      <c r="E1266">
        <f t="shared" si="399"/>
        <v>1.8943820000000002</v>
      </c>
      <c r="F1266" t="str">
        <f t="shared" si="400"/>
        <v>CAll</v>
      </c>
      <c r="G1266">
        <f t="shared" si="401"/>
        <v>0</v>
      </c>
      <c r="H1266">
        <f t="shared" si="402"/>
        <v>2.0500000000000007</v>
      </c>
      <c r="I1266">
        <f t="shared" si="403"/>
        <v>-16.550048999999944</v>
      </c>
      <c r="J1266">
        <f t="shared" si="404"/>
        <v>-8.0731946341463114</v>
      </c>
      <c r="K1266">
        <f t="shared" si="405"/>
        <v>2033.26001</v>
      </c>
      <c r="L1266" s="2" t="str">
        <f t="shared" si="406"/>
        <v/>
      </c>
      <c r="M1266" t="str">
        <f t="shared" si="407"/>
        <v/>
      </c>
      <c r="N1266" s="1">
        <f t="shared" si="408"/>
        <v>42009</v>
      </c>
      <c r="O1266" t="str">
        <f t="shared" si="409"/>
        <v>可交易</v>
      </c>
      <c r="P1266" s="2" t="str">
        <f t="shared" si="410"/>
        <v/>
      </c>
      <c r="Q1266" s="2" t="str">
        <f t="shared" si="411"/>
        <v/>
      </c>
      <c r="R1266" s="2">
        <f t="shared" si="412"/>
        <v>3.9428972027124676</v>
      </c>
      <c r="S1266">
        <f t="shared" si="413"/>
        <v>67</v>
      </c>
      <c r="T1266" s="1">
        <f t="shared" si="414"/>
        <v>42011</v>
      </c>
      <c r="U1266" t="str">
        <f t="shared" si="415"/>
        <v>不可交易</v>
      </c>
      <c r="V1266" s="2" t="str">
        <f t="shared" si="416"/>
        <v/>
      </c>
      <c r="W1266" s="2" t="str">
        <f t="shared" si="417"/>
        <v/>
      </c>
      <c r="X1266" s="2">
        <f t="shared" si="418"/>
        <v>2.5428822409727032</v>
      </c>
      <c r="Y1266">
        <f t="shared" si="419"/>
        <v>57</v>
      </c>
    </row>
    <row r="1267" spans="1:25" x14ac:dyDescent="0.3">
      <c r="A1267" s="1">
        <v>42017</v>
      </c>
      <c r="B1267">
        <v>2023.030029</v>
      </c>
      <c r="C1267">
        <v>20.56</v>
      </c>
      <c r="D1267">
        <v>19.537787999999999</v>
      </c>
      <c r="E1267">
        <f t="shared" si="399"/>
        <v>1.0222119999999997</v>
      </c>
      <c r="F1267" t="str">
        <f t="shared" si="400"/>
        <v>CAll</v>
      </c>
      <c r="G1267">
        <f t="shared" si="401"/>
        <v>2022.5500489999999</v>
      </c>
      <c r="H1267">
        <f t="shared" si="402"/>
        <v>0.9599999999999973</v>
      </c>
      <c r="I1267">
        <f t="shared" si="403"/>
        <v>-5.2299809999999525</v>
      </c>
      <c r="J1267">
        <f t="shared" si="404"/>
        <v>-5.4478968749999659</v>
      </c>
      <c r="K1267">
        <f t="shared" si="405"/>
        <v>2028.030029</v>
      </c>
      <c r="L1267" s="2" t="str">
        <f t="shared" si="406"/>
        <v/>
      </c>
      <c r="M1267" t="str">
        <f t="shared" si="407"/>
        <v/>
      </c>
      <c r="N1267" s="1">
        <f t="shared" si="408"/>
        <v>42009</v>
      </c>
      <c r="O1267" t="str">
        <f t="shared" si="409"/>
        <v>可交易</v>
      </c>
      <c r="P1267" s="2" t="str">
        <f t="shared" si="410"/>
        <v/>
      </c>
      <c r="Q1267" s="2" t="str">
        <f t="shared" si="411"/>
        <v/>
      </c>
      <c r="R1267" s="2">
        <f t="shared" si="412"/>
        <v>3.9428972027124676</v>
      </c>
      <c r="S1267">
        <f t="shared" si="413"/>
        <v>67</v>
      </c>
      <c r="T1267" s="1">
        <f t="shared" si="414"/>
        <v>42011</v>
      </c>
      <c r="U1267" t="str">
        <f t="shared" si="415"/>
        <v>不可交易</v>
      </c>
      <c r="V1267" s="2" t="str">
        <f t="shared" si="416"/>
        <v/>
      </c>
      <c r="W1267" s="2" t="str">
        <f t="shared" si="417"/>
        <v/>
      </c>
      <c r="X1267" s="2">
        <f t="shared" si="418"/>
        <v>2.5428822409727032</v>
      </c>
      <c r="Y1267">
        <f t="shared" si="419"/>
        <v>57</v>
      </c>
    </row>
    <row r="1268" spans="1:25" x14ac:dyDescent="0.3">
      <c r="A1268" s="1">
        <v>42018</v>
      </c>
      <c r="B1268">
        <v>2011.2700199999999</v>
      </c>
      <c r="C1268">
        <v>21.48</v>
      </c>
      <c r="D1268">
        <v>20.442114</v>
      </c>
      <c r="E1268">
        <f t="shared" si="399"/>
        <v>1.0378860000000003</v>
      </c>
      <c r="F1268" t="str">
        <f t="shared" si="400"/>
        <v>CAll</v>
      </c>
      <c r="G1268">
        <f t="shared" si="401"/>
        <v>2032.119995</v>
      </c>
      <c r="H1268">
        <f t="shared" si="402"/>
        <v>0.92000000000000171</v>
      </c>
      <c r="I1268">
        <f t="shared" si="403"/>
        <v>-11.760009000000082</v>
      </c>
      <c r="J1268">
        <f t="shared" si="404"/>
        <v>-12.782618478260934</v>
      </c>
      <c r="K1268">
        <f t="shared" si="405"/>
        <v>2016.2700199999999</v>
      </c>
      <c r="L1268" s="2">
        <f t="shared" si="406"/>
        <v>15.849975000000086</v>
      </c>
      <c r="M1268" t="str">
        <f t="shared" si="407"/>
        <v/>
      </c>
      <c r="N1268" s="1">
        <f t="shared" si="408"/>
        <v>42018</v>
      </c>
      <c r="O1268" t="str">
        <f t="shared" si="409"/>
        <v>可交易</v>
      </c>
      <c r="P1268" s="2">
        <f t="shared" si="410"/>
        <v>15.849975000000086</v>
      </c>
      <c r="Q1268" s="2">
        <f t="shared" si="411"/>
        <v>1.0366571764441697E-2</v>
      </c>
      <c r="R1268" s="2">
        <f t="shared" si="412"/>
        <v>3.9428972027124676</v>
      </c>
      <c r="S1268">
        <f t="shared" si="413"/>
        <v>68</v>
      </c>
      <c r="T1268" s="1">
        <f t="shared" si="414"/>
        <v>42011</v>
      </c>
      <c r="U1268" t="str">
        <f t="shared" si="415"/>
        <v>可交易</v>
      </c>
      <c r="V1268" s="2" t="str">
        <f t="shared" si="416"/>
        <v/>
      </c>
      <c r="W1268" s="2" t="str">
        <f t="shared" si="417"/>
        <v/>
      </c>
      <c r="X1268" s="2">
        <f t="shared" si="418"/>
        <v>2.5428822409727032</v>
      </c>
      <c r="Y1268">
        <f t="shared" si="419"/>
        <v>57</v>
      </c>
    </row>
    <row r="1269" spans="1:25" x14ac:dyDescent="0.3">
      <c r="A1269" s="1">
        <v>42019</v>
      </c>
      <c r="B1269">
        <v>1992.670044</v>
      </c>
      <c r="C1269">
        <v>22.39</v>
      </c>
      <c r="D1269">
        <v>21.376629999999999</v>
      </c>
      <c r="E1269">
        <f t="shared" si="399"/>
        <v>1.0133700000000019</v>
      </c>
      <c r="F1269" t="str">
        <f t="shared" si="400"/>
        <v>CAll</v>
      </c>
      <c r="G1269">
        <f t="shared" si="401"/>
        <v>2063.1499020000001</v>
      </c>
      <c r="H1269">
        <f t="shared" si="402"/>
        <v>0.91000000000000014</v>
      </c>
      <c r="I1269">
        <f t="shared" si="403"/>
        <v>-18.59997599999997</v>
      </c>
      <c r="J1269">
        <f t="shared" si="404"/>
        <v>-20.43953406593403</v>
      </c>
      <c r="K1269">
        <f t="shared" si="405"/>
        <v>1997.670044</v>
      </c>
      <c r="L1269" s="2">
        <f t="shared" si="406"/>
        <v>65.479858000000149</v>
      </c>
      <c r="M1269" t="str">
        <f t="shared" si="407"/>
        <v/>
      </c>
      <c r="N1269" s="1">
        <f t="shared" si="408"/>
        <v>42018</v>
      </c>
      <c r="O1269" t="str">
        <f t="shared" si="409"/>
        <v>不可交易</v>
      </c>
      <c r="P1269" s="2" t="str">
        <f t="shared" si="410"/>
        <v/>
      </c>
      <c r="Q1269" s="2" t="str">
        <f t="shared" si="411"/>
        <v/>
      </c>
      <c r="R1269" s="2">
        <f t="shared" si="412"/>
        <v>3.9837715295242027</v>
      </c>
      <c r="S1269">
        <f t="shared" si="413"/>
        <v>68</v>
      </c>
      <c r="T1269" s="1">
        <f t="shared" si="414"/>
        <v>42011</v>
      </c>
      <c r="U1269" t="str">
        <f t="shared" si="415"/>
        <v>可交易</v>
      </c>
      <c r="V1269" s="2" t="str">
        <f t="shared" si="416"/>
        <v/>
      </c>
      <c r="W1269" s="2" t="str">
        <f t="shared" si="417"/>
        <v/>
      </c>
      <c r="X1269" s="2">
        <f t="shared" si="418"/>
        <v>2.5428822409727032</v>
      </c>
      <c r="Y1269">
        <f t="shared" si="419"/>
        <v>57</v>
      </c>
    </row>
    <row r="1270" spans="1:25" x14ac:dyDescent="0.3">
      <c r="A1270" s="1">
        <v>42020</v>
      </c>
      <c r="B1270">
        <v>2019.420044</v>
      </c>
      <c r="C1270">
        <v>20.95</v>
      </c>
      <c r="D1270">
        <v>22.262716000000001</v>
      </c>
      <c r="E1270">
        <f t="shared" si="399"/>
        <v>-1.3127160000000018</v>
      </c>
      <c r="F1270" t="str">
        <f t="shared" si="400"/>
        <v>PUT</v>
      </c>
      <c r="G1270">
        <f t="shared" si="401"/>
        <v>2051.820068</v>
      </c>
      <c r="H1270">
        <f t="shared" si="402"/>
        <v>-1.4400000000000013</v>
      </c>
      <c r="I1270">
        <f t="shared" si="403"/>
        <v>26.75</v>
      </c>
      <c r="J1270">
        <f t="shared" si="404"/>
        <v>-18.576388888888872</v>
      </c>
      <c r="K1270">
        <f t="shared" si="405"/>
        <v>2014.420044</v>
      </c>
      <c r="L1270" s="2" t="str">
        <f t="shared" si="406"/>
        <v/>
      </c>
      <c r="M1270" t="str">
        <f t="shared" si="407"/>
        <v/>
      </c>
      <c r="N1270" s="1">
        <f t="shared" si="408"/>
        <v>42018</v>
      </c>
      <c r="O1270" t="str">
        <f t="shared" si="409"/>
        <v>不可交易</v>
      </c>
      <c r="P1270" s="2" t="str">
        <f t="shared" si="410"/>
        <v/>
      </c>
      <c r="Q1270" s="2" t="str">
        <f t="shared" si="411"/>
        <v/>
      </c>
      <c r="R1270" s="2">
        <f t="shared" si="412"/>
        <v>3.9837715295242027</v>
      </c>
      <c r="S1270">
        <f t="shared" si="413"/>
        <v>68</v>
      </c>
      <c r="T1270" s="1">
        <f t="shared" si="414"/>
        <v>42011</v>
      </c>
      <c r="U1270" t="str">
        <f t="shared" si="415"/>
        <v>可交易</v>
      </c>
      <c r="V1270" s="2" t="str">
        <f t="shared" si="416"/>
        <v/>
      </c>
      <c r="W1270" s="2" t="str">
        <f t="shared" si="417"/>
        <v/>
      </c>
      <c r="X1270" s="2">
        <f t="shared" si="418"/>
        <v>2.5428822409727032</v>
      </c>
      <c r="Y1270">
        <f t="shared" si="419"/>
        <v>57</v>
      </c>
    </row>
    <row r="1271" spans="1:25" x14ac:dyDescent="0.3">
      <c r="A1271" s="1">
        <v>42024</v>
      </c>
      <c r="B1271">
        <v>2022.5500489999999</v>
      </c>
      <c r="C1271">
        <v>19.89</v>
      </c>
      <c r="D1271">
        <v>21.147946999999998</v>
      </c>
      <c r="E1271">
        <f t="shared" si="399"/>
        <v>-1.2579469999999979</v>
      </c>
      <c r="F1271" t="str">
        <f t="shared" si="400"/>
        <v>PUT</v>
      </c>
      <c r="G1271">
        <f t="shared" si="401"/>
        <v>2029.5500489999999</v>
      </c>
      <c r="H1271">
        <f t="shared" si="402"/>
        <v>-1.0599999999999987</v>
      </c>
      <c r="I1271">
        <f t="shared" si="403"/>
        <v>3.1300049999999828</v>
      </c>
      <c r="J1271">
        <f t="shared" si="404"/>
        <v>-2.9528349056603647</v>
      </c>
      <c r="K1271">
        <f t="shared" si="405"/>
        <v>2017.5500489999999</v>
      </c>
      <c r="L1271" s="2" t="str">
        <f t="shared" si="406"/>
        <v/>
      </c>
      <c r="M1271" t="str">
        <f t="shared" si="407"/>
        <v/>
      </c>
      <c r="N1271" s="1">
        <f t="shared" si="408"/>
        <v>42018</v>
      </c>
      <c r="O1271" t="str">
        <f t="shared" si="409"/>
        <v>不可交易</v>
      </c>
      <c r="P1271" s="2" t="str">
        <f t="shared" si="410"/>
        <v/>
      </c>
      <c r="Q1271" s="2" t="str">
        <f t="shared" si="411"/>
        <v/>
      </c>
      <c r="R1271" s="2">
        <f t="shared" si="412"/>
        <v>3.9837715295242027</v>
      </c>
      <c r="S1271">
        <f t="shared" si="413"/>
        <v>68</v>
      </c>
      <c r="T1271" s="1">
        <f t="shared" si="414"/>
        <v>42011</v>
      </c>
      <c r="U1271" t="str">
        <f t="shared" si="415"/>
        <v>可交易</v>
      </c>
      <c r="V1271" s="2" t="str">
        <f t="shared" si="416"/>
        <v/>
      </c>
      <c r="W1271" s="2" t="str">
        <f t="shared" si="417"/>
        <v/>
      </c>
      <c r="X1271" s="2">
        <f t="shared" si="418"/>
        <v>2.5428822409727032</v>
      </c>
      <c r="Y1271">
        <f t="shared" si="419"/>
        <v>57</v>
      </c>
    </row>
    <row r="1272" spans="1:25" x14ac:dyDescent="0.3">
      <c r="A1272" s="1">
        <v>42025</v>
      </c>
      <c r="B1272">
        <v>2032.119995</v>
      </c>
      <c r="C1272">
        <v>18.850000000000001</v>
      </c>
      <c r="D1272">
        <v>20.226189000000002</v>
      </c>
      <c r="E1272">
        <f t="shared" si="399"/>
        <v>-1.3761890000000001</v>
      </c>
      <c r="F1272" t="str">
        <f t="shared" si="400"/>
        <v>PUT</v>
      </c>
      <c r="G1272">
        <f t="shared" si="401"/>
        <v>2002.160034</v>
      </c>
      <c r="H1272">
        <f t="shared" si="402"/>
        <v>-1.0399999999999991</v>
      </c>
      <c r="I1272">
        <f t="shared" si="403"/>
        <v>9.5699460000000727</v>
      </c>
      <c r="J1272">
        <f t="shared" si="404"/>
        <v>-9.2018711538462306</v>
      </c>
      <c r="K1272">
        <f t="shared" si="405"/>
        <v>2027.119995</v>
      </c>
      <c r="L1272" s="2" t="str">
        <f t="shared" si="406"/>
        <v/>
      </c>
      <c r="M1272">
        <f t="shared" si="407"/>
        <v>24.959961000000021</v>
      </c>
      <c r="N1272" s="1">
        <f t="shared" si="408"/>
        <v>42018</v>
      </c>
      <c r="O1272" t="str">
        <f t="shared" si="409"/>
        <v>可交易</v>
      </c>
      <c r="P1272" s="2" t="str">
        <f t="shared" si="410"/>
        <v/>
      </c>
      <c r="Q1272" s="2" t="str">
        <f t="shared" si="411"/>
        <v/>
      </c>
      <c r="R1272" s="2">
        <f t="shared" si="412"/>
        <v>3.9837715295242027</v>
      </c>
      <c r="S1272">
        <f t="shared" si="413"/>
        <v>68</v>
      </c>
      <c r="T1272" s="1">
        <f t="shared" si="414"/>
        <v>42025</v>
      </c>
      <c r="U1272" t="str">
        <f t="shared" si="415"/>
        <v>可交易</v>
      </c>
      <c r="V1272" s="2">
        <f t="shared" si="416"/>
        <v>24.959961000000021</v>
      </c>
      <c r="W1272" s="2">
        <f t="shared" si="417"/>
        <v>1.474320466986007E-2</v>
      </c>
      <c r="X1272" s="2">
        <f t="shared" si="418"/>
        <v>2.5428822409727032</v>
      </c>
      <c r="Y1272">
        <f t="shared" si="419"/>
        <v>58</v>
      </c>
    </row>
    <row r="1273" spans="1:25" x14ac:dyDescent="0.3">
      <c r="A1273" s="1">
        <v>42026</v>
      </c>
      <c r="B1273">
        <v>2063.1499020000001</v>
      </c>
      <c r="C1273">
        <v>16.399999999999999</v>
      </c>
      <c r="D1273">
        <v>19.250817999999999</v>
      </c>
      <c r="E1273">
        <f t="shared" si="399"/>
        <v>-2.8508180000000003</v>
      </c>
      <c r="F1273" t="str">
        <f t="shared" si="400"/>
        <v>PUT</v>
      </c>
      <c r="G1273">
        <f t="shared" si="401"/>
        <v>2021.25</v>
      </c>
      <c r="H1273">
        <f t="shared" si="402"/>
        <v>-2.4500000000000028</v>
      </c>
      <c r="I1273">
        <f t="shared" si="403"/>
        <v>31.029907000000094</v>
      </c>
      <c r="J1273">
        <f t="shared" si="404"/>
        <v>-12.665268163265329</v>
      </c>
      <c r="K1273">
        <f t="shared" si="405"/>
        <v>2058.1499020000001</v>
      </c>
      <c r="L1273" s="2" t="str">
        <f t="shared" si="406"/>
        <v/>
      </c>
      <c r="M1273">
        <f t="shared" si="407"/>
        <v>36.899902000000111</v>
      </c>
      <c r="N1273" s="1">
        <f t="shared" si="408"/>
        <v>42018</v>
      </c>
      <c r="O1273" t="str">
        <f t="shared" si="409"/>
        <v>可交易</v>
      </c>
      <c r="P1273" s="2" t="str">
        <f t="shared" si="410"/>
        <v/>
      </c>
      <c r="Q1273" s="2" t="str">
        <f t="shared" si="411"/>
        <v/>
      </c>
      <c r="R1273" s="2">
        <f t="shared" si="412"/>
        <v>3.9837715295242027</v>
      </c>
      <c r="S1273">
        <f t="shared" si="413"/>
        <v>68</v>
      </c>
      <c r="T1273" s="1">
        <f t="shared" si="414"/>
        <v>42025</v>
      </c>
      <c r="U1273" t="str">
        <f t="shared" si="415"/>
        <v>不可交易</v>
      </c>
      <c r="V1273" s="2" t="str">
        <f t="shared" si="416"/>
        <v/>
      </c>
      <c r="W1273" s="2" t="str">
        <f t="shared" si="417"/>
        <v/>
      </c>
      <c r="X1273" s="2">
        <f t="shared" si="418"/>
        <v>2.5803724743027163</v>
      </c>
      <c r="Y1273">
        <f t="shared" si="419"/>
        <v>58</v>
      </c>
    </row>
    <row r="1274" spans="1:25" x14ac:dyDescent="0.3">
      <c r="A1274" s="1">
        <v>42027</v>
      </c>
      <c r="B1274">
        <v>2051.820068</v>
      </c>
      <c r="C1274">
        <v>16.66</v>
      </c>
      <c r="D1274">
        <v>17.335242999999998</v>
      </c>
      <c r="E1274">
        <f t="shared" si="399"/>
        <v>-0.67524299999999826</v>
      </c>
      <c r="F1274" t="str">
        <f t="shared" si="400"/>
        <v/>
      </c>
      <c r="G1274" t="str">
        <f t="shared" si="401"/>
        <v/>
      </c>
      <c r="H1274">
        <f t="shared" si="402"/>
        <v>0.26000000000000156</v>
      </c>
      <c r="I1274">
        <f t="shared" si="403"/>
        <v>-11.329834000000119</v>
      </c>
      <c r="J1274">
        <f t="shared" si="404"/>
        <v>-43.576284615384814</v>
      </c>
      <c r="K1274" t="str">
        <f t="shared" si="405"/>
        <v/>
      </c>
      <c r="L1274" s="2" t="str">
        <f t="shared" si="406"/>
        <v/>
      </c>
      <c r="M1274" t="str">
        <f t="shared" si="407"/>
        <v/>
      </c>
      <c r="N1274" s="1">
        <f t="shared" si="408"/>
        <v>42018</v>
      </c>
      <c r="O1274" t="str">
        <f t="shared" si="409"/>
        <v>可交易</v>
      </c>
      <c r="P1274" s="2" t="str">
        <f t="shared" si="410"/>
        <v/>
      </c>
      <c r="Q1274" s="2" t="str">
        <f t="shared" si="411"/>
        <v/>
      </c>
      <c r="R1274" s="2">
        <f t="shared" si="412"/>
        <v>3.9837715295242027</v>
      </c>
      <c r="S1274">
        <f t="shared" si="413"/>
        <v>68</v>
      </c>
      <c r="T1274" s="1">
        <f t="shared" si="414"/>
        <v>42025</v>
      </c>
      <c r="U1274" t="str">
        <f t="shared" si="415"/>
        <v>不可交易</v>
      </c>
      <c r="V1274" s="2" t="str">
        <f t="shared" si="416"/>
        <v/>
      </c>
      <c r="W1274" s="2" t="str">
        <f t="shared" si="417"/>
        <v/>
      </c>
      <c r="X1274" s="2">
        <f t="shared" si="418"/>
        <v>2.5803724743027163</v>
      </c>
      <c r="Y1274">
        <f t="shared" si="419"/>
        <v>58</v>
      </c>
    </row>
    <row r="1275" spans="1:25" x14ac:dyDescent="0.3">
      <c r="A1275" s="1">
        <v>42030</v>
      </c>
      <c r="B1275">
        <v>2057.0900879999999</v>
      </c>
      <c r="C1275">
        <v>15.52</v>
      </c>
      <c r="D1275">
        <v>17.048625999999999</v>
      </c>
      <c r="E1275">
        <f t="shared" si="399"/>
        <v>-1.5286259999999992</v>
      </c>
      <c r="F1275" t="str">
        <f t="shared" si="400"/>
        <v>PUT</v>
      </c>
      <c r="G1275">
        <f t="shared" si="401"/>
        <v>2020.849976</v>
      </c>
      <c r="H1275">
        <f t="shared" si="402"/>
        <v>-1.1400000000000006</v>
      </c>
      <c r="I1275">
        <f t="shared" si="403"/>
        <v>5.2700199999999313</v>
      </c>
      <c r="J1275">
        <f t="shared" si="404"/>
        <v>-4.622824561403446</v>
      </c>
      <c r="K1275">
        <f t="shared" si="405"/>
        <v>2052.0900879999999</v>
      </c>
      <c r="L1275" s="2" t="str">
        <f t="shared" si="406"/>
        <v/>
      </c>
      <c r="M1275">
        <f t="shared" si="407"/>
        <v>31.240111999999954</v>
      </c>
      <c r="N1275" s="1">
        <f t="shared" si="408"/>
        <v>42018</v>
      </c>
      <c r="O1275" t="str">
        <f t="shared" si="409"/>
        <v>可交易</v>
      </c>
      <c r="P1275" s="2" t="str">
        <f t="shared" si="410"/>
        <v/>
      </c>
      <c r="Q1275" s="2" t="str">
        <f t="shared" si="411"/>
        <v/>
      </c>
      <c r="R1275" s="2">
        <f t="shared" si="412"/>
        <v>3.9837715295242027</v>
      </c>
      <c r="S1275">
        <f t="shared" si="413"/>
        <v>68</v>
      </c>
      <c r="T1275" s="1">
        <f t="shared" si="414"/>
        <v>42030</v>
      </c>
      <c r="U1275" t="str">
        <f t="shared" si="415"/>
        <v>不可交易</v>
      </c>
      <c r="V1275" s="2" t="str">
        <f t="shared" si="416"/>
        <v/>
      </c>
      <c r="W1275" s="2" t="str">
        <f t="shared" si="417"/>
        <v/>
      </c>
      <c r="X1275" s="2">
        <f t="shared" si="418"/>
        <v>2.5803724743027163</v>
      </c>
      <c r="Y1275">
        <f t="shared" si="419"/>
        <v>58</v>
      </c>
    </row>
    <row r="1276" spans="1:25" x14ac:dyDescent="0.3">
      <c r="A1276" s="1">
        <v>42031</v>
      </c>
      <c r="B1276">
        <v>2029.5500489999999</v>
      </c>
      <c r="C1276">
        <v>17.22</v>
      </c>
      <c r="D1276">
        <v>16.346342</v>
      </c>
      <c r="E1276">
        <f t="shared" si="399"/>
        <v>0.87365799999999894</v>
      </c>
      <c r="F1276" t="str">
        <f t="shared" si="400"/>
        <v/>
      </c>
      <c r="G1276" t="str">
        <f t="shared" si="401"/>
        <v/>
      </c>
      <c r="H1276">
        <f t="shared" si="402"/>
        <v>1.6999999999999993</v>
      </c>
      <c r="I1276">
        <f t="shared" si="403"/>
        <v>-27.540038999999979</v>
      </c>
      <c r="J1276">
        <f t="shared" si="404"/>
        <v>-16.200022941176464</v>
      </c>
      <c r="K1276" t="str">
        <f t="shared" si="405"/>
        <v/>
      </c>
      <c r="L1276" s="2" t="str">
        <f t="shared" si="406"/>
        <v/>
      </c>
      <c r="M1276" t="str">
        <f t="shared" si="407"/>
        <v/>
      </c>
      <c r="N1276" s="1">
        <f t="shared" si="408"/>
        <v>42018</v>
      </c>
      <c r="O1276" t="str">
        <f t="shared" si="409"/>
        <v>可交易</v>
      </c>
      <c r="P1276" s="2" t="str">
        <f t="shared" si="410"/>
        <v/>
      </c>
      <c r="Q1276" s="2" t="str">
        <f t="shared" si="411"/>
        <v/>
      </c>
      <c r="R1276" s="2">
        <f t="shared" si="412"/>
        <v>3.9837715295242027</v>
      </c>
      <c r="S1276">
        <f t="shared" si="413"/>
        <v>68</v>
      </c>
      <c r="T1276" s="1">
        <f t="shared" si="414"/>
        <v>42030</v>
      </c>
      <c r="U1276" t="str">
        <f t="shared" si="415"/>
        <v>不可交易</v>
      </c>
      <c r="V1276" s="2" t="str">
        <f t="shared" si="416"/>
        <v/>
      </c>
      <c r="W1276" s="2" t="str">
        <f t="shared" si="417"/>
        <v/>
      </c>
      <c r="X1276" s="2">
        <f t="shared" si="418"/>
        <v>2.5803724743027163</v>
      </c>
      <c r="Y1276">
        <f t="shared" si="419"/>
        <v>58</v>
      </c>
    </row>
    <row r="1277" spans="1:25" x14ac:dyDescent="0.3">
      <c r="A1277" s="1">
        <v>42032</v>
      </c>
      <c r="B1277">
        <v>2002.160034</v>
      </c>
      <c r="C1277">
        <v>20.440000000000001</v>
      </c>
      <c r="D1277">
        <v>17.689384</v>
      </c>
      <c r="E1277">
        <f t="shared" si="399"/>
        <v>2.7506160000000008</v>
      </c>
      <c r="F1277" t="str">
        <f t="shared" si="400"/>
        <v>CAll</v>
      </c>
      <c r="G1277">
        <f t="shared" si="401"/>
        <v>2041.51001</v>
      </c>
      <c r="H1277">
        <f t="shared" si="402"/>
        <v>3.2200000000000024</v>
      </c>
      <c r="I1277">
        <f t="shared" si="403"/>
        <v>-27.390014999999948</v>
      </c>
      <c r="J1277">
        <f t="shared" si="404"/>
        <v>-8.506215838509295</v>
      </c>
      <c r="K1277">
        <f t="shared" si="405"/>
        <v>2007.160034</v>
      </c>
      <c r="L1277" s="2">
        <f t="shared" si="406"/>
        <v>34.34997599999997</v>
      </c>
      <c r="M1277" t="str">
        <f t="shared" si="407"/>
        <v/>
      </c>
      <c r="N1277" s="1">
        <f t="shared" si="408"/>
        <v>42032</v>
      </c>
      <c r="O1277" t="str">
        <f t="shared" si="409"/>
        <v>可交易</v>
      </c>
      <c r="P1277" s="2">
        <f t="shared" si="410"/>
        <v>34.34997599999997</v>
      </c>
      <c r="Q1277" s="2">
        <f t="shared" si="411"/>
        <v>1.9653761603354414E-2</v>
      </c>
      <c r="R1277" s="2">
        <f t="shared" si="412"/>
        <v>3.9837715295242027</v>
      </c>
      <c r="S1277">
        <f t="shared" si="413"/>
        <v>69</v>
      </c>
      <c r="T1277" s="1">
        <f t="shared" si="414"/>
        <v>42030</v>
      </c>
      <c r="U1277" t="str">
        <f t="shared" si="415"/>
        <v>不可交易</v>
      </c>
      <c r="V1277" s="2" t="str">
        <f t="shared" si="416"/>
        <v/>
      </c>
      <c r="W1277" s="2" t="str">
        <f t="shared" si="417"/>
        <v/>
      </c>
      <c r="X1277" s="2">
        <f t="shared" si="418"/>
        <v>2.5803724743027163</v>
      </c>
      <c r="Y1277">
        <f t="shared" si="419"/>
        <v>58</v>
      </c>
    </row>
    <row r="1278" spans="1:25" x14ac:dyDescent="0.3">
      <c r="A1278" s="1">
        <v>42033</v>
      </c>
      <c r="B1278">
        <v>2021.25</v>
      </c>
      <c r="C1278">
        <v>18.760000000000002</v>
      </c>
      <c r="D1278">
        <v>20.328721999999999</v>
      </c>
      <c r="E1278">
        <f t="shared" si="399"/>
        <v>-1.5687219999999975</v>
      </c>
      <c r="F1278" t="str">
        <f t="shared" si="400"/>
        <v>PUT</v>
      </c>
      <c r="G1278">
        <f t="shared" si="401"/>
        <v>2062.5200199999999</v>
      </c>
      <c r="H1278">
        <f t="shared" si="402"/>
        <v>-1.6799999999999997</v>
      </c>
      <c r="I1278">
        <f t="shared" si="403"/>
        <v>19.089966000000004</v>
      </c>
      <c r="J1278">
        <f t="shared" si="404"/>
        <v>-11.363075000000004</v>
      </c>
      <c r="K1278">
        <f t="shared" si="405"/>
        <v>2016.25</v>
      </c>
      <c r="L1278" s="2" t="str">
        <f t="shared" si="406"/>
        <v/>
      </c>
      <c r="M1278" t="str">
        <f t="shared" si="407"/>
        <v/>
      </c>
      <c r="N1278" s="1">
        <f t="shared" si="408"/>
        <v>42032</v>
      </c>
      <c r="O1278" t="str">
        <f t="shared" si="409"/>
        <v>不可交易</v>
      </c>
      <c r="P1278" s="2" t="str">
        <f t="shared" si="410"/>
        <v/>
      </c>
      <c r="Q1278" s="2" t="str">
        <f t="shared" si="411"/>
        <v/>
      </c>
      <c r="R1278" s="2">
        <f t="shared" si="412"/>
        <v>4.0620676254477024</v>
      </c>
      <c r="S1278">
        <f t="shared" si="413"/>
        <v>69</v>
      </c>
      <c r="T1278" s="1">
        <f t="shared" si="414"/>
        <v>42030</v>
      </c>
      <c r="U1278" t="str">
        <f t="shared" si="415"/>
        <v>不可交易</v>
      </c>
      <c r="V1278" s="2" t="str">
        <f t="shared" si="416"/>
        <v/>
      </c>
      <c r="W1278" s="2" t="str">
        <f t="shared" si="417"/>
        <v/>
      </c>
      <c r="X1278" s="2">
        <f t="shared" si="418"/>
        <v>2.5803724743027163</v>
      </c>
      <c r="Y1278">
        <f t="shared" si="419"/>
        <v>58</v>
      </c>
    </row>
    <row r="1279" spans="1:25" x14ac:dyDescent="0.3">
      <c r="A1279" s="1">
        <v>42034</v>
      </c>
      <c r="B1279">
        <v>1994.98999</v>
      </c>
      <c r="C1279">
        <v>20.97</v>
      </c>
      <c r="D1279">
        <v>19.334924999999998</v>
      </c>
      <c r="E1279">
        <f t="shared" si="399"/>
        <v>1.6350750000000005</v>
      </c>
      <c r="F1279" t="str">
        <f t="shared" si="400"/>
        <v>CAll</v>
      </c>
      <c r="G1279">
        <f t="shared" si="401"/>
        <v>2055.469971</v>
      </c>
      <c r="H1279">
        <f t="shared" si="402"/>
        <v>2.2099999999999973</v>
      </c>
      <c r="I1279">
        <f t="shared" si="403"/>
        <v>-26.260009999999966</v>
      </c>
      <c r="J1279">
        <f t="shared" si="404"/>
        <v>-11.882357466063347</v>
      </c>
      <c r="K1279">
        <f t="shared" si="405"/>
        <v>1999.98999</v>
      </c>
      <c r="L1279" s="2">
        <f t="shared" si="406"/>
        <v>55.479980999999952</v>
      </c>
      <c r="M1279" t="str">
        <f t="shared" si="407"/>
        <v/>
      </c>
      <c r="N1279" s="1">
        <f t="shared" si="408"/>
        <v>42034</v>
      </c>
      <c r="O1279" t="str">
        <f t="shared" si="409"/>
        <v>不可交易</v>
      </c>
      <c r="P1279" s="2" t="str">
        <f t="shared" si="410"/>
        <v/>
      </c>
      <c r="Q1279" s="2" t="str">
        <f t="shared" si="411"/>
        <v/>
      </c>
      <c r="R1279" s="2">
        <f t="shared" si="412"/>
        <v>4.0620676254477024</v>
      </c>
      <c r="S1279">
        <f t="shared" si="413"/>
        <v>69</v>
      </c>
      <c r="T1279" s="1">
        <f t="shared" si="414"/>
        <v>42030</v>
      </c>
      <c r="U1279" t="str">
        <f t="shared" si="415"/>
        <v>不可交易</v>
      </c>
      <c r="V1279" s="2" t="str">
        <f t="shared" si="416"/>
        <v/>
      </c>
      <c r="W1279" s="2" t="str">
        <f t="shared" si="417"/>
        <v/>
      </c>
      <c r="X1279" s="2">
        <f t="shared" si="418"/>
        <v>2.5803724743027163</v>
      </c>
      <c r="Y1279">
        <f t="shared" si="419"/>
        <v>58</v>
      </c>
    </row>
    <row r="1280" spans="1:25" x14ac:dyDescent="0.3">
      <c r="A1280" s="1">
        <v>42037</v>
      </c>
      <c r="B1280">
        <v>2020.849976</v>
      </c>
      <c r="C1280">
        <v>19.43</v>
      </c>
      <c r="D1280">
        <v>20.922218000000001</v>
      </c>
      <c r="E1280">
        <f t="shared" si="399"/>
        <v>-1.4922180000000012</v>
      </c>
      <c r="F1280" t="str">
        <f t="shared" si="400"/>
        <v>PUT</v>
      </c>
      <c r="G1280">
        <f t="shared" si="401"/>
        <v>2046.73999</v>
      </c>
      <c r="H1280">
        <f t="shared" si="402"/>
        <v>-1.5399999999999991</v>
      </c>
      <c r="I1280">
        <f t="shared" si="403"/>
        <v>25.859985999999935</v>
      </c>
      <c r="J1280">
        <f t="shared" si="404"/>
        <v>-16.79219870129867</v>
      </c>
      <c r="K1280">
        <f t="shared" si="405"/>
        <v>2015.849976</v>
      </c>
      <c r="L1280" s="2" t="str">
        <f t="shared" si="406"/>
        <v/>
      </c>
      <c r="M1280" t="str">
        <f t="shared" si="407"/>
        <v/>
      </c>
      <c r="N1280" s="1">
        <f t="shared" si="408"/>
        <v>42034</v>
      </c>
      <c r="O1280" t="str">
        <f t="shared" si="409"/>
        <v>不可交易</v>
      </c>
      <c r="P1280" s="2" t="str">
        <f t="shared" si="410"/>
        <v/>
      </c>
      <c r="Q1280" s="2" t="str">
        <f t="shared" si="411"/>
        <v/>
      </c>
      <c r="R1280" s="2">
        <f t="shared" si="412"/>
        <v>4.0620676254477024</v>
      </c>
      <c r="S1280">
        <f t="shared" si="413"/>
        <v>69</v>
      </c>
      <c r="T1280" s="1">
        <f t="shared" si="414"/>
        <v>42030</v>
      </c>
      <c r="U1280" t="str">
        <f t="shared" si="415"/>
        <v>可交易</v>
      </c>
      <c r="V1280" s="2" t="str">
        <f t="shared" si="416"/>
        <v/>
      </c>
      <c r="W1280" s="2" t="str">
        <f t="shared" si="417"/>
        <v/>
      </c>
      <c r="X1280" s="2">
        <f t="shared" si="418"/>
        <v>2.5803724743027163</v>
      </c>
      <c r="Y1280">
        <f t="shared" si="419"/>
        <v>58</v>
      </c>
    </row>
    <row r="1281" spans="1:25" x14ac:dyDescent="0.3">
      <c r="A1281" s="1">
        <v>42038</v>
      </c>
      <c r="B1281">
        <v>2050.030029</v>
      </c>
      <c r="C1281">
        <v>17.329999999999998</v>
      </c>
      <c r="D1281">
        <v>20.071860000000001</v>
      </c>
      <c r="E1281">
        <f t="shared" si="399"/>
        <v>-2.7418600000000026</v>
      </c>
      <c r="F1281" t="str">
        <f t="shared" si="400"/>
        <v>PUT</v>
      </c>
      <c r="G1281">
        <f t="shared" si="401"/>
        <v>2068.5900879999999</v>
      </c>
      <c r="H1281">
        <f t="shared" si="402"/>
        <v>-2.1000000000000014</v>
      </c>
      <c r="I1281">
        <f t="shared" si="403"/>
        <v>29.180053000000044</v>
      </c>
      <c r="J1281">
        <f t="shared" si="404"/>
        <v>-13.895263333333345</v>
      </c>
      <c r="K1281">
        <f t="shared" si="405"/>
        <v>2045.030029</v>
      </c>
      <c r="L1281" s="2" t="str">
        <f t="shared" si="406"/>
        <v/>
      </c>
      <c r="M1281" t="str">
        <f t="shared" si="407"/>
        <v/>
      </c>
      <c r="N1281" s="1">
        <f t="shared" si="408"/>
        <v>42034</v>
      </c>
      <c r="O1281" t="str">
        <f t="shared" si="409"/>
        <v>不可交易</v>
      </c>
      <c r="P1281" s="2" t="str">
        <f t="shared" si="410"/>
        <v/>
      </c>
      <c r="Q1281" s="2" t="str">
        <f t="shared" si="411"/>
        <v/>
      </c>
      <c r="R1281" s="2">
        <f t="shared" si="412"/>
        <v>4.0620676254477024</v>
      </c>
      <c r="S1281">
        <f t="shared" si="413"/>
        <v>69</v>
      </c>
      <c r="T1281" s="1">
        <f t="shared" si="414"/>
        <v>42030</v>
      </c>
      <c r="U1281" t="str">
        <f t="shared" si="415"/>
        <v>可交易</v>
      </c>
      <c r="V1281" s="2" t="str">
        <f t="shared" si="416"/>
        <v/>
      </c>
      <c r="W1281" s="2" t="str">
        <f t="shared" si="417"/>
        <v/>
      </c>
      <c r="X1281" s="2">
        <f t="shared" si="418"/>
        <v>2.5803724743027163</v>
      </c>
      <c r="Y1281">
        <f t="shared" si="419"/>
        <v>58</v>
      </c>
    </row>
    <row r="1282" spans="1:25" x14ac:dyDescent="0.3">
      <c r="A1282" s="1">
        <v>42039</v>
      </c>
      <c r="B1282">
        <v>2041.51001</v>
      </c>
      <c r="C1282">
        <v>18.329999999999998</v>
      </c>
      <c r="D1282">
        <v>17.803967</v>
      </c>
      <c r="E1282">
        <f t="shared" ref="E1282:E1345" si="420">C1282-D1282</f>
        <v>0.5260329999999982</v>
      </c>
      <c r="F1282" t="str">
        <f t="shared" ref="F1282:F1345" si="421">_xlfn.IFS(E1282&gt; 1, "CAll",E1282&lt; -1, "PUT", TRUE,"")</f>
        <v/>
      </c>
      <c r="G1282" t="str">
        <f t="shared" ref="G1282:G1345" si="422">IF(F1282="PUT", IFERROR(VLOOKUP(A1282+7, A:B, 2, FALSE), 0), IF(F1282="CALL", IFERROR(VLOOKUP(A1282+7, A:B, 2, FALSE), 0), ""))</f>
        <v/>
      </c>
      <c r="H1282">
        <f t="shared" ref="H1282:H1345" si="423">C1282-C1281</f>
        <v>1</v>
      </c>
      <c r="I1282">
        <f t="shared" ref="I1282:I1345" si="424">B1282-B1281</f>
        <v>-8.5200190000000475</v>
      </c>
      <c r="J1282">
        <f t="shared" ref="J1282:J1345" si="425">IF(H1282=0, "", I1282/H1282)</f>
        <v>-8.5200190000000475</v>
      </c>
      <c r="K1282" t="str">
        <f t="shared" ref="K1282:K1345" si="426">_xlfn.IFS(F1282="PUT",B1282-5,F1282="CALL",B1282+5,TRUE,"")</f>
        <v/>
      </c>
      <c r="L1282" s="2" t="str">
        <f t="shared" ref="L1282:L1345" si="427">IF(F1282="CALL",IF(AND(G1282&gt;K1282,G1282&lt;&gt;0),G1282-K1282,""),"")</f>
        <v/>
      </c>
      <c r="M1282" t="str">
        <f t="shared" ref="M1282:M1345" si="428">IF(F1282="PUT",IF(AND(G1282&lt;K1282,G1282&lt;&gt;0),K1282-G1282,""),"")</f>
        <v/>
      </c>
      <c r="N1282" s="1">
        <f t="shared" ref="N1282:N1345" si="429">IF(AND(F1282="CALL",L1282&lt;&gt;"",L1281=""), A1282, N1281)</f>
        <v>42034</v>
      </c>
      <c r="O1282" t="str">
        <f t="shared" ref="O1282:O1345" si="430">IF( A1282 &gt;= N1281 + 7, "可交易", "不可交易")</f>
        <v>不可交易</v>
      </c>
      <c r="P1282" s="2" t="str">
        <f t="shared" ref="P1282:P1345" si="431">IF(AND(F1282="CALL",L1282&lt;&gt;"",O1282="可交易"),L1282,"")</f>
        <v/>
      </c>
      <c r="Q1282" s="2" t="str">
        <f t="shared" ref="Q1282:Q1345" si="432">IF(P1282&lt;&gt;"",(G1282-B1282)/B1282,"")</f>
        <v/>
      </c>
      <c r="R1282" s="2">
        <f t="shared" ref="R1282:R1345" si="433">IF(Q1281&lt;&gt;"", R1281 * (1 + Q1281), R1281)</f>
        <v>4.0620676254477024</v>
      </c>
      <c r="S1282">
        <f t="shared" ref="S1282:S1345" si="434">IF(P1282&lt;&gt;"",S1281+1,S1281)</f>
        <v>69</v>
      </c>
      <c r="T1282" s="1">
        <f t="shared" ref="T1282:T1345" si="435">IF(AND(F1282="PUT",M1282&lt;&gt;"",M1281=""), A1282, T1281)</f>
        <v>42030</v>
      </c>
      <c r="U1282" t="str">
        <f t="shared" ref="U1282:U1345" si="436">IF( A1282 &gt;= T1281 + 7, "可交易", "不可交易")</f>
        <v>可交易</v>
      </c>
      <c r="V1282" s="2" t="str">
        <f t="shared" ref="V1282:V1345" si="437">IF(AND(F1282="PUT",M1282&lt;&gt;"",U1282="可交易"),M1282,"")</f>
        <v/>
      </c>
      <c r="W1282" s="2" t="str">
        <f t="shared" ref="W1282:W1345" si="438">IF(V1282&lt;&gt;"",(B1282-G1282)/B1282,"")</f>
        <v/>
      </c>
      <c r="X1282" s="2">
        <f t="shared" ref="X1282:X1345" si="439">IF(W1281&lt;&gt;"", X1281 * (1 + W1281), X1281)</f>
        <v>2.5803724743027163</v>
      </c>
      <c r="Y1282">
        <f t="shared" ref="Y1282:Y1345" si="440">IF(V1282&lt;&gt;"",Y1281+1,Y1281)</f>
        <v>58</v>
      </c>
    </row>
    <row r="1283" spans="1:25" x14ac:dyDescent="0.3">
      <c r="A1283" s="1">
        <v>42040</v>
      </c>
      <c r="B1283">
        <v>2062.5200199999999</v>
      </c>
      <c r="C1283">
        <v>16.850000000000001</v>
      </c>
      <c r="D1283">
        <v>18.204689999999999</v>
      </c>
      <c r="E1283">
        <f t="shared" si="420"/>
        <v>-1.354689999999998</v>
      </c>
      <c r="F1283" t="str">
        <f t="shared" si="421"/>
        <v>PUT</v>
      </c>
      <c r="G1283">
        <f t="shared" si="422"/>
        <v>2088.4799800000001</v>
      </c>
      <c r="H1283">
        <f t="shared" si="423"/>
        <v>-1.4799999999999969</v>
      </c>
      <c r="I1283">
        <f t="shared" si="424"/>
        <v>21.010009999999966</v>
      </c>
      <c r="J1283">
        <f t="shared" si="425"/>
        <v>-14.19595270270271</v>
      </c>
      <c r="K1283">
        <f t="shared" si="426"/>
        <v>2057.5200199999999</v>
      </c>
      <c r="L1283" s="2" t="str">
        <f t="shared" si="427"/>
        <v/>
      </c>
      <c r="M1283" t="str">
        <f t="shared" si="428"/>
        <v/>
      </c>
      <c r="N1283" s="1">
        <f t="shared" si="429"/>
        <v>42034</v>
      </c>
      <c r="O1283" t="str">
        <f t="shared" si="430"/>
        <v>不可交易</v>
      </c>
      <c r="P1283" s="2" t="str">
        <f t="shared" si="431"/>
        <v/>
      </c>
      <c r="Q1283" s="2" t="str">
        <f t="shared" si="432"/>
        <v/>
      </c>
      <c r="R1283" s="2">
        <f t="shared" si="433"/>
        <v>4.0620676254477024</v>
      </c>
      <c r="S1283">
        <f t="shared" si="434"/>
        <v>69</v>
      </c>
      <c r="T1283" s="1">
        <f t="shared" si="435"/>
        <v>42030</v>
      </c>
      <c r="U1283" t="str">
        <f t="shared" si="436"/>
        <v>可交易</v>
      </c>
      <c r="V1283" s="2" t="str">
        <f t="shared" si="437"/>
        <v/>
      </c>
      <c r="W1283" s="2" t="str">
        <f t="shared" si="438"/>
        <v/>
      </c>
      <c r="X1283" s="2">
        <f t="shared" si="439"/>
        <v>2.5803724743027163</v>
      </c>
      <c r="Y1283">
        <f t="shared" si="440"/>
        <v>58</v>
      </c>
    </row>
    <row r="1284" spans="1:25" x14ac:dyDescent="0.3">
      <c r="A1284" s="1">
        <v>42041</v>
      </c>
      <c r="B1284">
        <v>2055.469971</v>
      </c>
      <c r="C1284">
        <v>17.29</v>
      </c>
      <c r="D1284">
        <v>17.166644999999999</v>
      </c>
      <c r="E1284">
        <f t="shared" si="420"/>
        <v>0.1233550000000001</v>
      </c>
      <c r="F1284" t="str">
        <f t="shared" si="421"/>
        <v/>
      </c>
      <c r="G1284" t="str">
        <f t="shared" si="422"/>
        <v/>
      </c>
      <c r="H1284">
        <f t="shared" si="423"/>
        <v>0.43999999999999773</v>
      </c>
      <c r="I1284">
        <f t="shared" si="424"/>
        <v>-7.0500489999999445</v>
      </c>
      <c r="J1284">
        <f t="shared" si="425"/>
        <v>-16.022838636363591</v>
      </c>
      <c r="K1284" t="str">
        <f t="shared" si="426"/>
        <v/>
      </c>
      <c r="L1284" s="2" t="str">
        <f t="shared" si="427"/>
        <v/>
      </c>
      <c r="M1284" t="str">
        <f t="shared" si="428"/>
        <v/>
      </c>
      <c r="N1284" s="1">
        <f t="shared" si="429"/>
        <v>42034</v>
      </c>
      <c r="O1284" t="str">
        <f t="shared" si="430"/>
        <v>可交易</v>
      </c>
      <c r="P1284" s="2" t="str">
        <f t="shared" si="431"/>
        <v/>
      </c>
      <c r="Q1284" s="2" t="str">
        <f t="shared" si="432"/>
        <v/>
      </c>
      <c r="R1284" s="2">
        <f t="shared" si="433"/>
        <v>4.0620676254477024</v>
      </c>
      <c r="S1284">
        <f t="shared" si="434"/>
        <v>69</v>
      </c>
      <c r="T1284" s="1">
        <f t="shared" si="435"/>
        <v>42030</v>
      </c>
      <c r="U1284" t="str">
        <f t="shared" si="436"/>
        <v>可交易</v>
      </c>
      <c r="V1284" s="2" t="str">
        <f t="shared" si="437"/>
        <v/>
      </c>
      <c r="W1284" s="2" t="str">
        <f t="shared" si="438"/>
        <v/>
      </c>
      <c r="X1284" s="2">
        <f t="shared" si="439"/>
        <v>2.5803724743027163</v>
      </c>
      <c r="Y1284">
        <f t="shared" si="440"/>
        <v>58</v>
      </c>
    </row>
    <row r="1285" spans="1:25" x14ac:dyDescent="0.3">
      <c r="A1285" s="1">
        <v>42044</v>
      </c>
      <c r="B1285">
        <v>2046.73999</v>
      </c>
      <c r="C1285">
        <v>18.55</v>
      </c>
      <c r="D1285">
        <v>17.742743999999998</v>
      </c>
      <c r="E1285">
        <f t="shared" si="420"/>
        <v>0.80725600000000242</v>
      </c>
      <c r="F1285" t="str">
        <f t="shared" si="421"/>
        <v/>
      </c>
      <c r="G1285" t="str">
        <f t="shared" si="422"/>
        <v/>
      </c>
      <c r="H1285">
        <f t="shared" si="423"/>
        <v>1.2600000000000016</v>
      </c>
      <c r="I1285">
        <f t="shared" si="424"/>
        <v>-8.7299809999999525</v>
      </c>
      <c r="J1285">
        <f t="shared" si="425"/>
        <v>-6.9285563492063025</v>
      </c>
      <c r="K1285" t="str">
        <f t="shared" si="426"/>
        <v/>
      </c>
      <c r="L1285" s="2" t="str">
        <f t="shared" si="427"/>
        <v/>
      </c>
      <c r="M1285" t="str">
        <f t="shared" si="428"/>
        <v/>
      </c>
      <c r="N1285" s="1">
        <f t="shared" si="429"/>
        <v>42034</v>
      </c>
      <c r="O1285" t="str">
        <f t="shared" si="430"/>
        <v>可交易</v>
      </c>
      <c r="P1285" s="2" t="str">
        <f t="shared" si="431"/>
        <v/>
      </c>
      <c r="Q1285" s="2" t="str">
        <f t="shared" si="432"/>
        <v/>
      </c>
      <c r="R1285" s="2">
        <f t="shared" si="433"/>
        <v>4.0620676254477024</v>
      </c>
      <c r="S1285">
        <f t="shared" si="434"/>
        <v>69</v>
      </c>
      <c r="T1285" s="1">
        <f t="shared" si="435"/>
        <v>42030</v>
      </c>
      <c r="U1285" t="str">
        <f t="shared" si="436"/>
        <v>可交易</v>
      </c>
      <c r="V1285" s="2" t="str">
        <f t="shared" si="437"/>
        <v/>
      </c>
      <c r="W1285" s="2" t="str">
        <f t="shared" si="438"/>
        <v/>
      </c>
      <c r="X1285" s="2">
        <f t="shared" si="439"/>
        <v>2.5803724743027163</v>
      </c>
      <c r="Y1285">
        <f t="shared" si="440"/>
        <v>58</v>
      </c>
    </row>
    <row r="1286" spans="1:25" x14ac:dyDescent="0.3">
      <c r="A1286" s="1">
        <v>42045</v>
      </c>
      <c r="B1286">
        <v>2068.5900879999999</v>
      </c>
      <c r="C1286">
        <v>17.23</v>
      </c>
      <c r="D1286">
        <v>18.605377000000001</v>
      </c>
      <c r="E1286">
        <f t="shared" si="420"/>
        <v>-1.3753770000000003</v>
      </c>
      <c r="F1286" t="str">
        <f t="shared" si="421"/>
        <v>PUT</v>
      </c>
      <c r="G1286">
        <f t="shared" si="422"/>
        <v>2100.3400879999999</v>
      </c>
      <c r="H1286">
        <f t="shared" si="423"/>
        <v>-1.3200000000000003</v>
      </c>
      <c r="I1286">
        <f t="shared" si="424"/>
        <v>21.850097999999889</v>
      </c>
      <c r="J1286">
        <f t="shared" si="425"/>
        <v>-16.553104545454456</v>
      </c>
      <c r="K1286">
        <f t="shared" si="426"/>
        <v>2063.5900879999999</v>
      </c>
      <c r="L1286" s="2" t="str">
        <f t="shared" si="427"/>
        <v/>
      </c>
      <c r="M1286" t="str">
        <f t="shared" si="428"/>
        <v/>
      </c>
      <c r="N1286" s="1">
        <f t="shared" si="429"/>
        <v>42034</v>
      </c>
      <c r="O1286" t="str">
        <f t="shared" si="430"/>
        <v>可交易</v>
      </c>
      <c r="P1286" s="2" t="str">
        <f t="shared" si="431"/>
        <v/>
      </c>
      <c r="Q1286" s="2" t="str">
        <f t="shared" si="432"/>
        <v/>
      </c>
      <c r="R1286" s="2">
        <f t="shared" si="433"/>
        <v>4.0620676254477024</v>
      </c>
      <c r="S1286">
        <f t="shared" si="434"/>
        <v>69</v>
      </c>
      <c r="T1286" s="1">
        <f t="shared" si="435"/>
        <v>42030</v>
      </c>
      <c r="U1286" t="str">
        <f t="shared" si="436"/>
        <v>可交易</v>
      </c>
      <c r="V1286" s="2" t="str">
        <f t="shared" si="437"/>
        <v/>
      </c>
      <c r="W1286" s="2" t="str">
        <f t="shared" si="438"/>
        <v/>
      </c>
      <c r="X1286" s="2">
        <f t="shared" si="439"/>
        <v>2.5803724743027163</v>
      </c>
      <c r="Y1286">
        <f t="shared" si="440"/>
        <v>58</v>
      </c>
    </row>
    <row r="1287" spans="1:25" x14ac:dyDescent="0.3">
      <c r="A1287" s="1">
        <v>42046</v>
      </c>
      <c r="B1287">
        <v>2068.530029</v>
      </c>
      <c r="C1287">
        <v>16.96</v>
      </c>
      <c r="D1287">
        <v>17.692720000000001</v>
      </c>
      <c r="E1287">
        <f t="shared" si="420"/>
        <v>-0.73272000000000048</v>
      </c>
      <c r="F1287" t="str">
        <f t="shared" si="421"/>
        <v/>
      </c>
      <c r="G1287" t="str">
        <f t="shared" si="422"/>
        <v/>
      </c>
      <c r="H1287">
        <f t="shared" si="423"/>
        <v>-0.26999999999999957</v>
      </c>
      <c r="I1287">
        <f t="shared" si="424"/>
        <v>-6.0058999999910156E-2</v>
      </c>
      <c r="J1287">
        <f t="shared" si="425"/>
        <v>0.22244074074040834</v>
      </c>
      <c r="K1287" t="str">
        <f t="shared" si="426"/>
        <v/>
      </c>
      <c r="L1287" s="2" t="str">
        <f t="shared" si="427"/>
        <v/>
      </c>
      <c r="M1287" t="str">
        <f t="shared" si="428"/>
        <v/>
      </c>
      <c r="N1287" s="1">
        <f t="shared" si="429"/>
        <v>42034</v>
      </c>
      <c r="O1287" t="str">
        <f t="shared" si="430"/>
        <v>可交易</v>
      </c>
      <c r="P1287" s="2" t="str">
        <f t="shared" si="431"/>
        <v/>
      </c>
      <c r="Q1287" s="2" t="str">
        <f t="shared" si="432"/>
        <v/>
      </c>
      <c r="R1287" s="2">
        <f t="shared" si="433"/>
        <v>4.0620676254477024</v>
      </c>
      <c r="S1287">
        <f t="shared" si="434"/>
        <v>69</v>
      </c>
      <c r="T1287" s="1">
        <f t="shared" si="435"/>
        <v>42030</v>
      </c>
      <c r="U1287" t="str">
        <f t="shared" si="436"/>
        <v>可交易</v>
      </c>
      <c r="V1287" s="2" t="str">
        <f t="shared" si="437"/>
        <v/>
      </c>
      <c r="W1287" s="2" t="str">
        <f t="shared" si="438"/>
        <v/>
      </c>
      <c r="X1287" s="2">
        <f t="shared" si="439"/>
        <v>2.5803724743027163</v>
      </c>
      <c r="Y1287">
        <f t="shared" si="440"/>
        <v>58</v>
      </c>
    </row>
    <row r="1288" spans="1:25" x14ac:dyDescent="0.3">
      <c r="A1288" s="1">
        <v>42047</v>
      </c>
      <c r="B1288">
        <v>2088.4799800000001</v>
      </c>
      <c r="C1288">
        <v>15.34</v>
      </c>
      <c r="D1288">
        <v>17.316208</v>
      </c>
      <c r="E1288">
        <f t="shared" si="420"/>
        <v>-1.9762079999999997</v>
      </c>
      <c r="F1288" t="str">
        <f t="shared" si="421"/>
        <v>PUT</v>
      </c>
      <c r="G1288">
        <f t="shared" si="422"/>
        <v>2097.4499510000001</v>
      </c>
      <c r="H1288">
        <f t="shared" si="423"/>
        <v>-1.620000000000001</v>
      </c>
      <c r="I1288">
        <f t="shared" si="424"/>
        <v>19.949951000000056</v>
      </c>
      <c r="J1288">
        <f t="shared" si="425"/>
        <v>-12.314784567901262</v>
      </c>
      <c r="K1288">
        <f t="shared" si="426"/>
        <v>2083.4799800000001</v>
      </c>
      <c r="L1288" s="2" t="str">
        <f t="shared" si="427"/>
        <v/>
      </c>
      <c r="M1288" t="str">
        <f t="shared" si="428"/>
        <v/>
      </c>
      <c r="N1288" s="1">
        <f t="shared" si="429"/>
        <v>42034</v>
      </c>
      <c r="O1288" t="str">
        <f t="shared" si="430"/>
        <v>可交易</v>
      </c>
      <c r="P1288" s="2" t="str">
        <f t="shared" si="431"/>
        <v/>
      </c>
      <c r="Q1288" s="2" t="str">
        <f t="shared" si="432"/>
        <v/>
      </c>
      <c r="R1288" s="2">
        <f t="shared" si="433"/>
        <v>4.0620676254477024</v>
      </c>
      <c r="S1288">
        <f t="shared" si="434"/>
        <v>69</v>
      </c>
      <c r="T1288" s="1">
        <f t="shared" si="435"/>
        <v>42030</v>
      </c>
      <c r="U1288" t="str">
        <f t="shared" si="436"/>
        <v>可交易</v>
      </c>
      <c r="V1288" s="2" t="str">
        <f t="shared" si="437"/>
        <v/>
      </c>
      <c r="W1288" s="2" t="str">
        <f t="shared" si="438"/>
        <v/>
      </c>
      <c r="X1288" s="2">
        <f t="shared" si="439"/>
        <v>2.5803724743027163</v>
      </c>
      <c r="Y1288">
        <f t="shared" si="440"/>
        <v>58</v>
      </c>
    </row>
    <row r="1289" spans="1:25" x14ac:dyDescent="0.3">
      <c r="A1289" s="1">
        <v>42048</v>
      </c>
      <c r="B1289">
        <v>2096.98999</v>
      </c>
      <c r="C1289">
        <v>14.69</v>
      </c>
      <c r="D1289">
        <v>15.902887</v>
      </c>
      <c r="E1289">
        <f t="shared" si="420"/>
        <v>-1.2128870000000003</v>
      </c>
      <c r="F1289" t="str">
        <f t="shared" si="421"/>
        <v>PUT</v>
      </c>
      <c r="G1289">
        <f t="shared" si="422"/>
        <v>2110.3000489999999</v>
      </c>
      <c r="H1289">
        <f t="shared" si="423"/>
        <v>-0.65000000000000036</v>
      </c>
      <c r="I1289">
        <f t="shared" si="424"/>
        <v>8.5100099999999657</v>
      </c>
      <c r="J1289">
        <f t="shared" si="425"/>
        <v>-13.092323076923018</v>
      </c>
      <c r="K1289">
        <f t="shared" si="426"/>
        <v>2091.98999</v>
      </c>
      <c r="L1289" s="2" t="str">
        <f t="shared" si="427"/>
        <v/>
      </c>
      <c r="M1289" t="str">
        <f t="shared" si="428"/>
        <v/>
      </c>
      <c r="N1289" s="1">
        <f t="shared" si="429"/>
        <v>42034</v>
      </c>
      <c r="O1289" t="str">
        <f t="shared" si="430"/>
        <v>可交易</v>
      </c>
      <c r="P1289" s="2" t="str">
        <f t="shared" si="431"/>
        <v/>
      </c>
      <c r="Q1289" s="2" t="str">
        <f t="shared" si="432"/>
        <v/>
      </c>
      <c r="R1289" s="2">
        <f t="shared" si="433"/>
        <v>4.0620676254477024</v>
      </c>
      <c r="S1289">
        <f t="shared" si="434"/>
        <v>69</v>
      </c>
      <c r="T1289" s="1">
        <f t="shared" si="435"/>
        <v>42030</v>
      </c>
      <c r="U1289" t="str">
        <f t="shared" si="436"/>
        <v>可交易</v>
      </c>
      <c r="V1289" s="2" t="str">
        <f t="shared" si="437"/>
        <v/>
      </c>
      <c r="W1289" s="2" t="str">
        <f t="shared" si="438"/>
        <v/>
      </c>
      <c r="X1289" s="2">
        <f t="shared" si="439"/>
        <v>2.5803724743027163</v>
      </c>
      <c r="Y1289">
        <f t="shared" si="440"/>
        <v>58</v>
      </c>
    </row>
    <row r="1290" spans="1:25" x14ac:dyDescent="0.3">
      <c r="A1290" s="1">
        <v>42052</v>
      </c>
      <c r="B1290">
        <v>2100.3400879999999</v>
      </c>
      <c r="C1290">
        <v>15.8</v>
      </c>
      <c r="D1290">
        <v>15.301607000000001</v>
      </c>
      <c r="E1290">
        <f t="shared" si="420"/>
        <v>0.49839300000000009</v>
      </c>
      <c r="F1290" t="str">
        <f t="shared" si="421"/>
        <v/>
      </c>
      <c r="G1290" t="str">
        <f t="shared" si="422"/>
        <v/>
      </c>
      <c r="H1290">
        <f t="shared" si="423"/>
        <v>1.1100000000000012</v>
      </c>
      <c r="I1290">
        <f t="shared" si="424"/>
        <v>3.350097999999889</v>
      </c>
      <c r="J1290">
        <f t="shared" si="425"/>
        <v>3.018106306306203</v>
      </c>
      <c r="K1290" t="str">
        <f t="shared" si="426"/>
        <v/>
      </c>
      <c r="L1290" s="2" t="str">
        <f t="shared" si="427"/>
        <v/>
      </c>
      <c r="M1290" t="str">
        <f t="shared" si="428"/>
        <v/>
      </c>
      <c r="N1290" s="1">
        <f t="shared" si="429"/>
        <v>42034</v>
      </c>
      <c r="O1290" t="str">
        <f t="shared" si="430"/>
        <v>可交易</v>
      </c>
      <c r="P1290" s="2" t="str">
        <f t="shared" si="431"/>
        <v/>
      </c>
      <c r="Q1290" s="2" t="str">
        <f t="shared" si="432"/>
        <v/>
      </c>
      <c r="R1290" s="2">
        <f t="shared" si="433"/>
        <v>4.0620676254477024</v>
      </c>
      <c r="S1290">
        <f t="shared" si="434"/>
        <v>69</v>
      </c>
      <c r="T1290" s="1">
        <f t="shared" si="435"/>
        <v>42030</v>
      </c>
      <c r="U1290" t="str">
        <f t="shared" si="436"/>
        <v>可交易</v>
      </c>
      <c r="V1290" s="2" t="str">
        <f t="shared" si="437"/>
        <v/>
      </c>
      <c r="W1290" s="2" t="str">
        <f t="shared" si="438"/>
        <v/>
      </c>
      <c r="X1290" s="2">
        <f t="shared" si="439"/>
        <v>2.5803724743027163</v>
      </c>
      <c r="Y1290">
        <f t="shared" si="440"/>
        <v>58</v>
      </c>
    </row>
    <row r="1291" spans="1:25" x14ac:dyDescent="0.3">
      <c r="A1291" s="1">
        <v>42053</v>
      </c>
      <c r="B1291">
        <v>2099.679932</v>
      </c>
      <c r="C1291">
        <v>15.45</v>
      </c>
      <c r="D1291">
        <v>16.086127999999999</v>
      </c>
      <c r="E1291">
        <f t="shared" si="420"/>
        <v>-0.63612799999999936</v>
      </c>
      <c r="F1291" t="str">
        <f t="shared" si="421"/>
        <v/>
      </c>
      <c r="G1291" t="str">
        <f t="shared" si="422"/>
        <v/>
      </c>
      <c r="H1291">
        <f t="shared" si="423"/>
        <v>-0.35000000000000142</v>
      </c>
      <c r="I1291">
        <f t="shared" si="424"/>
        <v>-0.66015599999991537</v>
      </c>
      <c r="J1291">
        <f t="shared" si="425"/>
        <v>1.8861599999997505</v>
      </c>
      <c r="K1291" t="str">
        <f t="shared" si="426"/>
        <v/>
      </c>
      <c r="L1291" s="2" t="str">
        <f t="shared" si="427"/>
        <v/>
      </c>
      <c r="M1291" t="str">
        <f t="shared" si="428"/>
        <v/>
      </c>
      <c r="N1291" s="1">
        <f t="shared" si="429"/>
        <v>42034</v>
      </c>
      <c r="O1291" t="str">
        <f t="shared" si="430"/>
        <v>可交易</v>
      </c>
      <c r="P1291" s="2" t="str">
        <f t="shared" si="431"/>
        <v/>
      </c>
      <c r="Q1291" s="2" t="str">
        <f t="shared" si="432"/>
        <v/>
      </c>
      <c r="R1291" s="2">
        <f t="shared" si="433"/>
        <v>4.0620676254477024</v>
      </c>
      <c r="S1291">
        <f t="shared" si="434"/>
        <v>69</v>
      </c>
      <c r="T1291" s="1">
        <f t="shared" si="435"/>
        <v>42030</v>
      </c>
      <c r="U1291" t="str">
        <f t="shared" si="436"/>
        <v>可交易</v>
      </c>
      <c r="V1291" s="2" t="str">
        <f t="shared" si="437"/>
        <v/>
      </c>
      <c r="W1291" s="2" t="str">
        <f t="shared" si="438"/>
        <v/>
      </c>
      <c r="X1291" s="2">
        <f t="shared" si="439"/>
        <v>2.5803724743027163</v>
      </c>
      <c r="Y1291">
        <f t="shared" si="440"/>
        <v>58</v>
      </c>
    </row>
    <row r="1292" spans="1:25" x14ac:dyDescent="0.3">
      <c r="A1292" s="1">
        <v>42054</v>
      </c>
      <c r="B1292">
        <v>2097.4499510000001</v>
      </c>
      <c r="C1292">
        <v>15.29</v>
      </c>
      <c r="D1292">
        <v>15.946118</v>
      </c>
      <c r="E1292">
        <f t="shared" si="420"/>
        <v>-0.65611800000000109</v>
      </c>
      <c r="F1292" t="str">
        <f t="shared" si="421"/>
        <v/>
      </c>
      <c r="G1292" t="str">
        <f t="shared" si="422"/>
        <v/>
      </c>
      <c r="H1292">
        <f t="shared" si="423"/>
        <v>-0.16000000000000014</v>
      </c>
      <c r="I1292">
        <f t="shared" si="424"/>
        <v>-2.2299809999999525</v>
      </c>
      <c r="J1292">
        <f t="shared" si="425"/>
        <v>13.937381249999691</v>
      </c>
      <c r="K1292" t="str">
        <f t="shared" si="426"/>
        <v/>
      </c>
      <c r="L1292" s="2" t="str">
        <f t="shared" si="427"/>
        <v/>
      </c>
      <c r="M1292" t="str">
        <f t="shared" si="428"/>
        <v/>
      </c>
      <c r="N1292" s="1">
        <f t="shared" si="429"/>
        <v>42034</v>
      </c>
      <c r="O1292" t="str">
        <f t="shared" si="430"/>
        <v>可交易</v>
      </c>
      <c r="P1292" s="2" t="str">
        <f t="shared" si="431"/>
        <v/>
      </c>
      <c r="Q1292" s="2" t="str">
        <f t="shared" si="432"/>
        <v/>
      </c>
      <c r="R1292" s="2">
        <f t="shared" si="433"/>
        <v>4.0620676254477024</v>
      </c>
      <c r="S1292">
        <f t="shared" si="434"/>
        <v>69</v>
      </c>
      <c r="T1292" s="1">
        <f t="shared" si="435"/>
        <v>42030</v>
      </c>
      <c r="U1292" t="str">
        <f t="shared" si="436"/>
        <v>可交易</v>
      </c>
      <c r="V1292" s="2" t="str">
        <f t="shared" si="437"/>
        <v/>
      </c>
      <c r="W1292" s="2" t="str">
        <f t="shared" si="438"/>
        <v/>
      </c>
      <c r="X1292" s="2">
        <f t="shared" si="439"/>
        <v>2.5803724743027163</v>
      </c>
      <c r="Y1292">
        <f t="shared" si="440"/>
        <v>58</v>
      </c>
    </row>
    <row r="1293" spans="1:25" x14ac:dyDescent="0.3">
      <c r="A1293" s="1">
        <v>42055</v>
      </c>
      <c r="B1293">
        <v>2110.3000489999999</v>
      </c>
      <c r="C1293">
        <v>14.3</v>
      </c>
      <c r="D1293">
        <v>15.762022999999999</v>
      </c>
      <c r="E1293">
        <f t="shared" si="420"/>
        <v>-1.4620229999999985</v>
      </c>
      <c r="F1293" t="str">
        <f t="shared" si="421"/>
        <v>PUT</v>
      </c>
      <c r="G1293">
        <f t="shared" si="422"/>
        <v>2104.5</v>
      </c>
      <c r="H1293">
        <f t="shared" si="423"/>
        <v>-0.98999999999999844</v>
      </c>
      <c r="I1293">
        <f t="shared" si="424"/>
        <v>12.850097999999889</v>
      </c>
      <c r="J1293">
        <f t="shared" si="425"/>
        <v>-12.979896969696878</v>
      </c>
      <c r="K1293">
        <f t="shared" si="426"/>
        <v>2105.3000489999999</v>
      </c>
      <c r="L1293" s="2" t="str">
        <f t="shared" si="427"/>
        <v/>
      </c>
      <c r="M1293">
        <f t="shared" si="428"/>
        <v>0.8000489999999445</v>
      </c>
      <c r="N1293" s="1">
        <f t="shared" si="429"/>
        <v>42034</v>
      </c>
      <c r="O1293" t="str">
        <f t="shared" si="430"/>
        <v>可交易</v>
      </c>
      <c r="P1293" s="2" t="str">
        <f t="shared" si="431"/>
        <v/>
      </c>
      <c r="Q1293" s="2" t="str">
        <f t="shared" si="432"/>
        <v/>
      </c>
      <c r="R1293" s="2">
        <f t="shared" si="433"/>
        <v>4.0620676254477024</v>
      </c>
      <c r="S1293">
        <f t="shared" si="434"/>
        <v>69</v>
      </c>
      <c r="T1293" s="1">
        <f t="shared" si="435"/>
        <v>42055</v>
      </c>
      <c r="U1293" t="str">
        <f t="shared" si="436"/>
        <v>可交易</v>
      </c>
      <c r="V1293" s="2">
        <f t="shared" si="437"/>
        <v>0.8000489999999445</v>
      </c>
      <c r="W1293" s="2">
        <f t="shared" si="438"/>
        <v>2.7484475502658461E-3</v>
      </c>
      <c r="X1293" s="2">
        <f t="shared" si="439"/>
        <v>2.5803724743027163</v>
      </c>
      <c r="Y1293">
        <f t="shared" si="440"/>
        <v>59</v>
      </c>
    </row>
    <row r="1294" spans="1:25" x14ac:dyDescent="0.3">
      <c r="A1294" s="1">
        <v>42058</v>
      </c>
      <c r="B1294">
        <v>2109.6599120000001</v>
      </c>
      <c r="C1294">
        <v>14.56</v>
      </c>
      <c r="D1294">
        <v>15.089188999999999</v>
      </c>
      <c r="E1294">
        <f t="shared" si="420"/>
        <v>-0.5291889999999988</v>
      </c>
      <c r="F1294" t="str">
        <f t="shared" si="421"/>
        <v/>
      </c>
      <c r="G1294" t="str">
        <f t="shared" si="422"/>
        <v/>
      </c>
      <c r="H1294">
        <f t="shared" si="423"/>
        <v>0.25999999999999979</v>
      </c>
      <c r="I1294">
        <f t="shared" si="424"/>
        <v>-0.64013699999986784</v>
      </c>
      <c r="J1294">
        <f t="shared" si="425"/>
        <v>-2.4620653846148781</v>
      </c>
      <c r="K1294" t="str">
        <f t="shared" si="426"/>
        <v/>
      </c>
      <c r="L1294" s="2" t="str">
        <f t="shared" si="427"/>
        <v/>
      </c>
      <c r="M1294" t="str">
        <f t="shared" si="428"/>
        <v/>
      </c>
      <c r="N1294" s="1">
        <f t="shared" si="429"/>
        <v>42034</v>
      </c>
      <c r="O1294" t="str">
        <f t="shared" si="430"/>
        <v>可交易</v>
      </c>
      <c r="P1294" s="2" t="str">
        <f t="shared" si="431"/>
        <v/>
      </c>
      <c r="Q1294" s="2" t="str">
        <f t="shared" si="432"/>
        <v/>
      </c>
      <c r="R1294" s="2">
        <f t="shared" si="433"/>
        <v>4.0620676254477024</v>
      </c>
      <c r="S1294">
        <f t="shared" si="434"/>
        <v>69</v>
      </c>
      <c r="T1294" s="1">
        <f t="shared" si="435"/>
        <v>42055</v>
      </c>
      <c r="U1294" t="str">
        <f t="shared" si="436"/>
        <v>不可交易</v>
      </c>
      <c r="V1294" s="2" t="str">
        <f t="shared" si="437"/>
        <v/>
      </c>
      <c r="W1294" s="2" t="str">
        <f t="shared" si="438"/>
        <v/>
      </c>
      <c r="X1294" s="2">
        <f t="shared" si="439"/>
        <v>2.5874644927084871</v>
      </c>
      <c r="Y1294">
        <f t="shared" si="440"/>
        <v>59</v>
      </c>
    </row>
    <row r="1295" spans="1:25" x14ac:dyDescent="0.3">
      <c r="A1295" s="1">
        <v>42059</v>
      </c>
      <c r="B1295">
        <v>2115.4799800000001</v>
      </c>
      <c r="C1295">
        <v>13.69</v>
      </c>
      <c r="D1295">
        <v>15.100052</v>
      </c>
      <c r="E1295">
        <f t="shared" si="420"/>
        <v>-1.4100520000000003</v>
      </c>
      <c r="F1295" t="str">
        <f t="shared" si="421"/>
        <v>PUT</v>
      </c>
      <c r="G1295">
        <f t="shared" si="422"/>
        <v>2107.780029</v>
      </c>
      <c r="H1295">
        <f t="shared" si="423"/>
        <v>-0.87000000000000099</v>
      </c>
      <c r="I1295">
        <f t="shared" si="424"/>
        <v>5.820067999999992</v>
      </c>
      <c r="J1295">
        <f t="shared" si="425"/>
        <v>-6.6897333333333169</v>
      </c>
      <c r="K1295">
        <f t="shared" si="426"/>
        <v>2110.4799800000001</v>
      </c>
      <c r="L1295" s="2" t="str">
        <f t="shared" si="427"/>
        <v/>
      </c>
      <c r="M1295">
        <f t="shared" si="428"/>
        <v>2.6999510000000555</v>
      </c>
      <c r="N1295" s="1">
        <f t="shared" si="429"/>
        <v>42034</v>
      </c>
      <c r="O1295" t="str">
        <f t="shared" si="430"/>
        <v>可交易</v>
      </c>
      <c r="P1295" s="2" t="str">
        <f t="shared" si="431"/>
        <v/>
      </c>
      <c r="Q1295" s="2" t="str">
        <f t="shared" si="432"/>
        <v/>
      </c>
      <c r="R1295" s="2">
        <f t="shared" si="433"/>
        <v>4.0620676254477024</v>
      </c>
      <c r="S1295">
        <f t="shared" si="434"/>
        <v>69</v>
      </c>
      <c r="T1295" s="1">
        <f t="shared" si="435"/>
        <v>42059</v>
      </c>
      <c r="U1295" t="str">
        <f t="shared" si="436"/>
        <v>不可交易</v>
      </c>
      <c r="V1295" s="2" t="str">
        <f t="shared" si="437"/>
        <v/>
      </c>
      <c r="W1295" s="2" t="str">
        <f t="shared" si="438"/>
        <v/>
      </c>
      <c r="X1295" s="2">
        <f t="shared" si="439"/>
        <v>2.5874644927084871</v>
      </c>
      <c r="Y1295">
        <f t="shared" si="440"/>
        <v>59</v>
      </c>
    </row>
    <row r="1296" spans="1:25" x14ac:dyDescent="0.3">
      <c r="A1296" s="1">
        <v>42060</v>
      </c>
      <c r="B1296">
        <v>2113.860107</v>
      </c>
      <c r="C1296">
        <v>13.84</v>
      </c>
      <c r="D1296">
        <v>14.311588</v>
      </c>
      <c r="E1296">
        <f t="shared" si="420"/>
        <v>-0.47158800000000056</v>
      </c>
      <c r="F1296" t="str">
        <f t="shared" si="421"/>
        <v/>
      </c>
      <c r="G1296" t="str">
        <f t="shared" si="422"/>
        <v/>
      </c>
      <c r="H1296">
        <f t="shared" si="423"/>
        <v>0.15000000000000036</v>
      </c>
      <c r="I1296">
        <f t="shared" si="424"/>
        <v>-1.6198730000000978</v>
      </c>
      <c r="J1296">
        <f t="shared" si="425"/>
        <v>-10.79915333333396</v>
      </c>
      <c r="K1296" t="str">
        <f t="shared" si="426"/>
        <v/>
      </c>
      <c r="L1296" s="2" t="str">
        <f t="shared" si="427"/>
        <v/>
      </c>
      <c r="M1296" t="str">
        <f t="shared" si="428"/>
        <v/>
      </c>
      <c r="N1296" s="1">
        <f t="shared" si="429"/>
        <v>42034</v>
      </c>
      <c r="O1296" t="str">
        <f t="shared" si="430"/>
        <v>可交易</v>
      </c>
      <c r="P1296" s="2" t="str">
        <f t="shared" si="431"/>
        <v/>
      </c>
      <c r="Q1296" s="2" t="str">
        <f t="shared" si="432"/>
        <v/>
      </c>
      <c r="R1296" s="2">
        <f t="shared" si="433"/>
        <v>4.0620676254477024</v>
      </c>
      <c r="S1296">
        <f t="shared" si="434"/>
        <v>69</v>
      </c>
      <c r="T1296" s="1">
        <f t="shared" si="435"/>
        <v>42059</v>
      </c>
      <c r="U1296" t="str">
        <f t="shared" si="436"/>
        <v>不可交易</v>
      </c>
      <c r="V1296" s="2" t="str">
        <f t="shared" si="437"/>
        <v/>
      </c>
      <c r="W1296" s="2" t="str">
        <f t="shared" si="438"/>
        <v/>
      </c>
      <c r="X1296" s="2">
        <f t="shared" si="439"/>
        <v>2.5874644927084871</v>
      </c>
      <c r="Y1296">
        <f t="shared" si="440"/>
        <v>59</v>
      </c>
    </row>
    <row r="1297" spans="1:25" x14ac:dyDescent="0.3">
      <c r="A1297" s="1">
        <v>42061</v>
      </c>
      <c r="B1297">
        <v>2110.73999</v>
      </c>
      <c r="C1297">
        <v>13.91</v>
      </c>
      <c r="D1297">
        <v>14.151600999999999</v>
      </c>
      <c r="E1297">
        <f t="shared" si="420"/>
        <v>-0.24160099999999929</v>
      </c>
      <c r="F1297" t="str">
        <f t="shared" si="421"/>
        <v/>
      </c>
      <c r="G1297" t="str">
        <f t="shared" si="422"/>
        <v/>
      </c>
      <c r="H1297">
        <f t="shared" si="423"/>
        <v>7.0000000000000284E-2</v>
      </c>
      <c r="I1297">
        <f t="shared" si="424"/>
        <v>-3.1201169999999365</v>
      </c>
      <c r="J1297">
        <f t="shared" si="425"/>
        <v>-44.573099999998909</v>
      </c>
      <c r="K1297" t="str">
        <f t="shared" si="426"/>
        <v/>
      </c>
      <c r="L1297" s="2" t="str">
        <f t="shared" si="427"/>
        <v/>
      </c>
      <c r="M1297" t="str">
        <f t="shared" si="428"/>
        <v/>
      </c>
      <c r="N1297" s="1">
        <f t="shared" si="429"/>
        <v>42034</v>
      </c>
      <c r="O1297" t="str">
        <f t="shared" si="430"/>
        <v>可交易</v>
      </c>
      <c r="P1297" s="2" t="str">
        <f t="shared" si="431"/>
        <v/>
      </c>
      <c r="Q1297" s="2" t="str">
        <f t="shared" si="432"/>
        <v/>
      </c>
      <c r="R1297" s="2">
        <f t="shared" si="433"/>
        <v>4.0620676254477024</v>
      </c>
      <c r="S1297">
        <f t="shared" si="434"/>
        <v>69</v>
      </c>
      <c r="T1297" s="1">
        <f t="shared" si="435"/>
        <v>42059</v>
      </c>
      <c r="U1297" t="str">
        <f t="shared" si="436"/>
        <v>不可交易</v>
      </c>
      <c r="V1297" s="2" t="str">
        <f t="shared" si="437"/>
        <v/>
      </c>
      <c r="W1297" s="2" t="str">
        <f t="shared" si="438"/>
        <v/>
      </c>
      <c r="X1297" s="2">
        <f t="shared" si="439"/>
        <v>2.5874644927084871</v>
      </c>
      <c r="Y1297">
        <f t="shared" si="440"/>
        <v>59</v>
      </c>
    </row>
    <row r="1298" spans="1:25" x14ac:dyDescent="0.3">
      <c r="A1298" s="1">
        <v>42062</v>
      </c>
      <c r="B1298">
        <v>2104.5</v>
      </c>
      <c r="C1298">
        <v>13.34</v>
      </c>
      <c r="D1298">
        <v>14.366027000000001</v>
      </c>
      <c r="E1298">
        <f t="shared" si="420"/>
        <v>-1.0260270000000009</v>
      </c>
      <c r="F1298" t="str">
        <f t="shared" si="421"/>
        <v>PUT</v>
      </c>
      <c r="G1298">
        <f t="shared" si="422"/>
        <v>2071.26001</v>
      </c>
      <c r="H1298">
        <f t="shared" si="423"/>
        <v>-0.57000000000000028</v>
      </c>
      <c r="I1298">
        <f t="shared" si="424"/>
        <v>-6.2399900000000343</v>
      </c>
      <c r="J1298">
        <f t="shared" si="425"/>
        <v>10.947350877193037</v>
      </c>
      <c r="K1298">
        <f t="shared" si="426"/>
        <v>2099.5</v>
      </c>
      <c r="L1298" s="2" t="str">
        <f t="shared" si="427"/>
        <v/>
      </c>
      <c r="M1298">
        <f t="shared" si="428"/>
        <v>28.239990000000034</v>
      </c>
      <c r="N1298" s="1">
        <f t="shared" si="429"/>
        <v>42034</v>
      </c>
      <c r="O1298" t="str">
        <f t="shared" si="430"/>
        <v>可交易</v>
      </c>
      <c r="P1298" s="2" t="str">
        <f t="shared" si="431"/>
        <v/>
      </c>
      <c r="Q1298" s="2" t="str">
        <f t="shared" si="432"/>
        <v/>
      </c>
      <c r="R1298" s="2">
        <f t="shared" si="433"/>
        <v>4.0620676254477024</v>
      </c>
      <c r="S1298">
        <f t="shared" si="434"/>
        <v>69</v>
      </c>
      <c r="T1298" s="1">
        <f t="shared" si="435"/>
        <v>42062</v>
      </c>
      <c r="U1298" t="str">
        <f t="shared" si="436"/>
        <v>不可交易</v>
      </c>
      <c r="V1298" s="2" t="str">
        <f t="shared" si="437"/>
        <v/>
      </c>
      <c r="W1298" s="2" t="str">
        <f t="shared" si="438"/>
        <v/>
      </c>
      <c r="X1298" s="2">
        <f t="shared" si="439"/>
        <v>2.5874644927084871</v>
      </c>
      <c r="Y1298">
        <f t="shared" si="440"/>
        <v>59</v>
      </c>
    </row>
    <row r="1299" spans="1:25" x14ac:dyDescent="0.3">
      <c r="A1299" s="1">
        <v>42065</v>
      </c>
      <c r="B1299">
        <v>2117.389893</v>
      </c>
      <c r="C1299">
        <v>13.04</v>
      </c>
      <c r="D1299">
        <v>13.849577999999999</v>
      </c>
      <c r="E1299">
        <f t="shared" si="420"/>
        <v>-0.80957800000000013</v>
      </c>
      <c r="F1299" t="str">
        <f t="shared" si="421"/>
        <v/>
      </c>
      <c r="G1299" t="str">
        <f t="shared" si="422"/>
        <v/>
      </c>
      <c r="H1299">
        <f t="shared" si="423"/>
        <v>-0.30000000000000071</v>
      </c>
      <c r="I1299">
        <f t="shared" si="424"/>
        <v>12.889893000000029</v>
      </c>
      <c r="J1299">
        <f t="shared" si="425"/>
        <v>-42.966309999999993</v>
      </c>
      <c r="K1299" t="str">
        <f t="shared" si="426"/>
        <v/>
      </c>
      <c r="L1299" s="2" t="str">
        <f t="shared" si="427"/>
        <v/>
      </c>
      <c r="M1299" t="str">
        <f t="shared" si="428"/>
        <v/>
      </c>
      <c r="N1299" s="1">
        <f t="shared" si="429"/>
        <v>42034</v>
      </c>
      <c r="O1299" t="str">
        <f t="shared" si="430"/>
        <v>可交易</v>
      </c>
      <c r="P1299" s="2" t="str">
        <f t="shared" si="431"/>
        <v/>
      </c>
      <c r="Q1299" s="2" t="str">
        <f t="shared" si="432"/>
        <v/>
      </c>
      <c r="R1299" s="2">
        <f t="shared" si="433"/>
        <v>4.0620676254477024</v>
      </c>
      <c r="S1299">
        <f t="shared" si="434"/>
        <v>69</v>
      </c>
      <c r="T1299" s="1">
        <f t="shared" si="435"/>
        <v>42062</v>
      </c>
      <c r="U1299" t="str">
        <f t="shared" si="436"/>
        <v>不可交易</v>
      </c>
      <c r="V1299" s="2" t="str">
        <f t="shared" si="437"/>
        <v/>
      </c>
      <c r="W1299" s="2" t="str">
        <f t="shared" si="438"/>
        <v/>
      </c>
      <c r="X1299" s="2">
        <f t="shared" si="439"/>
        <v>2.5874644927084871</v>
      </c>
      <c r="Y1299">
        <f t="shared" si="440"/>
        <v>59</v>
      </c>
    </row>
    <row r="1300" spans="1:25" x14ac:dyDescent="0.3">
      <c r="A1300" s="1">
        <v>42066</v>
      </c>
      <c r="B1300">
        <v>2107.780029</v>
      </c>
      <c r="C1300">
        <v>13.86</v>
      </c>
      <c r="D1300">
        <v>13.506961</v>
      </c>
      <c r="E1300">
        <f t="shared" si="420"/>
        <v>0.35303899999999899</v>
      </c>
      <c r="F1300" t="str">
        <f t="shared" si="421"/>
        <v/>
      </c>
      <c r="G1300" t="str">
        <f t="shared" si="422"/>
        <v/>
      </c>
      <c r="H1300">
        <f t="shared" si="423"/>
        <v>0.82000000000000028</v>
      </c>
      <c r="I1300">
        <f t="shared" si="424"/>
        <v>-9.6098640000000159</v>
      </c>
      <c r="J1300">
        <f t="shared" si="425"/>
        <v>-11.71934634146343</v>
      </c>
      <c r="K1300" t="str">
        <f t="shared" si="426"/>
        <v/>
      </c>
      <c r="L1300" s="2" t="str">
        <f t="shared" si="427"/>
        <v/>
      </c>
      <c r="M1300" t="str">
        <f t="shared" si="428"/>
        <v/>
      </c>
      <c r="N1300" s="1">
        <f t="shared" si="429"/>
        <v>42034</v>
      </c>
      <c r="O1300" t="str">
        <f t="shared" si="430"/>
        <v>可交易</v>
      </c>
      <c r="P1300" s="2" t="str">
        <f t="shared" si="431"/>
        <v/>
      </c>
      <c r="Q1300" s="2" t="str">
        <f t="shared" si="432"/>
        <v/>
      </c>
      <c r="R1300" s="2">
        <f t="shared" si="433"/>
        <v>4.0620676254477024</v>
      </c>
      <c r="S1300">
        <f t="shared" si="434"/>
        <v>69</v>
      </c>
      <c r="T1300" s="1">
        <f t="shared" si="435"/>
        <v>42062</v>
      </c>
      <c r="U1300" t="str">
        <f t="shared" si="436"/>
        <v>不可交易</v>
      </c>
      <c r="V1300" s="2" t="str">
        <f t="shared" si="437"/>
        <v/>
      </c>
      <c r="W1300" s="2" t="str">
        <f t="shared" si="438"/>
        <v/>
      </c>
      <c r="X1300" s="2">
        <f t="shared" si="439"/>
        <v>2.5874644927084871</v>
      </c>
      <c r="Y1300">
        <f t="shared" si="440"/>
        <v>59</v>
      </c>
    </row>
    <row r="1301" spans="1:25" x14ac:dyDescent="0.3">
      <c r="A1301" s="1">
        <v>42067</v>
      </c>
      <c r="B1301">
        <v>2098.530029</v>
      </c>
      <c r="C1301">
        <v>14.23</v>
      </c>
      <c r="D1301">
        <v>14.219979</v>
      </c>
      <c r="E1301">
        <f t="shared" si="420"/>
        <v>1.0021000000000058E-2</v>
      </c>
      <c r="F1301" t="str">
        <f t="shared" si="421"/>
        <v/>
      </c>
      <c r="G1301" t="str">
        <f t="shared" si="422"/>
        <v/>
      </c>
      <c r="H1301">
        <f t="shared" si="423"/>
        <v>0.37000000000000099</v>
      </c>
      <c r="I1301">
        <f t="shared" si="424"/>
        <v>-9.25</v>
      </c>
      <c r="J1301">
        <f t="shared" si="425"/>
        <v>-24.999999999999932</v>
      </c>
      <c r="K1301" t="str">
        <f t="shared" si="426"/>
        <v/>
      </c>
      <c r="L1301" s="2" t="str">
        <f t="shared" si="427"/>
        <v/>
      </c>
      <c r="M1301" t="str">
        <f t="shared" si="428"/>
        <v/>
      </c>
      <c r="N1301" s="1">
        <f t="shared" si="429"/>
        <v>42034</v>
      </c>
      <c r="O1301" t="str">
        <f t="shared" si="430"/>
        <v>可交易</v>
      </c>
      <c r="P1301" s="2" t="str">
        <f t="shared" si="431"/>
        <v/>
      </c>
      <c r="Q1301" s="2" t="str">
        <f t="shared" si="432"/>
        <v/>
      </c>
      <c r="R1301" s="2">
        <f t="shared" si="433"/>
        <v>4.0620676254477024</v>
      </c>
      <c r="S1301">
        <f t="shared" si="434"/>
        <v>69</v>
      </c>
      <c r="T1301" s="1">
        <f t="shared" si="435"/>
        <v>42062</v>
      </c>
      <c r="U1301" t="str">
        <f t="shared" si="436"/>
        <v>不可交易</v>
      </c>
      <c r="V1301" s="2" t="str">
        <f t="shared" si="437"/>
        <v/>
      </c>
      <c r="W1301" s="2" t="str">
        <f t="shared" si="438"/>
        <v/>
      </c>
      <c r="X1301" s="2">
        <f t="shared" si="439"/>
        <v>2.5874644927084871</v>
      </c>
      <c r="Y1301">
        <f t="shared" si="440"/>
        <v>59</v>
      </c>
    </row>
    <row r="1302" spans="1:25" x14ac:dyDescent="0.3">
      <c r="A1302" s="1">
        <v>42068</v>
      </c>
      <c r="B1302">
        <v>2101.040039</v>
      </c>
      <c r="C1302">
        <v>14.04</v>
      </c>
      <c r="D1302">
        <v>14.659622000000001</v>
      </c>
      <c r="E1302">
        <f t="shared" si="420"/>
        <v>-0.61962200000000145</v>
      </c>
      <c r="F1302" t="str">
        <f t="shared" si="421"/>
        <v/>
      </c>
      <c r="G1302" t="str">
        <f t="shared" si="422"/>
        <v/>
      </c>
      <c r="H1302">
        <f t="shared" si="423"/>
        <v>-0.19000000000000128</v>
      </c>
      <c r="I1302">
        <f t="shared" si="424"/>
        <v>2.5100099999999657</v>
      </c>
      <c r="J1302">
        <f t="shared" si="425"/>
        <v>-13.210578947368152</v>
      </c>
      <c r="K1302" t="str">
        <f t="shared" si="426"/>
        <v/>
      </c>
      <c r="L1302" s="2" t="str">
        <f t="shared" si="427"/>
        <v/>
      </c>
      <c r="M1302" t="str">
        <f t="shared" si="428"/>
        <v/>
      </c>
      <c r="N1302" s="1">
        <f t="shared" si="429"/>
        <v>42034</v>
      </c>
      <c r="O1302" t="str">
        <f t="shared" si="430"/>
        <v>可交易</v>
      </c>
      <c r="P1302" s="2" t="str">
        <f t="shared" si="431"/>
        <v/>
      </c>
      <c r="Q1302" s="2" t="str">
        <f t="shared" si="432"/>
        <v/>
      </c>
      <c r="R1302" s="2">
        <f t="shared" si="433"/>
        <v>4.0620676254477024</v>
      </c>
      <c r="S1302">
        <f t="shared" si="434"/>
        <v>69</v>
      </c>
      <c r="T1302" s="1">
        <f t="shared" si="435"/>
        <v>42062</v>
      </c>
      <c r="U1302" t="str">
        <f t="shared" si="436"/>
        <v>不可交易</v>
      </c>
      <c r="V1302" s="2" t="str">
        <f t="shared" si="437"/>
        <v/>
      </c>
      <c r="W1302" s="2" t="str">
        <f t="shared" si="438"/>
        <v/>
      </c>
      <c r="X1302" s="2">
        <f t="shared" si="439"/>
        <v>2.5874644927084871</v>
      </c>
      <c r="Y1302">
        <f t="shared" si="440"/>
        <v>59</v>
      </c>
    </row>
    <row r="1303" spans="1:25" x14ac:dyDescent="0.3">
      <c r="A1303" s="1">
        <v>42069</v>
      </c>
      <c r="B1303">
        <v>2071.26001</v>
      </c>
      <c r="C1303">
        <v>15.2</v>
      </c>
      <c r="D1303">
        <v>14.414768</v>
      </c>
      <c r="E1303">
        <f t="shared" si="420"/>
        <v>0.78523199999999882</v>
      </c>
      <c r="F1303" t="str">
        <f t="shared" si="421"/>
        <v/>
      </c>
      <c r="G1303" t="str">
        <f t="shared" si="422"/>
        <v/>
      </c>
      <c r="H1303">
        <f t="shared" si="423"/>
        <v>1.1600000000000001</v>
      </c>
      <c r="I1303">
        <f t="shared" si="424"/>
        <v>-29.780029000000013</v>
      </c>
      <c r="J1303">
        <f t="shared" si="425"/>
        <v>-25.672438793103456</v>
      </c>
      <c r="K1303" t="str">
        <f t="shared" si="426"/>
        <v/>
      </c>
      <c r="L1303" s="2" t="str">
        <f t="shared" si="427"/>
        <v/>
      </c>
      <c r="M1303" t="str">
        <f t="shared" si="428"/>
        <v/>
      </c>
      <c r="N1303" s="1">
        <f t="shared" si="429"/>
        <v>42034</v>
      </c>
      <c r="O1303" t="str">
        <f t="shared" si="430"/>
        <v>可交易</v>
      </c>
      <c r="P1303" s="2" t="str">
        <f t="shared" si="431"/>
        <v/>
      </c>
      <c r="Q1303" s="2" t="str">
        <f t="shared" si="432"/>
        <v/>
      </c>
      <c r="R1303" s="2">
        <f t="shared" si="433"/>
        <v>4.0620676254477024</v>
      </c>
      <c r="S1303">
        <f t="shared" si="434"/>
        <v>69</v>
      </c>
      <c r="T1303" s="1">
        <f t="shared" si="435"/>
        <v>42062</v>
      </c>
      <c r="U1303" t="str">
        <f t="shared" si="436"/>
        <v>可交易</v>
      </c>
      <c r="V1303" s="2" t="str">
        <f t="shared" si="437"/>
        <v/>
      </c>
      <c r="W1303" s="2" t="str">
        <f t="shared" si="438"/>
        <v/>
      </c>
      <c r="X1303" s="2">
        <f t="shared" si="439"/>
        <v>2.5874644927084871</v>
      </c>
      <c r="Y1303">
        <f t="shared" si="440"/>
        <v>59</v>
      </c>
    </row>
    <row r="1304" spans="1:25" x14ac:dyDescent="0.3">
      <c r="A1304" s="1">
        <v>42072</v>
      </c>
      <c r="B1304">
        <v>2079.429932</v>
      </c>
      <c r="C1304">
        <v>15.06</v>
      </c>
      <c r="D1304">
        <v>15.239182</v>
      </c>
      <c r="E1304">
        <f t="shared" si="420"/>
        <v>-0.17918199999999906</v>
      </c>
      <c r="F1304" t="str">
        <f t="shared" si="421"/>
        <v/>
      </c>
      <c r="G1304" t="str">
        <f t="shared" si="422"/>
        <v/>
      </c>
      <c r="H1304">
        <f t="shared" si="423"/>
        <v>-0.13999999999999879</v>
      </c>
      <c r="I1304">
        <f t="shared" si="424"/>
        <v>8.1699220000000423</v>
      </c>
      <c r="J1304">
        <f t="shared" si="425"/>
        <v>-58.356585714286517</v>
      </c>
      <c r="K1304" t="str">
        <f t="shared" si="426"/>
        <v/>
      </c>
      <c r="L1304" s="2" t="str">
        <f t="shared" si="427"/>
        <v/>
      </c>
      <c r="M1304" t="str">
        <f t="shared" si="428"/>
        <v/>
      </c>
      <c r="N1304" s="1">
        <f t="shared" si="429"/>
        <v>42034</v>
      </c>
      <c r="O1304" t="str">
        <f t="shared" si="430"/>
        <v>可交易</v>
      </c>
      <c r="P1304" s="2" t="str">
        <f t="shared" si="431"/>
        <v/>
      </c>
      <c r="Q1304" s="2" t="str">
        <f t="shared" si="432"/>
        <v/>
      </c>
      <c r="R1304" s="2">
        <f t="shared" si="433"/>
        <v>4.0620676254477024</v>
      </c>
      <c r="S1304">
        <f t="shared" si="434"/>
        <v>69</v>
      </c>
      <c r="T1304" s="1">
        <f t="shared" si="435"/>
        <v>42062</v>
      </c>
      <c r="U1304" t="str">
        <f t="shared" si="436"/>
        <v>可交易</v>
      </c>
      <c r="V1304" s="2" t="str">
        <f t="shared" si="437"/>
        <v/>
      </c>
      <c r="W1304" s="2" t="str">
        <f t="shared" si="438"/>
        <v/>
      </c>
      <c r="X1304" s="2">
        <f t="shared" si="439"/>
        <v>2.5874644927084871</v>
      </c>
      <c r="Y1304">
        <f t="shared" si="440"/>
        <v>59</v>
      </c>
    </row>
    <row r="1305" spans="1:25" x14ac:dyDescent="0.3">
      <c r="A1305" s="1">
        <v>42073</v>
      </c>
      <c r="B1305">
        <v>2044.160034</v>
      </c>
      <c r="C1305">
        <v>16.690000000000001</v>
      </c>
      <c r="D1305">
        <v>15.188469</v>
      </c>
      <c r="E1305">
        <f t="shared" si="420"/>
        <v>1.5015310000000017</v>
      </c>
      <c r="F1305" t="str">
        <f t="shared" si="421"/>
        <v>CAll</v>
      </c>
      <c r="G1305">
        <f t="shared" si="422"/>
        <v>2074.280029</v>
      </c>
      <c r="H1305">
        <f t="shared" si="423"/>
        <v>1.6300000000000008</v>
      </c>
      <c r="I1305">
        <f t="shared" si="424"/>
        <v>-35.269898000000012</v>
      </c>
      <c r="J1305">
        <f t="shared" si="425"/>
        <v>-21.63797423312883</v>
      </c>
      <c r="K1305">
        <f t="shared" si="426"/>
        <v>2049.160034</v>
      </c>
      <c r="L1305" s="2">
        <f t="shared" si="427"/>
        <v>25.119995000000017</v>
      </c>
      <c r="M1305" t="str">
        <f t="shared" si="428"/>
        <v/>
      </c>
      <c r="N1305" s="1">
        <f t="shared" si="429"/>
        <v>42073</v>
      </c>
      <c r="O1305" t="str">
        <f t="shared" si="430"/>
        <v>可交易</v>
      </c>
      <c r="P1305" s="2">
        <f t="shared" si="431"/>
        <v>25.119995000000017</v>
      </c>
      <c r="Q1305" s="2">
        <f t="shared" si="432"/>
        <v>1.4734656044058055E-2</v>
      </c>
      <c r="R1305" s="2">
        <f t="shared" si="433"/>
        <v>4.0620676254477024</v>
      </c>
      <c r="S1305">
        <f t="shared" si="434"/>
        <v>70</v>
      </c>
      <c r="T1305" s="1">
        <f t="shared" si="435"/>
        <v>42062</v>
      </c>
      <c r="U1305" t="str">
        <f t="shared" si="436"/>
        <v>可交易</v>
      </c>
      <c r="V1305" s="2" t="str">
        <f t="shared" si="437"/>
        <v/>
      </c>
      <c r="W1305" s="2" t="str">
        <f t="shared" si="438"/>
        <v/>
      </c>
      <c r="X1305" s="2">
        <f t="shared" si="439"/>
        <v>2.5874644927084871</v>
      </c>
      <c r="Y1305">
        <f t="shared" si="440"/>
        <v>59</v>
      </c>
    </row>
    <row r="1306" spans="1:25" x14ac:dyDescent="0.3">
      <c r="A1306" s="1">
        <v>42074</v>
      </c>
      <c r="B1306">
        <v>2040.23999</v>
      </c>
      <c r="C1306">
        <v>16.87</v>
      </c>
      <c r="D1306">
        <v>16.499804000000001</v>
      </c>
      <c r="E1306">
        <f t="shared" si="420"/>
        <v>0.37019599999999997</v>
      </c>
      <c r="F1306" t="str">
        <f t="shared" si="421"/>
        <v/>
      </c>
      <c r="G1306" t="str">
        <f t="shared" si="422"/>
        <v/>
      </c>
      <c r="H1306">
        <f t="shared" si="423"/>
        <v>0.17999999999999972</v>
      </c>
      <c r="I1306">
        <f t="shared" si="424"/>
        <v>-3.9200439999999617</v>
      </c>
      <c r="J1306">
        <f t="shared" si="425"/>
        <v>-21.778022222222045</v>
      </c>
      <c r="K1306" t="str">
        <f t="shared" si="426"/>
        <v/>
      </c>
      <c r="L1306" s="2" t="str">
        <f t="shared" si="427"/>
        <v/>
      </c>
      <c r="M1306" t="str">
        <f t="shared" si="428"/>
        <v/>
      </c>
      <c r="N1306" s="1">
        <f t="shared" si="429"/>
        <v>42073</v>
      </c>
      <c r="O1306" t="str">
        <f t="shared" si="430"/>
        <v>不可交易</v>
      </c>
      <c r="P1306" s="2" t="str">
        <f t="shared" si="431"/>
        <v/>
      </c>
      <c r="Q1306" s="2" t="str">
        <f t="shared" si="432"/>
        <v/>
      </c>
      <c r="R1306" s="2">
        <f t="shared" si="433"/>
        <v>4.1219207947363774</v>
      </c>
      <c r="S1306">
        <f t="shared" si="434"/>
        <v>70</v>
      </c>
      <c r="T1306" s="1">
        <f t="shared" si="435"/>
        <v>42062</v>
      </c>
      <c r="U1306" t="str">
        <f t="shared" si="436"/>
        <v>可交易</v>
      </c>
      <c r="V1306" s="2" t="str">
        <f t="shared" si="437"/>
        <v/>
      </c>
      <c r="W1306" s="2" t="str">
        <f t="shared" si="438"/>
        <v/>
      </c>
      <c r="X1306" s="2">
        <f t="shared" si="439"/>
        <v>2.5874644927084871</v>
      </c>
      <c r="Y1306">
        <f t="shared" si="440"/>
        <v>59</v>
      </c>
    </row>
    <row r="1307" spans="1:25" x14ac:dyDescent="0.3">
      <c r="A1307" s="1">
        <v>42075</v>
      </c>
      <c r="B1307">
        <v>2065.9499510000001</v>
      </c>
      <c r="C1307">
        <v>15.42</v>
      </c>
      <c r="D1307">
        <v>16.87547</v>
      </c>
      <c r="E1307">
        <f t="shared" si="420"/>
        <v>-1.45547</v>
      </c>
      <c r="F1307" t="str">
        <f t="shared" si="421"/>
        <v>PUT</v>
      </c>
      <c r="G1307">
        <f t="shared" si="422"/>
        <v>2089.2700199999999</v>
      </c>
      <c r="H1307">
        <f t="shared" si="423"/>
        <v>-1.4500000000000011</v>
      </c>
      <c r="I1307">
        <f t="shared" si="424"/>
        <v>25.709961000000021</v>
      </c>
      <c r="J1307">
        <f t="shared" si="425"/>
        <v>-17.7310075862069</v>
      </c>
      <c r="K1307">
        <f t="shared" si="426"/>
        <v>2060.9499510000001</v>
      </c>
      <c r="L1307" s="2" t="str">
        <f t="shared" si="427"/>
        <v/>
      </c>
      <c r="M1307" t="str">
        <f t="shared" si="428"/>
        <v/>
      </c>
      <c r="N1307" s="1">
        <f t="shared" si="429"/>
        <v>42073</v>
      </c>
      <c r="O1307" t="str">
        <f t="shared" si="430"/>
        <v>不可交易</v>
      </c>
      <c r="P1307" s="2" t="str">
        <f t="shared" si="431"/>
        <v/>
      </c>
      <c r="Q1307" s="2" t="str">
        <f t="shared" si="432"/>
        <v/>
      </c>
      <c r="R1307" s="2">
        <f t="shared" si="433"/>
        <v>4.1219207947363774</v>
      </c>
      <c r="S1307">
        <f t="shared" si="434"/>
        <v>70</v>
      </c>
      <c r="T1307" s="1">
        <f t="shared" si="435"/>
        <v>42062</v>
      </c>
      <c r="U1307" t="str">
        <f t="shared" si="436"/>
        <v>可交易</v>
      </c>
      <c r="V1307" s="2" t="str">
        <f t="shared" si="437"/>
        <v/>
      </c>
      <c r="W1307" s="2" t="str">
        <f t="shared" si="438"/>
        <v/>
      </c>
      <c r="X1307" s="2">
        <f t="shared" si="439"/>
        <v>2.5874644927084871</v>
      </c>
      <c r="Y1307">
        <f t="shared" si="440"/>
        <v>59</v>
      </c>
    </row>
    <row r="1308" spans="1:25" x14ac:dyDescent="0.3">
      <c r="A1308" s="1">
        <v>42076</v>
      </c>
      <c r="B1308">
        <v>2053.3999020000001</v>
      </c>
      <c r="C1308">
        <v>16</v>
      </c>
      <c r="D1308">
        <v>15.704723</v>
      </c>
      <c r="E1308">
        <f t="shared" si="420"/>
        <v>0.29527700000000046</v>
      </c>
      <c r="F1308" t="str">
        <f t="shared" si="421"/>
        <v/>
      </c>
      <c r="G1308" t="str">
        <f t="shared" si="422"/>
        <v/>
      </c>
      <c r="H1308">
        <f t="shared" si="423"/>
        <v>0.58000000000000007</v>
      </c>
      <c r="I1308">
        <f t="shared" si="424"/>
        <v>-12.550048999999944</v>
      </c>
      <c r="J1308">
        <f t="shared" si="425"/>
        <v>-21.638015517241282</v>
      </c>
      <c r="K1308" t="str">
        <f t="shared" si="426"/>
        <v/>
      </c>
      <c r="L1308" s="2" t="str">
        <f t="shared" si="427"/>
        <v/>
      </c>
      <c r="M1308" t="str">
        <f t="shared" si="428"/>
        <v/>
      </c>
      <c r="N1308" s="1">
        <f t="shared" si="429"/>
        <v>42073</v>
      </c>
      <c r="O1308" t="str">
        <f t="shared" si="430"/>
        <v>不可交易</v>
      </c>
      <c r="P1308" s="2" t="str">
        <f t="shared" si="431"/>
        <v/>
      </c>
      <c r="Q1308" s="2" t="str">
        <f t="shared" si="432"/>
        <v/>
      </c>
      <c r="R1308" s="2">
        <f t="shared" si="433"/>
        <v>4.1219207947363774</v>
      </c>
      <c r="S1308">
        <f t="shared" si="434"/>
        <v>70</v>
      </c>
      <c r="T1308" s="1">
        <f t="shared" si="435"/>
        <v>42062</v>
      </c>
      <c r="U1308" t="str">
        <f t="shared" si="436"/>
        <v>可交易</v>
      </c>
      <c r="V1308" s="2" t="str">
        <f t="shared" si="437"/>
        <v/>
      </c>
      <c r="W1308" s="2" t="str">
        <f t="shared" si="438"/>
        <v/>
      </c>
      <c r="X1308" s="2">
        <f t="shared" si="439"/>
        <v>2.5874644927084871</v>
      </c>
      <c r="Y1308">
        <f t="shared" si="440"/>
        <v>59</v>
      </c>
    </row>
    <row r="1309" spans="1:25" x14ac:dyDescent="0.3">
      <c r="A1309" s="1">
        <v>42079</v>
      </c>
      <c r="B1309">
        <v>2081.1899410000001</v>
      </c>
      <c r="C1309">
        <v>15.61</v>
      </c>
      <c r="D1309">
        <v>16.141548</v>
      </c>
      <c r="E1309">
        <f t="shared" si="420"/>
        <v>-0.5315480000000008</v>
      </c>
      <c r="F1309" t="str">
        <f t="shared" si="421"/>
        <v/>
      </c>
      <c r="G1309" t="str">
        <f t="shared" si="422"/>
        <v/>
      </c>
      <c r="H1309">
        <f t="shared" si="423"/>
        <v>-0.39000000000000057</v>
      </c>
      <c r="I1309">
        <f t="shared" si="424"/>
        <v>27.790038999999979</v>
      </c>
      <c r="J1309">
        <f t="shared" si="425"/>
        <v>-71.256510256410095</v>
      </c>
      <c r="K1309" t="str">
        <f t="shared" si="426"/>
        <v/>
      </c>
      <c r="L1309" s="2" t="str">
        <f t="shared" si="427"/>
        <v/>
      </c>
      <c r="M1309" t="str">
        <f t="shared" si="428"/>
        <v/>
      </c>
      <c r="N1309" s="1">
        <f t="shared" si="429"/>
        <v>42073</v>
      </c>
      <c r="O1309" t="str">
        <f t="shared" si="430"/>
        <v>不可交易</v>
      </c>
      <c r="P1309" s="2" t="str">
        <f t="shared" si="431"/>
        <v/>
      </c>
      <c r="Q1309" s="2" t="str">
        <f t="shared" si="432"/>
        <v/>
      </c>
      <c r="R1309" s="2">
        <f t="shared" si="433"/>
        <v>4.1219207947363774</v>
      </c>
      <c r="S1309">
        <f t="shared" si="434"/>
        <v>70</v>
      </c>
      <c r="T1309" s="1">
        <f t="shared" si="435"/>
        <v>42062</v>
      </c>
      <c r="U1309" t="str">
        <f t="shared" si="436"/>
        <v>可交易</v>
      </c>
      <c r="V1309" s="2" t="str">
        <f t="shared" si="437"/>
        <v/>
      </c>
      <c r="W1309" s="2" t="str">
        <f t="shared" si="438"/>
        <v/>
      </c>
      <c r="X1309" s="2">
        <f t="shared" si="439"/>
        <v>2.5874644927084871</v>
      </c>
      <c r="Y1309">
        <f t="shared" si="440"/>
        <v>59</v>
      </c>
    </row>
    <row r="1310" spans="1:25" x14ac:dyDescent="0.3">
      <c r="A1310" s="1">
        <v>42080</v>
      </c>
      <c r="B1310">
        <v>2074.280029</v>
      </c>
      <c r="C1310">
        <v>15.66</v>
      </c>
      <c r="D1310">
        <v>15.742243</v>
      </c>
      <c r="E1310">
        <f t="shared" si="420"/>
        <v>-8.2243000000000066E-2</v>
      </c>
      <c r="F1310" t="str">
        <f t="shared" si="421"/>
        <v/>
      </c>
      <c r="G1310" t="str">
        <f t="shared" si="422"/>
        <v/>
      </c>
      <c r="H1310">
        <f t="shared" si="423"/>
        <v>5.0000000000000711E-2</v>
      </c>
      <c r="I1310">
        <f t="shared" si="424"/>
        <v>-6.9099120000000767</v>
      </c>
      <c r="J1310">
        <f t="shared" si="425"/>
        <v>-138.19823999999957</v>
      </c>
      <c r="K1310" t="str">
        <f t="shared" si="426"/>
        <v/>
      </c>
      <c r="L1310" s="2" t="str">
        <f t="shared" si="427"/>
        <v/>
      </c>
      <c r="M1310" t="str">
        <f t="shared" si="428"/>
        <v/>
      </c>
      <c r="N1310" s="1">
        <f t="shared" si="429"/>
        <v>42073</v>
      </c>
      <c r="O1310" t="str">
        <f t="shared" si="430"/>
        <v>可交易</v>
      </c>
      <c r="P1310" s="2" t="str">
        <f t="shared" si="431"/>
        <v/>
      </c>
      <c r="Q1310" s="2" t="str">
        <f t="shared" si="432"/>
        <v/>
      </c>
      <c r="R1310" s="2">
        <f t="shared" si="433"/>
        <v>4.1219207947363774</v>
      </c>
      <c r="S1310">
        <f t="shared" si="434"/>
        <v>70</v>
      </c>
      <c r="T1310" s="1">
        <f t="shared" si="435"/>
        <v>42062</v>
      </c>
      <c r="U1310" t="str">
        <f t="shared" si="436"/>
        <v>可交易</v>
      </c>
      <c r="V1310" s="2" t="str">
        <f t="shared" si="437"/>
        <v/>
      </c>
      <c r="W1310" s="2" t="str">
        <f t="shared" si="438"/>
        <v/>
      </c>
      <c r="X1310" s="2">
        <f t="shared" si="439"/>
        <v>2.5874644927084871</v>
      </c>
      <c r="Y1310">
        <f t="shared" si="440"/>
        <v>59</v>
      </c>
    </row>
    <row r="1311" spans="1:25" x14ac:dyDescent="0.3">
      <c r="A1311" s="1">
        <v>42081</v>
      </c>
      <c r="B1311">
        <v>2099.5</v>
      </c>
      <c r="C1311">
        <v>13.97</v>
      </c>
      <c r="D1311">
        <v>15.844313</v>
      </c>
      <c r="E1311">
        <f t="shared" si="420"/>
        <v>-1.874312999999999</v>
      </c>
      <c r="F1311" t="str">
        <f t="shared" si="421"/>
        <v>PUT</v>
      </c>
      <c r="G1311">
        <f t="shared" si="422"/>
        <v>2061.0500489999999</v>
      </c>
      <c r="H1311">
        <f t="shared" si="423"/>
        <v>-1.6899999999999995</v>
      </c>
      <c r="I1311">
        <f t="shared" si="424"/>
        <v>25.219970999999987</v>
      </c>
      <c r="J1311">
        <f t="shared" si="425"/>
        <v>-14.923059763313606</v>
      </c>
      <c r="K1311">
        <f t="shared" si="426"/>
        <v>2094.5</v>
      </c>
      <c r="L1311" s="2" t="str">
        <f t="shared" si="427"/>
        <v/>
      </c>
      <c r="M1311">
        <f t="shared" si="428"/>
        <v>33.449951000000056</v>
      </c>
      <c r="N1311" s="1">
        <f t="shared" si="429"/>
        <v>42073</v>
      </c>
      <c r="O1311" t="str">
        <f t="shared" si="430"/>
        <v>可交易</v>
      </c>
      <c r="P1311" s="2" t="str">
        <f t="shared" si="431"/>
        <v/>
      </c>
      <c r="Q1311" s="2" t="str">
        <f t="shared" si="432"/>
        <v/>
      </c>
      <c r="R1311" s="2">
        <f t="shared" si="433"/>
        <v>4.1219207947363774</v>
      </c>
      <c r="S1311">
        <f t="shared" si="434"/>
        <v>70</v>
      </c>
      <c r="T1311" s="1">
        <f t="shared" si="435"/>
        <v>42081</v>
      </c>
      <c r="U1311" t="str">
        <f t="shared" si="436"/>
        <v>可交易</v>
      </c>
      <c r="V1311" s="2">
        <f t="shared" si="437"/>
        <v>33.449951000000056</v>
      </c>
      <c r="W1311" s="2">
        <f t="shared" si="438"/>
        <v>1.8313860919266518E-2</v>
      </c>
      <c r="X1311" s="2">
        <f t="shared" si="439"/>
        <v>2.5874644927084871</v>
      </c>
      <c r="Y1311">
        <f t="shared" si="440"/>
        <v>60</v>
      </c>
    </row>
    <row r="1312" spans="1:25" x14ac:dyDescent="0.3">
      <c r="A1312" s="1">
        <v>42082</v>
      </c>
      <c r="B1312">
        <v>2089.2700199999999</v>
      </c>
      <c r="C1312">
        <v>14.07</v>
      </c>
      <c r="D1312">
        <v>14.791627</v>
      </c>
      <c r="E1312">
        <f t="shared" si="420"/>
        <v>-0.7216269999999998</v>
      </c>
      <c r="F1312" t="str">
        <f t="shared" si="421"/>
        <v/>
      </c>
      <c r="G1312" t="str">
        <f t="shared" si="422"/>
        <v/>
      </c>
      <c r="H1312">
        <f t="shared" si="423"/>
        <v>9.9999999999999645E-2</v>
      </c>
      <c r="I1312">
        <f t="shared" si="424"/>
        <v>-10.229980000000069</v>
      </c>
      <c r="J1312">
        <f t="shared" si="425"/>
        <v>-102.29980000000106</v>
      </c>
      <c r="K1312" t="str">
        <f t="shared" si="426"/>
        <v/>
      </c>
      <c r="L1312" s="2" t="str">
        <f t="shared" si="427"/>
        <v/>
      </c>
      <c r="M1312" t="str">
        <f t="shared" si="428"/>
        <v/>
      </c>
      <c r="N1312" s="1">
        <f t="shared" si="429"/>
        <v>42073</v>
      </c>
      <c r="O1312" t="str">
        <f t="shared" si="430"/>
        <v>可交易</v>
      </c>
      <c r="P1312" s="2" t="str">
        <f t="shared" si="431"/>
        <v/>
      </c>
      <c r="Q1312" s="2" t="str">
        <f t="shared" si="432"/>
        <v/>
      </c>
      <c r="R1312" s="2">
        <f t="shared" si="433"/>
        <v>4.1219207947363774</v>
      </c>
      <c r="S1312">
        <f t="shared" si="434"/>
        <v>70</v>
      </c>
      <c r="T1312" s="1">
        <f t="shared" si="435"/>
        <v>42081</v>
      </c>
      <c r="U1312" t="str">
        <f t="shared" si="436"/>
        <v>不可交易</v>
      </c>
      <c r="V1312" s="2" t="str">
        <f t="shared" si="437"/>
        <v/>
      </c>
      <c r="W1312" s="2" t="str">
        <f t="shared" si="438"/>
        <v/>
      </c>
      <c r="X1312" s="2">
        <f t="shared" si="439"/>
        <v>2.6348509575614911</v>
      </c>
      <c r="Y1312">
        <f t="shared" si="440"/>
        <v>60</v>
      </c>
    </row>
    <row r="1313" spans="1:25" x14ac:dyDescent="0.3">
      <c r="A1313" s="1">
        <v>42083</v>
      </c>
      <c r="B1313">
        <v>2108.1000979999999</v>
      </c>
      <c r="C1313">
        <v>13.02</v>
      </c>
      <c r="D1313">
        <v>14.494401</v>
      </c>
      <c r="E1313">
        <f t="shared" si="420"/>
        <v>-1.4744010000000003</v>
      </c>
      <c r="F1313" t="str">
        <f t="shared" si="421"/>
        <v>PUT</v>
      </c>
      <c r="G1313">
        <f t="shared" si="422"/>
        <v>2061.0200199999999</v>
      </c>
      <c r="H1313">
        <f t="shared" si="423"/>
        <v>-1.0500000000000007</v>
      </c>
      <c r="I1313">
        <f t="shared" si="424"/>
        <v>18.830077999999958</v>
      </c>
      <c r="J1313">
        <f t="shared" si="425"/>
        <v>-17.933407619047568</v>
      </c>
      <c r="K1313">
        <f t="shared" si="426"/>
        <v>2103.1000979999999</v>
      </c>
      <c r="L1313" s="2" t="str">
        <f t="shared" si="427"/>
        <v/>
      </c>
      <c r="M1313">
        <f t="shared" si="428"/>
        <v>42.080077999999958</v>
      </c>
      <c r="N1313" s="1">
        <f t="shared" si="429"/>
        <v>42073</v>
      </c>
      <c r="O1313" t="str">
        <f t="shared" si="430"/>
        <v>可交易</v>
      </c>
      <c r="P1313" s="2" t="str">
        <f t="shared" si="431"/>
        <v/>
      </c>
      <c r="Q1313" s="2" t="str">
        <f t="shared" si="432"/>
        <v/>
      </c>
      <c r="R1313" s="2">
        <f t="shared" si="433"/>
        <v>4.1219207947363774</v>
      </c>
      <c r="S1313">
        <f t="shared" si="434"/>
        <v>70</v>
      </c>
      <c r="T1313" s="1">
        <f t="shared" si="435"/>
        <v>42083</v>
      </c>
      <c r="U1313" t="str">
        <f t="shared" si="436"/>
        <v>不可交易</v>
      </c>
      <c r="V1313" s="2" t="str">
        <f t="shared" si="437"/>
        <v/>
      </c>
      <c r="W1313" s="2" t="str">
        <f t="shared" si="438"/>
        <v/>
      </c>
      <c r="X1313" s="2">
        <f t="shared" si="439"/>
        <v>2.6348509575614911</v>
      </c>
      <c r="Y1313">
        <f t="shared" si="440"/>
        <v>60</v>
      </c>
    </row>
    <row r="1314" spans="1:25" x14ac:dyDescent="0.3">
      <c r="A1314" s="1">
        <v>42086</v>
      </c>
      <c r="B1314">
        <v>2104.419922</v>
      </c>
      <c r="C1314">
        <v>13.41</v>
      </c>
      <c r="D1314">
        <v>13.52689</v>
      </c>
      <c r="E1314">
        <f t="shared" si="420"/>
        <v>-0.11688999999999972</v>
      </c>
      <c r="F1314" t="str">
        <f t="shared" si="421"/>
        <v/>
      </c>
      <c r="G1314" t="str">
        <f t="shared" si="422"/>
        <v/>
      </c>
      <c r="H1314">
        <f t="shared" si="423"/>
        <v>0.39000000000000057</v>
      </c>
      <c r="I1314">
        <f t="shared" si="424"/>
        <v>-3.6801759999998467</v>
      </c>
      <c r="J1314">
        <f t="shared" si="425"/>
        <v>-9.4363487179483112</v>
      </c>
      <c r="K1314" t="str">
        <f t="shared" si="426"/>
        <v/>
      </c>
      <c r="L1314" s="2" t="str">
        <f t="shared" si="427"/>
        <v/>
      </c>
      <c r="M1314" t="str">
        <f t="shared" si="428"/>
        <v/>
      </c>
      <c r="N1314" s="1">
        <f t="shared" si="429"/>
        <v>42073</v>
      </c>
      <c r="O1314" t="str">
        <f t="shared" si="430"/>
        <v>可交易</v>
      </c>
      <c r="P1314" s="2" t="str">
        <f t="shared" si="431"/>
        <v/>
      </c>
      <c r="Q1314" s="2" t="str">
        <f t="shared" si="432"/>
        <v/>
      </c>
      <c r="R1314" s="2">
        <f t="shared" si="433"/>
        <v>4.1219207947363774</v>
      </c>
      <c r="S1314">
        <f t="shared" si="434"/>
        <v>70</v>
      </c>
      <c r="T1314" s="1">
        <f t="shared" si="435"/>
        <v>42083</v>
      </c>
      <c r="U1314" t="str">
        <f t="shared" si="436"/>
        <v>不可交易</v>
      </c>
      <c r="V1314" s="2" t="str">
        <f t="shared" si="437"/>
        <v/>
      </c>
      <c r="W1314" s="2" t="str">
        <f t="shared" si="438"/>
        <v/>
      </c>
      <c r="X1314" s="2">
        <f t="shared" si="439"/>
        <v>2.6348509575614911</v>
      </c>
      <c r="Y1314">
        <f t="shared" si="440"/>
        <v>60</v>
      </c>
    </row>
    <row r="1315" spans="1:25" x14ac:dyDescent="0.3">
      <c r="A1315" s="1">
        <v>42087</v>
      </c>
      <c r="B1315">
        <v>2091.5</v>
      </c>
      <c r="C1315">
        <v>13.62</v>
      </c>
      <c r="D1315">
        <v>13.663084</v>
      </c>
      <c r="E1315">
        <f t="shared" si="420"/>
        <v>-4.3084000000000344E-2</v>
      </c>
      <c r="F1315" t="str">
        <f t="shared" si="421"/>
        <v/>
      </c>
      <c r="G1315" t="str">
        <f t="shared" si="422"/>
        <v/>
      </c>
      <c r="H1315">
        <f t="shared" si="423"/>
        <v>0.20999999999999908</v>
      </c>
      <c r="I1315">
        <f t="shared" si="424"/>
        <v>-12.919922000000042</v>
      </c>
      <c r="J1315">
        <f t="shared" si="425"/>
        <v>-61.523438095238568</v>
      </c>
      <c r="K1315" t="str">
        <f t="shared" si="426"/>
        <v/>
      </c>
      <c r="L1315" s="2" t="str">
        <f t="shared" si="427"/>
        <v/>
      </c>
      <c r="M1315" t="str">
        <f t="shared" si="428"/>
        <v/>
      </c>
      <c r="N1315" s="1">
        <f t="shared" si="429"/>
        <v>42073</v>
      </c>
      <c r="O1315" t="str">
        <f t="shared" si="430"/>
        <v>可交易</v>
      </c>
      <c r="P1315" s="2" t="str">
        <f t="shared" si="431"/>
        <v/>
      </c>
      <c r="Q1315" s="2" t="str">
        <f t="shared" si="432"/>
        <v/>
      </c>
      <c r="R1315" s="2">
        <f t="shared" si="433"/>
        <v>4.1219207947363774</v>
      </c>
      <c r="S1315">
        <f t="shared" si="434"/>
        <v>70</v>
      </c>
      <c r="T1315" s="1">
        <f t="shared" si="435"/>
        <v>42083</v>
      </c>
      <c r="U1315" t="str">
        <f t="shared" si="436"/>
        <v>不可交易</v>
      </c>
      <c r="V1315" s="2" t="str">
        <f t="shared" si="437"/>
        <v/>
      </c>
      <c r="W1315" s="2" t="str">
        <f t="shared" si="438"/>
        <v/>
      </c>
      <c r="X1315" s="2">
        <f t="shared" si="439"/>
        <v>2.6348509575614911</v>
      </c>
      <c r="Y1315">
        <f t="shared" si="440"/>
        <v>60</v>
      </c>
    </row>
    <row r="1316" spans="1:25" x14ac:dyDescent="0.3">
      <c r="A1316" s="1">
        <v>42088</v>
      </c>
      <c r="B1316">
        <v>2061.0500489999999</v>
      </c>
      <c r="C1316">
        <v>15.44</v>
      </c>
      <c r="D1316">
        <v>13.814311999999999</v>
      </c>
      <c r="E1316">
        <f t="shared" si="420"/>
        <v>1.6256880000000002</v>
      </c>
      <c r="F1316" t="str">
        <f t="shared" si="421"/>
        <v>CAll</v>
      </c>
      <c r="G1316">
        <f t="shared" si="422"/>
        <v>2059.6899410000001</v>
      </c>
      <c r="H1316">
        <f t="shared" si="423"/>
        <v>1.8200000000000003</v>
      </c>
      <c r="I1316">
        <f t="shared" si="424"/>
        <v>-30.449951000000056</v>
      </c>
      <c r="J1316">
        <f t="shared" si="425"/>
        <v>-16.730742307692335</v>
      </c>
      <c r="K1316">
        <f t="shared" si="426"/>
        <v>2066.0500489999999</v>
      </c>
      <c r="L1316" s="2" t="str">
        <f t="shared" si="427"/>
        <v/>
      </c>
      <c r="M1316" t="str">
        <f t="shared" si="428"/>
        <v/>
      </c>
      <c r="N1316" s="1">
        <f t="shared" si="429"/>
        <v>42073</v>
      </c>
      <c r="O1316" t="str">
        <f t="shared" si="430"/>
        <v>可交易</v>
      </c>
      <c r="P1316" s="2" t="str">
        <f t="shared" si="431"/>
        <v/>
      </c>
      <c r="Q1316" s="2" t="str">
        <f t="shared" si="432"/>
        <v/>
      </c>
      <c r="R1316" s="2">
        <f t="shared" si="433"/>
        <v>4.1219207947363774</v>
      </c>
      <c r="S1316">
        <f t="shared" si="434"/>
        <v>70</v>
      </c>
      <c r="T1316" s="1">
        <f t="shared" si="435"/>
        <v>42083</v>
      </c>
      <c r="U1316" t="str">
        <f t="shared" si="436"/>
        <v>不可交易</v>
      </c>
      <c r="V1316" s="2" t="str">
        <f t="shared" si="437"/>
        <v/>
      </c>
      <c r="W1316" s="2" t="str">
        <f t="shared" si="438"/>
        <v/>
      </c>
      <c r="X1316" s="2">
        <f t="shared" si="439"/>
        <v>2.6348509575614911</v>
      </c>
      <c r="Y1316">
        <f t="shared" si="440"/>
        <v>60</v>
      </c>
    </row>
    <row r="1317" spans="1:25" x14ac:dyDescent="0.3">
      <c r="A1317" s="1">
        <v>42089</v>
      </c>
      <c r="B1317">
        <v>2056.1499020000001</v>
      </c>
      <c r="C1317">
        <v>15.8</v>
      </c>
      <c r="D1317">
        <v>15.3335905</v>
      </c>
      <c r="E1317">
        <f t="shared" si="420"/>
        <v>0.46640950000000103</v>
      </c>
      <c r="F1317" t="str">
        <f t="shared" si="421"/>
        <v/>
      </c>
      <c r="G1317" t="str">
        <f t="shared" si="422"/>
        <v/>
      </c>
      <c r="H1317">
        <f t="shared" si="423"/>
        <v>0.36000000000000121</v>
      </c>
      <c r="I1317">
        <f t="shared" si="424"/>
        <v>-4.9001469999998335</v>
      </c>
      <c r="J1317">
        <f t="shared" si="425"/>
        <v>-13.611519444443937</v>
      </c>
      <c r="K1317" t="str">
        <f t="shared" si="426"/>
        <v/>
      </c>
      <c r="L1317" s="2" t="str">
        <f t="shared" si="427"/>
        <v/>
      </c>
      <c r="M1317" t="str">
        <f t="shared" si="428"/>
        <v/>
      </c>
      <c r="N1317" s="1">
        <f t="shared" si="429"/>
        <v>42073</v>
      </c>
      <c r="O1317" t="str">
        <f t="shared" si="430"/>
        <v>可交易</v>
      </c>
      <c r="P1317" s="2" t="str">
        <f t="shared" si="431"/>
        <v/>
      </c>
      <c r="Q1317" s="2" t="str">
        <f t="shared" si="432"/>
        <v/>
      </c>
      <c r="R1317" s="2">
        <f t="shared" si="433"/>
        <v>4.1219207947363774</v>
      </c>
      <c r="S1317">
        <f t="shared" si="434"/>
        <v>70</v>
      </c>
      <c r="T1317" s="1">
        <f t="shared" si="435"/>
        <v>42083</v>
      </c>
      <c r="U1317" t="str">
        <f t="shared" si="436"/>
        <v>不可交易</v>
      </c>
      <c r="V1317" s="2" t="str">
        <f t="shared" si="437"/>
        <v/>
      </c>
      <c r="W1317" s="2" t="str">
        <f t="shared" si="438"/>
        <v/>
      </c>
      <c r="X1317" s="2">
        <f t="shared" si="439"/>
        <v>2.6348509575614911</v>
      </c>
      <c r="Y1317">
        <f t="shared" si="440"/>
        <v>60</v>
      </c>
    </row>
    <row r="1318" spans="1:25" x14ac:dyDescent="0.3">
      <c r="A1318" s="1">
        <v>42090</v>
      </c>
      <c r="B1318">
        <v>2061.0200199999999</v>
      </c>
      <c r="C1318">
        <v>15.07</v>
      </c>
      <c r="D1318">
        <v>15.933721</v>
      </c>
      <c r="E1318">
        <f t="shared" si="420"/>
        <v>-0.86372099999999996</v>
      </c>
      <c r="F1318" t="str">
        <f t="shared" si="421"/>
        <v/>
      </c>
      <c r="G1318" t="str">
        <f t="shared" si="422"/>
        <v/>
      </c>
      <c r="H1318">
        <f t="shared" si="423"/>
        <v>-0.73000000000000043</v>
      </c>
      <c r="I1318">
        <f t="shared" si="424"/>
        <v>4.8701179999998203</v>
      </c>
      <c r="J1318">
        <f t="shared" si="425"/>
        <v>-6.671394520547695</v>
      </c>
      <c r="K1318" t="str">
        <f t="shared" si="426"/>
        <v/>
      </c>
      <c r="L1318" s="2" t="str">
        <f t="shared" si="427"/>
        <v/>
      </c>
      <c r="M1318" t="str">
        <f t="shared" si="428"/>
        <v/>
      </c>
      <c r="N1318" s="1">
        <f t="shared" si="429"/>
        <v>42073</v>
      </c>
      <c r="O1318" t="str">
        <f t="shared" si="430"/>
        <v>可交易</v>
      </c>
      <c r="P1318" s="2" t="str">
        <f t="shared" si="431"/>
        <v/>
      </c>
      <c r="Q1318" s="2" t="str">
        <f t="shared" si="432"/>
        <v/>
      </c>
      <c r="R1318" s="2">
        <f t="shared" si="433"/>
        <v>4.1219207947363774</v>
      </c>
      <c r="S1318">
        <f t="shared" si="434"/>
        <v>70</v>
      </c>
      <c r="T1318" s="1">
        <f t="shared" si="435"/>
        <v>42083</v>
      </c>
      <c r="U1318" t="str">
        <f t="shared" si="436"/>
        <v>可交易</v>
      </c>
      <c r="V1318" s="2" t="str">
        <f t="shared" si="437"/>
        <v/>
      </c>
      <c r="W1318" s="2" t="str">
        <f t="shared" si="438"/>
        <v/>
      </c>
      <c r="X1318" s="2">
        <f t="shared" si="439"/>
        <v>2.6348509575614911</v>
      </c>
      <c r="Y1318">
        <f t="shared" si="440"/>
        <v>60</v>
      </c>
    </row>
    <row r="1319" spans="1:25" x14ac:dyDescent="0.3">
      <c r="A1319" s="1">
        <v>42093</v>
      </c>
      <c r="B1319">
        <v>2086.23999</v>
      </c>
      <c r="C1319">
        <v>14.51</v>
      </c>
      <c r="D1319">
        <v>15.237831</v>
      </c>
      <c r="E1319">
        <f t="shared" si="420"/>
        <v>-0.72783100000000012</v>
      </c>
      <c r="F1319" t="str">
        <f t="shared" si="421"/>
        <v/>
      </c>
      <c r="G1319" t="str">
        <f t="shared" si="422"/>
        <v/>
      </c>
      <c r="H1319">
        <f t="shared" si="423"/>
        <v>-0.5600000000000005</v>
      </c>
      <c r="I1319">
        <f t="shared" si="424"/>
        <v>25.219970000000103</v>
      </c>
      <c r="J1319">
        <f t="shared" si="425"/>
        <v>-45.035660714285861</v>
      </c>
      <c r="K1319" t="str">
        <f t="shared" si="426"/>
        <v/>
      </c>
      <c r="L1319" s="2" t="str">
        <f t="shared" si="427"/>
        <v/>
      </c>
      <c r="M1319" t="str">
        <f t="shared" si="428"/>
        <v/>
      </c>
      <c r="N1319" s="1">
        <f t="shared" si="429"/>
        <v>42073</v>
      </c>
      <c r="O1319" t="str">
        <f t="shared" si="430"/>
        <v>可交易</v>
      </c>
      <c r="P1319" s="2" t="str">
        <f t="shared" si="431"/>
        <v/>
      </c>
      <c r="Q1319" s="2" t="str">
        <f t="shared" si="432"/>
        <v/>
      </c>
      <c r="R1319" s="2">
        <f t="shared" si="433"/>
        <v>4.1219207947363774</v>
      </c>
      <c r="S1319">
        <f t="shared" si="434"/>
        <v>70</v>
      </c>
      <c r="T1319" s="1">
        <f t="shared" si="435"/>
        <v>42083</v>
      </c>
      <c r="U1319" t="str">
        <f t="shared" si="436"/>
        <v>可交易</v>
      </c>
      <c r="V1319" s="2" t="str">
        <f t="shared" si="437"/>
        <v/>
      </c>
      <c r="W1319" s="2" t="str">
        <f t="shared" si="438"/>
        <v/>
      </c>
      <c r="X1319" s="2">
        <f t="shared" si="439"/>
        <v>2.6348509575614911</v>
      </c>
      <c r="Y1319">
        <f t="shared" si="440"/>
        <v>60</v>
      </c>
    </row>
    <row r="1320" spans="1:25" x14ac:dyDescent="0.3">
      <c r="A1320" s="1">
        <v>42094</v>
      </c>
      <c r="B1320">
        <v>2067.889893</v>
      </c>
      <c r="C1320">
        <v>15.29</v>
      </c>
      <c r="D1320">
        <v>14.667405</v>
      </c>
      <c r="E1320">
        <f t="shared" si="420"/>
        <v>0.62259499999999868</v>
      </c>
      <c r="F1320" t="str">
        <f t="shared" si="421"/>
        <v/>
      </c>
      <c r="G1320" t="str">
        <f t="shared" si="422"/>
        <v/>
      </c>
      <c r="H1320">
        <f t="shared" si="423"/>
        <v>0.77999999999999936</v>
      </c>
      <c r="I1320">
        <f t="shared" si="424"/>
        <v>-18.350097000000005</v>
      </c>
      <c r="J1320">
        <f t="shared" si="425"/>
        <v>-23.525765384615411</v>
      </c>
      <c r="K1320" t="str">
        <f t="shared" si="426"/>
        <v/>
      </c>
      <c r="L1320" s="2" t="str">
        <f t="shared" si="427"/>
        <v/>
      </c>
      <c r="M1320" t="str">
        <f t="shared" si="428"/>
        <v/>
      </c>
      <c r="N1320" s="1">
        <f t="shared" si="429"/>
        <v>42073</v>
      </c>
      <c r="O1320" t="str">
        <f t="shared" si="430"/>
        <v>可交易</v>
      </c>
      <c r="P1320" s="2" t="str">
        <f t="shared" si="431"/>
        <v/>
      </c>
      <c r="Q1320" s="2" t="str">
        <f t="shared" si="432"/>
        <v/>
      </c>
      <c r="R1320" s="2">
        <f t="shared" si="433"/>
        <v>4.1219207947363774</v>
      </c>
      <c r="S1320">
        <f t="shared" si="434"/>
        <v>70</v>
      </c>
      <c r="T1320" s="1">
        <f t="shared" si="435"/>
        <v>42083</v>
      </c>
      <c r="U1320" t="str">
        <f t="shared" si="436"/>
        <v>可交易</v>
      </c>
      <c r="V1320" s="2" t="str">
        <f t="shared" si="437"/>
        <v/>
      </c>
      <c r="W1320" s="2" t="str">
        <f t="shared" si="438"/>
        <v/>
      </c>
      <c r="X1320" s="2">
        <f t="shared" si="439"/>
        <v>2.6348509575614911</v>
      </c>
      <c r="Y1320">
        <f t="shared" si="440"/>
        <v>60</v>
      </c>
    </row>
    <row r="1321" spans="1:25" x14ac:dyDescent="0.3">
      <c r="A1321" s="1">
        <v>42095</v>
      </c>
      <c r="B1321">
        <v>2059.6899410000001</v>
      </c>
      <c r="C1321">
        <v>15.11</v>
      </c>
      <c r="D1321">
        <v>15.26642</v>
      </c>
      <c r="E1321">
        <f t="shared" si="420"/>
        <v>-0.15642000000000067</v>
      </c>
      <c r="F1321" t="str">
        <f t="shared" si="421"/>
        <v/>
      </c>
      <c r="G1321" t="str">
        <f t="shared" si="422"/>
        <v/>
      </c>
      <c r="H1321">
        <f t="shared" si="423"/>
        <v>-0.17999999999999972</v>
      </c>
      <c r="I1321">
        <f t="shared" si="424"/>
        <v>-8.1999519999999393</v>
      </c>
      <c r="J1321">
        <f t="shared" si="425"/>
        <v>45.555288888888626</v>
      </c>
      <c r="K1321" t="str">
        <f t="shared" si="426"/>
        <v/>
      </c>
      <c r="L1321" s="2" t="str">
        <f t="shared" si="427"/>
        <v/>
      </c>
      <c r="M1321" t="str">
        <f t="shared" si="428"/>
        <v/>
      </c>
      <c r="N1321" s="1">
        <f t="shared" si="429"/>
        <v>42073</v>
      </c>
      <c r="O1321" t="str">
        <f t="shared" si="430"/>
        <v>可交易</v>
      </c>
      <c r="P1321" s="2" t="str">
        <f t="shared" si="431"/>
        <v/>
      </c>
      <c r="Q1321" s="2" t="str">
        <f t="shared" si="432"/>
        <v/>
      </c>
      <c r="R1321" s="2">
        <f t="shared" si="433"/>
        <v>4.1219207947363774</v>
      </c>
      <c r="S1321">
        <f t="shared" si="434"/>
        <v>70</v>
      </c>
      <c r="T1321" s="1">
        <f t="shared" si="435"/>
        <v>42083</v>
      </c>
      <c r="U1321" t="str">
        <f t="shared" si="436"/>
        <v>可交易</v>
      </c>
      <c r="V1321" s="2" t="str">
        <f t="shared" si="437"/>
        <v/>
      </c>
      <c r="W1321" s="2" t="str">
        <f t="shared" si="438"/>
        <v/>
      </c>
      <c r="X1321" s="2">
        <f t="shared" si="439"/>
        <v>2.6348509575614911</v>
      </c>
      <c r="Y1321">
        <f t="shared" si="440"/>
        <v>60</v>
      </c>
    </row>
    <row r="1322" spans="1:25" x14ac:dyDescent="0.3">
      <c r="A1322" s="1">
        <v>42096</v>
      </c>
      <c r="B1322">
        <v>2066.959961</v>
      </c>
      <c r="C1322">
        <v>14.67</v>
      </c>
      <c r="D1322">
        <v>15.543502999999999</v>
      </c>
      <c r="E1322">
        <f t="shared" si="420"/>
        <v>-0.87350299999999947</v>
      </c>
      <c r="F1322" t="str">
        <f t="shared" si="421"/>
        <v/>
      </c>
      <c r="G1322" t="str">
        <f t="shared" si="422"/>
        <v/>
      </c>
      <c r="H1322">
        <f t="shared" si="423"/>
        <v>-0.4399999999999995</v>
      </c>
      <c r="I1322">
        <f t="shared" si="424"/>
        <v>7.2700199999999313</v>
      </c>
      <c r="J1322">
        <f t="shared" si="425"/>
        <v>-16.522772727272589</v>
      </c>
      <c r="K1322" t="str">
        <f t="shared" si="426"/>
        <v/>
      </c>
      <c r="L1322" s="2" t="str">
        <f t="shared" si="427"/>
        <v/>
      </c>
      <c r="M1322" t="str">
        <f t="shared" si="428"/>
        <v/>
      </c>
      <c r="N1322" s="1">
        <f t="shared" si="429"/>
        <v>42073</v>
      </c>
      <c r="O1322" t="str">
        <f t="shared" si="430"/>
        <v>可交易</v>
      </c>
      <c r="P1322" s="2" t="str">
        <f t="shared" si="431"/>
        <v/>
      </c>
      <c r="Q1322" s="2" t="str">
        <f t="shared" si="432"/>
        <v/>
      </c>
      <c r="R1322" s="2">
        <f t="shared" si="433"/>
        <v>4.1219207947363774</v>
      </c>
      <c r="S1322">
        <f t="shared" si="434"/>
        <v>70</v>
      </c>
      <c r="T1322" s="1">
        <f t="shared" si="435"/>
        <v>42083</v>
      </c>
      <c r="U1322" t="str">
        <f t="shared" si="436"/>
        <v>可交易</v>
      </c>
      <c r="V1322" s="2" t="str">
        <f t="shared" si="437"/>
        <v/>
      </c>
      <c r="W1322" s="2" t="str">
        <f t="shared" si="438"/>
        <v/>
      </c>
      <c r="X1322" s="2">
        <f t="shared" si="439"/>
        <v>2.6348509575614911</v>
      </c>
      <c r="Y1322">
        <f t="shared" si="440"/>
        <v>60</v>
      </c>
    </row>
    <row r="1323" spans="1:25" x14ac:dyDescent="0.3">
      <c r="A1323" s="1">
        <v>42100</v>
      </c>
      <c r="B1323">
        <v>2080.6201169999999</v>
      </c>
      <c r="C1323">
        <v>14.74</v>
      </c>
      <c r="D1323">
        <v>14.94697</v>
      </c>
      <c r="E1323">
        <f t="shared" si="420"/>
        <v>-0.2069700000000001</v>
      </c>
      <c r="F1323" t="str">
        <f t="shared" si="421"/>
        <v/>
      </c>
      <c r="G1323" t="str">
        <f t="shared" si="422"/>
        <v/>
      </c>
      <c r="H1323">
        <f t="shared" si="423"/>
        <v>7.0000000000000284E-2</v>
      </c>
      <c r="I1323">
        <f t="shared" si="424"/>
        <v>13.660155999999915</v>
      </c>
      <c r="J1323">
        <f t="shared" si="425"/>
        <v>195.14508571428371</v>
      </c>
      <c r="K1323" t="str">
        <f t="shared" si="426"/>
        <v/>
      </c>
      <c r="L1323" s="2" t="str">
        <f t="shared" si="427"/>
        <v/>
      </c>
      <c r="M1323" t="str">
        <f t="shared" si="428"/>
        <v/>
      </c>
      <c r="N1323" s="1">
        <f t="shared" si="429"/>
        <v>42073</v>
      </c>
      <c r="O1323" t="str">
        <f t="shared" si="430"/>
        <v>可交易</v>
      </c>
      <c r="P1323" s="2" t="str">
        <f t="shared" si="431"/>
        <v/>
      </c>
      <c r="Q1323" s="2" t="str">
        <f t="shared" si="432"/>
        <v/>
      </c>
      <c r="R1323" s="2">
        <f t="shared" si="433"/>
        <v>4.1219207947363774</v>
      </c>
      <c r="S1323">
        <f t="shared" si="434"/>
        <v>70</v>
      </c>
      <c r="T1323" s="1">
        <f t="shared" si="435"/>
        <v>42083</v>
      </c>
      <c r="U1323" t="str">
        <f t="shared" si="436"/>
        <v>可交易</v>
      </c>
      <c r="V1323" s="2" t="str">
        <f t="shared" si="437"/>
        <v/>
      </c>
      <c r="W1323" s="2" t="str">
        <f t="shared" si="438"/>
        <v/>
      </c>
      <c r="X1323" s="2">
        <f t="shared" si="439"/>
        <v>2.6348509575614911</v>
      </c>
      <c r="Y1323">
        <f t="shared" si="440"/>
        <v>60</v>
      </c>
    </row>
    <row r="1324" spans="1:25" x14ac:dyDescent="0.3">
      <c r="A1324" s="1">
        <v>42101</v>
      </c>
      <c r="B1324">
        <v>2076.330078</v>
      </c>
      <c r="C1324">
        <v>14.78</v>
      </c>
      <c r="D1324">
        <v>14.898384</v>
      </c>
      <c r="E1324">
        <f t="shared" si="420"/>
        <v>-0.11838400000000071</v>
      </c>
      <c r="F1324" t="str">
        <f t="shared" si="421"/>
        <v/>
      </c>
      <c r="G1324" t="str">
        <f t="shared" si="422"/>
        <v/>
      </c>
      <c r="H1324">
        <f t="shared" si="423"/>
        <v>3.9999999999999147E-2</v>
      </c>
      <c r="I1324">
        <f t="shared" si="424"/>
        <v>-4.2900389999999788</v>
      </c>
      <c r="J1324">
        <f t="shared" si="425"/>
        <v>-107.25097500000176</v>
      </c>
      <c r="K1324" t="str">
        <f t="shared" si="426"/>
        <v/>
      </c>
      <c r="L1324" s="2" t="str">
        <f t="shared" si="427"/>
        <v/>
      </c>
      <c r="M1324" t="str">
        <f t="shared" si="428"/>
        <v/>
      </c>
      <c r="N1324" s="1">
        <f t="shared" si="429"/>
        <v>42073</v>
      </c>
      <c r="O1324" t="str">
        <f t="shared" si="430"/>
        <v>可交易</v>
      </c>
      <c r="P1324" s="2" t="str">
        <f t="shared" si="431"/>
        <v/>
      </c>
      <c r="Q1324" s="2" t="str">
        <f t="shared" si="432"/>
        <v/>
      </c>
      <c r="R1324" s="2">
        <f t="shared" si="433"/>
        <v>4.1219207947363774</v>
      </c>
      <c r="S1324">
        <f t="shared" si="434"/>
        <v>70</v>
      </c>
      <c r="T1324" s="1">
        <f t="shared" si="435"/>
        <v>42083</v>
      </c>
      <c r="U1324" t="str">
        <f t="shared" si="436"/>
        <v>可交易</v>
      </c>
      <c r="V1324" s="2" t="str">
        <f t="shared" si="437"/>
        <v/>
      </c>
      <c r="W1324" s="2" t="str">
        <f t="shared" si="438"/>
        <v/>
      </c>
      <c r="X1324" s="2">
        <f t="shared" si="439"/>
        <v>2.6348509575614911</v>
      </c>
      <c r="Y1324">
        <f t="shared" si="440"/>
        <v>60</v>
      </c>
    </row>
    <row r="1325" spans="1:25" x14ac:dyDescent="0.3">
      <c r="A1325" s="1">
        <v>42102</v>
      </c>
      <c r="B1325">
        <v>2081.8999020000001</v>
      </c>
      <c r="C1325">
        <v>13.98</v>
      </c>
      <c r="D1325">
        <v>14.897990999999999</v>
      </c>
      <c r="E1325">
        <f t="shared" si="420"/>
        <v>-0.91799099999999889</v>
      </c>
      <c r="F1325" t="str">
        <f t="shared" si="421"/>
        <v/>
      </c>
      <c r="G1325" t="str">
        <f t="shared" si="422"/>
        <v/>
      </c>
      <c r="H1325">
        <f t="shared" si="423"/>
        <v>-0.79999999999999893</v>
      </c>
      <c r="I1325">
        <f t="shared" si="424"/>
        <v>5.5698240000001533</v>
      </c>
      <c r="J1325">
        <f t="shared" si="425"/>
        <v>-6.9622800000002005</v>
      </c>
      <c r="K1325" t="str">
        <f t="shared" si="426"/>
        <v/>
      </c>
      <c r="L1325" s="2" t="str">
        <f t="shared" si="427"/>
        <v/>
      </c>
      <c r="M1325" t="str">
        <f t="shared" si="428"/>
        <v/>
      </c>
      <c r="N1325" s="1">
        <f t="shared" si="429"/>
        <v>42073</v>
      </c>
      <c r="O1325" t="str">
        <f t="shared" si="430"/>
        <v>可交易</v>
      </c>
      <c r="P1325" s="2" t="str">
        <f t="shared" si="431"/>
        <v/>
      </c>
      <c r="Q1325" s="2" t="str">
        <f t="shared" si="432"/>
        <v/>
      </c>
      <c r="R1325" s="2">
        <f t="shared" si="433"/>
        <v>4.1219207947363774</v>
      </c>
      <c r="S1325">
        <f t="shared" si="434"/>
        <v>70</v>
      </c>
      <c r="T1325" s="1">
        <f t="shared" si="435"/>
        <v>42083</v>
      </c>
      <c r="U1325" t="str">
        <f t="shared" si="436"/>
        <v>可交易</v>
      </c>
      <c r="V1325" s="2" t="str">
        <f t="shared" si="437"/>
        <v/>
      </c>
      <c r="W1325" s="2" t="str">
        <f t="shared" si="438"/>
        <v/>
      </c>
      <c r="X1325" s="2">
        <f t="shared" si="439"/>
        <v>2.6348509575614911</v>
      </c>
      <c r="Y1325">
        <f t="shared" si="440"/>
        <v>60</v>
      </c>
    </row>
    <row r="1326" spans="1:25" x14ac:dyDescent="0.3">
      <c r="A1326" s="1">
        <v>42103</v>
      </c>
      <c r="B1326">
        <v>2091.179932</v>
      </c>
      <c r="C1326">
        <v>13.09</v>
      </c>
      <c r="D1326">
        <v>14.374997</v>
      </c>
      <c r="E1326">
        <f t="shared" si="420"/>
        <v>-1.2849970000000006</v>
      </c>
      <c r="F1326" t="str">
        <f t="shared" si="421"/>
        <v>PUT</v>
      </c>
      <c r="G1326">
        <f t="shared" si="422"/>
        <v>2104.98999</v>
      </c>
      <c r="H1326">
        <f t="shared" si="423"/>
        <v>-0.89000000000000057</v>
      </c>
      <c r="I1326">
        <f t="shared" si="424"/>
        <v>9.280029999999897</v>
      </c>
      <c r="J1326">
        <f t="shared" si="425"/>
        <v>-10.426999999999877</v>
      </c>
      <c r="K1326">
        <f t="shared" si="426"/>
        <v>2086.179932</v>
      </c>
      <c r="L1326" s="2" t="str">
        <f t="shared" si="427"/>
        <v/>
      </c>
      <c r="M1326" t="str">
        <f t="shared" si="428"/>
        <v/>
      </c>
      <c r="N1326" s="1">
        <f t="shared" si="429"/>
        <v>42073</v>
      </c>
      <c r="O1326" t="str">
        <f t="shared" si="430"/>
        <v>可交易</v>
      </c>
      <c r="P1326" s="2" t="str">
        <f t="shared" si="431"/>
        <v/>
      </c>
      <c r="Q1326" s="2" t="str">
        <f t="shared" si="432"/>
        <v/>
      </c>
      <c r="R1326" s="2">
        <f t="shared" si="433"/>
        <v>4.1219207947363774</v>
      </c>
      <c r="S1326">
        <f t="shared" si="434"/>
        <v>70</v>
      </c>
      <c r="T1326" s="1">
        <f t="shared" si="435"/>
        <v>42083</v>
      </c>
      <c r="U1326" t="str">
        <f t="shared" si="436"/>
        <v>可交易</v>
      </c>
      <c r="V1326" s="2" t="str">
        <f t="shared" si="437"/>
        <v/>
      </c>
      <c r="W1326" s="2" t="str">
        <f t="shared" si="438"/>
        <v/>
      </c>
      <c r="X1326" s="2">
        <f t="shared" si="439"/>
        <v>2.6348509575614911</v>
      </c>
      <c r="Y1326">
        <f t="shared" si="440"/>
        <v>60</v>
      </c>
    </row>
    <row r="1327" spans="1:25" x14ac:dyDescent="0.3">
      <c r="A1327" s="1">
        <v>42104</v>
      </c>
      <c r="B1327">
        <v>2102.0600589999999</v>
      </c>
      <c r="C1327">
        <v>12.58</v>
      </c>
      <c r="D1327">
        <v>13.739286</v>
      </c>
      <c r="E1327">
        <f t="shared" si="420"/>
        <v>-1.1592859999999998</v>
      </c>
      <c r="F1327" t="str">
        <f t="shared" si="421"/>
        <v>PUT</v>
      </c>
      <c r="G1327">
        <f t="shared" si="422"/>
        <v>2081.179932</v>
      </c>
      <c r="H1327">
        <f t="shared" si="423"/>
        <v>-0.50999999999999979</v>
      </c>
      <c r="I1327">
        <f t="shared" si="424"/>
        <v>10.880126999999902</v>
      </c>
      <c r="J1327">
        <f t="shared" si="425"/>
        <v>-21.333582352940994</v>
      </c>
      <c r="K1327">
        <f t="shared" si="426"/>
        <v>2097.0600589999999</v>
      </c>
      <c r="L1327" s="2" t="str">
        <f t="shared" si="427"/>
        <v/>
      </c>
      <c r="M1327">
        <f t="shared" si="428"/>
        <v>15.880126999999902</v>
      </c>
      <c r="N1327" s="1">
        <f t="shared" si="429"/>
        <v>42073</v>
      </c>
      <c r="O1327" t="str">
        <f t="shared" si="430"/>
        <v>可交易</v>
      </c>
      <c r="P1327" s="2" t="str">
        <f t="shared" si="431"/>
        <v/>
      </c>
      <c r="Q1327" s="2" t="str">
        <f t="shared" si="432"/>
        <v/>
      </c>
      <c r="R1327" s="2">
        <f t="shared" si="433"/>
        <v>4.1219207947363774</v>
      </c>
      <c r="S1327">
        <f t="shared" si="434"/>
        <v>70</v>
      </c>
      <c r="T1327" s="1">
        <f t="shared" si="435"/>
        <v>42104</v>
      </c>
      <c r="U1327" t="str">
        <f t="shared" si="436"/>
        <v>可交易</v>
      </c>
      <c r="V1327" s="2">
        <f t="shared" si="437"/>
        <v>15.880126999999902</v>
      </c>
      <c r="W1327" s="2">
        <f t="shared" si="438"/>
        <v>9.9331733699050805E-3</v>
      </c>
      <c r="X1327" s="2">
        <f t="shared" si="439"/>
        <v>2.6348509575614911</v>
      </c>
      <c r="Y1327">
        <f t="shared" si="440"/>
        <v>61</v>
      </c>
    </row>
    <row r="1328" spans="1:25" x14ac:dyDescent="0.3">
      <c r="A1328" s="1">
        <v>42107</v>
      </c>
      <c r="B1328">
        <v>2092.429932</v>
      </c>
      <c r="C1328">
        <v>13.94</v>
      </c>
      <c r="D1328">
        <v>13.133887</v>
      </c>
      <c r="E1328">
        <f t="shared" si="420"/>
        <v>0.80611299999999986</v>
      </c>
      <c r="F1328" t="str">
        <f t="shared" si="421"/>
        <v/>
      </c>
      <c r="G1328" t="str">
        <f t="shared" si="422"/>
        <v/>
      </c>
      <c r="H1328">
        <f t="shared" si="423"/>
        <v>1.3599999999999994</v>
      </c>
      <c r="I1328">
        <f t="shared" si="424"/>
        <v>-9.6301269999999022</v>
      </c>
      <c r="J1328">
        <f t="shared" si="425"/>
        <v>-7.0809757352940483</v>
      </c>
      <c r="K1328" t="str">
        <f t="shared" si="426"/>
        <v/>
      </c>
      <c r="L1328" s="2" t="str">
        <f t="shared" si="427"/>
        <v/>
      </c>
      <c r="M1328" t="str">
        <f t="shared" si="428"/>
        <v/>
      </c>
      <c r="N1328" s="1">
        <f t="shared" si="429"/>
        <v>42073</v>
      </c>
      <c r="O1328" t="str">
        <f t="shared" si="430"/>
        <v>可交易</v>
      </c>
      <c r="P1328" s="2" t="str">
        <f t="shared" si="431"/>
        <v/>
      </c>
      <c r="Q1328" s="2" t="str">
        <f t="shared" si="432"/>
        <v/>
      </c>
      <c r="R1328" s="2">
        <f t="shared" si="433"/>
        <v>4.1219207947363774</v>
      </c>
      <c r="S1328">
        <f t="shared" si="434"/>
        <v>70</v>
      </c>
      <c r="T1328" s="1">
        <f t="shared" si="435"/>
        <v>42104</v>
      </c>
      <c r="U1328" t="str">
        <f t="shared" si="436"/>
        <v>不可交易</v>
      </c>
      <c r="V1328" s="2" t="str">
        <f t="shared" si="437"/>
        <v/>
      </c>
      <c r="W1328" s="2" t="str">
        <f t="shared" si="438"/>
        <v/>
      </c>
      <c r="X1328" s="2">
        <f t="shared" si="439"/>
        <v>2.66102338892681</v>
      </c>
      <c r="Y1328">
        <f t="shared" si="440"/>
        <v>61</v>
      </c>
    </row>
    <row r="1329" spans="1:25" x14ac:dyDescent="0.3">
      <c r="A1329" s="1">
        <v>42108</v>
      </c>
      <c r="B1329">
        <v>2095.8400879999999</v>
      </c>
      <c r="C1329">
        <v>13.67</v>
      </c>
      <c r="D1329">
        <v>14.062571</v>
      </c>
      <c r="E1329">
        <f t="shared" si="420"/>
        <v>-0.39257100000000023</v>
      </c>
      <c r="F1329" t="str">
        <f t="shared" si="421"/>
        <v/>
      </c>
      <c r="G1329" t="str">
        <f t="shared" si="422"/>
        <v/>
      </c>
      <c r="H1329">
        <f t="shared" si="423"/>
        <v>-0.26999999999999957</v>
      </c>
      <c r="I1329">
        <f t="shared" si="424"/>
        <v>3.4101559999999154</v>
      </c>
      <c r="J1329">
        <f t="shared" si="425"/>
        <v>-12.630207407407115</v>
      </c>
      <c r="K1329" t="str">
        <f t="shared" si="426"/>
        <v/>
      </c>
      <c r="L1329" s="2" t="str">
        <f t="shared" si="427"/>
        <v/>
      </c>
      <c r="M1329" t="str">
        <f t="shared" si="428"/>
        <v/>
      </c>
      <c r="N1329" s="1">
        <f t="shared" si="429"/>
        <v>42073</v>
      </c>
      <c r="O1329" t="str">
        <f t="shared" si="430"/>
        <v>可交易</v>
      </c>
      <c r="P1329" s="2" t="str">
        <f t="shared" si="431"/>
        <v/>
      </c>
      <c r="Q1329" s="2" t="str">
        <f t="shared" si="432"/>
        <v/>
      </c>
      <c r="R1329" s="2">
        <f t="shared" si="433"/>
        <v>4.1219207947363774</v>
      </c>
      <c r="S1329">
        <f t="shared" si="434"/>
        <v>70</v>
      </c>
      <c r="T1329" s="1">
        <f t="shared" si="435"/>
        <v>42104</v>
      </c>
      <c r="U1329" t="str">
        <f t="shared" si="436"/>
        <v>不可交易</v>
      </c>
      <c r="V1329" s="2" t="str">
        <f t="shared" si="437"/>
        <v/>
      </c>
      <c r="W1329" s="2" t="str">
        <f t="shared" si="438"/>
        <v/>
      </c>
      <c r="X1329" s="2">
        <f t="shared" si="439"/>
        <v>2.66102338892681</v>
      </c>
      <c r="Y1329">
        <f t="shared" si="440"/>
        <v>61</v>
      </c>
    </row>
    <row r="1330" spans="1:25" x14ac:dyDescent="0.3">
      <c r="A1330" s="1">
        <v>42109</v>
      </c>
      <c r="B1330">
        <v>2106.6298830000001</v>
      </c>
      <c r="C1330">
        <v>12.84</v>
      </c>
      <c r="D1330">
        <v>14.13012</v>
      </c>
      <c r="E1330">
        <f t="shared" si="420"/>
        <v>-1.2901199999999999</v>
      </c>
      <c r="F1330" t="str">
        <f t="shared" si="421"/>
        <v>PUT</v>
      </c>
      <c r="G1330">
        <f t="shared" si="422"/>
        <v>2107.959961</v>
      </c>
      <c r="H1330">
        <f t="shared" si="423"/>
        <v>-0.83000000000000007</v>
      </c>
      <c r="I1330">
        <f t="shared" si="424"/>
        <v>10.78979500000014</v>
      </c>
      <c r="J1330">
        <f t="shared" si="425"/>
        <v>-12.999753012048361</v>
      </c>
      <c r="K1330">
        <f t="shared" si="426"/>
        <v>2101.6298830000001</v>
      </c>
      <c r="L1330" s="2" t="str">
        <f t="shared" si="427"/>
        <v/>
      </c>
      <c r="M1330" t="str">
        <f t="shared" si="428"/>
        <v/>
      </c>
      <c r="N1330" s="1">
        <f t="shared" si="429"/>
        <v>42073</v>
      </c>
      <c r="O1330" t="str">
        <f t="shared" si="430"/>
        <v>可交易</v>
      </c>
      <c r="P1330" s="2" t="str">
        <f t="shared" si="431"/>
        <v/>
      </c>
      <c r="Q1330" s="2" t="str">
        <f t="shared" si="432"/>
        <v/>
      </c>
      <c r="R1330" s="2">
        <f t="shared" si="433"/>
        <v>4.1219207947363774</v>
      </c>
      <c r="S1330">
        <f t="shared" si="434"/>
        <v>70</v>
      </c>
      <c r="T1330" s="1">
        <f t="shared" si="435"/>
        <v>42104</v>
      </c>
      <c r="U1330" t="str">
        <f t="shared" si="436"/>
        <v>不可交易</v>
      </c>
      <c r="V1330" s="2" t="str">
        <f t="shared" si="437"/>
        <v/>
      </c>
      <c r="W1330" s="2" t="str">
        <f t="shared" si="438"/>
        <v/>
      </c>
      <c r="X1330" s="2">
        <f t="shared" si="439"/>
        <v>2.66102338892681</v>
      </c>
      <c r="Y1330">
        <f t="shared" si="440"/>
        <v>61</v>
      </c>
    </row>
    <row r="1331" spans="1:25" x14ac:dyDescent="0.3">
      <c r="A1331" s="1">
        <v>42110</v>
      </c>
      <c r="B1331">
        <v>2104.98999</v>
      </c>
      <c r="C1331">
        <v>12.6</v>
      </c>
      <c r="D1331">
        <v>13.381641</v>
      </c>
      <c r="E1331">
        <f t="shared" si="420"/>
        <v>-0.78164100000000047</v>
      </c>
      <c r="F1331" t="str">
        <f t="shared" si="421"/>
        <v/>
      </c>
      <c r="G1331" t="str">
        <f t="shared" si="422"/>
        <v/>
      </c>
      <c r="H1331">
        <f t="shared" si="423"/>
        <v>-0.24000000000000021</v>
      </c>
      <c r="I1331">
        <f t="shared" si="424"/>
        <v>-1.6398930000000291</v>
      </c>
      <c r="J1331">
        <f t="shared" si="425"/>
        <v>6.8328875000001155</v>
      </c>
      <c r="K1331" t="str">
        <f t="shared" si="426"/>
        <v/>
      </c>
      <c r="L1331" s="2" t="str">
        <f t="shared" si="427"/>
        <v/>
      </c>
      <c r="M1331" t="str">
        <f t="shared" si="428"/>
        <v/>
      </c>
      <c r="N1331" s="1">
        <f t="shared" si="429"/>
        <v>42073</v>
      </c>
      <c r="O1331" t="str">
        <f t="shared" si="430"/>
        <v>可交易</v>
      </c>
      <c r="P1331" s="2" t="str">
        <f t="shared" si="431"/>
        <v/>
      </c>
      <c r="Q1331" s="2" t="str">
        <f t="shared" si="432"/>
        <v/>
      </c>
      <c r="R1331" s="2">
        <f t="shared" si="433"/>
        <v>4.1219207947363774</v>
      </c>
      <c r="S1331">
        <f t="shared" si="434"/>
        <v>70</v>
      </c>
      <c r="T1331" s="1">
        <f t="shared" si="435"/>
        <v>42104</v>
      </c>
      <c r="U1331" t="str">
        <f t="shared" si="436"/>
        <v>不可交易</v>
      </c>
      <c r="V1331" s="2" t="str">
        <f t="shared" si="437"/>
        <v/>
      </c>
      <c r="W1331" s="2" t="str">
        <f t="shared" si="438"/>
        <v/>
      </c>
      <c r="X1331" s="2">
        <f t="shared" si="439"/>
        <v>2.66102338892681</v>
      </c>
      <c r="Y1331">
        <f t="shared" si="440"/>
        <v>61</v>
      </c>
    </row>
    <row r="1332" spans="1:25" x14ac:dyDescent="0.3">
      <c r="A1332" s="1">
        <v>42111</v>
      </c>
      <c r="B1332">
        <v>2081.179932</v>
      </c>
      <c r="C1332">
        <v>13.89</v>
      </c>
      <c r="D1332">
        <v>13.057365000000001</v>
      </c>
      <c r="E1332">
        <f t="shared" si="420"/>
        <v>0.83263499999999979</v>
      </c>
      <c r="F1332" t="str">
        <f t="shared" si="421"/>
        <v/>
      </c>
      <c r="G1332" t="str">
        <f t="shared" si="422"/>
        <v/>
      </c>
      <c r="H1332">
        <f t="shared" si="423"/>
        <v>1.2900000000000009</v>
      </c>
      <c r="I1332">
        <f t="shared" si="424"/>
        <v>-23.810058000000026</v>
      </c>
      <c r="J1332">
        <f t="shared" si="425"/>
        <v>-18.457409302325587</v>
      </c>
      <c r="K1332" t="str">
        <f t="shared" si="426"/>
        <v/>
      </c>
      <c r="L1332" s="2" t="str">
        <f t="shared" si="427"/>
        <v/>
      </c>
      <c r="M1332" t="str">
        <f t="shared" si="428"/>
        <v/>
      </c>
      <c r="N1332" s="1">
        <f t="shared" si="429"/>
        <v>42073</v>
      </c>
      <c r="O1332" t="str">
        <f t="shared" si="430"/>
        <v>可交易</v>
      </c>
      <c r="P1332" s="2" t="str">
        <f t="shared" si="431"/>
        <v/>
      </c>
      <c r="Q1332" s="2" t="str">
        <f t="shared" si="432"/>
        <v/>
      </c>
      <c r="R1332" s="2">
        <f t="shared" si="433"/>
        <v>4.1219207947363774</v>
      </c>
      <c r="S1332">
        <f t="shared" si="434"/>
        <v>70</v>
      </c>
      <c r="T1332" s="1">
        <f t="shared" si="435"/>
        <v>42104</v>
      </c>
      <c r="U1332" t="str">
        <f t="shared" si="436"/>
        <v>可交易</v>
      </c>
      <c r="V1332" s="2" t="str">
        <f t="shared" si="437"/>
        <v/>
      </c>
      <c r="W1332" s="2" t="str">
        <f t="shared" si="438"/>
        <v/>
      </c>
      <c r="X1332" s="2">
        <f t="shared" si="439"/>
        <v>2.66102338892681</v>
      </c>
      <c r="Y1332">
        <f t="shared" si="440"/>
        <v>61</v>
      </c>
    </row>
    <row r="1333" spans="1:25" x14ac:dyDescent="0.3">
      <c r="A1333" s="1">
        <v>42114</v>
      </c>
      <c r="B1333">
        <v>2100.3999020000001</v>
      </c>
      <c r="C1333">
        <v>13.3</v>
      </c>
      <c r="D1333">
        <v>14.197623999999999</v>
      </c>
      <c r="E1333">
        <f t="shared" si="420"/>
        <v>-0.89762399999999865</v>
      </c>
      <c r="F1333" t="str">
        <f t="shared" si="421"/>
        <v/>
      </c>
      <c r="G1333" t="str">
        <f t="shared" si="422"/>
        <v/>
      </c>
      <c r="H1333">
        <f t="shared" si="423"/>
        <v>-0.58999999999999986</v>
      </c>
      <c r="I1333">
        <f t="shared" si="424"/>
        <v>19.219970000000103</v>
      </c>
      <c r="J1333">
        <f t="shared" si="425"/>
        <v>-32.576220338983234</v>
      </c>
      <c r="K1333" t="str">
        <f t="shared" si="426"/>
        <v/>
      </c>
      <c r="L1333" s="2" t="str">
        <f t="shared" si="427"/>
        <v/>
      </c>
      <c r="M1333" t="str">
        <f t="shared" si="428"/>
        <v/>
      </c>
      <c r="N1333" s="1">
        <f t="shared" si="429"/>
        <v>42073</v>
      </c>
      <c r="O1333" t="str">
        <f t="shared" si="430"/>
        <v>可交易</v>
      </c>
      <c r="P1333" s="2" t="str">
        <f t="shared" si="431"/>
        <v/>
      </c>
      <c r="Q1333" s="2" t="str">
        <f t="shared" si="432"/>
        <v/>
      </c>
      <c r="R1333" s="2">
        <f t="shared" si="433"/>
        <v>4.1219207947363774</v>
      </c>
      <c r="S1333">
        <f t="shared" si="434"/>
        <v>70</v>
      </c>
      <c r="T1333" s="1">
        <f t="shared" si="435"/>
        <v>42104</v>
      </c>
      <c r="U1333" t="str">
        <f t="shared" si="436"/>
        <v>可交易</v>
      </c>
      <c r="V1333" s="2" t="str">
        <f t="shared" si="437"/>
        <v/>
      </c>
      <c r="W1333" s="2" t="str">
        <f t="shared" si="438"/>
        <v/>
      </c>
      <c r="X1333" s="2">
        <f t="shared" si="439"/>
        <v>2.66102338892681</v>
      </c>
      <c r="Y1333">
        <f t="shared" si="440"/>
        <v>61</v>
      </c>
    </row>
    <row r="1334" spans="1:25" x14ac:dyDescent="0.3">
      <c r="A1334" s="1">
        <v>42115</v>
      </c>
      <c r="B1334">
        <v>2097.290039</v>
      </c>
      <c r="C1334">
        <v>13.25</v>
      </c>
      <c r="D1334">
        <v>13.651909</v>
      </c>
      <c r="E1334">
        <f t="shared" si="420"/>
        <v>-0.40190899999999985</v>
      </c>
      <c r="F1334" t="str">
        <f t="shared" si="421"/>
        <v/>
      </c>
      <c r="G1334" t="str">
        <f t="shared" si="422"/>
        <v/>
      </c>
      <c r="H1334">
        <f t="shared" si="423"/>
        <v>-5.0000000000000711E-2</v>
      </c>
      <c r="I1334">
        <f t="shared" si="424"/>
        <v>-3.1098630000001322</v>
      </c>
      <c r="J1334">
        <f t="shared" si="425"/>
        <v>62.197260000001762</v>
      </c>
      <c r="K1334" t="str">
        <f t="shared" si="426"/>
        <v/>
      </c>
      <c r="L1334" s="2" t="str">
        <f t="shared" si="427"/>
        <v/>
      </c>
      <c r="M1334" t="str">
        <f t="shared" si="428"/>
        <v/>
      </c>
      <c r="N1334" s="1">
        <f t="shared" si="429"/>
        <v>42073</v>
      </c>
      <c r="O1334" t="str">
        <f t="shared" si="430"/>
        <v>可交易</v>
      </c>
      <c r="P1334" s="2" t="str">
        <f t="shared" si="431"/>
        <v/>
      </c>
      <c r="Q1334" s="2" t="str">
        <f t="shared" si="432"/>
        <v/>
      </c>
      <c r="R1334" s="2">
        <f t="shared" si="433"/>
        <v>4.1219207947363774</v>
      </c>
      <c r="S1334">
        <f t="shared" si="434"/>
        <v>70</v>
      </c>
      <c r="T1334" s="1">
        <f t="shared" si="435"/>
        <v>42104</v>
      </c>
      <c r="U1334" t="str">
        <f t="shared" si="436"/>
        <v>可交易</v>
      </c>
      <c r="V1334" s="2" t="str">
        <f t="shared" si="437"/>
        <v/>
      </c>
      <c r="W1334" s="2" t="str">
        <f t="shared" si="438"/>
        <v/>
      </c>
      <c r="X1334" s="2">
        <f t="shared" si="439"/>
        <v>2.66102338892681</v>
      </c>
      <c r="Y1334">
        <f t="shared" si="440"/>
        <v>61</v>
      </c>
    </row>
    <row r="1335" spans="1:25" x14ac:dyDescent="0.3">
      <c r="A1335" s="1">
        <v>42116</v>
      </c>
      <c r="B1335">
        <v>2107.959961</v>
      </c>
      <c r="C1335">
        <v>12.71</v>
      </c>
      <c r="D1335">
        <v>13.543563000000001</v>
      </c>
      <c r="E1335">
        <f t="shared" si="420"/>
        <v>-0.83356299999999983</v>
      </c>
      <c r="F1335" t="str">
        <f t="shared" si="421"/>
        <v/>
      </c>
      <c r="G1335" t="str">
        <f t="shared" si="422"/>
        <v/>
      </c>
      <c r="H1335">
        <f t="shared" si="423"/>
        <v>-0.53999999999999915</v>
      </c>
      <c r="I1335">
        <f t="shared" si="424"/>
        <v>10.669922000000042</v>
      </c>
      <c r="J1335">
        <f t="shared" si="425"/>
        <v>-19.759114814814925</v>
      </c>
      <c r="K1335" t="str">
        <f t="shared" si="426"/>
        <v/>
      </c>
      <c r="L1335" s="2" t="str">
        <f t="shared" si="427"/>
        <v/>
      </c>
      <c r="M1335" t="str">
        <f t="shared" si="428"/>
        <v/>
      </c>
      <c r="N1335" s="1">
        <f t="shared" si="429"/>
        <v>42073</v>
      </c>
      <c r="O1335" t="str">
        <f t="shared" si="430"/>
        <v>可交易</v>
      </c>
      <c r="P1335" s="2" t="str">
        <f t="shared" si="431"/>
        <v/>
      </c>
      <c r="Q1335" s="2" t="str">
        <f t="shared" si="432"/>
        <v/>
      </c>
      <c r="R1335" s="2">
        <f t="shared" si="433"/>
        <v>4.1219207947363774</v>
      </c>
      <c r="S1335">
        <f t="shared" si="434"/>
        <v>70</v>
      </c>
      <c r="T1335" s="1">
        <f t="shared" si="435"/>
        <v>42104</v>
      </c>
      <c r="U1335" t="str">
        <f t="shared" si="436"/>
        <v>可交易</v>
      </c>
      <c r="V1335" s="2" t="str">
        <f t="shared" si="437"/>
        <v/>
      </c>
      <c r="W1335" s="2" t="str">
        <f t="shared" si="438"/>
        <v/>
      </c>
      <c r="X1335" s="2">
        <f t="shared" si="439"/>
        <v>2.66102338892681</v>
      </c>
      <c r="Y1335">
        <f t="shared" si="440"/>
        <v>61</v>
      </c>
    </row>
    <row r="1336" spans="1:25" x14ac:dyDescent="0.3">
      <c r="A1336" s="1">
        <v>42117</v>
      </c>
      <c r="B1336">
        <v>2112.929932</v>
      </c>
      <c r="C1336">
        <v>12.48</v>
      </c>
      <c r="D1336">
        <v>13.219291999999999</v>
      </c>
      <c r="E1336">
        <f t="shared" si="420"/>
        <v>-0.73929199999999895</v>
      </c>
      <c r="F1336" t="str">
        <f t="shared" si="421"/>
        <v/>
      </c>
      <c r="G1336" t="str">
        <f t="shared" si="422"/>
        <v/>
      </c>
      <c r="H1336">
        <f t="shared" si="423"/>
        <v>-0.23000000000000043</v>
      </c>
      <c r="I1336">
        <f t="shared" si="424"/>
        <v>4.9699709999999868</v>
      </c>
      <c r="J1336">
        <f t="shared" si="425"/>
        <v>-21.608569565217294</v>
      </c>
      <c r="K1336" t="str">
        <f t="shared" si="426"/>
        <v/>
      </c>
      <c r="L1336" s="2" t="str">
        <f t="shared" si="427"/>
        <v/>
      </c>
      <c r="M1336" t="str">
        <f t="shared" si="428"/>
        <v/>
      </c>
      <c r="N1336" s="1">
        <f t="shared" si="429"/>
        <v>42073</v>
      </c>
      <c r="O1336" t="str">
        <f t="shared" si="430"/>
        <v>可交易</v>
      </c>
      <c r="P1336" s="2" t="str">
        <f t="shared" si="431"/>
        <v/>
      </c>
      <c r="Q1336" s="2" t="str">
        <f t="shared" si="432"/>
        <v/>
      </c>
      <c r="R1336" s="2">
        <f t="shared" si="433"/>
        <v>4.1219207947363774</v>
      </c>
      <c r="S1336">
        <f t="shared" si="434"/>
        <v>70</v>
      </c>
      <c r="T1336" s="1">
        <f t="shared" si="435"/>
        <v>42104</v>
      </c>
      <c r="U1336" t="str">
        <f t="shared" si="436"/>
        <v>可交易</v>
      </c>
      <c r="V1336" s="2" t="str">
        <f t="shared" si="437"/>
        <v/>
      </c>
      <c r="W1336" s="2" t="str">
        <f t="shared" si="438"/>
        <v/>
      </c>
      <c r="X1336" s="2">
        <f t="shared" si="439"/>
        <v>2.66102338892681</v>
      </c>
      <c r="Y1336">
        <f t="shared" si="440"/>
        <v>61</v>
      </c>
    </row>
    <row r="1337" spans="1:25" x14ac:dyDescent="0.3">
      <c r="A1337" s="1">
        <v>42118</v>
      </c>
      <c r="B1337">
        <v>2117.6899410000001</v>
      </c>
      <c r="C1337">
        <v>12.29</v>
      </c>
      <c r="D1337">
        <v>12.796815</v>
      </c>
      <c r="E1337">
        <f t="shared" si="420"/>
        <v>-0.50681500000000135</v>
      </c>
      <c r="F1337" t="str">
        <f t="shared" si="421"/>
        <v/>
      </c>
      <c r="G1337" t="str">
        <f t="shared" si="422"/>
        <v/>
      </c>
      <c r="H1337">
        <f t="shared" si="423"/>
        <v>-0.19000000000000128</v>
      </c>
      <c r="I1337">
        <f t="shared" si="424"/>
        <v>4.7600090000000819</v>
      </c>
      <c r="J1337">
        <f t="shared" si="425"/>
        <v>-25.052678947368683</v>
      </c>
      <c r="K1337" t="str">
        <f t="shared" si="426"/>
        <v/>
      </c>
      <c r="L1337" s="2" t="str">
        <f t="shared" si="427"/>
        <v/>
      </c>
      <c r="M1337" t="str">
        <f t="shared" si="428"/>
        <v/>
      </c>
      <c r="N1337" s="1">
        <f t="shared" si="429"/>
        <v>42073</v>
      </c>
      <c r="O1337" t="str">
        <f t="shared" si="430"/>
        <v>可交易</v>
      </c>
      <c r="P1337" s="2" t="str">
        <f t="shared" si="431"/>
        <v/>
      </c>
      <c r="Q1337" s="2" t="str">
        <f t="shared" si="432"/>
        <v/>
      </c>
      <c r="R1337" s="2">
        <f t="shared" si="433"/>
        <v>4.1219207947363774</v>
      </c>
      <c r="S1337">
        <f t="shared" si="434"/>
        <v>70</v>
      </c>
      <c r="T1337" s="1">
        <f t="shared" si="435"/>
        <v>42104</v>
      </c>
      <c r="U1337" t="str">
        <f t="shared" si="436"/>
        <v>可交易</v>
      </c>
      <c r="V1337" s="2" t="str">
        <f t="shared" si="437"/>
        <v/>
      </c>
      <c r="W1337" s="2" t="str">
        <f t="shared" si="438"/>
        <v/>
      </c>
      <c r="X1337" s="2">
        <f t="shared" si="439"/>
        <v>2.66102338892681</v>
      </c>
      <c r="Y1337">
        <f t="shared" si="440"/>
        <v>61</v>
      </c>
    </row>
    <row r="1338" spans="1:25" x14ac:dyDescent="0.3">
      <c r="A1338" s="1">
        <v>42121</v>
      </c>
      <c r="B1338">
        <v>2108.919922</v>
      </c>
      <c r="C1338">
        <v>13.12</v>
      </c>
      <c r="D1338">
        <v>12.751265999999999</v>
      </c>
      <c r="E1338">
        <f t="shared" si="420"/>
        <v>0.3687339999999999</v>
      </c>
      <c r="F1338" t="str">
        <f t="shared" si="421"/>
        <v/>
      </c>
      <c r="G1338" t="str">
        <f t="shared" si="422"/>
        <v/>
      </c>
      <c r="H1338">
        <f t="shared" si="423"/>
        <v>0.83000000000000007</v>
      </c>
      <c r="I1338">
        <f t="shared" si="424"/>
        <v>-8.7700190000000475</v>
      </c>
      <c r="J1338">
        <f t="shared" si="425"/>
        <v>-10.566287951807285</v>
      </c>
      <c r="K1338" t="str">
        <f t="shared" si="426"/>
        <v/>
      </c>
      <c r="L1338" s="2" t="str">
        <f t="shared" si="427"/>
        <v/>
      </c>
      <c r="M1338" t="str">
        <f t="shared" si="428"/>
        <v/>
      </c>
      <c r="N1338" s="1">
        <f t="shared" si="429"/>
        <v>42073</v>
      </c>
      <c r="O1338" t="str">
        <f t="shared" si="430"/>
        <v>可交易</v>
      </c>
      <c r="P1338" s="2" t="str">
        <f t="shared" si="431"/>
        <v/>
      </c>
      <c r="Q1338" s="2" t="str">
        <f t="shared" si="432"/>
        <v/>
      </c>
      <c r="R1338" s="2">
        <f t="shared" si="433"/>
        <v>4.1219207947363774</v>
      </c>
      <c r="S1338">
        <f t="shared" si="434"/>
        <v>70</v>
      </c>
      <c r="T1338" s="1">
        <f t="shared" si="435"/>
        <v>42104</v>
      </c>
      <c r="U1338" t="str">
        <f t="shared" si="436"/>
        <v>可交易</v>
      </c>
      <c r="V1338" s="2" t="str">
        <f t="shared" si="437"/>
        <v/>
      </c>
      <c r="W1338" s="2" t="str">
        <f t="shared" si="438"/>
        <v/>
      </c>
      <c r="X1338" s="2">
        <f t="shared" si="439"/>
        <v>2.66102338892681</v>
      </c>
      <c r="Y1338">
        <f t="shared" si="440"/>
        <v>61</v>
      </c>
    </row>
    <row r="1339" spans="1:25" x14ac:dyDescent="0.3">
      <c r="A1339" s="1">
        <v>42122</v>
      </c>
      <c r="B1339">
        <v>2114.76001</v>
      </c>
      <c r="C1339">
        <v>12.41</v>
      </c>
      <c r="D1339">
        <v>13.275638000000001</v>
      </c>
      <c r="E1339">
        <f t="shared" si="420"/>
        <v>-0.86563800000000057</v>
      </c>
      <c r="F1339" t="str">
        <f t="shared" si="421"/>
        <v/>
      </c>
      <c r="G1339" t="str">
        <f t="shared" si="422"/>
        <v/>
      </c>
      <c r="H1339">
        <f t="shared" si="423"/>
        <v>-0.70999999999999908</v>
      </c>
      <c r="I1339">
        <f t="shared" si="424"/>
        <v>5.8400879999999233</v>
      </c>
      <c r="J1339">
        <f t="shared" si="425"/>
        <v>-8.2254760563379303</v>
      </c>
      <c r="K1339" t="str">
        <f t="shared" si="426"/>
        <v/>
      </c>
      <c r="L1339" s="2" t="str">
        <f t="shared" si="427"/>
        <v/>
      </c>
      <c r="M1339" t="str">
        <f t="shared" si="428"/>
        <v/>
      </c>
      <c r="N1339" s="1">
        <f t="shared" si="429"/>
        <v>42073</v>
      </c>
      <c r="O1339" t="str">
        <f t="shared" si="430"/>
        <v>可交易</v>
      </c>
      <c r="P1339" s="2" t="str">
        <f t="shared" si="431"/>
        <v/>
      </c>
      <c r="Q1339" s="2" t="str">
        <f t="shared" si="432"/>
        <v/>
      </c>
      <c r="R1339" s="2">
        <f t="shared" si="433"/>
        <v>4.1219207947363774</v>
      </c>
      <c r="S1339">
        <f t="shared" si="434"/>
        <v>70</v>
      </c>
      <c r="T1339" s="1">
        <f t="shared" si="435"/>
        <v>42104</v>
      </c>
      <c r="U1339" t="str">
        <f t="shared" si="436"/>
        <v>可交易</v>
      </c>
      <c r="V1339" s="2" t="str">
        <f t="shared" si="437"/>
        <v/>
      </c>
      <c r="W1339" s="2" t="str">
        <f t="shared" si="438"/>
        <v/>
      </c>
      <c r="X1339" s="2">
        <f t="shared" si="439"/>
        <v>2.66102338892681</v>
      </c>
      <c r="Y1339">
        <f t="shared" si="440"/>
        <v>61</v>
      </c>
    </row>
    <row r="1340" spans="1:25" x14ac:dyDescent="0.3">
      <c r="A1340" s="1">
        <v>42123</v>
      </c>
      <c r="B1340">
        <v>2106.8500979999999</v>
      </c>
      <c r="C1340">
        <v>13.39</v>
      </c>
      <c r="D1340">
        <v>13.044923000000001</v>
      </c>
      <c r="E1340">
        <f t="shared" si="420"/>
        <v>0.34507699999999986</v>
      </c>
      <c r="F1340" t="str">
        <f t="shared" si="421"/>
        <v/>
      </c>
      <c r="G1340" t="str">
        <f t="shared" si="422"/>
        <v/>
      </c>
      <c r="H1340">
        <f t="shared" si="423"/>
        <v>0.98000000000000043</v>
      </c>
      <c r="I1340">
        <f t="shared" si="424"/>
        <v>-7.9099120000000767</v>
      </c>
      <c r="J1340">
        <f t="shared" si="425"/>
        <v>-8.071338775510279</v>
      </c>
      <c r="K1340" t="str">
        <f t="shared" si="426"/>
        <v/>
      </c>
      <c r="L1340" s="2" t="str">
        <f t="shared" si="427"/>
        <v/>
      </c>
      <c r="M1340" t="str">
        <f t="shared" si="428"/>
        <v/>
      </c>
      <c r="N1340" s="1">
        <f t="shared" si="429"/>
        <v>42073</v>
      </c>
      <c r="O1340" t="str">
        <f t="shared" si="430"/>
        <v>可交易</v>
      </c>
      <c r="P1340" s="2" t="str">
        <f t="shared" si="431"/>
        <v/>
      </c>
      <c r="Q1340" s="2" t="str">
        <f t="shared" si="432"/>
        <v/>
      </c>
      <c r="R1340" s="2">
        <f t="shared" si="433"/>
        <v>4.1219207947363774</v>
      </c>
      <c r="S1340">
        <f t="shared" si="434"/>
        <v>70</v>
      </c>
      <c r="T1340" s="1">
        <f t="shared" si="435"/>
        <v>42104</v>
      </c>
      <c r="U1340" t="str">
        <f t="shared" si="436"/>
        <v>可交易</v>
      </c>
      <c r="V1340" s="2" t="str">
        <f t="shared" si="437"/>
        <v/>
      </c>
      <c r="W1340" s="2" t="str">
        <f t="shared" si="438"/>
        <v/>
      </c>
      <c r="X1340" s="2">
        <f t="shared" si="439"/>
        <v>2.66102338892681</v>
      </c>
      <c r="Y1340">
        <f t="shared" si="440"/>
        <v>61</v>
      </c>
    </row>
    <row r="1341" spans="1:25" x14ac:dyDescent="0.3">
      <c r="A1341" s="1">
        <v>42124</v>
      </c>
      <c r="B1341">
        <v>2085.51001</v>
      </c>
      <c r="C1341">
        <v>14.55</v>
      </c>
      <c r="D1341">
        <v>13.580539999999999</v>
      </c>
      <c r="E1341">
        <f t="shared" si="420"/>
        <v>0.96946000000000154</v>
      </c>
      <c r="F1341" t="str">
        <f t="shared" si="421"/>
        <v/>
      </c>
      <c r="G1341" t="str">
        <f t="shared" si="422"/>
        <v/>
      </c>
      <c r="H1341">
        <f t="shared" si="423"/>
        <v>1.1600000000000001</v>
      </c>
      <c r="I1341">
        <f t="shared" si="424"/>
        <v>-21.340087999999923</v>
      </c>
      <c r="J1341">
        <f t="shared" si="425"/>
        <v>-18.396627586206829</v>
      </c>
      <c r="K1341" t="str">
        <f t="shared" si="426"/>
        <v/>
      </c>
      <c r="L1341" s="2" t="str">
        <f t="shared" si="427"/>
        <v/>
      </c>
      <c r="M1341" t="str">
        <f t="shared" si="428"/>
        <v/>
      </c>
      <c r="N1341" s="1">
        <f t="shared" si="429"/>
        <v>42073</v>
      </c>
      <c r="O1341" t="str">
        <f t="shared" si="430"/>
        <v>可交易</v>
      </c>
      <c r="P1341" s="2" t="str">
        <f t="shared" si="431"/>
        <v/>
      </c>
      <c r="Q1341" s="2" t="str">
        <f t="shared" si="432"/>
        <v/>
      </c>
      <c r="R1341" s="2">
        <f t="shared" si="433"/>
        <v>4.1219207947363774</v>
      </c>
      <c r="S1341">
        <f t="shared" si="434"/>
        <v>70</v>
      </c>
      <c r="T1341" s="1">
        <f t="shared" si="435"/>
        <v>42104</v>
      </c>
      <c r="U1341" t="str">
        <f t="shared" si="436"/>
        <v>可交易</v>
      </c>
      <c r="V1341" s="2" t="str">
        <f t="shared" si="437"/>
        <v/>
      </c>
      <c r="W1341" s="2" t="str">
        <f t="shared" si="438"/>
        <v/>
      </c>
      <c r="X1341" s="2">
        <f t="shared" si="439"/>
        <v>2.66102338892681</v>
      </c>
      <c r="Y1341">
        <f t="shared" si="440"/>
        <v>61</v>
      </c>
    </row>
    <row r="1342" spans="1:25" x14ac:dyDescent="0.3">
      <c r="A1342" s="1">
        <v>42125</v>
      </c>
      <c r="B1342">
        <v>2108.290039</v>
      </c>
      <c r="C1342">
        <v>12.7</v>
      </c>
      <c r="D1342">
        <v>14.442596999999999</v>
      </c>
      <c r="E1342">
        <f t="shared" si="420"/>
        <v>-1.742597</v>
      </c>
      <c r="F1342" t="str">
        <f t="shared" si="421"/>
        <v>PUT</v>
      </c>
      <c r="G1342">
        <f t="shared" si="422"/>
        <v>2116.1000979999999</v>
      </c>
      <c r="H1342">
        <f t="shared" si="423"/>
        <v>-1.8500000000000014</v>
      </c>
      <c r="I1342">
        <f t="shared" si="424"/>
        <v>22.780029000000013</v>
      </c>
      <c r="J1342">
        <f t="shared" si="425"/>
        <v>-12.313529189189186</v>
      </c>
      <c r="K1342">
        <f t="shared" si="426"/>
        <v>2103.290039</v>
      </c>
      <c r="L1342" s="2" t="str">
        <f t="shared" si="427"/>
        <v/>
      </c>
      <c r="M1342" t="str">
        <f t="shared" si="428"/>
        <v/>
      </c>
      <c r="N1342" s="1">
        <f t="shared" si="429"/>
        <v>42073</v>
      </c>
      <c r="O1342" t="str">
        <f t="shared" si="430"/>
        <v>可交易</v>
      </c>
      <c r="P1342" s="2" t="str">
        <f t="shared" si="431"/>
        <v/>
      </c>
      <c r="Q1342" s="2" t="str">
        <f t="shared" si="432"/>
        <v/>
      </c>
      <c r="R1342" s="2">
        <f t="shared" si="433"/>
        <v>4.1219207947363774</v>
      </c>
      <c r="S1342">
        <f t="shared" si="434"/>
        <v>70</v>
      </c>
      <c r="T1342" s="1">
        <f t="shared" si="435"/>
        <v>42104</v>
      </c>
      <c r="U1342" t="str">
        <f t="shared" si="436"/>
        <v>可交易</v>
      </c>
      <c r="V1342" s="2" t="str">
        <f t="shared" si="437"/>
        <v/>
      </c>
      <c r="W1342" s="2" t="str">
        <f t="shared" si="438"/>
        <v/>
      </c>
      <c r="X1342" s="2">
        <f t="shared" si="439"/>
        <v>2.66102338892681</v>
      </c>
      <c r="Y1342">
        <f t="shared" si="440"/>
        <v>61</v>
      </c>
    </row>
    <row r="1343" spans="1:25" x14ac:dyDescent="0.3">
      <c r="A1343" s="1">
        <v>42128</v>
      </c>
      <c r="B1343">
        <v>2114.48999</v>
      </c>
      <c r="C1343">
        <v>12.85</v>
      </c>
      <c r="D1343">
        <v>13.258362</v>
      </c>
      <c r="E1343">
        <f t="shared" si="420"/>
        <v>-0.40836200000000034</v>
      </c>
      <c r="F1343" t="str">
        <f t="shared" si="421"/>
        <v/>
      </c>
      <c r="G1343" t="str">
        <f t="shared" si="422"/>
        <v/>
      </c>
      <c r="H1343">
        <f t="shared" si="423"/>
        <v>0.15000000000000036</v>
      </c>
      <c r="I1343">
        <f t="shared" si="424"/>
        <v>6.1999510000000555</v>
      </c>
      <c r="J1343">
        <f t="shared" si="425"/>
        <v>41.33300666666694</v>
      </c>
      <c r="K1343" t="str">
        <f t="shared" si="426"/>
        <v/>
      </c>
      <c r="L1343" s="2" t="str">
        <f t="shared" si="427"/>
        <v/>
      </c>
      <c r="M1343" t="str">
        <f t="shared" si="428"/>
        <v/>
      </c>
      <c r="N1343" s="1">
        <f t="shared" si="429"/>
        <v>42073</v>
      </c>
      <c r="O1343" t="str">
        <f t="shared" si="430"/>
        <v>可交易</v>
      </c>
      <c r="P1343" s="2" t="str">
        <f t="shared" si="431"/>
        <v/>
      </c>
      <c r="Q1343" s="2" t="str">
        <f t="shared" si="432"/>
        <v/>
      </c>
      <c r="R1343" s="2">
        <f t="shared" si="433"/>
        <v>4.1219207947363774</v>
      </c>
      <c r="S1343">
        <f t="shared" si="434"/>
        <v>70</v>
      </c>
      <c r="T1343" s="1">
        <f t="shared" si="435"/>
        <v>42104</v>
      </c>
      <c r="U1343" t="str">
        <f t="shared" si="436"/>
        <v>可交易</v>
      </c>
      <c r="V1343" s="2" t="str">
        <f t="shared" si="437"/>
        <v/>
      </c>
      <c r="W1343" s="2" t="str">
        <f t="shared" si="438"/>
        <v/>
      </c>
      <c r="X1343" s="2">
        <f t="shared" si="439"/>
        <v>2.66102338892681</v>
      </c>
      <c r="Y1343">
        <f t="shared" si="440"/>
        <v>61</v>
      </c>
    </row>
    <row r="1344" spans="1:25" x14ac:dyDescent="0.3">
      <c r="A1344" s="1">
        <v>42129</v>
      </c>
      <c r="B1344">
        <v>2089.459961</v>
      </c>
      <c r="C1344">
        <v>14.31</v>
      </c>
      <c r="D1344">
        <v>12.994989</v>
      </c>
      <c r="E1344">
        <f t="shared" si="420"/>
        <v>1.3150110000000002</v>
      </c>
      <c r="F1344" t="str">
        <f t="shared" si="421"/>
        <v>CAll</v>
      </c>
      <c r="G1344">
        <f t="shared" si="422"/>
        <v>2099.1201169999999</v>
      </c>
      <c r="H1344">
        <f t="shared" si="423"/>
        <v>1.4600000000000009</v>
      </c>
      <c r="I1344">
        <f t="shared" si="424"/>
        <v>-25.030029000000013</v>
      </c>
      <c r="J1344">
        <f t="shared" si="425"/>
        <v>-17.143855479452053</v>
      </c>
      <c r="K1344">
        <f t="shared" si="426"/>
        <v>2094.459961</v>
      </c>
      <c r="L1344" s="2">
        <f t="shared" si="427"/>
        <v>4.6601559999999154</v>
      </c>
      <c r="M1344" t="str">
        <f t="shared" si="428"/>
        <v/>
      </c>
      <c r="N1344" s="1">
        <f t="shared" si="429"/>
        <v>42129</v>
      </c>
      <c r="O1344" t="str">
        <f t="shared" si="430"/>
        <v>可交易</v>
      </c>
      <c r="P1344" s="2">
        <f t="shared" si="431"/>
        <v>4.6601559999999154</v>
      </c>
      <c r="Q1344" s="2">
        <f t="shared" si="432"/>
        <v>4.6232788281698571E-3</v>
      </c>
      <c r="R1344" s="2">
        <f t="shared" si="433"/>
        <v>4.1219207947363774</v>
      </c>
      <c r="S1344">
        <f t="shared" si="434"/>
        <v>71</v>
      </c>
      <c r="T1344" s="1">
        <f t="shared" si="435"/>
        <v>42104</v>
      </c>
      <c r="U1344" t="str">
        <f t="shared" si="436"/>
        <v>可交易</v>
      </c>
      <c r="V1344" s="2" t="str">
        <f t="shared" si="437"/>
        <v/>
      </c>
      <c r="W1344" s="2" t="str">
        <f t="shared" si="438"/>
        <v/>
      </c>
      <c r="X1344" s="2">
        <f t="shared" si="439"/>
        <v>2.66102338892681</v>
      </c>
      <c r="Y1344">
        <f t="shared" si="440"/>
        <v>61</v>
      </c>
    </row>
    <row r="1345" spans="1:25" x14ac:dyDescent="0.3">
      <c r="A1345" s="1">
        <v>42130</v>
      </c>
      <c r="B1345">
        <v>2080.1499020000001</v>
      </c>
      <c r="C1345">
        <v>15.15</v>
      </c>
      <c r="D1345">
        <v>14.160821</v>
      </c>
      <c r="E1345">
        <f t="shared" si="420"/>
        <v>0.98917900000000003</v>
      </c>
      <c r="F1345" t="str">
        <f t="shared" si="421"/>
        <v/>
      </c>
      <c r="G1345" t="str">
        <f t="shared" si="422"/>
        <v/>
      </c>
      <c r="H1345">
        <f t="shared" si="423"/>
        <v>0.83999999999999986</v>
      </c>
      <c r="I1345">
        <f t="shared" si="424"/>
        <v>-9.3100589999999102</v>
      </c>
      <c r="J1345">
        <f t="shared" si="425"/>
        <v>-11.083403571428466</v>
      </c>
      <c r="K1345" t="str">
        <f t="shared" si="426"/>
        <v/>
      </c>
      <c r="L1345" s="2" t="str">
        <f t="shared" si="427"/>
        <v/>
      </c>
      <c r="M1345" t="str">
        <f t="shared" si="428"/>
        <v/>
      </c>
      <c r="N1345" s="1">
        <f t="shared" si="429"/>
        <v>42129</v>
      </c>
      <c r="O1345" t="str">
        <f t="shared" si="430"/>
        <v>不可交易</v>
      </c>
      <c r="P1345" s="2" t="str">
        <f t="shared" si="431"/>
        <v/>
      </c>
      <c r="Q1345" s="2" t="str">
        <f t="shared" si="432"/>
        <v/>
      </c>
      <c r="R1345" s="2">
        <f t="shared" si="433"/>
        <v>4.1409775838780751</v>
      </c>
      <c r="S1345">
        <f t="shared" si="434"/>
        <v>71</v>
      </c>
      <c r="T1345" s="1">
        <f t="shared" si="435"/>
        <v>42104</v>
      </c>
      <c r="U1345" t="str">
        <f t="shared" si="436"/>
        <v>可交易</v>
      </c>
      <c r="V1345" s="2" t="str">
        <f t="shared" si="437"/>
        <v/>
      </c>
      <c r="W1345" s="2" t="str">
        <f t="shared" si="438"/>
        <v/>
      </c>
      <c r="X1345" s="2">
        <f t="shared" si="439"/>
        <v>2.66102338892681</v>
      </c>
      <c r="Y1345">
        <f t="shared" si="440"/>
        <v>61</v>
      </c>
    </row>
    <row r="1346" spans="1:25" x14ac:dyDescent="0.3">
      <c r="A1346" s="1">
        <v>42131</v>
      </c>
      <c r="B1346">
        <v>2088</v>
      </c>
      <c r="C1346">
        <v>15.13</v>
      </c>
      <c r="D1346">
        <v>15.286795</v>
      </c>
      <c r="E1346">
        <f t="shared" ref="E1346:E1409" si="441">C1346-D1346</f>
        <v>-0.15679499999999891</v>
      </c>
      <c r="F1346" t="str">
        <f t="shared" ref="F1346:F1409" si="442">_xlfn.IFS(E1346&gt; 1, "CAll",E1346&lt; -1, "PUT", TRUE,"")</f>
        <v/>
      </c>
      <c r="G1346" t="str">
        <f t="shared" ref="G1346:G1409" si="443">IF(F1346="PUT", IFERROR(VLOOKUP(A1346+7, A:B, 2, FALSE), 0), IF(F1346="CALL", IFERROR(VLOOKUP(A1346+7, A:B, 2, FALSE), 0), ""))</f>
        <v/>
      </c>
      <c r="H1346">
        <f t="shared" ref="H1346:H1409" si="444">C1346-C1345</f>
        <v>-1.9999999999999574E-2</v>
      </c>
      <c r="I1346">
        <f t="shared" ref="I1346:I1409" si="445">B1346-B1345</f>
        <v>7.850097999999889</v>
      </c>
      <c r="J1346">
        <f t="shared" ref="J1346:J1409" si="446">IF(H1346=0, "", I1346/H1346)</f>
        <v>-392.50490000000281</v>
      </c>
      <c r="K1346" t="str">
        <f t="shared" ref="K1346:K1409" si="447">_xlfn.IFS(F1346="PUT",B1346-5,F1346="CALL",B1346+5,TRUE,"")</f>
        <v/>
      </c>
      <c r="L1346" s="2" t="str">
        <f t="shared" ref="L1346:L1409" si="448">IF(F1346="CALL",IF(AND(G1346&gt;K1346,G1346&lt;&gt;0),G1346-K1346,""),"")</f>
        <v/>
      </c>
      <c r="M1346" t="str">
        <f t="shared" ref="M1346:M1409" si="449">IF(F1346="PUT",IF(AND(G1346&lt;K1346,G1346&lt;&gt;0),K1346-G1346,""),"")</f>
        <v/>
      </c>
      <c r="N1346" s="1">
        <f t="shared" ref="N1346:N1409" si="450">IF(AND(F1346="CALL",L1346&lt;&gt;"",L1345=""), A1346, N1345)</f>
        <v>42129</v>
      </c>
      <c r="O1346" t="str">
        <f t="shared" ref="O1346:O1409" si="451">IF( A1346 &gt;= N1345 + 7, "可交易", "不可交易")</f>
        <v>不可交易</v>
      </c>
      <c r="P1346" s="2" t="str">
        <f t="shared" ref="P1346:P1409" si="452">IF(AND(F1346="CALL",L1346&lt;&gt;"",O1346="可交易"),L1346,"")</f>
        <v/>
      </c>
      <c r="Q1346" s="2" t="str">
        <f t="shared" ref="Q1346:Q1409" si="453">IF(P1346&lt;&gt;"",(G1346-B1346)/B1346,"")</f>
        <v/>
      </c>
      <c r="R1346" s="2">
        <f t="shared" ref="R1346:R1409" si="454">IF(Q1345&lt;&gt;"", R1345 * (1 + Q1345), R1345)</f>
        <v>4.1409775838780751</v>
      </c>
      <c r="S1346">
        <f t="shared" ref="S1346:S1409" si="455">IF(P1346&lt;&gt;"",S1345+1,S1345)</f>
        <v>71</v>
      </c>
      <c r="T1346" s="1">
        <f t="shared" ref="T1346:T1409" si="456">IF(AND(F1346="PUT",M1346&lt;&gt;"",M1345=""), A1346, T1345)</f>
        <v>42104</v>
      </c>
      <c r="U1346" t="str">
        <f t="shared" ref="U1346:U1409" si="457">IF( A1346 &gt;= T1345 + 7, "可交易", "不可交易")</f>
        <v>可交易</v>
      </c>
      <c r="V1346" s="2" t="str">
        <f t="shared" ref="V1346:V1409" si="458">IF(AND(F1346="PUT",M1346&lt;&gt;"",U1346="可交易"),M1346,"")</f>
        <v/>
      </c>
      <c r="W1346" s="2" t="str">
        <f t="shared" ref="W1346:W1409" si="459">IF(V1346&lt;&gt;"",(B1346-G1346)/B1346,"")</f>
        <v/>
      </c>
      <c r="X1346" s="2">
        <f t="shared" ref="X1346:X1409" si="460">IF(W1345&lt;&gt;"", X1345 * (1 + W1345), X1345)</f>
        <v>2.66102338892681</v>
      </c>
      <c r="Y1346">
        <f t="shared" ref="Y1346:Y1409" si="461">IF(V1346&lt;&gt;"",Y1345+1,Y1345)</f>
        <v>61</v>
      </c>
    </row>
    <row r="1347" spans="1:25" x14ac:dyDescent="0.3">
      <c r="A1347" s="1">
        <v>42132</v>
      </c>
      <c r="B1347">
        <v>2116.1000979999999</v>
      </c>
      <c r="C1347">
        <v>12.86</v>
      </c>
      <c r="D1347">
        <v>15.242152000000001</v>
      </c>
      <c r="E1347">
        <f t="shared" si="441"/>
        <v>-2.3821520000000014</v>
      </c>
      <c r="F1347" t="str">
        <f t="shared" si="442"/>
        <v>PUT</v>
      </c>
      <c r="G1347">
        <f t="shared" si="443"/>
        <v>2122.7299800000001</v>
      </c>
      <c r="H1347">
        <f t="shared" si="444"/>
        <v>-2.2700000000000014</v>
      </c>
      <c r="I1347">
        <f t="shared" si="445"/>
        <v>28.100097999999889</v>
      </c>
      <c r="J1347">
        <f t="shared" si="446"/>
        <v>-12.378897797356771</v>
      </c>
      <c r="K1347">
        <f t="shared" si="447"/>
        <v>2111.1000979999999</v>
      </c>
      <c r="L1347" s="2" t="str">
        <f t="shared" si="448"/>
        <v/>
      </c>
      <c r="M1347" t="str">
        <f t="shared" si="449"/>
        <v/>
      </c>
      <c r="N1347" s="1">
        <f t="shared" si="450"/>
        <v>42129</v>
      </c>
      <c r="O1347" t="str">
        <f t="shared" si="451"/>
        <v>不可交易</v>
      </c>
      <c r="P1347" s="2" t="str">
        <f t="shared" si="452"/>
        <v/>
      </c>
      <c r="Q1347" s="2" t="str">
        <f t="shared" si="453"/>
        <v/>
      </c>
      <c r="R1347" s="2">
        <f t="shared" si="454"/>
        <v>4.1409775838780751</v>
      </c>
      <c r="S1347">
        <f t="shared" si="455"/>
        <v>71</v>
      </c>
      <c r="T1347" s="1">
        <f t="shared" si="456"/>
        <v>42104</v>
      </c>
      <c r="U1347" t="str">
        <f t="shared" si="457"/>
        <v>可交易</v>
      </c>
      <c r="V1347" s="2" t="str">
        <f t="shared" si="458"/>
        <v/>
      </c>
      <c r="W1347" s="2" t="str">
        <f t="shared" si="459"/>
        <v/>
      </c>
      <c r="X1347" s="2">
        <f t="shared" si="460"/>
        <v>2.66102338892681</v>
      </c>
      <c r="Y1347">
        <f t="shared" si="461"/>
        <v>61</v>
      </c>
    </row>
    <row r="1348" spans="1:25" x14ac:dyDescent="0.3">
      <c r="A1348" s="1">
        <v>42135</v>
      </c>
      <c r="B1348">
        <v>2105.330078</v>
      </c>
      <c r="C1348">
        <v>13.85</v>
      </c>
      <c r="D1348">
        <v>13.337591</v>
      </c>
      <c r="E1348">
        <f t="shared" si="441"/>
        <v>0.51240899999999989</v>
      </c>
      <c r="F1348" t="str">
        <f t="shared" si="442"/>
        <v/>
      </c>
      <c r="G1348" t="str">
        <f t="shared" si="443"/>
        <v/>
      </c>
      <c r="H1348">
        <f t="shared" si="444"/>
        <v>0.99000000000000021</v>
      </c>
      <c r="I1348">
        <f t="shared" si="445"/>
        <v>-10.770019999999931</v>
      </c>
      <c r="J1348">
        <f t="shared" si="446"/>
        <v>-10.878808080808009</v>
      </c>
      <c r="K1348" t="str">
        <f t="shared" si="447"/>
        <v/>
      </c>
      <c r="L1348" s="2" t="str">
        <f t="shared" si="448"/>
        <v/>
      </c>
      <c r="M1348" t="str">
        <f t="shared" si="449"/>
        <v/>
      </c>
      <c r="N1348" s="1">
        <f t="shared" si="450"/>
        <v>42129</v>
      </c>
      <c r="O1348" t="str">
        <f t="shared" si="451"/>
        <v>不可交易</v>
      </c>
      <c r="P1348" s="2" t="str">
        <f t="shared" si="452"/>
        <v/>
      </c>
      <c r="Q1348" s="2" t="str">
        <f t="shared" si="453"/>
        <v/>
      </c>
      <c r="R1348" s="2">
        <f t="shared" si="454"/>
        <v>4.1409775838780751</v>
      </c>
      <c r="S1348">
        <f t="shared" si="455"/>
        <v>71</v>
      </c>
      <c r="T1348" s="1">
        <f t="shared" si="456"/>
        <v>42104</v>
      </c>
      <c r="U1348" t="str">
        <f t="shared" si="457"/>
        <v>可交易</v>
      </c>
      <c r="V1348" s="2" t="str">
        <f t="shared" si="458"/>
        <v/>
      </c>
      <c r="W1348" s="2" t="str">
        <f t="shared" si="459"/>
        <v/>
      </c>
      <c r="X1348" s="2">
        <f t="shared" si="460"/>
        <v>2.66102338892681</v>
      </c>
      <c r="Y1348">
        <f t="shared" si="461"/>
        <v>61</v>
      </c>
    </row>
    <row r="1349" spans="1:25" x14ac:dyDescent="0.3">
      <c r="A1349" s="1">
        <v>42136</v>
      </c>
      <c r="B1349">
        <v>2099.1201169999999</v>
      </c>
      <c r="C1349">
        <v>13.86</v>
      </c>
      <c r="D1349">
        <v>13.746245999999999</v>
      </c>
      <c r="E1349">
        <f t="shared" si="441"/>
        <v>0.11375400000000013</v>
      </c>
      <c r="F1349" t="str">
        <f t="shared" si="442"/>
        <v/>
      </c>
      <c r="G1349" t="str">
        <f t="shared" si="443"/>
        <v/>
      </c>
      <c r="H1349">
        <f t="shared" si="444"/>
        <v>9.9999999999997868E-3</v>
      </c>
      <c r="I1349">
        <f t="shared" si="445"/>
        <v>-6.2099610000000212</v>
      </c>
      <c r="J1349">
        <f t="shared" si="446"/>
        <v>-620.9961000000153</v>
      </c>
      <c r="K1349" t="str">
        <f t="shared" si="447"/>
        <v/>
      </c>
      <c r="L1349" s="2" t="str">
        <f t="shared" si="448"/>
        <v/>
      </c>
      <c r="M1349" t="str">
        <f t="shared" si="449"/>
        <v/>
      </c>
      <c r="N1349" s="1">
        <f t="shared" si="450"/>
        <v>42129</v>
      </c>
      <c r="O1349" t="str">
        <f t="shared" si="451"/>
        <v>可交易</v>
      </c>
      <c r="P1349" s="2" t="str">
        <f t="shared" si="452"/>
        <v/>
      </c>
      <c r="Q1349" s="2" t="str">
        <f t="shared" si="453"/>
        <v/>
      </c>
      <c r="R1349" s="2">
        <f t="shared" si="454"/>
        <v>4.1409775838780751</v>
      </c>
      <c r="S1349">
        <f t="shared" si="455"/>
        <v>71</v>
      </c>
      <c r="T1349" s="1">
        <f t="shared" si="456"/>
        <v>42104</v>
      </c>
      <c r="U1349" t="str">
        <f t="shared" si="457"/>
        <v>可交易</v>
      </c>
      <c r="V1349" s="2" t="str">
        <f t="shared" si="458"/>
        <v/>
      </c>
      <c r="W1349" s="2" t="str">
        <f t="shared" si="459"/>
        <v/>
      </c>
      <c r="X1349" s="2">
        <f t="shared" si="460"/>
        <v>2.66102338892681</v>
      </c>
      <c r="Y1349">
        <f t="shared" si="461"/>
        <v>61</v>
      </c>
    </row>
    <row r="1350" spans="1:25" x14ac:dyDescent="0.3">
      <c r="A1350" s="1">
        <v>42137</v>
      </c>
      <c r="B1350">
        <v>2098.4799800000001</v>
      </c>
      <c r="C1350">
        <v>13.76</v>
      </c>
      <c r="D1350">
        <v>14.102535</v>
      </c>
      <c r="E1350">
        <f t="shared" si="441"/>
        <v>-0.34253499999999981</v>
      </c>
      <c r="F1350" t="str">
        <f t="shared" si="442"/>
        <v/>
      </c>
      <c r="G1350" t="str">
        <f t="shared" si="443"/>
        <v/>
      </c>
      <c r="H1350">
        <f t="shared" si="444"/>
        <v>-9.9999999999999645E-2</v>
      </c>
      <c r="I1350">
        <f t="shared" si="445"/>
        <v>-0.64013699999986784</v>
      </c>
      <c r="J1350">
        <f t="shared" si="446"/>
        <v>6.4013699999987015</v>
      </c>
      <c r="K1350" t="str">
        <f t="shared" si="447"/>
        <v/>
      </c>
      <c r="L1350" s="2" t="str">
        <f t="shared" si="448"/>
        <v/>
      </c>
      <c r="M1350" t="str">
        <f t="shared" si="449"/>
        <v/>
      </c>
      <c r="N1350" s="1">
        <f t="shared" si="450"/>
        <v>42129</v>
      </c>
      <c r="O1350" t="str">
        <f t="shared" si="451"/>
        <v>可交易</v>
      </c>
      <c r="P1350" s="2" t="str">
        <f t="shared" si="452"/>
        <v/>
      </c>
      <c r="Q1350" s="2" t="str">
        <f t="shared" si="453"/>
        <v/>
      </c>
      <c r="R1350" s="2">
        <f t="shared" si="454"/>
        <v>4.1409775838780751</v>
      </c>
      <c r="S1350">
        <f t="shared" si="455"/>
        <v>71</v>
      </c>
      <c r="T1350" s="1">
        <f t="shared" si="456"/>
        <v>42104</v>
      </c>
      <c r="U1350" t="str">
        <f t="shared" si="457"/>
        <v>可交易</v>
      </c>
      <c r="V1350" s="2" t="str">
        <f t="shared" si="458"/>
        <v/>
      </c>
      <c r="W1350" s="2" t="str">
        <f t="shared" si="459"/>
        <v/>
      </c>
      <c r="X1350" s="2">
        <f t="shared" si="460"/>
        <v>2.66102338892681</v>
      </c>
      <c r="Y1350">
        <f t="shared" si="461"/>
        <v>61</v>
      </c>
    </row>
    <row r="1351" spans="1:25" x14ac:dyDescent="0.3">
      <c r="A1351" s="1">
        <v>42138</v>
      </c>
      <c r="B1351">
        <v>2121.1000979999999</v>
      </c>
      <c r="C1351">
        <v>12.74</v>
      </c>
      <c r="D1351">
        <v>13.952724</v>
      </c>
      <c r="E1351">
        <f t="shared" si="441"/>
        <v>-1.2127239999999997</v>
      </c>
      <c r="F1351" t="str">
        <f t="shared" si="442"/>
        <v>PUT</v>
      </c>
      <c r="G1351">
        <f t="shared" si="443"/>
        <v>2130.820068</v>
      </c>
      <c r="H1351">
        <f t="shared" si="444"/>
        <v>-1.0199999999999996</v>
      </c>
      <c r="I1351">
        <f t="shared" si="445"/>
        <v>22.62011799999982</v>
      </c>
      <c r="J1351">
        <f t="shared" si="446"/>
        <v>-22.176586274509638</v>
      </c>
      <c r="K1351">
        <f t="shared" si="447"/>
        <v>2116.1000979999999</v>
      </c>
      <c r="L1351" s="2" t="str">
        <f t="shared" si="448"/>
        <v/>
      </c>
      <c r="M1351" t="str">
        <f t="shared" si="449"/>
        <v/>
      </c>
      <c r="N1351" s="1">
        <f t="shared" si="450"/>
        <v>42129</v>
      </c>
      <c r="O1351" t="str">
        <f t="shared" si="451"/>
        <v>可交易</v>
      </c>
      <c r="P1351" s="2" t="str">
        <f t="shared" si="452"/>
        <v/>
      </c>
      <c r="Q1351" s="2" t="str">
        <f t="shared" si="453"/>
        <v/>
      </c>
      <c r="R1351" s="2">
        <f t="shared" si="454"/>
        <v>4.1409775838780751</v>
      </c>
      <c r="S1351">
        <f t="shared" si="455"/>
        <v>71</v>
      </c>
      <c r="T1351" s="1">
        <f t="shared" si="456"/>
        <v>42104</v>
      </c>
      <c r="U1351" t="str">
        <f t="shared" si="457"/>
        <v>可交易</v>
      </c>
      <c r="V1351" s="2" t="str">
        <f t="shared" si="458"/>
        <v/>
      </c>
      <c r="W1351" s="2" t="str">
        <f t="shared" si="459"/>
        <v/>
      </c>
      <c r="X1351" s="2">
        <f t="shared" si="460"/>
        <v>2.66102338892681</v>
      </c>
      <c r="Y1351">
        <f t="shared" si="461"/>
        <v>61</v>
      </c>
    </row>
    <row r="1352" spans="1:25" x14ac:dyDescent="0.3">
      <c r="A1352" s="1">
        <v>42139</v>
      </c>
      <c r="B1352">
        <v>2122.7299800000001</v>
      </c>
      <c r="C1352">
        <v>12.38</v>
      </c>
      <c r="D1352">
        <v>13.195204</v>
      </c>
      <c r="E1352">
        <f t="shared" si="441"/>
        <v>-0.8152039999999996</v>
      </c>
      <c r="F1352" t="str">
        <f t="shared" si="442"/>
        <v/>
      </c>
      <c r="G1352" t="str">
        <f t="shared" si="443"/>
        <v/>
      </c>
      <c r="H1352">
        <f t="shared" si="444"/>
        <v>-0.35999999999999943</v>
      </c>
      <c r="I1352">
        <f t="shared" si="445"/>
        <v>1.6298820000001797</v>
      </c>
      <c r="J1352">
        <f t="shared" si="446"/>
        <v>-4.5274500000005062</v>
      </c>
      <c r="K1352" t="str">
        <f t="shared" si="447"/>
        <v/>
      </c>
      <c r="L1352" s="2" t="str">
        <f t="shared" si="448"/>
        <v/>
      </c>
      <c r="M1352" t="str">
        <f t="shared" si="449"/>
        <v/>
      </c>
      <c r="N1352" s="1">
        <f t="shared" si="450"/>
        <v>42129</v>
      </c>
      <c r="O1352" t="str">
        <f t="shared" si="451"/>
        <v>可交易</v>
      </c>
      <c r="P1352" s="2" t="str">
        <f t="shared" si="452"/>
        <v/>
      </c>
      <c r="Q1352" s="2" t="str">
        <f t="shared" si="453"/>
        <v/>
      </c>
      <c r="R1352" s="2">
        <f t="shared" si="454"/>
        <v>4.1409775838780751</v>
      </c>
      <c r="S1352">
        <f t="shared" si="455"/>
        <v>71</v>
      </c>
      <c r="T1352" s="1">
        <f t="shared" si="456"/>
        <v>42104</v>
      </c>
      <c r="U1352" t="str">
        <f t="shared" si="457"/>
        <v>可交易</v>
      </c>
      <c r="V1352" s="2" t="str">
        <f t="shared" si="458"/>
        <v/>
      </c>
      <c r="W1352" s="2" t="str">
        <f t="shared" si="459"/>
        <v/>
      </c>
      <c r="X1352" s="2">
        <f t="shared" si="460"/>
        <v>2.66102338892681</v>
      </c>
      <c r="Y1352">
        <f t="shared" si="461"/>
        <v>61</v>
      </c>
    </row>
    <row r="1353" spans="1:25" x14ac:dyDescent="0.3">
      <c r="A1353" s="1">
        <v>42142</v>
      </c>
      <c r="B1353">
        <v>2129.1999510000001</v>
      </c>
      <c r="C1353">
        <v>12.73</v>
      </c>
      <c r="D1353">
        <v>12.868887000000001</v>
      </c>
      <c r="E1353">
        <f t="shared" si="441"/>
        <v>-0.13888700000000043</v>
      </c>
      <c r="F1353" t="str">
        <f t="shared" si="442"/>
        <v/>
      </c>
      <c r="G1353" t="str">
        <f t="shared" si="443"/>
        <v/>
      </c>
      <c r="H1353">
        <f t="shared" si="444"/>
        <v>0.34999999999999964</v>
      </c>
      <c r="I1353">
        <f t="shared" si="445"/>
        <v>6.4699709999999868</v>
      </c>
      <c r="J1353">
        <f t="shared" si="446"/>
        <v>18.485631428571409</v>
      </c>
      <c r="K1353" t="str">
        <f t="shared" si="447"/>
        <v/>
      </c>
      <c r="L1353" s="2" t="str">
        <f t="shared" si="448"/>
        <v/>
      </c>
      <c r="M1353" t="str">
        <f t="shared" si="449"/>
        <v/>
      </c>
      <c r="N1353" s="1">
        <f t="shared" si="450"/>
        <v>42129</v>
      </c>
      <c r="O1353" t="str">
        <f t="shared" si="451"/>
        <v>可交易</v>
      </c>
      <c r="P1353" s="2" t="str">
        <f t="shared" si="452"/>
        <v/>
      </c>
      <c r="Q1353" s="2" t="str">
        <f t="shared" si="453"/>
        <v/>
      </c>
      <c r="R1353" s="2">
        <f t="shared" si="454"/>
        <v>4.1409775838780751</v>
      </c>
      <c r="S1353">
        <f t="shared" si="455"/>
        <v>71</v>
      </c>
      <c r="T1353" s="1">
        <f t="shared" si="456"/>
        <v>42104</v>
      </c>
      <c r="U1353" t="str">
        <f t="shared" si="457"/>
        <v>可交易</v>
      </c>
      <c r="V1353" s="2" t="str">
        <f t="shared" si="458"/>
        <v/>
      </c>
      <c r="W1353" s="2" t="str">
        <f t="shared" si="459"/>
        <v/>
      </c>
      <c r="X1353" s="2">
        <f t="shared" si="460"/>
        <v>2.66102338892681</v>
      </c>
      <c r="Y1353">
        <f t="shared" si="461"/>
        <v>61</v>
      </c>
    </row>
    <row r="1354" spans="1:25" x14ac:dyDescent="0.3">
      <c r="A1354" s="1">
        <v>42143</v>
      </c>
      <c r="B1354">
        <v>2127.830078</v>
      </c>
      <c r="C1354">
        <v>12.85</v>
      </c>
      <c r="D1354">
        <v>13.000975</v>
      </c>
      <c r="E1354">
        <f t="shared" si="441"/>
        <v>-0.15097500000000075</v>
      </c>
      <c r="F1354" t="str">
        <f t="shared" si="442"/>
        <v/>
      </c>
      <c r="G1354" t="str">
        <f t="shared" si="443"/>
        <v/>
      </c>
      <c r="H1354">
        <f t="shared" si="444"/>
        <v>0.11999999999999922</v>
      </c>
      <c r="I1354">
        <f t="shared" si="445"/>
        <v>-1.3698730000000978</v>
      </c>
      <c r="J1354">
        <f t="shared" si="446"/>
        <v>-11.415608333334223</v>
      </c>
      <c r="K1354" t="str">
        <f t="shared" si="447"/>
        <v/>
      </c>
      <c r="L1354" s="2" t="str">
        <f t="shared" si="448"/>
        <v/>
      </c>
      <c r="M1354" t="str">
        <f t="shared" si="449"/>
        <v/>
      </c>
      <c r="N1354" s="1">
        <f t="shared" si="450"/>
        <v>42129</v>
      </c>
      <c r="O1354" t="str">
        <f t="shared" si="451"/>
        <v>可交易</v>
      </c>
      <c r="P1354" s="2" t="str">
        <f t="shared" si="452"/>
        <v/>
      </c>
      <c r="Q1354" s="2" t="str">
        <f t="shared" si="453"/>
        <v/>
      </c>
      <c r="R1354" s="2">
        <f t="shared" si="454"/>
        <v>4.1409775838780751</v>
      </c>
      <c r="S1354">
        <f t="shared" si="455"/>
        <v>71</v>
      </c>
      <c r="T1354" s="1">
        <f t="shared" si="456"/>
        <v>42104</v>
      </c>
      <c r="U1354" t="str">
        <f t="shared" si="457"/>
        <v>可交易</v>
      </c>
      <c r="V1354" s="2" t="str">
        <f t="shared" si="458"/>
        <v/>
      </c>
      <c r="W1354" s="2" t="str">
        <f t="shared" si="459"/>
        <v/>
      </c>
      <c r="X1354" s="2">
        <f t="shared" si="460"/>
        <v>2.66102338892681</v>
      </c>
      <c r="Y1354">
        <f t="shared" si="461"/>
        <v>61</v>
      </c>
    </row>
    <row r="1355" spans="1:25" x14ac:dyDescent="0.3">
      <c r="A1355" s="1">
        <v>42144</v>
      </c>
      <c r="B1355">
        <v>2125.8500979999999</v>
      </c>
      <c r="C1355">
        <v>12.88</v>
      </c>
      <c r="D1355">
        <v>13.109650999999999</v>
      </c>
      <c r="E1355">
        <f t="shared" si="441"/>
        <v>-0.22965099999999872</v>
      </c>
      <c r="F1355" t="str">
        <f t="shared" si="442"/>
        <v/>
      </c>
      <c r="G1355" t="str">
        <f t="shared" si="443"/>
        <v/>
      </c>
      <c r="H1355">
        <f t="shared" si="444"/>
        <v>3.0000000000001137E-2</v>
      </c>
      <c r="I1355">
        <f t="shared" si="445"/>
        <v>-1.9799800000000687</v>
      </c>
      <c r="J1355">
        <f t="shared" si="446"/>
        <v>-65.999333333333126</v>
      </c>
      <c r="K1355" t="str">
        <f t="shared" si="447"/>
        <v/>
      </c>
      <c r="L1355" s="2" t="str">
        <f t="shared" si="448"/>
        <v/>
      </c>
      <c r="M1355" t="str">
        <f t="shared" si="449"/>
        <v/>
      </c>
      <c r="N1355" s="1">
        <f t="shared" si="450"/>
        <v>42129</v>
      </c>
      <c r="O1355" t="str">
        <f t="shared" si="451"/>
        <v>可交易</v>
      </c>
      <c r="P1355" s="2" t="str">
        <f t="shared" si="452"/>
        <v/>
      </c>
      <c r="Q1355" s="2" t="str">
        <f t="shared" si="453"/>
        <v/>
      </c>
      <c r="R1355" s="2">
        <f t="shared" si="454"/>
        <v>4.1409775838780751</v>
      </c>
      <c r="S1355">
        <f t="shared" si="455"/>
        <v>71</v>
      </c>
      <c r="T1355" s="1">
        <f t="shared" si="456"/>
        <v>42104</v>
      </c>
      <c r="U1355" t="str">
        <f t="shared" si="457"/>
        <v>可交易</v>
      </c>
      <c r="V1355" s="2" t="str">
        <f t="shared" si="458"/>
        <v/>
      </c>
      <c r="W1355" s="2" t="str">
        <f t="shared" si="459"/>
        <v/>
      </c>
      <c r="X1355" s="2">
        <f t="shared" si="460"/>
        <v>2.66102338892681</v>
      </c>
      <c r="Y1355">
        <f t="shared" si="461"/>
        <v>61</v>
      </c>
    </row>
    <row r="1356" spans="1:25" x14ac:dyDescent="0.3">
      <c r="A1356" s="1">
        <v>42145</v>
      </c>
      <c r="B1356">
        <v>2130.820068</v>
      </c>
      <c r="C1356">
        <v>12.11</v>
      </c>
      <c r="D1356">
        <v>13.181228000000001</v>
      </c>
      <c r="E1356">
        <f t="shared" si="441"/>
        <v>-1.0712280000000014</v>
      </c>
      <c r="F1356" t="str">
        <f t="shared" si="442"/>
        <v>PUT</v>
      </c>
      <c r="G1356">
        <f t="shared" si="443"/>
        <v>2120.790039</v>
      </c>
      <c r="H1356">
        <f t="shared" si="444"/>
        <v>-0.77000000000000135</v>
      </c>
      <c r="I1356">
        <f t="shared" si="445"/>
        <v>4.969970000000103</v>
      </c>
      <c r="J1356">
        <f t="shared" si="446"/>
        <v>-6.4545064935066163</v>
      </c>
      <c r="K1356">
        <f t="shared" si="447"/>
        <v>2125.820068</v>
      </c>
      <c r="L1356" s="2" t="str">
        <f t="shared" si="448"/>
        <v/>
      </c>
      <c r="M1356">
        <f t="shared" si="449"/>
        <v>5.0300290000000132</v>
      </c>
      <c r="N1356" s="1">
        <f t="shared" si="450"/>
        <v>42129</v>
      </c>
      <c r="O1356" t="str">
        <f t="shared" si="451"/>
        <v>可交易</v>
      </c>
      <c r="P1356" s="2" t="str">
        <f t="shared" si="452"/>
        <v/>
      </c>
      <c r="Q1356" s="2" t="str">
        <f t="shared" si="453"/>
        <v/>
      </c>
      <c r="R1356" s="2">
        <f t="shared" si="454"/>
        <v>4.1409775838780751</v>
      </c>
      <c r="S1356">
        <f t="shared" si="455"/>
        <v>71</v>
      </c>
      <c r="T1356" s="1">
        <f t="shared" si="456"/>
        <v>42145</v>
      </c>
      <c r="U1356" t="str">
        <f t="shared" si="457"/>
        <v>可交易</v>
      </c>
      <c r="V1356" s="2">
        <f t="shared" si="458"/>
        <v>5.0300290000000132</v>
      </c>
      <c r="W1356" s="2">
        <f t="shared" si="459"/>
        <v>4.7071215212527336E-3</v>
      </c>
      <c r="X1356" s="2">
        <f t="shared" si="460"/>
        <v>2.66102338892681</v>
      </c>
      <c r="Y1356">
        <f t="shared" si="461"/>
        <v>62</v>
      </c>
    </row>
    <row r="1357" spans="1:25" x14ac:dyDescent="0.3">
      <c r="A1357" s="1">
        <v>42146</v>
      </c>
      <c r="B1357">
        <v>2126.0600589999999</v>
      </c>
      <c r="C1357">
        <v>12.13</v>
      </c>
      <c r="D1357">
        <v>12.627912</v>
      </c>
      <c r="E1357">
        <f t="shared" si="441"/>
        <v>-0.49791199999999947</v>
      </c>
      <c r="F1357" t="str">
        <f t="shared" si="442"/>
        <v/>
      </c>
      <c r="G1357" t="str">
        <f t="shared" si="443"/>
        <v/>
      </c>
      <c r="H1357">
        <f t="shared" si="444"/>
        <v>2.000000000000135E-2</v>
      </c>
      <c r="I1357">
        <f t="shared" si="445"/>
        <v>-4.7600090000000819</v>
      </c>
      <c r="J1357">
        <f t="shared" si="446"/>
        <v>-238.00044999998804</v>
      </c>
      <c r="K1357" t="str">
        <f t="shared" si="447"/>
        <v/>
      </c>
      <c r="L1357" s="2" t="str">
        <f t="shared" si="448"/>
        <v/>
      </c>
      <c r="M1357" t="str">
        <f t="shared" si="449"/>
        <v/>
      </c>
      <c r="N1357" s="1">
        <f t="shared" si="450"/>
        <v>42129</v>
      </c>
      <c r="O1357" t="str">
        <f t="shared" si="451"/>
        <v>可交易</v>
      </c>
      <c r="P1357" s="2" t="str">
        <f t="shared" si="452"/>
        <v/>
      </c>
      <c r="Q1357" s="2" t="str">
        <f t="shared" si="453"/>
        <v/>
      </c>
      <c r="R1357" s="2">
        <f t="shared" si="454"/>
        <v>4.1409775838780751</v>
      </c>
      <c r="S1357">
        <f t="shared" si="455"/>
        <v>71</v>
      </c>
      <c r="T1357" s="1">
        <f t="shared" si="456"/>
        <v>42145</v>
      </c>
      <c r="U1357" t="str">
        <f t="shared" si="457"/>
        <v>不可交易</v>
      </c>
      <c r="V1357" s="2" t="str">
        <f t="shared" si="458"/>
        <v/>
      </c>
      <c r="W1357" s="2" t="str">
        <f t="shared" si="459"/>
        <v/>
      </c>
      <c r="X1357" s="2">
        <f t="shared" si="460"/>
        <v>2.6735491493893839</v>
      </c>
      <c r="Y1357">
        <f t="shared" si="461"/>
        <v>62</v>
      </c>
    </row>
    <row r="1358" spans="1:25" x14ac:dyDescent="0.3">
      <c r="A1358" s="1">
        <v>42150</v>
      </c>
      <c r="B1358">
        <v>2104.1999510000001</v>
      </c>
      <c r="C1358">
        <v>14.06</v>
      </c>
      <c r="D1358">
        <v>12.43627</v>
      </c>
      <c r="E1358">
        <f t="shared" si="441"/>
        <v>1.6237300000000001</v>
      </c>
      <c r="F1358" t="str">
        <f t="shared" si="442"/>
        <v>CAll</v>
      </c>
      <c r="G1358">
        <f t="shared" si="443"/>
        <v>2109.6000979999999</v>
      </c>
      <c r="H1358">
        <f t="shared" si="444"/>
        <v>1.9299999999999997</v>
      </c>
      <c r="I1358">
        <f t="shared" si="445"/>
        <v>-21.860107999999855</v>
      </c>
      <c r="J1358">
        <f t="shared" si="446"/>
        <v>-11.32648082901547</v>
      </c>
      <c r="K1358">
        <f t="shared" si="447"/>
        <v>2109.1999510000001</v>
      </c>
      <c r="L1358" s="2">
        <f t="shared" si="448"/>
        <v>0.4001469999998335</v>
      </c>
      <c r="M1358" t="str">
        <f t="shared" si="449"/>
        <v/>
      </c>
      <c r="N1358" s="1">
        <f t="shared" si="450"/>
        <v>42150</v>
      </c>
      <c r="O1358" t="str">
        <f t="shared" si="451"/>
        <v>可交易</v>
      </c>
      <c r="P1358" s="2">
        <f t="shared" si="452"/>
        <v>0.4001469999998335</v>
      </c>
      <c r="Q1358" s="2">
        <f t="shared" si="453"/>
        <v>2.5663658995113406E-3</v>
      </c>
      <c r="R1358" s="2">
        <f t="shared" si="454"/>
        <v>4.1409775838780751</v>
      </c>
      <c r="S1358">
        <f t="shared" si="455"/>
        <v>72</v>
      </c>
      <c r="T1358" s="1">
        <f t="shared" si="456"/>
        <v>42145</v>
      </c>
      <c r="U1358" t="str">
        <f t="shared" si="457"/>
        <v>不可交易</v>
      </c>
      <c r="V1358" s="2" t="str">
        <f t="shared" si="458"/>
        <v/>
      </c>
      <c r="W1358" s="2" t="str">
        <f t="shared" si="459"/>
        <v/>
      </c>
      <c r="X1358" s="2">
        <f t="shared" si="460"/>
        <v>2.6735491493893839</v>
      </c>
      <c r="Y1358">
        <f t="shared" si="461"/>
        <v>62</v>
      </c>
    </row>
    <row r="1359" spans="1:25" x14ac:dyDescent="0.3">
      <c r="A1359" s="1">
        <v>42151</v>
      </c>
      <c r="B1359">
        <v>2123.4799800000001</v>
      </c>
      <c r="C1359">
        <v>13.27</v>
      </c>
      <c r="D1359">
        <v>14.037782</v>
      </c>
      <c r="E1359">
        <f t="shared" si="441"/>
        <v>-0.76778200000000041</v>
      </c>
      <c r="F1359" t="str">
        <f t="shared" si="442"/>
        <v/>
      </c>
      <c r="G1359" t="str">
        <f t="shared" si="443"/>
        <v/>
      </c>
      <c r="H1359">
        <f t="shared" si="444"/>
        <v>-0.79000000000000092</v>
      </c>
      <c r="I1359">
        <f t="shared" si="445"/>
        <v>19.280029000000013</v>
      </c>
      <c r="J1359">
        <f t="shared" si="446"/>
        <v>-24.405099999999987</v>
      </c>
      <c r="K1359" t="str">
        <f t="shared" si="447"/>
        <v/>
      </c>
      <c r="L1359" s="2" t="str">
        <f t="shared" si="448"/>
        <v/>
      </c>
      <c r="M1359" t="str">
        <f t="shared" si="449"/>
        <v/>
      </c>
      <c r="N1359" s="1">
        <f t="shared" si="450"/>
        <v>42150</v>
      </c>
      <c r="O1359" t="str">
        <f t="shared" si="451"/>
        <v>不可交易</v>
      </c>
      <c r="P1359" s="2" t="str">
        <f t="shared" si="452"/>
        <v/>
      </c>
      <c r="Q1359" s="2" t="str">
        <f t="shared" si="453"/>
        <v/>
      </c>
      <c r="R1359" s="2">
        <f t="shared" si="454"/>
        <v>4.1516048475399812</v>
      </c>
      <c r="S1359">
        <f t="shared" si="455"/>
        <v>72</v>
      </c>
      <c r="T1359" s="1">
        <f t="shared" si="456"/>
        <v>42145</v>
      </c>
      <c r="U1359" t="str">
        <f t="shared" si="457"/>
        <v>不可交易</v>
      </c>
      <c r="V1359" s="2" t="str">
        <f t="shared" si="458"/>
        <v/>
      </c>
      <c r="W1359" s="2" t="str">
        <f t="shared" si="459"/>
        <v/>
      </c>
      <c r="X1359" s="2">
        <f t="shared" si="460"/>
        <v>2.6735491493893839</v>
      </c>
      <c r="Y1359">
        <f t="shared" si="461"/>
        <v>62</v>
      </c>
    </row>
    <row r="1360" spans="1:25" x14ac:dyDescent="0.3">
      <c r="A1360" s="1">
        <v>42152</v>
      </c>
      <c r="B1360">
        <v>2120.790039</v>
      </c>
      <c r="C1360">
        <v>13.31</v>
      </c>
      <c r="D1360">
        <v>13.691193999999999</v>
      </c>
      <c r="E1360">
        <f t="shared" si="441"/>
        <v>-0.38119399999999892</v>
      </c>
      <c r="F1360" t="str">
        <f t="shared" si="442"/>
        <v/>
      </c>
      <c r="G1360" t="str">
        <f t="shared" si="443"/>
        <v/>
      </c>
      <c r="H1360">
        <f t="shared" si="444"/>
        <v>4.0000000000000924E-2</v>
      </c>
      <c r="I1360">
        <f t="shared" si="445"/>
        <v>-2.6899410000000898</v>
      </c>
      <c r="J1360">
        <f t="shared" si="446"/>
        <v>-67.248525000000697</v>
      </c>
      <c r="K1360" t="str">
        <f t="shared" si="447"/>
        <v/>
      </c>
      <c r="L1360" s="2" t="str">
        <f t="shared" si="448"/>
        <v/>
      </c>
      <c r="M1360" t="str">
        <f t="shared" si="449"/>
        <v/>
      </c>
      <c r="N1360" s="1">
        <f t="shared" si="450"/>
        <v>42150</v>
      </c>
      <c r="O1360" t="str">
        <f t="shared" si="451"/>
        <v>不可交易</v>
      </c>
      <c r="P1360" s="2" t="str">
        <f t="shared" si="452"/>
        <v/>
      </c>
      <c r="Q1360" s="2" t="str">
        <f t="shared" si="453"/>
        <v/>
      </c>
      <c r="R1360" s="2">
        <f t="shared" si="454"/>
        <v>4.1516048475399812</v>
      </c>
      <c r="S1360">
        <f t="shared" si="455"/>
        <v>72</v>
      </c>
      <c r="T1360" s="1">
        <f t="shared" si="456"/>
        <v>42145</v>
      </c>
      <c r="U1360" t="str">
        <f t="shared" si="457"/>
        <v>可交易</v>
      </c>
      <c r="V1360" s="2" t="str">
        <f t="shared" si="458"/>
        <v/>
      </c>
      <c r="W1360" s="2" t="str">
        <f t="shared" si="459"/>
        <v/>
      </c>
      <c r="X1360" s="2">
        <f t="shared" si="460"/>
        <v>2.6735491493893839</v>
      </c>
      <c r="Y1360">
        <f t="shared" si="461"/>
        <v>62</v>
      </c>
    </row>
    <row r="1361" spans="1:25" x14ac:dyDescent="0.3">
      <c r="A1361" s="1">
        <v>42153</v>
      </c>
      <c r="B1361">
        <v>2107.389893</v>
      </c>
      <c r="C1361">
        <v>13.84</v>
      </c>
      <c r="D1361">
        <v>13.657109</v>
      </c>
      <c r="E1361">
        <f t="shared" si="441"/>
        <v>0.18289099999999969</v>
      </c>
      <c r="F1361" t="str">
        <f t="shared" si="442"/>
        <v/>
      </c>
      <c r="G1361" t="str">
        <f t="shared" si="443"/>
        <v/>
      </c>
      <c r="H1361">
        <f t="shared" si="444"/>
        <v>0.52999999999999936</v>
      </c>
      <c r="I1361">
        <f t="shared" si="445"/>
        <v>-13.40014599999995</v>
      </c>
      <c r="J1361">
        <f t="shared" si="446"/>
        <v>-25.283294339622579</v>
      </c>
      <c r="K1361" t="str">
        <f t="shared" si="447"/>
        <v/>
      </c>
      <c r="L1361" s="2" t="str">
        <f t="shared" si="448"/>
        <v/>
      </c>
      <c r="M1361" t="str">
        <f t="shared" si="449"/>
        <v/>
      </c>
      <c r="N1361" s="1">
        <f t="shared" si="450"/>
        <v>42150</v>
      </c>
      <c r="O1361" t="str">
        <f t="shared" si="451"/>
        <v>不可交易</v>
      </c>
      <c r="P1361" s="2" t="str">
        <f t="shared" si="452"/>
        <v/>
      </c>
      <c r="Q1361" s="2" t="str">
        <f t="shared" si="453"/>
        <v/>
      </c>
      <c r="R1361" s="2">
        <f t="shared" si="454"/>
        <v>4.1516048475399812</v>
      </c>
      <c r="S1361">
        <f t="shared" si="455"/>
        <v>72</v>
      </c>
      <c r="T1361" s="1">
        <f t="shared" si="456"/>
        <v>42145</v>
      </c>
      <c r="U1361" t="str">
        <f t="shared" si="457"/>
        <v>可交易</v>
      </c>
      <c r="V1361" s="2" t="str">
        <f t="shared" si="458"/>
        <v/>
      </c>
      <c r="W1361" s="2" t="str">
        <f t="shared" si="459"/>
        <v/>
      </c>
      <c r="X1361" s="2">
        <f t="shared" si="460"/>
        <v>2.6735491493893839</v>
      </c>
      <c r="Y1361">
        <f t="shared" si="461"/>
        <v>62</v>
      </c>
    </row>
    <row r="1362" spans="1:25" x14ac:dyDescent="0.3">
      <c r="A1362" s="1">
        <v>42156</v>
      </c>
      <c r="B1362">
        <v>2111.7299800000001</v>
      </c>
      <c r="C1362">
        <v>13.97</v>
      </c>
      <c r="D1362">
        <v>14.023922000000001</v>
      </c>
      <c r="E1362">
        <f t="shared" si="441"/>
        <v>-5.3922000000000025E-2</v>
      </c>
      <c r="F1362" t="str">
        <f t="shared" si="442"/>
        <v/>
      </c>
      <c r="G1362" t="str">
        <f t="shared" si="443"/>
        <v/>
      </c>
      <c r="H1362">
        <f t="shared" si="444"/>
        <v>0.13000000000000078</v>
      </c>
      <c r="I1362">
        <f t="shared" si="445"/>
        <v>4.3400870000000396</v>
      </c>
      <c r="J1362">
        <f t="shared" si="446"/>
        <v>33.38528461538472</v>
      </c>
      <c r="K1362" t="str">
        <f t="shared" si="447"/>
        <v/>
      </c>
      <c r="L1362" s="2" t="str">
        <f t="shared" si="448"/>
        <v/>
      </c>
      <c r="M1362" t="str">
        <f t="shared" si="449"/>
        <v/>
      </c>
      <c r="N1362" s="1">
        <f t="shared" si="450"/>
        <v>42150</v>
      </c>
      <c r="O1362" t="str">
        <f t="shared" si="451"/>
        <v>不可交易</v>
      </c>
      <c r="P1362" s="2" t="str">
        <f t="shared" si="452"/>
        <v/>
      </c>
      <c r="Q1362" s="2" t="str">
        <f t="shared" si="453"/>
        <v/>
      </c>
      <c r="R1362" s="2">
        <f t="shared" si="454"/>
        <v>4.1516048475399812</v>
      </c>
      <c r="S1362">
        <f t="shared" si="455"/>
        <v>72</v>
      </c>
      <c r="T1362" s="1">
        <f t="shared" si="456"/>
        <v>42145</v>
      </c>
      <c r="U1362" t="str">
        <f t="shared" si="457"/>
        <v>可交易</v>
      </c>
      <c r="V1362" s="2" t="str">
        <f t="shared" si="458"/>
        <v/>
      </c>
      <c r="W1362" s="2" t="str">
        <f t="shared" si="459"/>
        <v/>
      </c>
      <c r="X1362" s="2">
        <f t="shared" si="460"/>
        <v>2.6735491493893839</v>
      </c>
      <c r="Y1362">
        <f t="shared" si="461"/>
        <v>62</v>
      </c>
    </row>
    <row r="1363" spans="1:25" x14ac:dyDescent="0.3">
      <c r="A1363" s="1">
        <v>42157</v>
      </c>
      <c r="B1363">
        <v>2109.6000979999999</v>
      </c>
      <c r="C1363">
        <v>14.24</v>
      </c>
      <c r="D1363">
        <v>14.205508999999999</v>
      </c>
      <c r="E1363">
        <f t="shared" si="441"/>
        <v>3.4491000000000938E-2</v>
      </c>
      <c r="F1363" t="str">
        <f t="shared" si="442"/>
        <v/>
      </c>
      <c r="G1363" t="str">
        <f t="shared" si="443"/>
        <v/>
      </c>
      <c r="H1363">
        <f t="shared" si="444"/>
        <v>0.26999999999999957</v>
      </c>
      <c r="I1363">
        <f t="shared" si="445"/>
        <v>-2.1298820000001797</v>
      </c>
      <c r="J1363">
        <f t="shared" si="446"/>
        <v>-7.8884518518525297</v>
      </c>
      <c r="K1363" t="str">
        <f t="shared" si="447"/>
        <v/>
      </c>
      <c r="L1363" s="2" t="str">
        <f t="shared" si="448"/>
        <v/>
      </c>
      <c r="M1363" t="str">
        <f t="shared" si="449"/>
        <v/>
      </c>
      <c r="N1363" s="1">
        <f t="shared" si="450"/>
        <v>42150</v>
      </c>
      <c r="O1363" t="str">
        <f t="shared" si="451"/>
        <v>可交易</v>
      </c>
      <c r="P1363" s="2" t="str">
        <f t="shared" si="452"/>
        <v/>
      </c>
      <c r="Q1363" s="2" t="str">
        <f t="shared" si="453"/>
        <v/>
      </c>
      <c r="R1363" s="2">
        <f t="shared" si="454"/>
        <v>4.1516048475399812</v>
      </c>
      <c r="S1363">
        <f t="shared" si="455"/>
        <v>72</v>
      </c>
      <c r="T1363" s="1">
        <f t="shared" si="456"/>
        <v>42145</v>
      </c>
      <c r="U1363" t="str">
        <f t="shared" si="457"/>
        <v>可交易</v>
      </c>
      <c r="V1363" s="2" t="str">
        <f t="shared" si="458"/>
        <v/>
      </c>
      <c r="W1363" s="2" t="str">
        <f t="shared" si="459"/>
        <v/>
      </c>
      <c r="X1363" s="2">
        <f t="shared" si="460"/>
        <v>2.6735491493893839</v>
      </c>
      <c r="Y1363">
        <f t="shared" si="461"/>
        <v>62</v>
      </c>
    </row>
    <row r="1364" spans="1:25" x14ac:dyDescent="0.3">
      <c r="A1364" s="1">
        <v>42158</v>
      </c>
      <c r="B1364">
        <v>2114.070068</v>
      </c>
      <c r="C1364">
        <v>13.66</v>
      </c>
      <c r="D1364">
        <v>14.339331</v>
      </c>
      <c r="E1364">
        <f t="shared" si="441"/>
        <v>-0.67933099999999946</v>
      </c>
      <c r="F1364" t="str">
        <f t="shared" si="442"/>
        <v/>
      </c>
      <c r="G1364" t="str">
        <f t="shared" si="443"/>
        <v/>
      </c>
      <c r="H1364">
        <f t="shared" si="444"/>
        <v>-0.58000000000000007</v>
      </c>
      <c r="I1364">
        <f t="shared" si="445"/>
        <v>4.469970000000103</v>
      </c>
      <c r="J1364">
        <f t="shared" si="446"/>
        <v>-7.7068448275863837</v>
      </c>
      <c r="K1364" t="str">
        <f t="shared" si="447"/>
        <v/>
      </c>
      <c r="L1364" s="2" t="str">
        <f t="shared" si="448"/>
        <v/>
      </c>
      <c r="M1364" t="str">
        <f t="shared" si="449"/>
        <v/>
      </c>
      <c r="N1364" s="1">
        <f t="shared" si="450"/>
        <v>42150</v>
      </c>
      <c r="O1364" t="str">
        <f t="shared" si="451"/>
        <v>可交易</v>
      </c>
      <c r="P1364" s="2" t="str">
        <f t="shared" si="452"/>
        <v/>
      </c>
      <c r="Q1364" s="2" t="str">
        <f t="shared" si="453"/>
        <v/>
      </c>
      <c r="R1364" s="2">
        <f t="shared" si="454"/>
        <v>4.1516048475399812</v>
      </c>
      <c r="S1364">
        <f t="shared" si="455"/>
        <v>72</v>
      </c>
      <c r="T1364" s="1">
        <f t="shared" si="456"/>
        <v>42145</v>
      </c>
      <c r="U1364" t="str">
        <f t="shared" si="457"/>
        <v>可交易</v>
      </c>
      <c r="V1364" s="2" t="str">
        <f t="shared" si="458"/>
        <v/>
      </c>
      <c r="W1364" s="2" t="str">
        <f t="shared" si="459"/>
        <v/>
      </c>
      <c r="X1364" s="2">
        <f t="shared" si="460"/>
        <v>2.6735491493893839</v>
      </c>
      <c r="Y1364">
        <f t="shared" si="461"/>
        <v>62</v>
      </c>
    </row>
    <row r="1365" spans="1:25" x14ac:dyDescent="0.3">
      <c r="A1365" s="1">
        <v>42159</v>
      </c>
      <c r="B1365">
        <v>2095.8400879999999</v>
      </c>
      <c r="C1365">
        <v>14.71</v>
      </c>
      <c r="D1365">
        <v>13.96322</v>
      </c>
      <c r="E1365">
        <f t="shared" si="441"/>
        <v>0.74678000000000111</v>
      </c>
      <c r="F1365" t="str">
        <f t="shared" si="442"/>
        <v/>
      </c>
      <c r="G1365" t="str">
        <f t="shared" si="443"/>
        <v/>
      </c>
      <c r="H1365">
        <f t="shared" si="444"/>
        <v>1.0500000000000007</v>
      </c>
      <c r="I1365">
        <f t="shared" si="445"/>
        <v>-18.229980000000069</v>
      </c>
      <c r="J1365">
        <f t="shared" si="446"/>
        <v>-17.361885714285769</v>
      </c>
      <c r="K1365" t="str">
        <f t="shared" si="447"/>
        <v/>
      </c>
      <c r="L1365" s="2" t="str">
        <f t="shared" si="448"/>
        <v/>
      </c>
      <c r="M1365" t="str">
        <f t="shared" si="449"/>
        <v/>
      </c>
      <c r="N1365" s="1">
        <f t="shared" si="450"/>
        <v>42150</v>
      </c>
      <c r="O1365" t="str">
        <f t="shared" si="451"/>
        <v>可交易</v>
      </c>
      <c r="P1365" s="2" t="str">
        <f t="shared" si="452"/>
        <v/>
      </c>
      <c r="Q1365" s="2" t="str">
        <f t="shared" si="453"/>
        <v/>
      </c>
      <c r="R1365" s="2">
        <f t="shared" si="454"/>
        <v>4.1516048475399812</v>
      </c>
      <c r="S1365">
        <f t="shared" si="455"/>
        <v>72</v>
      </c>
      <c r="T1365" s="1">
        <f t="shared" si="456"/>
        <v>42145</v>
      </c>
      <c r="U1365" t="str">
        <f t="shared" si="457"/>
        <v>可交易</v>
      </c>
      <c r="V1365" s="2" t="str">
        <f t="shared" si="458"/>
        <v/>
      </c>
      <c r="W1365" s="2" t="str">
        <f t="shared" si="459"/>
        <v/>
      </c>
      <c r="X1365" s="2">
        <f t="shared" si="460"/>
        <v>2.6735491493893839</v>
      </c>
      <c r="Y1365">
        <f t="shared" si="461"/>
        <v>62</v>
      </c>
    </row>
    <row r="1366" spans="1:25" x14ac:dyDescent="0.3">
      <c r="A1366" s="1">
        <v>42160</v>
      </c>
      <c r="B1366">
        <v>2092.830078</v>
      </c>
      <c r="C1366">
        <v>14.21</v>
      </c>
      <c r="D1366">
        <v>14.757403</v>
      </c>
      <c r="E1366">
        <f t="shared" si="441"/>
        <v>-0.5474029999999992</v>
      </c>
      <c r="F1366" t="str">
        <f t="shared" si="442"/>
        <v/>
      </c>
      <c r="G1366" t="str">
        <f t="shared" si="443"/>
        <v/>
      </c>
      <c r="H1366">
        <f t="shared" si="444"/>
        <v>-0.5</v>
      </c>
      <c r="I1366">
        <f t="shared" si="445"/>
        <v>-3.0100099999999657</v>
      </c>
      <c r="J1366">
        <f t="shared" si="446"/>
        <v>6.0200199999999313</v>
      </c>
      <c r="K1366" t="str">
        <f t="shared" si="447"/>
        <v/>
      </c>
      <c r="L1366" s="2" t="str">
        <f t="shared" si="448"/>
        <v/>
      </c>
      <c r="M1366" t="str">
        <f t="shared" si="449"/>
        <v/>
      </c>
      <c r="N1366" s="1">
        <f t="shared" si="450"/>
        <v>42150</v>
      </c>
      <c r="O1366" t="str">
        <f t="shared" si="451"/>
        <v>可交易</v>
      </c>
      <c r="P1366" s="2" t="str">
        <f t="shared" si="452"/>
        <v/>
      </c>
      <c r="Q1366" s="2" t="str">
        <f t="shared" si="453"/>
        <v/>
      </c>
      <c r="R1366" s="2">
        <f t="shared" si="454"/>
        <v>4.1516048475399812</v>
      </c>
      <c r="S1366">
        <f t="shared" si="455"/>
        <v>72</v>
      </c>
      <c r="T1366" s="1">
        <f t="shared" si="456"/>
        <v>42145</v>
      </c>
      <c r="U1366" t="str">
        <f t="shared" si="457"/>
        <v>可交易</v>
      </c>
      <c r="V1366" s="2" t="str">
        <f t="shared" si="458"/>
        <v/>
      </c>
      <c r="W1366" s="2" t="str">
        <f t="shared" si="459"/>
        <v/>
      </c>
      <c r="X1366" s="2">
        <f t="shared" si="460"/>
        <v>2.6735491493893839</v>
      </c>
      <c r="Y1366">
        <f t="shared" si="461"/>
        <v>62</v>
      </c>
    </row>
    <row r="1367" spans="1:25" x14ac:dyDescent="0.3">
      <c r="A1367" s="1">
        <v>42163</v>
      </c>
      <c r="B1367">
        <v>2079.280029</v>
      </c>
      <c r="C1367">
        <v>15.29</v>
      </c>
      <c r="D1367">
        <v>14.632751000000001</v>
      </c>
      <c r="E1367">
        <f t="shared" si="441"/>
        <v>0.65724899999999842</v>
      </c>
      <c r="F1367" t="str">
        <f t="shared" si="442"/>
        <v/>
      </c>
      <c r="G1367" t="str">
        <f t="shared" si="443"/>
        <v/>
      </c>
      <c r="H1367">
        <f t="shared" si="444"/>
        <v>1.0799999999999983</v>
      </c>
      <c r="I1367">
        <f t="shared" si="445"/>
        <v>-13.550048999999944</v>
      </c>
      <c r="J1367">
        <f t="shared" si="446"/>
        <v>-12.546341666666635</v>
      </c>
      <c r="K1367" t="str">
        <f t="shared" si="447"/>
        <v/>
      </c>
      <c r="L1367" s="2" t="str">
        <f t="shared" si="448"/>
        <v/>
      </c>
      <c r="M1367" t="str">
        <f t="shared" si="449"/>
        <v/>
      </c>
      <c r="N1367" s="1">
        <f t="shared" si="450"/>
        <v>42150</v>
      </c>
      <c r="O1367" t="str">
        <f t="shared" si="451"/>
        <v>可交易</v>
      </c>
      <c r="P1367" s="2" t="str">
        <f t="shared" si="452"/>
        <v/>
      </c>
      <c r="Q1367" s="2" t="str">
        <f t="shared" si="453"/>
        <v/>
      </c>
      <c r="R1367" s="2">
        <f t="shared" si="454"/>
        <v>4.1516048475399812</v>
      </c>
      <c r="S1367">
        <f t="shared" si="455"/>
        <v>72</v>
      </c>
      <c r="T1367" s="1">
        <f t="shared" si="456"/>
        <v>42145</v>
      </c>
      <c r="U1367" t="str">
        <f t="shared" si="457"/>
        <v>可交易</v>
      </c>
      <c r="V1367" s="2" t="str">
        <f t="shared" si="458"/>
        <v/>
      </c>
      <c r="W1367" s="2" t="str">
        <f t="shared" si="459"/>
        <v/>
      </c>
      <c r="X1367" s="2">
        <f t="shared" si="460"/>
        <v>2.6735491493893839</v>
      </c>
      <c r="Y1367">
        <f t="shared" si="461"/>
        <v>62</v>
      </c>
    </row>
    <row r="1368" spans="1:25" x14ac:dyDescent="0.3">
      <c r="A1368" s="1">
        <v>42164</v>
      </c>
      <c r="B1368">
        <v>2080.1499020000001</v>
      </c>
      <c r="C1368">
        <v>14.47</v>
      </c>
      <c r="D1368">
        <v>15.296471</v>
      </c>
      <c r="E1368">
        <f t="shared" si="441"/>
        <v>-0.82647099999999973</v>
      </c>
      <c r="F1368" t="str">
        <f t="shared" si="442"/>
        <v/>
      </c>
      <c r="G1368" t="str">
        <f t="shared" si="443"/>
        <v/>
      </c>
      <c r="H1368">
        <f t="shared" si="444"/>
        <v>-0.81999999999999851</v>
      </c>
      <c r="I1368">
        <f t="shared" si="445"/>
        <v>0.86987300000009782</v>
      </c>
      <c r="J1368">
        <f t="shared" si="446"/>
        <v>-1.0608207317074383</v>
      </c>
      <c r="K1368" t="str">
        <f t="shared" si="447"/>
        <v/>
      </c>
      <c r="L1368" s="2" t="str">
        <f t="shared" si="448"/>
        <v/>
      </c>
      <c r="M1368" t="str">
        <f t="shared" si="449"/>
        <v/>
      </c>
      <c r="N1368" s="1">
        <f t="shared" si="450"/>
        <v>42150</v>
      </c>
      <c r="O1368" t="str">
        <f t="shared" si="451"/>
        <v>可交易</v>
      </c>
      <c r="P1368" s="2" t="str">
        <f t="shared" si="452"/>
        <v/>
      </c>
      <c r="Q1368" s="2" t="str">
        <f t="shared" si="453"/>
        <v/>
      </c>
      <c r="R1368" s="2">
        <f t="shared" si="454"/>
        <v>4.1516048475399812</v>
      </c>
      <c r="S1368">
        <f t="shared" si="455"/>
        <v>72</v>
      </c>
      <c r="T1368" s="1">
        <f t="shared" si="456"/>
        <v>42145</v>
      </c>
      <c r="U1368" t="str">
        <f t="shared" si="457"/>
        <v>可交易</v>
      </c>
      <c r="V1368" s="2" t="str">
        <f t="shared" si="458"/>
        <v/>
      </c>
      <c r="W1368" s="2" t="str">
        <f t="shared" si="459"/>
        <v/>
      </c>
      <c r="X1368" s="2">
        <f t="shared" si="460"/>
        <v>2.6735491493893839</v>
      </c>
      <c r="Y1368">
        <f t="shared" si="461"/>
        <v>62</v>
      </c>
    </row>
    <row r="1369" spans="1:25" x14ac:dyDescent="0.3">
      <c r="A1369" s="1">
        <v>42165</v>
      </c>
      <c r="B1369">
        <v>2105.1999510000001</v>
      </c>
      <c r="C1369">
        <v>13.22</v>
      </c>
      <c r="D1369">
        <v>14.889106999999999</v>
      </c>
      <c r="E1369">
        <f t="shared" si="441"/>
        <v>-1.6691069999999986</v>
      </c>
      <c r="F1369" t="str">
        <f t="shared" si="442"/>
        <v>PUT</v>
      </c>
      <c r="G1369">
        <f t="shared" si="443"/>
        <v>2100.4399410000001</v>
      </c>
      <c r="H1369">
        <f t="shared" si="444"/>
        <v>-1.25</v>
      </c>
      <c r="I1369">
        <f t="shared" si="445"/>
        <v>25.050048999999944</v>
      </c>
      <c r="J1369">
        <f t="shared" si="446"/>
        <v>-20.040039199999956</v>
      </c>
      <c r="K1369">
        <f t="shared" si="447"/>
        <v>2100.1999510000001</v>
      </c>
      <c r="L1369" s="2" t="str">
        <f t="shared" si="448"/>
        <v/>
      </c>
      <c r="M1369" t="str">
        <f t="shared" si="449"/>
        <v/>
      </c>
      <c r="N1369" s="1">
        <f t="shared" si="450"/>
        <v>42150</v>
      </c>
      <c r="O1369" t="str">
        <f t="shared" si="451"/>
        <v>可交易</v>
      </c>
      <c r="P1369" s="2" t="str">
        <f t="shared" si="452"/>
        <v/>
      </c>
      <c r="Q1369" s="2" t="str">
        <f t="shared" si="453"/>
        <v/>
      </c>
      <c r="R1369" s="2">
        <f t="shared" si="454"/>
        <v>4.1516048475399812</v>
      </c>
      <c r="S1369">
        <f t="shared" si="455"/>
        <v>72</v>
      </c>
      <c r="T1369" s="1">
        <f t="shared" si="456"/>
        <v>42145</v>
      </c>
      <c r="U1369" t="str">
        <f t="shared" si="457"/>
        <v>可交易</v>
      </c>
      <c r="V1369" s="2" t="str">
        <f t="shared" si="458"/>
        <v/>
      </c>
      <c r="W1369" s="2" t="str">
        <f t="shared" si="459"/>
        <v/>
      </c>
      <c r="X1369" s="2">
        <f t="shared" si="460"/>
        <v>2.6735491493893839</v>
      </c>
      <c r="Y1369">
        <f t="shared" si="461"/>
        <v>62</v>
      </c>
    </row>
    <row r="1370" spans="1:25" x14ac:dyDescent="0.3">
      <c r="A1370" s="1">
        <v>42166</v>
      </c>
      <c r="B1370">
        <v>2108.860107</v>
      </c>
      <c r="C1370">
        <v>12.85</v>
      </c>
      <c r="D1370">
        <v>13.727745000000001</v>
      </c>
      <c r="E1370">
        <f t="shared" si="441"/>
        <v>-0.87774500000000089</v>
      </c>
      <c r="F1370" t="str">
        <f t="shared" si="442"/>
        <v/>
      </c>
      <c r="G1370" t="str">
        <f t="shared" si="443"/>
        <v/>
      </c>
      <c r="H1370">
        <f t="shared" si="444"/>
        <v>-0.37000000000000099</v>
      </c>
      <c r="I1370">
        <f t="shared" si="445"/>
        <v>3.6601559999999154</v>
      </c>
      <c r="J1370">
        <f t="shared" si="446"/>
        <v>-9.8923135135132583</v>
      </c>
      <c r="K1370" t="str">
        <f t="shared" si="447"/>
        <v/>
      </c>
      <c r="L1370" s="2" t="str">
        <f t="shared" si="448"/>
        <v/>
      </c>
      <c r="M1370" t="str">
        <f t="shared" si="449"/>
        <v/>
      </c>
      <c r="N1370" s="1">
        <f t="shared" si="450"/>
        <v>42150</v>
      </c>
      <c r="O1370" t="str">
        <f t="shared" si="451"/>
        <v>可交易</v>
      </c>
      <c r="P1370" s="2" t="str">
        <f t="shared" si="452"/>
        <v/>
      </c>
      <c r="Q1370" s="2" t="str">
        <f t="shared" si="453"/>
        <v/>
      </c>
      <c r="R1370" s="2">
        <f t="shared" si="454"/>
        <v>4.1516048475399812</v>
      </c>
      <c r="S1370">
        <f t="shared" si="455"/>
        <v>72</v>
      </c>
      <c r="T1370" s="1">
        <f t="shared" si="456"/>
        <v>42145</v>
      </c>
      <c r="U1370" t="str">
        <f t="shared" si="457"/>
        <v>可交易</v>
      </c>
      <c r="V1370" s="2" t="str">
        <f t="shared" si="458"/>
        <v/>
      </c>
      <c r="W1370" s="2" t="str">
        <f t="shared" si="459"/>
        <v/>
      </c>
      <c r="X1370" s="2">
        <f t="shared" si="460"/>
        <v>2.6735491493893839</v>
      </c>
      <c r="Y1370">
        <f t="shared" si="461"/>
        <v>62</v>
      </c>
    </row>
    <row r="1371" spans="1:25" x14ac:dyDescent="0.3">
      <c r="A1371" s="1">
        <v>42167</v>
      </c>
      <c r="B1371">
        <v>2094.110107</v>
      </c>
      <c r="C1371">
        <v>13.78</v>
      </c>
      <c r="D1371">
        <v>13.228370999999999</v>
      </c>
      <c r="E1371">
        <f t="shared" si="441"/>
        <v>0.55162900000000015</v>
      </c>
      <c r="F1371" t="str">
        <f t="shared" si="442"/>
        <v/>
      </c>
      <c r="G1371" t="str">
        <f t="shared" si="443"/>
        <v/>
      </c>
      <c r="H1371">
        <f t="shared" si="444"/>
        <v>0.92999999999999972</v>
      </c>
      <c r="I1371">
        <f t="shared" si="445"/>
        <v>-14.75</v>
      </c>
      <c r="J1371">
        <f t="shared" si="446"/>
        <v>-15.860215053763445</v>
      </c>
      <c r="K1371" t="str">
        <f t="shared" si="447"/>
        <v/>
      </c>
      <c r="L1371" s="2" t="str">
        <f t="shared" si="448"/>
        <v/>
      </c>
      <c r="M1371" t="str">
        <f t="shared" si="449"/>
        <v/>
      </c>
      <c r="N1371" s="1">
        <f t="shared" si="450"/>
        <v>42150</v>
      </c>
      <c r="O1371" t="str">
        <f t="shared" si="451"/>
        <v>可交易</v>
      </c>
      <c r="P1371" s="2" t="str">
        <f t="shared" si="452"/>
        <v/>
      </c>
      <c r="Q1371" s="2" t="str">
        <f t="shared" si="453"/>
        <v/>
      </c>
      <c r="R1371" s="2">
        <f t="shared" si="454"/>
        <v>4.1516048475399812</v>
      </c>
      <c r="S1371">
        <f t="shared" si="455"/>
        <v>72</v>
      </c>
      <c r="T1371" s="1">
        <f t="shared" si="456"/>
        <v>42145</v>
      </c>
      <c r="U1371" t="str">
        <f t="shared" si="457"/>
        <v>可交易</v>
      </c>
      <c r="V1371" s="2" t="str">
        <f t="shared" si="458"/>
        <v/>
      </c>
      <c r="W1371" s="2" t="str">
        <f t="shared" si="459"/>
        <v/>
      </c>
      <c r="X1371" s="2">
        <f t="shared" si="460"/>
        <v>2.6735491493893839</v>
      </c>
      <c r="Y1371">
        <f t="shared" si="461"/>
        <v>62</v>
      </c>
    </row>
    <row r="1372" spans="1:25" x14ac:dyDescent="0.3">
      <c r="A1372" s="1">
        <v>42170</v>
      </c>
      <c r="B1372">
        <v>2084.429932</v>
      </c>
      <c r="C1372">
        <v>15.39</v>
      </c>
      <c r="D1372">
        <v>13.940657</v>
      </c>
      <c r="E1372">
        <f t="shared" si="441"/>
        <v>1.4493430000000007</v>
      </c>
      <c r="F1372" t="str">
        <f t="shared" si="442"/>
        <v>CAll</v>
      </c>
      <c r="G1372">
        <f t="shared" si="443"/>
        <v>2122.8500979999999</v>
      </c>
      <c r="H1372">
        <f t="shared" si="444"/>
        <v>1.6100000000000012</v>
      </c>
      <c r="I1372">
        <f t="shared" si="445"/>
        <v>-9.6801749999999629</v>
      </c>
      <c r="J1372">
        <f t="shared" si="446"/>
        <v>-6.0125310559005936</v>
      </c>
      <c r="K1372">
        <f t="shared" si="447"/>
        <v>2089.429932</v>
      </c>
      <c r="L1372" s="2">
        <f t="shared" si="448"/>
        <v>33.420165999999881</v>
      </c>
      <c r="M1372" t="str">
        <f t="shared" si="449"/>
        <v/>
      </c>
      <c r="N1372" s="1">
        <f t="shared" si="450"/>
        <v>42170</v>
      </c>
      <c r="O1372" t="str">
        <f t="shared" si="451"/>
        <v>可交易</v>
      </c>
      <c r="P1372" s="2">
        <f t="shared" si="452"/>
        <v>33.420165999999881</v>
      </c>
      <c r="Q1372" s="2">
        <f t="shared" si="453"/>
        <v>1.8431977688564433E-2</v>
      </c>
      <c r="R1372" s="2">
        <f t="shared" si="454"/>
        <v>4.1516048475399812</v>
      </c>
      <c r="S1372">
        <f t="shared" si="455"/>
        <v>73</v>
      </c>
      <c r="T1372" s="1">
        <f t="shared" si="456"/>
        <v>42145</v>
      </c>
      <c r="U1372" t="str">
        <f t="shared" si="457"/>
        <v>可交易</v>
      </c>
      <c r="V1372" s="2" t="str">
        <f t="shared" si="458"/>
        <v/>
      </c>
      <c r="W1372" s="2" t="str">
        <f t="shared" si="459"/>
        <v/>
      </c>
      <c r="X1372" s="2">
        <f t="shared" si="460"/>
        <v>2.6735491493893839</v>
      </c>
      <c r="Y1372">
        <f t="shared" si="461"/>
        <v>62</v>
      </c>
    </row>
    <row r="1373" spans="1:25" x14ac:dyDescent="0.3">
      <c r="A1373" s="1">
        <v>42171</v>
      </c>
      <c r="B1373">
        <v>2096.290039</v>
      </c>
      <c r="C1373">
        <v>14.81</v>
      </c>
      <c r="D1373">
        <v>15.285634</v>
      </c>
      <c r="E1373">
        <f t="shared" si="441"/>
        <v>-0.47563399999999945</v>
      </c>
      <c r="F1373" t="str">
        <f t="shared" si="442"/>
        <v/>
      </c>
      <c r="G1373" t="str">
        <f t="shared" si="443"/>
        <v/>
      </c>
      <c r="H1373">
        <f t="shared" si="444"/>
        <v>-0.58000000000000007</v>
      </c>
      <c r="I1373">
        <f t="shared" si="445"/>
        <v>11.860106999999971</v>
      </c>
      <c r="J1373">
        <f t="shared" si="446"/>
        <v>-20.448460344827534</v>
      </c>
      <c r="K1373" t="str">
        <f t="shared" si="447"/>
        <v/>
      </c>
      <c r="L1373" s="2" t="str">
        <f t="shared" si="448"/>
        <v/>
      </c>
      <c r="M1373" t="str">
        <f t="shared" si="449"/>
        <v/>
      </c>
      <c r="N1373" s="1">
        <f t="shared" si="450"/>
        <v>42170</v>
      </c>
      <c r="O1373" t="str">
        <f t="shared" si="451"/>
        <v>不可交易</v>
      </c>
      <c r="P1373" s="2" t="str">
        <f t="shared" si="452"/>
        <v/>
      </c>
      <c r="Q1373" s="2" t="str">
        <f t="shared" si="453"/>
        <v/>
      </c>
      <c r="R1373" s="2">
        <f t="shared" si="454"/>
        <v>4.2281271354615741</v>
      </c>
      <c r="S1373">
        <f t="shared" si="455"/>
        <v>73</v>
      </c>
      <c r="T1373" s="1">
        <f t="shared" si="456"/>
        <v>42145</v>
      </c>
      <c r="U1373" t="str">
        <f t="shared" si="457"/>
        <v>可交易</v>
      </c>
      <c r="V1373" s="2" t="str">
        <f t="shared" si="458"/>
        <v/>
      </c>
      <c r="W1373" s="2" t="str">
        <f t="shared" si="459"/>
        <v/>
      </c>
      <c r="X1373" s="2">
        <f t="shared" si="460"/>
        <v>2.6735491493893839</v>
      </c>
      <c r="Y1373">
        <f t="shared" si="461"/>
        <v>62</v>
      </c>
    </row>
    <row r="1374" spans="1:25" x14ac:dyDescent="0.3">
      <c r="A1374" s="1">
        <v>42172</v>
      </c>
      <c r="B1374">
        <v>2100.4399410000001</v>
      </c>
      <c r="C1374">
        <v>14.5</v>
      </c>
      <c r="D1374">
        <v>15.136820999999999</v>
      </c>
      <c r="E1374">
        <f t="shared" si="441"/>
        <v>-0.63682099999999942</v>
      </c>
      <c r="F1374" t="str">
        <f t="shared" si="442"/>
        <v/>
      </c>
      <c r="G1374" t="str">
        <f t="shared" si="443"/>
        <v/>
      </c>
      <c r="H1374">
        <f t="shared" si="444"/>
        <v>-0.3100000000000005</v>
      </c>
      <c r="I1374">
        <f t="shared" si="445"/>
        <v>4.149902000000111</v>
      </c>
      <c r="J1374">
        <f t="shared" si="446"/>
        <v>-13.386780645161627</v>
      </c>
      <c r="K1374" t="str">
        <f t="shared" si="447"/>
        <v/>
      </c>
      <c r="L1374" s="2" t="str">
        <f t="shared" si="448"/>
        <v/>
      </c>
      <c r="M1374" t="str">
        <f t="shared" si="449"/>
        <v/>
      </c>
      <c r="N1374" s="1">
        <f t="shared" si="450"/>
        <v>42170</v>
      </c>
      <c r="O1374" t="str">
        <f t="shared" si="451"/>
        <v>不可交易</v>
      </c>
      <c r="P1374" s="2" t="str">
        <f t="shared" si="452"/>
        <v/>
      </c>
      <c r="Q1374" s="2" t="str">
        <f t="shared" si="453"/>
        <v/>
      </c>
      <c r="R1374" s="2">
        <f t="shared" si="454"/>
        <v>4.2281271354615741</v>
      </c>
      <c r="S1374">
        <f t="shared" si="455"/>
        <v>73</v>
      </c>
      <c r="T1374" s="1">
        <f t="shared" si="456"/>
        <v>42145</v>
      </c>
      <c r="U1374" t="str">
        <f t="shared" si="457"/>
        <v>可交易</v>
      </c>
      <c r="V1374" s="2" t="str">
        <f t="shared" si="458"/>
        <v/>
      </c>
      <c r="W1374" s="2" t="str">
        <f t="shared" si="459"/>
        <v/>
      </c>
      <c r="X1374" s="2">
        <f t="shared" si="460"/>
        <v>2.6735491493893839</v>
      </c>
      <c r="Y1374">
        <f t="shared" si="461"/>
        <v>62</v>
      </c>
    </row>
    <row r="1375" spans="1:25" x14ac:dyDescent="0.3">
      <c r="A1375" s="1">
        <v>42173</v>
      </c>
      <c r="B1375">
        <v>2121.23999</v>
      </c>
      <c r="C1375">
        <v>13.19</v>
      </c>
      <c r="D1375">
        <v>14.891444</v>
      </c>
      <c r="E1375">
        <f t="shared" si="441"/>
        <v>-1.7014440000000004</v>
      </c>
      <c r="F1375" t="str">
        <f t="shared" si="442"/>
        <v>PUT</v>
      </c>
      <c r="G1375">
        <f t="shared" si="443"/>
        <v>2102.3100589999999</v>
      </c>
      <c r="H1375">
        <f t="shared" si="444"/>
        <v>-1.3100000000000005</v>
      </c>
      <c r="I1375">
        <f t="shared" si="445"/>
        <v>20.800048999999944</v>
      </c>
      <c r="J1375">
        <f t="shared" si="446"/>
        <v>-15.877899999999952</v>
      </c>
      <c r="K1375">
        <f t="shared" si="447"/>
        <v>2116.23999</v>
      </c>
      <c r="L1375" s="2" t="str">
        <f t="shared" si="448"/>
        <v/>
      </c>
      <c r="M1375">
        <f t="shared" si="449"/>
        <v>13.929931000000124</v>
      </c>
      <c r="N1375" s="1">
        <f t="shared" si="450"/>
        <v>42170</v>
      </c>
      <c r="O1375" t="str">
        <f t="shared" si="451"/>
        <v>不可交易</v>
      </c>
      <c r="P1375" s="2" t="str">
        <f t="shared" si="452"/>
        <v/>
      </c>
      <c r="Q1375" s="2" t="str">
        <f t="shared" si="453"/>
        <v/>
      </c>
      <c r="R1375" s="2">
        <f t="shared" si="454"/>
        <v>4.2281271354615741</v>
      </c>
      <c r="S1375">
        <f t="shared" si="455"/>
        <v>73</v>
      </c>
      <c r="T1375" s="1">
        <f t="shared" si="456"/>
        <v>42173</v>
      </c>
      <c r="U1375" t="str">
        <f t="shared" si="457"/>
        <v>可交易</v>
      </c>
      <c r="V1375" s="2">
        <f t="shared" si="458"/>
        <v>13.929931000000124</v>
      </c>
      <c r="W1375" s="2">
        <f t="shared" si="459"/>
        <v>8.9239930838754949E-3</v>
      </c>
      <c r="X1375" s="2">
        <f t="shared" si="460"/>
        <v>2.6735491493893839</v>
      </c>
      <c r="Y1375">
        <f t="shared" si="461"/>
        <v>63</v>
      </c>
    </row>
    <row r="1376" spans="1:25" x14ac:dyDescent="0.3">
      <c r="A1376" s="1">
        <v>42174</v>
      </c>
      <c r="B1376">
        <v>2109.98999</v>
      </c>
      <c r="C1376">
        <v>13.96</v>
      </c>
      <c r="D1376">
        <v>13.613466000000001</v>
      </c>
      <c r="E1376">
        <f t="shared" si="441"/>
        <v>0.34653400000000012</v>
      </c>
      <c r="F1376" t="str">
        <f t="shared" si="442"/>
        <v/>
      </c>
      <c r="G1376" t="str">
        <f t="shared" si="443"/>
        <v/>
      </c>
      <c r="H1376">
        <f t="shared" si="444"/>
        <v>0.77000000000000135</v>
      </c>
      <c r="I1376">
        <f t="shared" si="445"/>
        <v>-11.25</v>
      </c>
      <c r="J1376">
        <f t="shared" si="446"/>
        <v>-14.610389610389586</v>
      </c>
      <c r="K1376" t="str">
        <f t="shared" si="447"/>
        <v/>
      </c>
      <c r="L1376" s="2" t="str">
        <f t="shared" si="448"/>
        <v/>
      </c>
      <c r="M1376" t="str">
        <f t="shared" si="449"/>
        <v/>
      </c>
      <c r="N1376" s="1">
        <f t="shared" si="450"/>
        <v>42170</v>
      </c>
      <c r="O1376" t="str">
        <f t="shared" si="451"/>
        <v>不可交易</v>
      </c>
      <c r="P1376" s="2" t="str">
        <f t="shared" si="452"/>
        <v/>
      </c>
      <c r="Q1376" s="2" t="str">
        <f t="shared" si="453"/>
        <v/>
      </c>
      <c r="R1376" s="2">
        <f t="shared" si="454"/>
        <v>4.2281271354615741</v>
      </c>
      <c r="S1376">
        <f t="shared" si="455"/>
        <v>73</v>
      </c>
      <c r="T1376" s="1">
        <f t="shared" si="456"/>
        <v>42173</v>
      </c>
      <c r="U1376" t="str">
        <f t="shared" si="457"/>
        <v>不可交易</v>
      </c>
      <c r="V1376" s="2" t="str">
        <f t="shared" si="458"/>
        <v/>
      </c>
      <c r="W1376" s="2" t="str">
        <f t="shared" si="459"/>
        <v/>
      </c>
      <c r="X1376" s="2">
        <f t="shared" si="460"/>
        <v>2.6974078835079363</v>
      </c>
      <c r="Y1376">
        <f t="shared" si="461"/>
        <v>63</v>
      </c>
    </row>
    <row r="1377" spans="1:25" x14ac:dyDescent="0.3">
      <c r="A1377" s="1">
        <v>42177</v>
      </c>
      <c r="B1377">
        <v>2122.8500979999999</v>
      </c>
      <c r="C1377">
        <v>12.74</v>
      </c>
      <c r="D1377">
        <v>14.013259</v>
      </c>
      <c r="E1377">
        <f t="shared" si="441"/>
        <v>-1.2732589999999995</v>
      </c>
      <c r="F1377" t="str">
        <f t="shared" si="442"/>
        <v>PUT</v>
      </c>
      <c r="G1377">
        <f t="shared" si="443"/>
        <v>2057.639893</v>
      </c>
      <c r="H1377">
        <f t="shared" si="444"/>
        <v>-1.2200000000000006</v>
      </c>
      <c r="I1377">
        <f t="shared" si="445"/>
        <v>12.860107999999855</v>
      </c>
      <c r="J1377">
        <f t="shared" si="446"/>
        <v>-10.541072131147416</v>
      </c>
      <c r="K1377">
        <f t="shared" si="447"/>
        <v>2117.8500979999999</v>
      </c>
      <c r="L1377" s="2" t="str">
        <f t="shared" si="448"/>
        <v/>
      </c>
      <c r="M1377">
        <f t="shared" si="449"/>
        <v>60.21020499999986</v>
      </c>
      <c r="N1377" s="1">
        <f t="shared" si="450"/>
        <v>42170</v>
      </c>
      <c r="O1377" t="str">
        <f t="shared" si="451"/>
        <v>可交易</v>
      </c>
      <c r="P1377" s="2" t="str">
        <f t="shared" si="452"/>
        <v/>
      </c>
      <c r="Q1377" s="2" t="str">
        <f t="shared" si="453"/>
        <v/>
      </c>
      <c r="R1377" s="2">
        <f t="shared" si="454"/>
        <v>4.2281271354615741</v>
      </c>
      <c r="S1377">
        <f t="shared" si="455"/>
        <v>73</v>
      </c>
      <c r="T1377" s="1">
        <f t="shared" si="456"/>
        <v>42177</v>
      </c>
      <c r="U1377" t="str">
        <f t="shared" si="457"/>
        <v>不可交易</v>
      </c>
      <c r="V1377" s="2" t="str">
        <f t="shared" si="458"/>
        <v/>
      </c>
      <c r="W1377" s="2" t="str">
        <f t="shared" si="459"/>
        <v/>
      </c>
      <c r="X1377" s="2">
        <f t="shared" si="460"/>
        <v>2.6974078835079363</v>
      </c>
      <c r="Y1377">
        <f t="shared" si="461"/>
        <v>63</v>
      </c>
    </row>
    <row r="1378" spans="1:25" x14ac:dyDescent="0.3">
      <c r="A1378" s="1">
        <v>42178</v>
      </c>
      <c r="B1378">
        <v>2124.1999510000001</v>
      </c>
      <c r="C1378">
        <v>12.11</v>
      </c>
      <c r="D1378">
        <v>13.195853</v>
      </c>
      <c r="E1378">
        <f t="shared" si="441"/>
        <v>-1.0858530000000002</v>
      </c>
      <c r="F1378" t="str">
        <f t="shared" si="442"/>
        <v>PUT</v>
      </c>
      <c r="G1378">
        <f t="shared" si="443"/>
        <v>2063.110107</v>
      </c>
      <c r="H1378">
        <f t="shared" si="444"/>
        <v>-0.63000000000000078</v>
      </c>
      <c r="I1378">
        <f t="shared" si="445"/>
        <v>1.3498530000001665</v>
      </c>
      <c r="J1378">
        <f t="shared" si="446"/>
        <v>-2.1426238095240713</v>
      </c>
      <c r="K1378">
        <f t="shared" si="447"/>
        <v>2119.1999510000001</v>
      </c>
      <c r="L1378" s="2" t="str">
        <f t="shared" si="448"/>
        <v/>
      </c>
      <c r="M1378">
        <f t="shared" si="449"/>
        <v>56.089844000000085</v>
      </c>
      <c r="N1378" s="1">
        <f t="shared" si="450"/>
        <v>42170</v>
      </c>
      <c r="O1378" t="str">
        <f t="shared" si="451"/>
        <v>可交易</v>
      </c>
      <c r="P1378" s="2" t="str">
        <f t="shared" si="452"/>
        <v/>
      </c>
      <c r="Q1378" s="2" t="str">
        <f t="shared" si="453"/>
        <v/>
      </c>
      <c r="R1378" s="2">
        <f t="shared" si="454"/>
        <v>4.2281271354615741</v>
      </c>
      <c r="S1378">
        <f t="shared" si="455"/>
        <v>73</v>
      </c>
      <c r="T1378" s="1">
        <f t="shared" si="456"/>
        <v>42177</v>
      </c>
      <c r="U1378" t="str">
        <f t="shared" si="457"/>
        <v>不可交易</v>
      </c>
      <c r="V1378" s="2" t="str">
        <f t="shared" si="458"/>
        <v/>
      </c>
      <c r="W1378" s="2" t="str">
        <f t="shared" si="459"/>
        <v/>
      </c>
      <c r="X1378" s="2">
        <f t="shared" si="460"/>
        <v>2.6974078835079363</v>
      </c>
      <c r="Y1378">
        <f t="shared" si="461"/>
        <v>63</v>
      </c>
    </row>
    <row r="1379" spans="1:25" x14ac:dyDescent="0.3">
      <c r="A1379" s="1">
        <v>42179</v>
      </c>
      <c r="B1379">
        <v>2108.580078</v>
      </c>
      <c r="C1379">
        <v>13.26</v>
      </c>
      <c r="D1379">
        <v>12.610086000000001</v>
      </c>
      <c r="E1379">
        <f t="shared" si="441"/>
        <v>0.64991399999999899</v>
      </c>
      <c r="F1379" t="str">
        <f t="shared" si="442"/>
        <v/>
      </c>
      <c r="G1379" t="str">
        <f t="shared" si="443"/>
        <v/>
      </c>
      <c r="H1379">
        <f t="shared" si="444"/>
        <v>1.1500000000000004</v>
      </c>
      <c r="I1379">
        <f t="shared" si="445"/>
        <v>-15.619873000000098</v>
      </c>
      <c r="J1379">
        <f t="shared" si="446"/>
        <v>-13.582498260869647</v>
      </c>
      <c r="K1379" t="str">
        <f t="shared" si="447"/>
        <v/>
      </c>
      <c r="L1379" s="2" t="str">
        <f t="shared" si="448"/>
        <v/>
      </c>
      <c r="M1379" t="str">
        <f t="shared" si="449"/>
        <v/>
      </c>
      <c r="N1379" s="1">
        <f t="shared" si="450"/>
        <v>42170</v>
      </c>
      <c r="O1379" t="str">
        <f t="shared" si="451"/>
        <v>可交易</v>
      </c>
      <c r="P1379" s="2" t="str">
        <f t="shared" si="452"/>
        <v/>
      </c>
      <c r="Q1379" s="2" t="str">
        <f t="shared" si="453"/>
        <v/>
      </c>
      <c r="R1379" s="2">
        <f t="shared" si="454"/>
        <v>4.2281271354615741</v>
      </c>
      <c r="S1379">
        <f t="shared" si="455"/>
        <v>73</v>
      </c>
      <c r="T1379" s="1">
        <f t="shared" si="456"/>
        <v>42177</v>
      </c>
      <c r="U1379" t="str">
        <f t="shared" si="457"/>
        <v>不可交易</v>
      </c>
      <c r="V1379" s="2" t="str">
        <f t="shared" si="458"/>
        <v/>
      </c>
      <c r="W1379" s="2" t="str">
        <f t="shared" si="459"/>
        <v/>
      </c>
      <c r="X1379" s="2">
        <f t="shared" si="460"/>
        <v>2.6974078835079363</v>
      </c>
      <c r="Y1379">
        <f t="shared" si="461"/>
        <v>63</v>
      </c>
    </row>
    <row r="1380" spans="1:25" x14ac:dyDescent="0.3">
      <c r="A1380" s="1">
        <v>42180</v>
      </c>
      <c r="B1380">
        <v>2102.3100589999999</v>
      </c>
      <c r="C1380">
        <v>14.01</v>
      </c>
      <c r="D1380">
        <v>13.290347000000001</v>
      </c>
      <c r="E1380">
        <f t="shared" si="441"/>
        <v>0.71965299999999921</v>
      </c>
      <c r="F1380" t="str">
        <f t="shared" si="442"/>
        <v/>
      </c>
      <c r="G1380" t="str">
        <f t="shared" si="443"/>
        <v/>
      </c>
      <c r="H1380">
        <f t="shared" si="444"/>
        <v>0.75</v>
      </c>
      <c r="I1380">
        <f t="shared" si="445"/>
        <v>-6.2700190000000475</v>
      </c>
      <c r="J1380">
        <f t="shared" si="446"/>
        <v>-8.3600253333333967</v>
      </c>
      <c r="K1380" t="str">
        <f t="shared" si="447"/>
        <v/>
      </c>
      <c r="L1380" s="2" t="str">
        <f t="shared" si="448"/>
        <v/>
      </c>
      <c r="M1380" t="str">
        <f t="shared" si="449"/>
        <v/>
      </c>
      <c r="N1380" s="1">
        <f t="shared" si="450"/>
        <v>42170</v>
      </c>
      <c r="O1380" t="str">
        <f t="shared" si="451"/>
        <v>可交易</v>
      </c>
      <c r="P1380" s="2" t="str">
        <f t="shared" si="452"/>
        <v/>
      </c>
      <c r="Q1380" s="2" t="str">
        <f t="shared" si="453"/>
        <v/>
      </c>
      <c r="R1380" s="2">
        <f t="shared" si="454"/>
        <v>4.2281271354615741</v>
      </c>
      <c r="S1380">
        <f t="shared" si="455"/>
        <v>73</v>
      </c>
      <c r="T1380" s="1">
        <f t="shared" si="456"/>
        <v>42177</v>
      </c>
      <c r="U1380" t="str">
        <f t="shared" si="457"/>
        <v>不可交易</v>
      </c>
      <c r="V1380" s="2" t="str">
        <f t="shared" si="458"/>
        <v/>
      </c>
      <c r="W1380" s="2" t="str">
        <f t="shared" si="459"/>
        <v/>
      </c>
      <c r="X1380" s="2">
        <f t="shared" si="460"/>
        <v>2.6974078835079363</v>
      </c>
      <c r="Y1380">
        <f t="shared" si="461"/>
        <v>63</v>
      </c>
    </row>
    <row r="1381" spans="1:25" x14ac:dyDescent="0.3">
      <c r="A1381" s="1">
        <v>42181</v>
      </c>
      <c r="B1381">
        <v>2101.48999</v>
      </c>
      <c r="C1381">
        <v>14.02</v>
      </c>
      <c r="D1381">
        <v>14.075091</v>
      </c>
      <c r="E1381">
        <f t="shared" si="441"/>
        <v>-5.5091000000000889E-2</v>
      </c>
      <c r="F1381" t="str">
        <f t="shared" si="442"/>
        <v/>
      </c>
      <c r="G1381" t="str">
        <f t="shared" si="443"/>
        <v/>
      </c>
      <c r="H1381">
        <f t="shared" si="444"/>
        <v>9.9999999999997868E-3</v>
      </c>
      <c r="I1381">
        <f t="shared" si="445"/>
        <v>-0.82006899999987581</v>
      </c>
      <c r="J1381">
        <f t="shared" si="446"/>
        <v>-82.006899999989329</v>
      </c>
      <c r="K1381" t="str">
        <f t="shared" si="447"/>
        <v/>
      </c>
      <c r="L1381" s="2" t="str">
        <f t="shared" si="448"/>
        <v/>
      </c>
      <c r="M1381" t="str">
        <f t="shared" si="449"/>
        <v/>
      </c>
      <c r="N1381" s="1">
        <f t="shared" si="450"/>
        <v>42170</v>
      </c>
      <c r="O1381" t="str">
        <f t="shared" si="451"/>
        <v>可交易</v>
      </c>
      <c r="P1381" s="2" t="str">
        <f t="shared" si="452"/>
        <v/>
      </c>
      <c r="Q1381" s="2" t="str">
        <f t="shared" si="453"/>
        <v/>
      </c>
      <c r="R1381" s="2">
        <f t="shared" si="454"/>
        <v>4.2281271354615741</v>
      </c>
      <c r="S1381">
        <f t="shared" si="455"/>
        <v>73</v>
      </c>
      <c r="T1381" s="1">
        <f t="shared" si="456"/>
        <v>42177</v>
      </c>
      <c r="U1381" t="str">
        <f t="shared" si="457"/>
        <v>不可交易</v>
      </c>
      <c r="V1381" s="2" t="str">
        <f t="shared" si="458"/>
        <v/>
      </c>
      <c r="W1381" s="2" t="str">
        <f t="shared" si="459"/>
        <v/>
      </c>
      <c r="X1381" s="2">
        <f t="shared" si="460"/>
        <v>2.6974078835079363</v>
      </c>
      <c r="Y1381">
        <f t="shared" si="461"/>
        <v>63</v>
      </c>
    </row>
    <row r="1382" spans="1:25" x14ac:dyDescent="0.3">
      <c r="A1382" s="1">
        <v>42184</v>
      </c>
      <c r="B1382">
        <v>2057.639893</v>
      </c>
      <c r="C1382">
        <v>18.850000000000001</v>
      </c>
      <c r="D1382">
        <v>14.283656000000001</v>
      </c>
      <c r="E1382">
        <f t="shared" si="441"/>
        <v>4.5663440000000008</v>
      </c>
      <c r="F1382" t="str">
        <f t="shared" si="442"/>
        <v>CAll</v>
      </c>
      <c r="G1382">
        <f t="shared" si="443"/>
        <v>2068.76001</v>
      </c>
      <c r="H1382">
        <f t="shared" si="444"/>
        <v>4.8300000000000018</v>
      </c>
      <c r="I1382">
        <f t="shared" si="445"/>
        <v>-43.850097000000005</v>
      </c>
      <c r="J1382">
        <f t="shared" si="446"/>
        <v>-9.0786950310558989</v>
      </c>
      <c r="K1382">
        <f t="shared" si="447"/>
        <v>2062.639893</v>
      </c>
      <c r="L1382" s="2">
        <f t="shared" si="448"/>
        <v>6.1201169999999365</v>
      </c>
      <c r="M1382" t="str">
        <f t="shared" si="449"/>
        <v/>
      </c>
      <c r="N1382" s="1">
        <f t="shared" si="450"/>
        <v>42184</v>
      </c>
      <c r="O1382" t="str">
        <f t="shared" si="451"/>
        <v>可交易</v>
      </c>
      <c r="P1382" s="2">
        <f t="shared" si="452"/>
        <v>6.1201169999999365</v>
      </c>
      <c r="Q1382" s="2">
        <f t="shared" si="453"/>
        <v>5.4043066708757363E-3</v>
      </c>
      <c r="R1382" s="2">
        <f t="shared" si="454"/>
        <v>4.2281271354615741</v>
      </c>
      <c r="S1382">
        <f t="shared" si="455"/>
        <v>74</v>
      </c>
      <c r="T1382" s="1">
        <f t="shared" si="456"/>
        <v>42177</v>
      </c>
      <c r="U1382" t="str">
        <f t="shared" si="457"/>
        <v>可交易</v>
      </c>
      <c r="V1382" s="2" t="str">
        <f t="shared" si="458"/>
        <v/>
      </c>
      <c r="W1382" s="2" t="str">
        <f t="shared" si="459"/>
        <v/>
      </c>
      <c r="X1382" s="2">
        <f t="shared" si="460"/>
        <v>2.6974078835079363</v>
      </c>
      <c r="Y1382">
        <f t="shared" si="461"/>
        <v>63</v>
      </c>
    </row>
    <row r="1383" spans="1:25" x14ac:dyDescent="0.3">
      <c r="A1383" s="1">
        <v>42185</v>
      </c>
      <c r="B1383">
        <v>2063.110107</v>
      </c>
      <c r="C1383">
        <v>18.23</v>
      </c>
      <c r="D1383">
        <v>18.093039999999998</v>
      </c>
      <c r="E1383">
        <f t="shared" si="441"/>
        <v>0.13696000000000197</v>
      </c>
      <c r="F1383" t="str">
        <f t="shared" si="442"/>
        <v/>
      </c>
      <c r="G1383" t="str">
        <f t="shared" si="443"/>
        <v/>
      </c>
      <c r="H1383">
        <f t="shared" si="444"/>
        <v>-0.62000000000000099</v>
      </c>
      <c r="I1383">
        <f t="shared" si="445"/>
        <v>5.4702139999999417</v>
      </c>
      <c r="J1383">
        <f t="shared" si="446"/>
        <v>-8.8229258064515044</v>
      </c>
      <c r="K1383" t="str">
        <f t="shared" si="447"/>
        <v/>
      </c>
      <c r="L1383" s="2" t="str">
        <f t="shared" si="448"/>
        <v/>
      </c>
      <c r="M1383" t="str">
        <f t="shared" si="449"/>
        <v/>
      </c>
      <c r="N1383" s="1">
        <f t="shared" si="450"/>
        <v>42184</v>
      </c>
      <c r="O1383" t="str">
        <f t="shared" si="451"/>
        <v>不可交易</v>
      </c>
      <c r="P1383" s="2" t="str">
        <f t="shared" si="452"/>
        <v/>
      </c>
      <c r="Q1383" s="2" t="str">
        <f t="shared" si="453"/>
        <v/>
      </c>
      <c r="R1383" s="2">
        <f t="shared" si="454"/>
        <v>4.2509772311450602</v>
      </c>
      <c r="S1383">
        <f t="shared" si="455"/>
        <v>74</v>
      </c>
      <c r="T1383" s="1">
        <f t="shared" si="456"/>
        <v>42177</v>
      </c>
      <c r="U1383" t="str">
        <f t="shared" si="457"/>
        <v>可交易</v>
      </c>
      <c r="V1383" s="2" t="str">
        <f t="shared" si="458"/>
        <v/>
      </c>
      <c r="W1383" s="2" t="str">
        <f t="shared" si="459"/>
        <v/>
      </c>
      <c r="X1383" s="2">
        <f t="shared" si="460"/>
        <v>2.6974078835079363</v>
      </c>
      <c r="Y1383">
        <f t="shared" si="461"/>
        <v>63</v>
      </c>
    </row>
    <row r="1384" spans="1:25" x14ac:dyDescent="0.3">
      <c r="A1384" s="1">
        <v>42186</v>
      </c>
      <c r="B1384">
        <v>2077.419922</v>
      </c>
      <c r="C1384">
        <v>16.09</v>
      </c>
      <c r="D1384">
        <v>18.411740000000002</v>
      </c>
      <c r="E1384">
        <f t="shared" si="441"/>
        <v>-2.3217400000000019</v>
      </c>
      <c r="F1384" t="str">
        <f t="shared" si="442"/>
        <v>PUT</v>
      </c>
      <c r="G1384">
        <f t="shared" si="443"/>
        <v>2046.6800539999999</v>
      </c>
      <c r="H1384">
        <f t="shared" si="444"/>
        <v>-2.1400000000000006</v>
      </c>
      <c r="I1384">
        <f t="shared" si="445"/>
        <v>14.309815000000071</v>
      </c>
      <c r="J1384">
        <f t="shared" si="446"/>
        <v>-6.6868294392523682</v>
      </c>
      <c r="K1384">
        <f t="shared" si="447"/>
        <v>2072.419922</v>
      </c>
      <c r="L1384" s="2" t="str">
        <f t="shared" si="448"/>
        <v/>
      </c>
      <c r="M1384">
        <f t="shared" si="449"/>
        <v>25.739868000000115</v>
      </c>
      <c r="N1384" s="1">
        <f t="shared" si="450"/>
        <v>42184</v>
      </c>
      <c r="O1384" t="str">
        <f t="shared" si="451"/>
        <v>不可交易</v>
      </c>
      <c r="P1384" s="2" t="str">
        <f t="shared" si="452"/>
        <v/>
      </c>
      <c r="Q1384" s="2" t="str">
        <f t="shared" si="453"/>
        <v/>
      </c>
      <c r="R1384" s="2">
        <f t="shared" si="454"/>
        <v>4.2509772311450602</v>
      </c>
      <c r="S1384">
        <f t="shared" si="455"/>
        <v>74</v>
      </c>
      <c r="T1384" s="1">
        <f t="shared" si="456"/>
        <v>42186</v>
      </c>
      <c r="U1384" t="str">
        <f t="shared" si="457"/>
        <v>可交易</v>
      </c>
      <c r="V1384" s="2">
        <f t="shared" si="458"/>
        <v>25.739868000000115</v>
      </c>
      <c r="W1384" s="2">
        <f t="shared" si="459"/>
        <v>1.4797137388769161E-2</v>
      </c>
      <c r="X1384" s="2">
        <f t="shared" si="460"/>
        <v>2.6974078835079363</v>
      </c>
      <c r="Y1384">
        <f t="shared" si="461"/>
        <v>64</v>
      </c>
    </row>
    <row r="1385" spans="1:25" x14ac:dyDescent="0.3">
      <c r="A1385" s="1">
        <v>42187</v>
      </c>
      <c r="B1385">
        <v>2076.780029</v>
      </c>
      <c r="C1385">
        <v>16.79</v>
      </c>
      <c r="D1385">
        <v>16.299537999999998</v>
      </c>
      <c r="E1385">
        <f t="shared" si="441"/>
        <v>0.49046200000000084</v>
      </c>
      <c r="F1385" t="str">
        <f t="shared" si="442"/>
        <v/>
      </c>
      <c r="G1385" t="str">
        <f t="shared" si="443"/>
        <v/>
      </c>
      <c r="H1385">
        <f t="shared" si="444"/>
        <v>0.69999999999999929</v>
      </c>
      <c r="I1385">
        <f t="shared" si="445"/>
        <v>-0.63989300000002913</v>
      </c>
      <c r="J1385">
        <f t="shared" si="446"/>
        <v>-0.91413285714289971</v>
      </c>
      <c r="K1385" t="str">
        <f t="shared" si="447"/>
        <v/>
      </c>
      <c r="L1385" s="2" t="str">
        <f t="shared" si="448"/>
        <v/>
      </c>
      <c r="M1385" t="str">
        <f t="shared" si="449"/>
        <v/>
      </c>
      <c r="N1385" s="1">
        <f t="shared" si="450"/>
        <v>42184</v>
      </c>
      <c r="O1385" t="str">
        <f t="shared" si="451"/>
        <v>不可交易</v>
      </c>
      <c r="P1385" s="2" t="str">
        <f t="shared" si="452"/>
        <v/>
      </c>
      <c r="Q1385" s="2" t="str">
        <f t="shared" si="453"/>
        <v/>
      </c>
      <c r="R1385" s="2">
        <f t="shared" si="454"/>
        <v>4.2509772311450602</v>
      </c>
      <c r="S1385">
        <f t="shared" si="455"/>
        <v>74</v>
      </c>
      <c r="T1385" s="1">
        <f t="shared" si="456"/>
        <v>42186</v>
      </c>
      <c r="U1385" t="str">
        <f t="shared" si="457"/>
        <v>不可交易</v>
      </c>
      <c r="V1385" s="2" t="str">
        <f t="shared" si="458"/>
        <v/>
      </c>
      <c r="W1385" s="2" t="str">
        <f t="shared" si="459"/>
        <v/>
      </c>
      <c r="X1385" s="2">
        <f t="shared" si="460"/>
        <v>2.7373217985537521</v>
      </c>
      <c r="Y1385">
        <f t="shared" si="461"/>
        <v>64</v>
      </c>
    </row>
    <row r="1386" spans="1:25" x14ac:dyDescent="0.3">
      <c r="A1386" s="1">
        <v>42191</v>
      </c>
      <c r="B1386">
        <v>2068.76001</v>
      </c>
      <c r="C1386">
        <v>17.010000000000002</v>
      </c>
      <c r="D1386">
        <v>16.658156999999999</v>
      </c>
      <c r="E1386">
        <f t="shared" si="441"/>
        <v>0.35184300000000235</v>
      </c>
      <c r="F1386" t="str">
        <f t="shared" si="442"/>
        <v/>
      </c>
      <c r="G1386" t="str">
        <f t="shared" si="443"/>
        <v/>
      </c>
      <c r="H1386">
        <f t="shared" si="444"/>
        <v>0.22000000000000242</v>
      </c>
      <c r="I1386">
        <f t="shared" si="445"/>
        <v>-8.0200190000000475</v>
      </c>
      <c r="J1386">
        <f t="shared" si="446"/>
        <v>-36.454631818181632</v>
      </c>
      <c r="K1386" t="str">
        <f t="shared" si="447"/>
        <v/>
      </c>
      <c r="L1386" s="2" t="str">
        <f t="shared" si="448"/>
        <v/>
      </c>
      <c r="M1386" t="str">
        <f t="shared" si="449"/>
        <v/>
      </c>
      <c r="N1386" s="1">
        <f t="shared" si="450"/>
        <v>42184</v>
      </c>
      <c r="O1386" t="str">
        <f t="shared" si="451"/>
        <v>可交易</v>
      </c>
      <c r="P1386" s="2" t="str">
        <f t="shared" si="452"/>
        <v/>
      </c>
      <c r="Q1386" s="2" t="str">
        <f t="shared" si="453"/>
        <v/>
      </c>
      <c r="R1386" s="2">
        <f t="shared" si="454"/>
        <v>4.2509772311450602</v>
      </c>
      <c r="S1386">
        <f t="shared" si="455"/>
        <v>74</v>
      </c>
      <c r="T1386" s="1">
        <f t="shared" si="456"/>
        <v>42186</v>
      </c>
      <c r="U1386" t="str">
        <f t="shared" si="457"/>
        <v>不可交易</v>
      </c>
      <c r="V1386" s="2" t="str">
        <f t="shared" si="458"/>
        <v/>
      </c>
      <c r="W1386" s="2" t="str">
        <f t="shared" si="459"/>
        <v/>
      </c>
      <c r="X1386" s="2">
        <f t="shared" si="460"/>
        <v>2.7373217985537521</v>
      </c>
      <c r="Y1386">
        <f t="shared" si="461"/>
        <v>64</v>
      </c>
    </row>
    <row r="1387" spans="1:25" x14ac:dyDescent="0.3">
      <c r="A1387" s="1">
        <v>42192</v>
      </c>
      <c r="B1387">
        <v>2081.3400879999999</v>
      </c>
      <c r="C1387">
        <v>16.09</v>
      </c>
      <c r="D1387">
        <v>16.970756999999999</v>
      </c>
      <c r="E1387">
        <f t="shared" si="441"/>
        <v>-0.88075699999999912</v>
      </c>
      <c r="F1387" t="str">
        <f t="shared" si="442"/>
        <v/>
      </c>
      <c r="G1387" t="str">
        <f t="shared" si="443"/>
        <v/>
      </c>
      <c r="H1387">
        <f t="shared" si="444"/>
        <v>-0.92000000000000171</v>
      </c>
      <c r="I1387">
        <f t="shared" si="445"/>
        <v>12.580077999999958</v>
      </c>
      <c r="J1387">
        <f t="shared" si="446"/>
        <v>-13.673997826086886</v>
      </c>
      <c r="K1387" t="str">
        <f t="shared" si="447"/>
        <v/>
      </c>
      <c r="L1387" s="2" t="str">
        <f t="shared" si="448"/>
        <v/>
      </c>
      <c r="M1387" t="str">
        <f t="shared" si="449"/>
        <v/>
      </c>
      <c r="N1387" s="1">
        <f t="shared" si="450"/>
        <v>42184</v>
      </c>
      <c r="O1387" t="str">
        <f t="shared" si="451"/>
        <v>可交易</v>
      </c>
      <c r="P1387" s="2" t="str">
        <f t="shared" si="452"/>
        <v/>
      </c>
      <c r="Q1387" s="2" t="str">
        <f t="shared" si="453"/>
        <v/>
      </c>
      <c r="R1387" s="2">
        <f t="shared" si="454"/>
        <v>4.2509772311450602</v>
      </c>
      <c r="S1387">
        <f t="shared" si="455"/>
        <v>74</v>
      </c>
      <c r="T1387" s="1">
        <f t="shared" si="456"/>
        <v>42186</v>
      </c>
      <c r="U1387" t="str">
        <f t="shared" si="457"/>
        <v>不可交易</v>
      </c>
      <c r="V1387" s="2" t="str">
        <f t="shared" si="458"/>
        <v/>
      </c>
      <c r="W1387" s="2" t="str">
        <f t="shared" si="459"/>
        <v/>
      </c>
      <c r="X1387" s="2">
        <f t="shared" si="460"/>
        <v>2.7373217985537521</v>
      </c>
      <c r="Y1387">
        <f t="shared" si="461"/>
        <v>64</v>
      </c>
    </row>
    <row r="1388" spans="1:25" x14ac:dyDescent="0.3">
      <c r="A1388" s="1">
        <v>42193</v>
      </c>
      <c r="B1388">
        <v>2046.6800539999999</v>
      </c>
      <c r="C1388">
        <v>19.66</v>
      </c>
      <c r="D1388">
        <v>16.786632999999998</v>
      </c>
      <c r="E1388">
        <f t="shared" si="441"/>
        <v>2.8733670000000018</v>
      </c>
      <c r="F1388" t="str">
        <f t="shared" si="442"/>
        <v>CAll</v>
      </c>
      <c r="G1388">
        <f t="shared" si="443"/>
        <v>2107.3999020000001</v>
      </c>
      <c r="H1388">
        <f t="shared" si="444"/>
        <v>3.5700000000000003</v>
      </c>
      <c r="I1388">
        <f t="shared" si="445"/>
        <v>-34.660033999999996</v>
      </c>
      <c r="J1388">
        <f t="shared" si="446"/>
        <v>-9.7086929971988774</v>
      </c>
      <c r="K1388">
        <f t="shared" si="447"/>
        <v>2051.6800539999999</v>
      </c>
      <c r="L1388" s="2">
        <f t="shared" si="448"/>
        <v>55.719848000000184</v>
      </c>
      <c r="M1388" t="str">
        <f t="shared" si="449"/>
        <v/>
      </c>
      <c r="N1388" s="1">
        <f t="shared" si="450"/>
        <v>42193</v>
      </c>
      <c r="O1388" t="str">
        <f t="shared" si="451"/>
        <v>可交易</v>
      </c>
      <c r="P1388" s="2">
        <f t="shared" si="452"/>
        <v>55.719848000000184</v>
      </c>
      <c r="Q1388" s="2">
        <f t="shared" si="453"/>
        <v>2.9667484119625952E-2</v>
      </c>
      <c r="R1388" s="2">
        <f t="shared" si="454"/>
        <v>4.2509772311450602</v>
      </c>
      <c r="S1388">
        <f t="shared" si="455"/>
        <v>75</v>
      </c>
      <c r="T1388" s="1">
        <f t="shared" si="456"/>
        <v>42186</v>
      </c>
      <c r="U1388" t="str">
        <f t="shared" si="457"/>
        <v>可交易</v>
      </c>
      <c r="V1388" s="2" t="str">
        <f t="shared" si="458"/>
        <v/>
      </c>
      <c r="W1388" s="2" t="str">
        <f t="shared" si="459"/>
        <v/>
      </c>
      <c r="X1388" s="2">
        <f t="shared" si="460"/>
        <v>2.7373217985537521</v>
      </c>
      <c r="Y1388">
        <f t="shared" si="461"/>
        <v>64</v>
      </c>
    </row>
    <row r="1389" spans="1:25" x14ac:dyDescent="0.3">
      <c r="A1389" s="1">
        <v>42194</v>
      </c>
      <c r="B1389">
        <v>2051.3100589999999</v>
      </c>
      <c r="C1389">
        <v>19.97</v>
      </c>
      <c r="D1389">
        <v>19.22119</v>
      </c>
      <c r="E1389">
        <f t="shared" si="441"/>
        <v>0.74880999999999887</v>
      </c>
      <c r="F1389" t="str">
        <f t="shared" si="442"/>
        <v/>
      </c>
      <c r="G1389" t="str">
        <f t="shared" si="443"/>
        <v/>
      </c>
      <c r="H1389">
        <f t="shared" si="444"/>
        <v>0.30999999999999872</v>
      </c>
      <c r="I1389">
        <f t="shared" si="445"/>
        <v>4.6300049999999828</v>
      </c>
      <c r="J1389">
        <f t="shared" si="446"/>
        <v>14.935500000000006</v>
      </c>
      <c r="K1389" t="str">
        <f t="shared" si="447"/>
        <v/>
      </c>
      <c r="L1389" s="2" t="str">
        <f t="shared" si="448"/>
        <v/>
      </c>
      <c r="M1389" t="str">
        <f t="shared" si="449"/>
        <v/>
      </c>
      <c r="N1389" s="1">
        <f t="shared" si="450"/>
        <v>42193</v>
      </c>
      <c r="O1389" t="str">
        <f t="shared" si="451"/>
        <v>不可交易</v>
      </c>
      <c r="P1389" s="2" t="str">
        <f t="shared" si="452"/>
        <v/>
      </c>
      <c r="Q1389" s="2" t="str">
        <f t="shared" si="453"/>
        <v/>
      </c>
      <c r="R1389" s="2">
        <f t="shared" si="454"/>
        <v>4.3770930306429481</v>
      </c>
      <c r="S1389">
        <f t="shared" si="455"/>
        <v>75</v>
      </c>
      <c r="T1389" s="1">
        <f t="shared" si="456"/>
        <v>42186</v>
      </c>
      <c r="U1389" t="str">
        <f t="shared" si="457"/>
        <v>可交易</v>
      </c>
      <c r="V1389" s="2" t="str">
        <f t="shared" si="458"/>
        <v/>
      </c>
      <c r="W1389" s="2" t="str">
        <f t="shared" si="459"/>
        <v/>
      </c>
      <c r="X1389" s="2">
        <f t="shared" si="460"/>
        <v>2.7373217985537521</v>
      </c>
      <c r="Y1389">
        <f t="shared" si="461"/>
        <v>64</v>
      </c>
    </row>
    <row r="1390" spans="1:25" x14ac:dyDescent="0.3">
      <c r="A1390" s="1">
        <v>42195</v>
      </c>
      <c r="B1390">
        <v>2076.6201169999999</v>
      </c>
      <c r="C1390">
        <v>16.829999999999998</v>
      </c>
      <c r="D1390">
        <v>19.642171999999999</v>
      </c>
      <c r="E1390">
        <f t="shared" si="441"/>
        <v>-2.8121720000000003</v>
      </c>
      <c r="F1390" t="str">
        <f t="shared" si="442"/>
        <v>PUT</v>
      </c>
      <c r="G1390">
        <f t="shared" si="443"/>
        <v>2126.639893</v>
      </c>
      <c r="H1390">
        <f t="shared" si="444"/>
        <v>-3.1400000000000006</v>
      </c>
      <c r="I1390">
        <f t="shared" si="445"/>
        <v>25.310058000000026</v>
      </c>
      <c r="J1390">
        <f t="shared" si="446"/>
        <v>-8.0605280254777139</v>
      </c>
      <c r="K1390">
        <f t="shared" si="447"/>
        <v>2071.6201169999999</v>
      </c>
      <c r="L1390" s="2" t="str">
        <f t="shared" si="448"/>
        <v/>
      </c>
      <c r="M1390" t="str">
        <f t="shared" si="449"/>
        <v/>
      </c>
      <c r="N1390" s="1">
        <f t="shared" si="450"/>
        <v>42193</v>
      </c>
      <c r="O1390" t="str">
        <f t="shared" si="451"/>
        <v>不可交易</v>
      </c>
      <c r="P1390" s="2" t="str">
        <f t="shared" si="452"/>
        <v/>
      </c>
      <c r="Q1390" s="2" t="str">
        <f t="shared" si="453"/>
        <v/>
      </c>
      <c r="R1390" s="2">
        <f t="shared" si="454"/>
        <v>4.3770930306429481</v>
      </c>
      <c r="S1390">
        <f t="shared" si="455"/>
        <v>75</v>
      </c>
      <c r="T1390" s="1">
        <f t="shared" si="456"/>
        <v>42186</v>
      </c>
      <c r="U1390" t="str">
        <f t="shared" si="457"/>
        <v>可交易</v>
      </c>
      <c r="V1390" s="2" t="str">
        <f t="shared" si="458"/>
        <v/>
      </c>
      <c r="W1390" s="2" t="str">
        <f t="shared" si="459"/>
        <v/>
      </c>
      <c r="X1390" s="2">
        <f t="shared" si="460"/>
        <v>2.7373217985537521</v>
      </c>
      <c r="Y1390">
        <f t="shared" si="461"/>
        <v>64</v>
      </c>
    </row>
    <row r="1391" spans="1:25" x14ac:dyDescent="0.3">
      <c r="A1391" s="1">
        <v>42198</v>
      </c>
      <c r="B1391">
        <v>2099.6000979999999</v>
      </c>
      <c r="C1391">
        <v>13.9</v>
      </c>
      <c r="D1391">
        <v>17.123688000000001</v>
      </c>
      <c r="E1391">
        <f t="shared" si="441"/>
        <v>-3.223688000000001</v>
      </c>
      <c r="F1391" t="str">
        <f t="shared" si="442"/>
        <v>PUT</v>
      </c>
      <c r="G1391">
        <f t="shared" si="443"/>
        <v>2128.280029</v>
      </c>
      <c r="H1391">
        <f t="shared" si="444"/>
        <v>-2.9299999999999979</v>
      </c>
      <c r="I1391">
        <f t="shared" si="445"/>
        <v>22.979980999999952</v>
      </c>
      <c r="J1391">
        <f t="shared" si="446"/>
        <v>-7.8429969283276346</v>
      </c>
      <c r="K1391">
        <f t="shared" si="447"/>
        <v>2094.6000979999999</v>
      </c>
      <c r="L1391" s="2" t="str">
        <f t="shared" si="448"/>
        <v/>
      </c>
      <c r="M1391" t="str">
        <f t="shared" si="449"/>
        <v/>
      </c>
      <c r="N1391" s="1">
        <f t="shared" si="450"/>
        <v>42193</v>
      </c>
      <c r="O1391" t="str">
        <f t="shared" si="451"/>
        <v>不可交易</v>
      </c>
      <c r="P1391" s="2" t="str">
        <f t="shared" si="452"/>
        <v/>
      </c>
      <c r="Q1391" s="2" t="str">
        <f t="shared" si="453"/>
        <v/>
      </c>
      <c r="R1391" s="2">
        <f t="shared" si="454"/>
        <v>4.3770930306429481</v>
      </c>
      <c r="S1391">
        <f t="shared" si="455"/>
        <v>75</v>
      </c>
      <c r="T1391" s="1">
        <f t="shared" si="456"/>
        <v>42186</v>
      </c>
      <c r="U1391" t="str">
        <f t="shared" si="457"/>
        <v>可交易</v>
      </c>
      <c r="V1391" s="2" t="str">
        <f t="shared" si="458"/>
        <v/>
      </c>
      <c r="W1391" s="2" t="str">
        <f t="shared" si="459"/>
        <v/>
      </c>
      <c r="X1391" s="2">
        <f t="shared" si="460"/>
        <v>2.7373217985537521</v>
      </c>
      <c r="Y1391">
        <f t="shared" si="461"/>
        <v>64</v>
      </c>
    </row>
    <row r="1392" spans="1:25" x14ac:dyDescent="0.3">
      <c r="A1392" s="1">
        <v>42199</v>
      </c>
      <c r="B1392">
        <v>2108.9499510000001</v>
      </c>
      <c r="C1392">
        <v>13.37</v>
      </c>
      <c r="D1392">
        <v>14.458736</v>
      </c>
      <c r="E1392">
        <f t="shared" si="441"/>
        <v>-1.0887360000000008</v>
      </c>
      <c r="F1392" t="str">
        <f t="shared" si="442"/>
        <v>PUT</v>
      </c>
      <c r="G1392">
        <f t="shared" si="443"/>
        <v>2119.209961</v>
      </c>
      <c r="H1392">
        <f t="shared" si="444"/>
        <v>-0.53000000000000114</v>
      </c>
      <c r="I1392">
        <f t="shared" si="445"/>
        <v>9.3498530000001665</v>
      </c>
      <c r="J1392">
        <f t="shared" si="446"/>
        <v>-17.641232075471976</v>
      </c>
      <c r="K1392">
        <f t="shared" si="447"/>
        <v>2103.9499510000001</v>
      </c>
      <c r="L1392" s="2" t="str">
        <f t="shared" si="448"/>
        <v/>
      </c>
      <c r="M1392" t="str">
        <f t="shared" si="449"/>
        <v/>
      </c>
      <c r="N1392" s="1">
        <f t="shared" si="450"/>
        <v>42193</v>
      </c>
      <c r="O1392" t="str">
        <f t="shared" si="451"/>
        <v>不可交易</v>
      </c>
      <c r="P1392" s="2" t="str">
        <f t="shared" si="452"/>
        <v/>
      </c>
      <c r="Q1392" s="2" t="str">
        <f t="shared" si="453"/>
        <v/>
      </c>
      <c r="R1392" s="2">
        <f t="shared" si="454"/>
        <v>4.3770930306429481</v>
      </c>
      <c r="S1392">
        <f t="shared" si="455"/>
        <v>75</v>
      </c>
      <c r="T1392" s="1">
        <f t="shared" si="456"/>
        <v>42186</v>
      </c>
      <c r="U1392" t="str">
        <f t="shared" si="457"/>
        <v>可交易</v>
      </c>
      <c r="V1392" s="2" t="str">
        <f t="shared" si="458"/>
        <v/>
      </c>
      <c r="W1392" s="2" t="str">
        <f t="shared" si="459"/>
        <v/>
      </c>
      <c r="X1392" s="2">
        <f t="shared" si="460"/>
        <v>2.7373217985537521</v>
      </c>
      <c r="Y1392">
        <f t="shared" si="461"/>
        <v>64</v>
      </c>
    </row>
    <row r="1393" spans="1:25" x14ac:dyDescent="0.3">
      <c r="A1393" s="1">
        <v>42200</v>
      </c>
      <c r="B1393">
        <v>2107.3999020000001</v>
      </c>
      <c r="C1393">
        <v>13.23</v>
      </c>
      <c r="D1393">
        <v>13.723749</v>
      </c>
      <c r="E1393">
        <f t="shared" si="441"/>
        <v>-0.49374899999999933</v>
      </c>
      <c r="F1393" t="str">
        <f t="shared" si="442"/>
        <v/>
      </c>
      <c r="G1393" t="str">
        <f t="shared" si="443"/>
        <v/>
      </c>
      <c r="H1393">
        <f t="shared" si="444"/>
        <v>-0.13999999999999879</v>
      </c>
      <c r="I1393">
        <f t="shared" si="445"/>
        <v>-1.5500489999999445</v>
      </c>
      <c r="J1393">
        <f t="shared" si="446"/>
        <v>11.07177857142827</v>
      </c>
      <c r="K1393" t="str">
        <f t="shared" si="447"/>
        <v/>
      </c>
      <c r="L1393" s="2" t="str">
        <f t="shared" si="448"/>
        <v/>
      </c>
      <c r="M1393" t="str">
        <f t="shared" si="449"/>
        <v/>
      </c>
      <c r="N1393" s="1">
        <f t="shared" si="450"/>
        <v>42193</v>
      </c>
      <c r="O1393" t="str">
        <f t="shared" si="451"/>
        <v>可交易</v>
      </c>
      <c r="P1393" s="2" t="str">
        <f t="shared" si="452"/>
        <v/>
      </c>
      <c r="Q1393" s="2" t="str">
        <f t="shared" si="453"/>
        <v/>
      </c>
      <c r="R1393" s="2">
        <f t="shared" si="454"/>
        <v>4.3770930306429481</v>
      </c>
      <c r="S1393">
        <f t="shared" si="455"/>
        <v>75</v>
      </c>
      <c r="T1393" s="1">
        <f t="shared" si="456"/>
        <v>42186</v>
      </c>
      <c r="U1393" t="str">
        <f t="shared" si="457"/>
        <v>可交易</v>
      </c>
      <c r="V1393" s="2" t="str">
        <f t="shared" si="458"/>
        <v/>
      </c>
      <c r="W1393" s="2" t="str">
        <f t="shared" si="459"/>
        <v/>
      </c>
      <c r="X1393" s="2">
        <f t="shared" si="460"/>
        <v>2.7373217985537521</v>
      </c>
      <c r="Y1393">
        <f t="shared" si="461"/>
        <v>64</v>
      </c>
    </row>
    <row r="1394" spans="1:25" x14ac:dyDescent="0.3">
      <c r="A1394" s="1">
        <v>42201</v>
      </c>
      <c r="B1394">
        <v>2124.290039</v>
      </c>
      <c r="C1394">
        <v>12.11</v>
      </c>
      <c r="D1394">
        <v>13.714733000000001</v>
      </c>
      <c r="E1394">
        <f t="shared" si="441"/>
        <v>-1.6047330000000013</v>
      </c>
      <c r="F1394" t="str">
        <f t="shared" si="442"/>
        <v>PUT</v>
      </c>
      <c r="G1394">
        <f t="shared" si="443"/>
        <v>2102.1499020000001</v>
      </c>
      <c r="H1394">
        <f t="shared" si="444"/>
        <v>-1.120000000000001</v>
      </c>
      <c r="I1394">
        <f t="shared" si="445"/>
        <v>16.890136999999868</v>
      </c>
      <c r="J1394">
        <f t="shared" si="446"/>
        <v>-15.080479464285583</v>
      </c>
      <c r="K1394">
        <f t="shared" si="447"/>
        <v>2119.290039</v>
      </c>
      <c r="L1394" s="2" t="str">
        <f t="shared" si="448"/>
        <v/>
      </c>
      <c r="M1394">
        <f t="shared" si="449"/>
        <v>17.140136999999868</v>
      </c>
      <c r="N1394" s="1">
        <f t="shared" si="450"/>
        <v>42193</v>
      </c>
      <c r="O1394" t="str">
        <f t="shared" si="451"/>
        <v>可交易</v>
      </c>
      <c r="P1394" s="2" t="str">
        <f t="shared" si="452"/>
        <v/>
      </c>
      <c r="Q1394" s="2" t="str">
        <f t="shared" si="453"/>
        <v/>
      </c>
      <c r="R1394" s="2">
        <f t="shared" si="454"/>
        <v>4.3770930306429481</v>
      </c>
      <c r="S1394">
        <f t="shared" si="455"/>
        <v>75</v>
      </c>
      <c r="T1394" s="1">
        <f t="shared" si="456"/>
        <v>42201</v>
      </c>
      <c r="U1394" t="str">
        <f t="shared" si="457"/>
        <v>可交易</v>
      </c>
      <c r="V1394" s="2">
        <f t="shared" si="458"/>
        <v>17.140136999999868</v>
      </c>
      <c r="W1394" s="2">
        <f t="shared" si="459"/>
        <v>1.042237010649555E-2</v>
      </c>
      <c r="X1394" s="2">
        <f t="shared" si="460"/>
        <v>2.7373217985537521</v>
      </c>
      <c r="Y1394">
        <f t="shared" si="461"/>
        <v>65</v>
      </c>
    </row>
    <row r="1395" spans="1:25" x14ac:dyDescent="0.3">
      <c r="A1395" s="1">
        <v>42202</v>
      </c>
      <c r="B1395">
        <v>2126.639893</v>
      </c>
      <c r="C1395">
        <v>11.95</v>
      </c>
      <c r="D1395">
        <v>12.784758999999999</v>
      </c>
      <c r="E1395">
        <f t="shared" si="441"/>
        <v>-0.83475900000000003</v>
      </c>
      <c r="F1395" t="str">
        <f t="shared" si="442"/>
        <v/>
      </c>
      <c r="G1395" t="str">
        <f t="shared" si="443"/>
        <v/>
      </c>
      <c r="H1395">
        <f t="shared" si="444"/>
        <v>-0.16000000000000014</v>
      </c>
      <c r="I1395">
        <f t="shared" si="445"/>
        <v>2.3498540000000503</v>
      </c>
      <c r="J1395">
        <f t="shared" si="446"/>
        <v>-14.686587500000302</v>
      </c>
      <c r="K1395" t="str">
        <f t="shared" si="447"/>
        <v/>
      </c>
      <c r="L1395" s="2" t="str">
        <f t="shared" si="448"/>
        <v/>
      </c>
      <c r="M1395" t="str">
        <f t="shared" si="449"/>
        <v/>
      </c>
      <c r="N1395" s="1">
        <f t="shared" si="450"/>
        <v>42193</v>
      </c>
      <c r="O1395" t="str">
        <f t="shared" si="451"/>
        <v>可交易</v>
      </c>
      <c r="P1395" s="2" t="str">
        <f t="shared" si="452"/>
        <v/>
      </c>
      <c r="Q1395" s="2" t="str">
        <f t="shared" si="453"/>
        <v/>
      </c>
      <c r="R1395" s="2">
        <f t="shared" si="454"/>
        <v>4.3770930306429481</v>
      </c>
      <c r="S1395">
        <f t="shared" si="455"/>
        <v>75</v>
      </c>
      <c r="T1395" s="1">
        <f t="shared" si="456"/>
        <v>42201</v>
      </c>
      <c r="U1395" t="str">
        <f t="shared" si="457"/>
        <v>不可交易</v>
      </c>
      <c r="V1395" s="2" t="str">
        <f t="shared" si="458"/>
        <v/>
      </c>
      <c r="W1395" s="2" t="str">
        <f t="shared" si="459"/>
        <v/>
      </c>
      <c r="X1395" s="2">
        <f t="shared" si="460"/>
        <v>2.7658511794388576</v>
      </c>
      <c r="Y1395">
        <f t="shared" si="461"/>
        <v>65</v>
      </c>
    </row>
    <row r="1396" spans="1:25" x14ac:dyDescent="0.3">
      <c r="A1396" s="1">
        <v>42205</v>
      </c>
      <c r="B1396">
        <v>2128.280029</v>
      </c>
      <c r="C1396">
        <v>12.25</v>
      </c>
      <c r="D1396">
        <v>12.546331</v>
      </c>
      <c r="E1396">
        <f t="shared" si="441"/>
        <v>-0.29633100000000034</v>
      </c>
      <c r="F1396" t="str">
        <f t="shared" si="442"/>
        <v/>
      </c>
      <c r="G1396" t="str">
        <f t="shared" si="443"/>
        <v/>
      </c>
      <c r="H1396">
        <f t="shared" si="444"/>
        <v>0.30000000000000071</v>
      </c>
      <c r="I1396">
        <f t="shared" si="445"/>
        <v>1.6401359999999841</v>
      </c>
      <c r="J1396">
        <f t="shared" si="446"/>
        <v>5.4671199999999338</v>
      </c>
      <c r="K1396" t="str">
        <f t="shared" si="447"/>
        <v/>
      </c>
      <c r="L1396" s="2" t="str">
        <f t="shared" si="448"/>
        <v/>
      </c>
      <c r="M1396" t="str">
        <f t="shared" si="449"/>
        <v/>
      </c>
      <c r="N1396" s="1">
        <f t="shared" si="450"/>
        <v>42193</v>
      </c>
      <c r="O1396" t="str">
        <f t="shared" si="451"/>
        <v>可交易</v>
      </c>
      <c r="P1396" s="2" t="str">
        <f t="shared" si="452"/>
        <v/>
      </c>
      <c r="Q1396" s="2" t="str">
        <f t="shared" si="453"/>
        <v/>
      </c>
      <c r="R1396" s="2">
        <f t="shared" si="454"/>
        <v>4.3770930306429481</v>
      </c>
      <c r="S1396">
        <f t="shared" si="455"/>
        <v>75</v>
      </c>
      <c r="T1396" s="1">
        <f t="shared" si="456"/>
        <v>42201</v>
      </c>
      <c r="U1396" t="str">
        <f t="shared" si="457"/>
        <v>不可交易</v>
      </c>
      <c r="V1396" s="2" t="str">
        <f t="shared" si="458"/>
        <v/>
      </c>
      <c r="W1396" s="2" t="str">
        <f t="shared" si="459"/>
        <v/>
      </c>
      <c r="X1396" s="2">
        <f t="shared" si="460"/>
        <v>2.7658511794388576</v>
      </c>
      <c r="Y1396">
        <f t="shared" si="461"/>
        <v>65</v>
      </c>
    </row>
    <row r="1397" spans="1:25" x14ac:dyDescent="0.3">
      <c r="A1397" s="1">
        <v>42206</v>
      </c>
      <c r="B1397">
        <v>2119.209961</v>
      </c>
      <c r="C1397">
        <v>12.22</v>
      </c>
      <c r="D1397">
        <v>12.603672</v>
      </c>
      <c r="E1397">
        <f t="shared" si="441"/>
        <v>-0.3836719999999989</v>
      </c>
      <c r="F1397" t="str">
        <f t="shared" si="442"/>
        <v/>
      </c>
      <c r="G1397" t="str">
        <f t="shared" si="443"/>
        <v/>
      </c>
      <c r="H1397">
        <f t="shared" si="444"/>
        <v>-2.9999999999999361E-2</v>
      </c>
      <c r="I1397">
        <f t="shared" si="445"/>
        <v>-9.070067999999992</v>
      </c>
      <c r="J1397">
        <f t="shared" si="446"/>
        <v>302.3356000000062</v>
      </c>
      <c r="K1397" t="str">
        <f t="shared" si="447"/>
        <v/>
      </c>
      <c r="L1397" s="2" t="str">
        <f t="shared" si="448"/>
        <v/>
      </c>
      <c r="M1397" t="str">
        <f t="shared" si="449"/>
        <v/>
      </c>
      <c r="N1397" s="1">
        <f t="shared" si="450"/>
        <v>42193</v>
      </c>
      <c r="O1397" t="str">
        <f t="shared" si="451"/>
        <v>可交易</v>
      </c>
      <c r="P1397" s="2" t="str">
        <f t="shared" si="452"/>
        <v/>
      </c>
      <c r="Q1397" s="2" t="str">
        <f t="shared" si="453"/>
        <v/>
      </c>
      <c r="R1397" s="2">
        <f t="shared" si="454"/>
        <v>4.3770930306429481</v>
      </c>
      <c r="S1397">
        <f t="shared" si="455"/>
        <v>75</v>
      </c>
      <c r="T1397" s="1">
        <f t="shared" si="456"/>
        <v>42201</v>
      </c>
      <c r="U1397" t="str">
        <f t="shared" si="457"/>
        <v>不可交易</v>
      </c>
      <c r="V1397" s="2" t="str">
        <f t="shared" si="458"/>
        <v/>
      </c>
      <c r="W1397" s="2" t="str">
        <f t="shared" si="459"/>
        <v/>
      </c>
      <c r="X1397" s="2">
        <f t="shared" si="460"/>
        <v>2.7658511794388576</v>
      </c>
      <c r="Y1397">
        <f t="shared" si="461"/>
        <v>65</v>
      </c>
    </row>
    <row r="1398" spans="1:25" x14ac:dyDescent="0.3">
      <c r="A1398" s="1">
        <v>42207</v>
      </c>
      <c r="B1398">
        <v>2114.1499020000001</v>
      </c>
      <c r="C1398">
        <v>12.12</v>
      </c>
      <c r="D1398">
        <v>12.716214000000001</v>
      </c>
      <c r="E1398">
        <f t="shared" si="441"/>
        <v>-0.59621400000000158</v>
      </c>
      <c r="F1398" t="str">
        <f t="shared" si="442"/>
        <v/>
      </c>
      <c r="G1398" t="str">
        <f t="shared" si="443"/>
        <v/>
      </c>
      <c r="H1398">
        <f t="shared" si="444"/>
        <v>-0.10000000000000142</v>
      </c>
      <c r="I1398">
        <f t="shared" si="445"/>
        <v>-5.0600589999999102</v>
      </c>
      <c r="J1398">
        <f t="shared" si="446"/>
        <v>50.600589999998384</v>
      </c>
      <c r="K1398" t="str">
        <f t="shared" si="447"/>
        <v/>
      </c>
      <c r="L1398" s="2" t="str">
        <f t="shared" si="448"/>
        <v/>
      </c>
      <c r="M1398" t="str">
        <f t="shared" si="449"/>
        <v/>
      </c>
      <c r="N1398" s="1">
        <f t="shared" si="450"/>
        <v>42193</v>
      </c>
      <c r="O1398" t="str">
        <f t="shared" si="451"/>
        <v>可交易</v>
      </c>
      <c r="P1398" s="2" t="str">
        <f t="shared" si="452"/>
        <v/>
      </c>
      <c r="Q1398" s="2" t="str">
        <f t="shared" si="453"/>
        <v/>
      </c>
      <c r="R1398" s="2">
        <f t="shared" si="454"/>
        <v>4.3770930306429481</v>
      </c>
      <c r="S1398">
        <f t="shared" si="455"/>
        <v>75</v>
      </c>
      <c r="T1398" s="1">
        <f t="shared" si="456"/>
        <v>42201</v>
      </c>
      <c r="U1398" t="str">
        <f t="shared" si="457"/>
        <v>不可交易</v>
      </c>
      <c r="V1398" s="2" t="str">
        <f t="shared" si="458"/>
        <v/>
      </c>
      <c r="W1398" s="2" t="str">
        <f t="shared" si="459"/>
        <v/>
      </c>
      <c r="X1398" s="2">
        <f t="shared" si="460"/>
        <v>2.7658511794388576</v>
      </c>
      <c r="Y1398">
        <f t="shared" si="461"/>
        <v>65</v>
      </c>
    </row>
    <row r="1399" spans="1:25" x14ac:dyDescent="0.3">
      <c r="A1399" s="1">
        <v>42208</v>
      </c>
      <c r="B1399">
        <v>2102.1499020000001</v>
      </c>
      <c r="C1399">
        <v>12.63</v>
      </c>
      <c r="D1399">
        <v>12.590467</v>
      </c>
      <c r="E1399">
        <f t="shared" si="441"/>
        <v>3.9533000000000484E-2</v>
      </c>
      <c r="F1399" t="str">
        <f t="shared" si="442"/>
        <v/>
      </c>
      <c r="G1399" t="str">
        <f t="shared" si="443"/>
        <v/>
      </c>
      <c r="H1399">
        <f t="shared" si="444"/>
        <v>0.51000000000000156</v>
      </c>
      <c r="I1399">
        <f t="shared" si="445"/>
        <v>-12</v>
      </c>
      <c r="J1399">
        <f t="shared" si="446"/>
        <v>-23.529411764705809</v>
      </c>
      <c r="K1399" t="str">
        <f t="shared" si="447"/>
        <v/>
      </c>
      <c r="L1399" s="2" t="str">
        <f t="shared" si="448"/>
        <v/>
      </c>
      <c r="M1399" t="str">
        <f t="shared" si="449"/>
        <v/>
      </c>
      <c r="N1399" s="1">
        <f t="shared" si="450"/>
        <v>42193</v>
      </c>
      <c r="O1399" t="str">
        <f t="shared" si="451"/>
        <v>可交易</v>
      </c>
      <c r="P1399" s="2" t="str">
        <f t="shared" si="452"/>
        <v/>
      </c>
      <c r="Q1399" s="2" t="str">
        <f t="shared" si="453"/>
        <v/>
      </c>
      <c r="R1399" s="2">
        <f t="shared" si="454"/>
        <v>4.3770930306429481</v>
      </c>
      <c r="S1399">
        <f t="shared" si="455"/>
        <v>75</v>
      </c>
      <c r="T1399" s="1">
        <f t="shared" si="456"/>
        <v>42201</v>
      </c>
      <c r="U1399" t="str">
        <f t="shared" si="457"/>
        <v>可交易</v>
      </c>
      <c r="V1399" s="2" t="str">
        <f t="shared" si="458"/>
        <v/>
      </c>
      <c r="W1399" s="2" t="str">
        <f t="shared" si="459"/>
        <v/>
      </c>
      <c r="X1399" s="2">
        <f t="shared" si="460"/>
        <v>2.7658511794388576</v>
      </c>
      <c r="Y1399">
        <f t="shared" si="461"/>
        <v>65</v>
      </c>
    </row>
    <row r="1400" spans="1:25" x14ac:dyDescent="0.3">
      <c r="A1400" s="1">
        <v>42209</v>
      </c>
      <c r="B1400">
        <v>2079.6499020000001</v>
      </c>
      <c r="C1400">
        <v>13.74</v>
      </c>
      <c r="D1400">
        <v>12.903593000000001</v>
      </c>
      <c r="E1400">
        <f t="shared" si="441"/>
        <v>0.83640699999999946</v>
      </c>
      <c r="F1400" t="str">
        <f t="shared" si="442"/>
        <v/>
      </c>
      <c r="G1400" t="str">
        <f t="shared" si="443"/>
        <v/>
      </c>
      <c r="H1400">
        <f t="shared" si="444"/>
        <v>1.1099999999999994</v>
      </c>
      <c r="I1400">
        <f t="shared" si="445"/>
        <v>-22.5</v>
      </c>
      <c r="J1400">
        <f t="shared" si="446"/>
        <v>-20.270270270270281</v>
      </c>
      <c r="K1400" t="str">
        <f t="shared" si="447"/>
        <v/>
      </c>
      <c r="L1400" s="2" t="str">
        <f t="shared" si="448"/>
        <v/>
      </c>
      <c r="M1400" t="str">
        <f t="shared" si="449"/>
        <v/>
      </c>
      <c r="N1400" s="1">
        <f t="shared" si="450"/>
        <v>42193</v>
      </c>
      <c r="O1400" t="str">
        <f t="shared" si="451"/>
        <v>可交易</v>
      </c>
      <c r="P1400" s="2" t="str">
        <f t="shared" si="452"/>
        <v/>
      </c>
      <c r="Q1400" s="2" t="str">
        <f t="shared" si="453"/>
        <v/>
      </c>
      <c r="R1400" s="2">
        <f t="shared" si="454"/>
        <v>4.3770930306429481</v>
      </c>
      <c r="S1400">
        <f t="shared" si="455"/>
        <v>75</v>
      </c>
      <c r="T1400" s="1">
        <f t="shared" si="456"/>
        <v>42201</v>
      </c>
      <c r="U1400" t="str">
        <f t="shared" si="457"/>
        <v>可交易</v>
      </c>
      <c r="V1400" s="2" t="str">
        <f t="shared" si="458"/>
        <v/>
      </c>
      <c r="W1400" s="2" t="str">
        <f t="shared" si="459"/>
        <v/>
      </c>
      <c r="X1400" s="2">
        <f t="shared" si="460"/>
        <v>2.7658511794388576</v>
      </c>
      <c r="Y1400">
        <f t="shared" si="461"/>
        <v>65</v>
      </c>
    </row>
    <row r="1401" spans="1:25" x14ac:dyDescent="0.3">
      <c r="A1401" s="1">
        <v>42212</v>
      </c>
      <c r="B1401">
        <v>2067.639893</v>
      </c>
      <c r="C1401">
        <v>15.6</v>
      </c>
      <c r="D1401">
        <v>13.932816000000001</v>
      </c>
      <c r="E1401">
        <f t="shared" si="441"/>
        <v>1.6671839999999989</v>
      </c>
      <c r="F1401" t="str">
        <f t="shared" si="442"/>
        <v>CAll</v>
      </c>
      <c r="G1401">
        <f t="shared" si="443"/>
        <v>2098.040039</v>
      </c>
      <c r="H1401">
        <f t="shared" si="444"/>
        <v>1.8599999999999994</v>
      </c>
      <c r="I1401">
        <f t="shared" si="445"/>
        <v>-12.010009000000082</v>
      </c>
      <c r="J1401">
        <f t="shared" si="446"/>
        <v>-6.4569940860215516</v>
      </c>
      <c r="K1401">
        <f t="shared" si="447"/>
        <v>2072.639893</v>
      </c>
      <c r="L1401" s="2">
        <f t="shared" si="448"/>
        <v>25.40014599999995</v>
      </c>
      <c r="M1401" t="str">
        <f t="shared" si="449"/>
        <v/>
      </c>
      <c r="N1401" s="1">
        <f t="shared" si="450"/>
        <v>42212</v>
      </c>
      <c r="O1401" t="str">
        <f t="shared" si="451"/>
        <v>可交易</v>
      </c>
      <c r="P1401" s="2">
        <f t="shared" si="452"/>
        <v>25.40014599999995</v>
      </c>
      <c r="Q1401" s="2">
        <f t="shared" si="453"/>
        <v>1.4702824269796553E-2</v>
      </c>
      <c r="R1401" s="2">
        <f t="shared" si="454"/>
        <v>4.3770930306429481</v>
      </c>
      <c r="S1401">
        <f t="shared" si="455"/>
        <v>76</v>
      </c>
      <c r="T1401" s="1">
        <f t="shared" si="456"/>
        <v>42201</v>
      </c>
      <c r="U1401" t="str">
        <f t="shared" si="457"/>
        <v>可交易</v>
      </c>
      <c r="V1401" s="2" t="str">
        <f t="shared" si="458"/>
        <v/>
      </c>
      <c r="W1401" s="2" t="str">
        <f t="shared" si="459"/>
        <v/>
      </c>
      <c r="X1401" s="2">
        <f t="shared" si="460"/>
        <v>2.7658511794388576</v>
      </c>
      <c r="Y1401">
        <f t="shared" si="461"/>
        <v>65</v>
      </c>
    </row>
    <row r="1402" spans="1:25" x14ac:dyDescent="0.3">
      <c r="A1402" s="1">
        <v>42213</v>
      </c>
      <c r="B1402">
        <v>2093.25</v>
      </c>
      <c r="C1402">
        <v>13.44</v>
      </c>
      <c r="D1402">
        <v>15.431113</v>
      </c>
      <c r="E1402">
        <f t="shared" si="441"/>
        <v>-1.9911130000000004</v>
      </c>
      <c r="F1402" t="str">
        <f t="shared" si="442"/>
        <v>PUT</v>
      </c>
      <c r="G1402">
        <f t="shared" si="443"/>
        <v>2093.320068</v>
      </c>
      <c r="H1402">
        <f t="shared" si="444"/>
        <v>-2.16</v>
      </c>
      <c r="I1402">
        <f t="shared" si="445"/>
        <v>25.610106999999971</v>
      </c>
      <c r="J1402">
        <f t="shared" si="446"/>
        <v>-11.856531018518504</v>
      </c>
      <c r="K1402">
        <f t="shared" si="447"/>
        <v>2088.25</v>
      </c>
      <c r="L1402" s="2" t="str">
        <f t="shared" si="448"/>
        <v/>
      </c>
      <c r="M1402" t="str">
        <f t="shared" si="449"/>
        <v/>
      </c>
      <c r="N1402" s="1">
        <f t="shared" si="450"/>
        <v>42212</v>
      </c>
      <c r="O1402" t="str">
        <f t="shared" si="451"/>
        <v>不可交易</v>
      </c>
      <c r="P1402" s="2" t="str">
        <f t="shared" si="452"/>
        <v/>
      </c>
      <c r="Q1402" s="2" t="str">
        <f t="shared" si="453"/>
        <v/>
      </c>
      <c r="R1402" s="2">
        <f t="shared" si="454"/>
        <v>4.4414486602850429</v>
      </c>
      <c r="S1402">
        <f t="shared" si="455"/>
        <v>76</v>
      </c>
      <c r="T1402" s="1">
        <f t="shared" si="456"/>
        <v>42201</v>
      </c>
      <c r="U1402" t="str">
        <f t="shared" si="457"/>
        <v>可交易</v>
      </c>
      <c r="V1402" s="2" t="str">
        <f t="shared" si="458"/>
        <v/>
      </c>
      <c r="W1402" s="2" t="str">
        <f t="shared" si="459"/>
        <v/>
      </c>
      <c r="X1402" s="2">
        <f t="shared" si="460"/>
        <v>2.7658511794388576</v>
      </c>
      <c r="Y1402">
        <f t="shared" si="461"/>
        <v>65</v>
      </c>
    </row>
    <row r="1403" spans="1:25" x14ac:dyDescent="0.3">
      <c r="A1403" s="1">
        <v>42214</v>
      </c>
      <c r="B1403">
        <v>2108.570068</v>
      </c>
      <c r="C1403">
        <v>12.5</v>
      </c>
      <c r="D1403">
        <v>14.118029999999999</v>
      </c>
      <c r="E1403">
        <f t="shared" si="441"/>
        <v>-1.6180299999999992</v>
      </c>
      <c r="F1403" t="str">
        <f t="shared" si="442"/>
        <v>PUT</v>
      </c>
      <c r="G1403">
        <f t="shared" si="443"/>
        <v>2099.8400879999999</v>
      </c>
      <c r="H1403">
        <f t="shared" si="444"/>
        <v>-0.9399999999999995</v>
      </c>
      <c r="I1403">
        <f t="shared" si="445"/>
        <v>15.320067999999992</v>
      </c>
      <c r="J1403">
        <f t="shared" si="446"/>
        <v>-16.297944680851064</v>
      </c>
      <c r="K1403">
        <f t="shared" si="447"/>
        <v>2103.570068</v>
      </c>
      <c r="L1403" s="2" t="str">
        <f t="shared" si="448"/>
        <v/>
      </c>
      <c r="M1403">
        <f t="shared" si="449"/>
        <v>3.7299800000000687</v>
      </c>
      <c r="N1403" s="1">
        <f t="shared" si="450"/>
        <v>42212</v>
      </c>
      <c r="O1403" t="str">
        <f t="shared" si="451"/>
        <v>不可交易</v>
      </c>
      <c r="P1403" s="2" t="str">
        <f t="shared" si="452"/>
        <v/>
      </c>
      <c r="Q1403" s="2" t="str">
        <f t="shared" si="453"/>
        <v/>
      </c>
      <c r="R1403" s="2">
        <f t="shared" si="454"/>
        <v>4.4414486602850429</v>
      </c>
      <c r="S1403">
        <f t="shared" si="455"/>
        <v>76</v>
      </c>
      <c r="T1403" s="1">
        <f t="shared" si="456"/>
        <v>42214</v>
      </c>
      <c r="U1403" t="str">
        <f t="shared" si="457"/>
        <v>可交易</v>
      </c>
      <c r="V1403" s="2">
        <f t="shared" si="458"/>
        <v>3.7299800000000687</v>
      </c>
      <c r="W1403" s="2">
        <f t="shared" si="459"/>
        <v>4.1402370888630434E-3</v>
      </c>
      <c r="X1403" s="2">
        <f t="shared" si="460"/>
        <v>2.7658511794388576</v>
      </c>
      <c r="Y1403">
        <f t="shared" si="461"/>
        <v>66</v>
      </c>
    </row>
    <row r="1404" spans="1:25" x14ac:dyDescent="0.3">
      <c r="A1404" s="1">
        <v>42215</v>
      </c>
      <c r="B1404">
        <v>2108.6298830000001</v>
      </c>
      <c r="C1404">
        <v>12.13</v>
      </c>
      <c r="D1404">
        <v>12.885888</v>
      </c>
      <c r="E1404">
        <f t="shared" si="441"/>
        <v>-0.75588799999999878</v>
      </c>
      <c r="F1404" t="str">
        <f t="shared" si="442"/>
        <v/>
      </c>
      <c r="G1404" t="str">
        <f t="shared" si="443"/>
        <v/>
      </c>
      <c r="H1404">
        <f t="shared" si="444"/>
        <v>-0.36999999999999922</v>
      </c>
      <c r="I1404">
        <f t="shared" si="445"/>
        <v>5.981500000007145E-2</v>
      </c>
      <c r="J1404">
        <f t="shared" si="446"/>
        <v>-0.1616621621623556</v>
      </c>
      <c r="K1404" t="str">
        <f t="shared" si="447"/>
        <v/>
      </c>
      <c r="L1404" s="2" t="str">
        <f t="shared" si="448"/>
        <v/>
      </c>
      <c r="M1404" t="str">
        <f t="shared" si="449"/>
        <v/>
      </c>
      <c r="N1404" s="1">
        <f t="shared" si="450"/>
        <v>42212</v>
      </c>
      <c r="O1404" t="str">
        <f t="shared" si="451"/>
        <v>不可交易</v>
      </c>
      <c r="P1404" s="2" t="str">
        <f t="shared" si="452"/>
        <v/>
      </c>
      <c r="Q1404" s="2" t="str">
        <f t="shared" si="453"/>
        <v/>
      </c>
      <c r="R1404" s="2">
        <f t="shared" si="454"/>
        <v>4.4414486602850429</v>
      </c>
      <c r="S1404">
        <f t="shared" si="455"/>
        <v>76</v>
      </c>
      <c r="T1404" s="1">
        <f t="shared" si="456"/>
        <v>42214</v>
      </c>
      <c r="U1404" t="str">
        <f t="shared" si="457"/>
        <v>不可交易</v>
      </c>
      <c r="V1404" s="2" t="str">
        <f t="shared" si="458"/>
        <v/>
      </c>
      <c r="W1404" s="2" t="str">
        <f t="shared" si="459"/>
        <v/>
      </c>
      <c r="X1404" s="2">
        <f t="shared" si="460"/>
        <v>2.7773024590742459</v>
      </c>
      <c r="Y1404">
        <f t="shared" si="461"/>
        <v>66</v>
      </c>
    </row>
    <row r="1405" spans="1:25" x14ac:dyDescent="0.3">
      <c r="A1405" s="1">
        <v>42216</v>
      </c>
      <c r="B1405">
        <v>2103.8400879999999</v>
      </c>
      <c r="C1405">
        <v>12.12</v>
      </c>
      <c r="D1405">
        <v>12.642982</v>
      </c>
      <c r="E1405">
        <f t="shared" si="441"/>
        <v>-0.52298200000000072</v>
      </c>
      <c r="F1405" t="str">
        <f t="shared" si="442"/>
        <v/>
      </c>
      <c r="G1405" t="str">
        <f t="shared" si="443"/>
        <v/>
      </c>
      <c r="H1405">
        <f t="shared" si="444"/>
        <v>-1.0000000000001563E-2</v>
      </c>
      <c r="I1405">
        <f t="shared" si="445"/>
        <v>-4.7897950000001401</v>
      </c>
      <c r="J1405">
        <f t="shared" si="446"/>
        <v>478.97949999993915</v>
      </c>
      <c r="K1405" t="str">
        <f t="shared" si="447"/>
        <v/>
      </c>
      <c r="L1405" s="2" t="str">
        <f t="shared" si="448"/>
        <v/>
      </c>
      <c r="M1405" t="str">
        <f t="shared" si="449"/>
        <v/>
      </c>
      <c r="N1405" s="1">
        <f t="shared" si="450"/>
        <v>42212</v>
      </c>
      <c r="O1405" t="str">
        <f t="shared" si="451"/>
        <v>不可交易</v>
      </c>
      <c r="P1405" s="2" t="str">
        <f t="shared" si="452"/>
        <v/>
      </c>
      <c r="Q1405" s="2" t="str">
        <f t="shared" si="453"/>
        <v/>
      </c>
      <c r="R1405" s="2">
        <f t="shared" si="454"/>
        <v>4.4414486602850429</v>
      </c>
      <c r="S1405">
        <f t="shared" si="455"/>
        <v>76</v>
      </c>
      <c r="T1405" s="1">
        <f t="shared" si="456"/>
        <v>42214</v>
      </c>
      <c r="U1405" t="str">
        <f t="shared" si="457"/>
        <v>不可交易</v>
      </c>
      <c r="V1405" s="2" t="str">
        <f t="shared" si="458"/>
        <v/>
      </c>
      <c r="W1405" s="2" t="str">
        <f t="shared" si="459"/>
        <v/>
      </c>
      <c r="X1405" s="2">
        <f t="shared" si="460"/>
        <v>2.7773024590742459</v>
      </c>
      <c r="Y1405">
        <f t="shared" si="461"/>
        <v>66</v>
      </c>
    </row>
    <row r="1406" spans="1:25" x14ac:dyDescent="0.3">
      <c r="A1406" s="1">
        <v>42219</v>
      </c>
      <c r="B1406">
        <v>2098.040039</v>
      </c>
      <c r="C1406">
        <v>12.56</v>
      </c>
      <c r="D1406">
        <v>12.518879</v>
      </c>
      <c r="E1406">
        <f t="shared" si="441"/>
        <v>4.1121000000000407E-2</v>
      </c>
      <c r="F1406" t="str">
        <f t="shared" si="442"/>
        <v/>
      </c>
      <c r="G1406" t="str">
        <f t="shared" si="443"/>
        <v/>
      </c>
      <c r="H1406">
        <f t="shared" si="444"/>
        <v>0.44000000000000128</v>
      </c>
      <c r="I1406">
        <f t="shared" si="445"/>
        <v>-5.8000489999999445</v>
      </c>
      <c r="J1406">
        <f t="shared" si="446"/>
        <v>-13.181929545454381</v>
      </c>
      <c r="K1406" t="str">
        <f t="shared" si="447"/>
        <v/>
      </c>
      <c r="L1406" s="2" t="str">
        <f t="shared" si="448"/>
        <v/>
      </c>
      <c r="M1406" t="str">
        <f t="shared" si="449"/>
        <v/>
      </c>
      <c r="N1406" s="1">
        <f t="shared" si="450"/>
        <v>42212</v>
      </c>
      <c r="O1406" t="str">
        <f t="shared" si="451"/>
        <v>可交易</v>
      </c>
      <c r="P1406" s="2" t="str">
        <f t="shared" si="452"/>
        <v/>
      </c>
      <c r="Q1406" s="2" t="str">
        <f t="shared" si="453"/>
        <v/>
      </c>
      <c r="R1406" s="2">
        <f t="shared" si="454"/>
        <v>4.4414486602850429</v>
      </c>
      <c r="S1406">
        <f t="shared" si="455"/>
        <v>76</v>
      </c>
      <c r="T1406" s="1">
        <f t="shared" si="456"/>
        <v>42214</v>
      </c>
      <c r="U1406" t="str">
        <f t="shared" si="457"/>
        <v>不可交易</v>
      </c>
      <c r="V1406" s="2" t="str">
        <f t="shared" si="458"/>
        <v/>
      </c>
      <c r="W1406" s="2" t="str">
        <f t="shared" si="459"/>
        <v/>
      </c>
      <c r="X1406" s="2">
        <f t="shared" si="460"/>
        <v>2.7773024590742459</v>
      </c>
      <c r="Y1406">
        <f t="shared" si="461"/>
        <v>66</v>
      </c>
    </row>
    <row r="1407" spans="1:25" x14ac:dyDescent="0.3">
      <c r="A1407" s="1">
        <v>42220</v>
      </c>
      <c r="B1407">
        <v>2093.320068</v>
      </c>
      <c r="C1407">
        <v>13</v>
      </c>
      <c r="D1407">
        <v>12.918129</v>
      </c>
      <c r="E1407">
        <f t="shared" si="441"/>
        <v>8.1870999999999583E-2</v>
      </c>
      <c r="F1407" t="str">
        <f t="shared" si="442"/>
        <v/>
      </c>
      <c r="G1407" t="str">
        <f t="shared" si="443"/>
        <v/>
      </c>
      <c r="H1407">
        <f t="shared" si="444"/>
        <v>0.4399999999999995</v>
      </c>
      <c r="I1407">
        <f t="shared" si="445"/>
        <v>-4.7199709999999868</v>
      </c>
      <c r="J1407">
        <f t="shared" si="446"/>
        <v>-10.7272068181818</v>
      </c>
      <c r="K1407" t="str">
        <f t="shared" si="447"/>
        <v/>
      </c>
      <c r="L1407" s="2" t="str">
        <f t="shared" si="448"/>
        <v/>
      </c>
      <c r="M1407" t="str">
        <f t="shared" si="449"/>
        <v/>
      </c>
      <c r="N1407" s="1">
        <f t="shared" si="450"/>
        <v>42212</v>
      </c>
      <c r="O1407" t="str">
        <f t="shared" si="451"/>
        <v>可交易</v>
      </c>
      <c r="P1407" s="2" t="str">
        <f t="shared" si="452"/>
        <v/>
      </c>
      <c r="Q1407" s="2" t="str">
        <f t="shared" si="453"/>
        <v/>
      </c>
      <c r="R1407" s="2">
        <f t="shared" si="454"/>
        <v>4.4414486602850429</v>
      </c>
      <c r="S1407">
        <f t="shared" si="455"/>
        <v>76</v>
      </c>
      <c r="T1407" s="1">
        <f t="shared" si="456"/>
        <v>42214</v>
      </c>
      <c r="U1407" t="str">
        <f t="shared" si="457"/>
        <v>不可交易</v>
      </c>
      <c r="V1407" s="2" t="str">
        <f t="shared" si="458"/>
        <v/>
      </c>
      <c r="W1407" s="2" t="str">
        <f t="shared" si="459"/>
        <v/>
      </c>
      <c r="X1407" s="2">
        <f t="shared" si="460"/>
        <v>2.7773024590742459</v>
      </c>
      <c r="Y1407">
        <f t="shared" si="461"/>
        <v>66</v>
      </c>
    </row>
    <row r="1408" spans="1:25" x14ac:dyDescent="0.3">
      <c r="A1408" s="1">
        <v>42221</v>
      </c>
      <c r="B1408">
        <v>2099.8400879999999</v>
      </c>
      <c r="C1408">
        <v>12.51</v>
      </c>
      <c r="D1408">
        <v>13.190670000000001</v>
      </c>
      <c r="E1408">
        <f t="shared" si="441"/>
        <v>-0.680670000000001</v>
      </c>
      <c r="F1408" t="str">
        <f t="shared" si="442"/>
        <v/>
      </c>
      <c r="G1408" t="str">
        <f t="shared" si="443"/>
        <v/>
      </c>
      <c r="H1408">
        <f t="shared" si="444"/>
        <v>-0.49000000000000021</v>
      </c>
      <c r="I1408">
        <f t="shared" si="445"/>
        <v>6.5200199999999313</v>
      </c>
      <c r="J1408">
        <f t="shared" si="446"/>
        <v>-13.306163265305976</v>
      </c>
      <c r="K1408" t="str">
        <f t="shared" si="447"/>
        <v/>
      </c>
      <c r="L1408" s="2" t="str">
        <f t="shared" si="448"/>
        <v/>
      </c>
      <c r="M1408" t="str">
        <f t="shared" si="449"/>
        <v/>
      </c>
      <c r="N1408" s="1">
        <f t="shared" si="450"/>
        <v>42212</v>
      </c>
      <c r="O1408" t="str">
        <f t="shared" si="451"/>
        <v>可交易</v>
      </c>
      <c r="P1408" s="2" t="str">
        <f t="shared" si="452"/>
        <v/>
      </c>
      <c r="Q1408" s="2" t="str">
        <f t="shared" si="453"/>
        <v/>
      </c>
      <c r="R1408" s="2">
        <f t="shared" si="454"/>
        <v>4.4414486602850429</v>
      </c>
      <c r="S1408">
        <f t="shared" si="455"/>
        <v>76</v>
      </c>
      <c r="T1408" s="1">
        <f t="shared" si="456"/>
        <v>42214</v>
      </c>
      <c r="U1408" t="str">
        <f t="shared" si="457"/>
        <v>可交易</v>
      </c>
      <c r="V1408" s="2" t="str">
        <f t="shared" si="458"/>
        <v/>
      </c>
      <c r="W1408" s="2" t="str">
        <f t="shared" si="459"/>
        <v/>
      </c>
      <c r="X1408" s="2">
        <f t="shared" si="460"/>
        <v>2.7773024590742459</v>
      </c>
      <c r="Y1408">
        <f t="shared" si="461"/>
        <v>66</v>
      </c>
    </row>
    <row r="1409" spans="1:25" x14ac:dyDescent="0.3">
      <c r="A1409" s="1">
        <v>42222</v>
      </c>
      <c r="B1409">
        <v>2083.5600589999999</v>
      </c>
      <c r="C1409">
        <v>13.77</v>
      </c>
      <c r="D1409">
        <v>12.694096999999999</v>
      </c>
      <c r="E1409">
        <f t="shared" si="441"/>
        <v>1.0759030000000003</v>
      </c>
      <c r="F1409" t="str">
        <f t="shared" si="442"/>
        <v>CAll</v>
      </c>
      <c r="G1409">
        <f t="shared" si="443"/>
        <v>2083.389893</v>
      </c>
      <c r="H1409">
        <f t="shared" si="444"/>
        <v>1.2599999999999998</v>
      </c>
      <c r="I1409">
        <f t="shared" si="445"/>
        <v>-16.280029000000013</v>
      </c>
      <c r="J1409">
        <f t="shared" si="446"/>
        <v>-12.920657936507949</v>
      </c>
      <c r="K1409">
        <f t="shared" si="447"/>
        <v>2088.5600589999999</v>
      </c>
      <c r="L1409" s="2" t="str">
        <f t="shared" si="448"/>
        <v/>
      </c>
      <c r="M1409" t="str">
        <f t="shared" si="449"/>
        <v/>
      </c>
      <c r="N1409" s="1">
        <f t="shared" si="450"/>
        <v>42212</v>
      </c>
      <c r="O1409" t="str">
        <f t="shared" si="451"/>
        <v>可交易</v>
      </c>
      <c r="P1409" s="2" t="str">
        <f t="shared" si="452"/>
        <v/>
      </c>
      <c r="Q1409" s="2" t="str">
        <f t="shared" si="453"/>
        <v/>
      </c>
      <c r="R1409" s="2">
        <f t="shared" si="454"/>
        <v>4.4414486602850429</v>
      </c>
      <c r="S1409">
        <f t="shared" si="455"/>
        <v>76</v>
      </c>
      <c r="T1409" s="1">
        <f t="shared" si="456"/>
        <v>42214</v>
      </c>
      <c r="U1409" t="str">
        <f t="shared" si="457"/>
        <v>可交易</v>
      </c>
      <c r="V1409" s="2" t="str">
        <f t="shared" si="458"/>
        <v/>
      </c>
      <c r="W1409" s="2" t="str">
        <f t="shared" si="459"/>
        <v/>
      </c>
      <c r="X1409" s="2">
        <f t="shared" si="460"/>
        <v>2.7773024590742459</v>
      </c>
      <c r="Y1409">
        <f t="shared" si="461"/>
        <v>66</v>
      </c>
    </row>
    <row r="1410" spans="1:25" x14ac:dyDescent="0.3">
      <c r="A1410" s="1">
        <v>42223</v>
      </c>
      <c r="B1410">
        <v>2077.570068</v>
      </c>
      <c r="C1410">
        <v>13.39</v>
      </c>
      <c r="D1410">
        <v>13.737159999999999</v>
      </c>
      <c r="E1410">
        <f t="shared" ref="E1410:E1473" si="462">C1410-D1410</f>
        <v>-0.3471599999999988</v>
      </c>
      <c r="F1410" t="str">
        <f t="shared" ref="F1410:F1473" si="463">_xlfn.IFS(E1410&gt; 1, "CAll",E1410&lt; -1, "PUT", TRUE,"")</f>
        <v/>
      </c>
      <c r="G1410" t="str">
        <f t="shared" ref="G1410:G1473" si="464">IF(F1410="PUT", IFERROR(VLOOKUP(A1410+7, A:B, 2, FALSE), 0), IF(F1410="CALL", IFERROR(VLOOKUP(A1410+7, A:B, 2, FALSE), 0), ""))</f>
        <v/>
      </c>
      <c r="H1410">
        <f t="shared" ref="H1410:H1473" si="465">C1410-C1409</f>
        <v>-0.37999999999999901</v>
      </c>
      <c r="I1410">
        <f t="shared" ref="I1410:I1473" si="466">B1410-B1409</f>
        <v>-5.9899909999999181</v>
      </c>
      <c r="J1410">
        <f t="shared" ref="J1410:J1473" si="467">IF(H1410=0, "", I1410/H1410)</f>
        <v>15.763134210526141</v>
      </c>
      <c r="K1410" t="str">
        <f t="shared" ref="K1410:K1473" si="468">_xlfn.IFS(F1410="PUT",B1410-5,F1410="CALL",B1410+5,TRUE,"")</f>
        <v/>
      </c>
      <c r="L1410" s="2" t="str">
        <f t="shared" ref="L1410:L1473" si="469">IF(F1410="CALL",IF(AND(G1410&gt;K1410,G1410&lt;&gt;0),G1410-K1410,""),"")</f>
        <v/>
      </c>
      <c r="M1410" t="str">
        <f t="shared" ref="M1410:M1473" si="470">IF(F1410="PUT",IF(AND(G1410&lt;K1410,G1410&lt;&gt;0),K1410-G1410,""),"")</f>
        <v/>
      </c>
      <c r="N1410" s="1">
        <f t="shared" ref="N1410:N1473" si="471">IF(AND(F1410="CALL",L1410&lt;&gt;"",L1409=""), A1410, N1409)</f>
        <v>42212</v>
      </c>
      <c r="O1410" t="str">
        <f t="shared" ref="O1410:O1473" si="472">IF( A1410 &gt;= N1409 + 7, "可交易", "不可交易")</f>
        <v>可交易</v>
      </c>
      <c r="P1410" s="2" t="str">
        <f t="shared" ref="P1410:P1473" si="473">IF(AND(F1410="CALL",L1410&lt;&gt;"",O1410="可交易"),L1410,"")</f>
        <v/>
      </c>
      <c r="Q1410" s="2" t="str">
        <f t="shared" ref="Q1410:Q1473" si="474">IF(P1410&lt;&gt;"",(G1410-B1410)/B1410,"")</f>
        <v/>
      </c>
      <c r="R1410" s="2">
        <f t="shared" ref="R1410:R1473" si="475">IF(Q1409&lt;&gt;"", R1409 * (1 + Q1409), R1409)</f>
        <v>4.4414486602850429</v>
      </c>
      <c r="S1410">
        <f t="shared" ref="S1410:S1473" si="476">IF(P1410&lt;&gt;"",S1409+1,S1409)</f>
        <v>76</v>
      </c>
      <c r="T1410" s="1">
        <f t="shared" ref="T1410:T1473" si="477">IF(AND(F1410="PUT",M1410&lt;&gt;"",M1409=""), A1410, T1409)</f>
        <v>42214</v>
      </c>
      <c r="U1410" t="str">
        <f t="shared" ref="U1410:U1473" si="478">IF( A1410 &gt;= T1409 + 7, "可交易", "不可交易")</f>
        <v>可交易</v>
      </c>
      <c r="V1410" s="2" t="str">
        <f t="shared" ref="V1410:V1473" si="479">IF(AND(F1410="PUT",M1410&lt;&gt;"",U1410="可交易"),M1410,"")</f>
        <v/>
      </c>
      <c r="W1410" s="2" t="str">
        <f t="shared" ref="W1410:W1473" si="480">IF(V1410&lt;&gt;"",(B1410-G1410)/B1410,"")</f>
        <v/>
      </c>
      <c r="X1410" s="2">
        <f t="shared" ref="X1410:X1473" si="481">IF(W1409&lt;&gt;"", X1409 * (1 + W1409), X1409)</f>
        <v>2.7773024590742459</v>
      </c>
      <c r="Y1410">
        <f t="shared" ref="Y1410:Y1473" si="482">IF(V1410&lt;&gt;"",Y1409+1,Y1409)</f>
        <v>66</v>
      </c>
    </row>
    <row r="1411" spans="1:25" x14ac:dyDescent="0.3">
      <c r="A1411" s="1">
        <v>42226</v>
      </c>
      <c r="B1411">
        <v>2104.179932</v>
      </c>
      <c r="C1411">
        <v>12.23</v>
      </c>
      <c r="D1411">
        <v>13.751039</v>
      </c>
      <c r="E1411">
        <f t="shared" si="462"/>
        <v>-1.521039</v>
      </c>
      <c r="F1411" t="str">
        <f t="shared" si="463"/>
        <v>PUT</v>
      </c>
      <c r="G1411">
        <f t="shared" si="464"/>
        <v>2102.4399410000001</v>
      </c>
      <c r="H1411">
        <f t="shared" si="465"/>
        <v>-1.1600000000000001</v>
      </c>
      <c r="I1411">
        <f t="shared" si="466"/>
        <v>26.609864000000016</v>
      </c>
      <c r="J1411">
        <f t="shared" si="467"/>
        <v>-22.939537931034494</v>
      </c>
      <c r="K1411">
        <f t="shared" si="468"/>
        <v>2099.179932</v>
      </c>
      <c r="L1411" s="2" t="str">
        <f t="shared" si="469"/>
        <v/>
      </c>
      <c r="M1411" t="str">
        <f t="shared" si="470"/>
        <v/>
      </c>
      <c r="N1411" s="1">
        <f t="shared" si="471"/>
        <v>42212</v>
      </c>
      <c r="O1411" t="str">
        <f t="shared" si="472"/>
        <v>可交易</v>
      </c>
      <c r="P1411" s="2" t="str">
        <f t="shared" si="473"/>
        <v/>
      </c>
      <c r="Q1411" s="2" t="str">
        <f t="shared" si="474"/>
        <v/>
      </c>
      <c r="R1411" s="2">
        <f t="shared" si="475"/>
        <v>4.4414486602850429</v>
      </c>
      <c r="S1411">
        <f t="shared" si="476"/>
        <v>76</v>
      </c>
      <c r="T1411" s="1">
        <f t="shared" si="477"/>
        <v>42214</v>
      </c>
      <c r="U1411" t="str">
        <f t="shared" si="478"/>
        <v>可交易</v>
      </c>
      <c r="V1411" s="2" t="str">
        <f t="shared" si="479"/>
        <v/>
      </c>
      <c r="W1411" s="2" t="str">
        <f t="shared" si="480"/>
        <v/>
      </c>
      <c r="X1411" s="2">
        <f t="shared" si="481"/>
        <v>2.7773024590742459</v>
      </c>
      <c r="Y1411">
        <f t="shared" si="482"/>
        <v>66</v>
      </c>
    </row>
    <row r="1412" spans="1:25" x14ac:dyDescent="0.3">
      <c r="A1412" s="1">
        <v>42227</v>
      </c>
      <c r="B1412">
        <v>2084.070068</v>
      </c>
      <c r="C1412">
        <v>13.71</v>
      </c>
      <c r="D1412">
        <v>12.653617000000001</v>
      </c>
      <c r="E1412">
        <f t="shared" si="462"/>
        <v>1.0563830000000003</v>
      </c>
      <c r="F1412" t="str">
        <f t="shared" si="463"/>
        <v>CAll</v>
      </c>
      <c r="G1412">
        <f t="shared" si="464"/>
        <v>2096.919922</v>
      </c>
      <c r="H1412">
        <f t="shared" si="465"/>
        <v>1.4800000000000004</v>
      </c>
      <c r="I1412">
        <f t="shared" si="466"/>
        <v>-20.109864000000016</v>
      </c>
      <c r="J1412">
        <f t="shared" si="467"/>
        <v>-13.587745945945953</v>
      </c>
      <c r="K1412">
        <f t="shared" si="468"/>
        <v>2089.070068</v>
      </c>
      <c r="L1412" s="2">
        <f t="shared" si="469"/>
        <v>7.8498540000000503</v>
      </c>
      <c r="M1412" t="str">
        <f t="shared" si="470"/>
        <v/>
      </c>
      <c r="N1412" s="1">
        <f t="shared" si="471"/>
        <v>42227</v>
      </c>
      <c r="O1412" t="str">
        <f t="shared" si="472"/>
        <v>可交易</v>
      </c>
      <c r="P1412" s="2">
        <f t="shared" si="473"/>
        <v>7.8498540000000503</v>
      </c>
      <c r="Q1412" s="2">
        <f t="shared" si="474"/>
        <v>6.1657495097233216E-3</v>
      </c>
      <c r="R1412" s="2">
        <f t="shared" si="475"/>
        <v>4.4414486602850429</v>
      </c>
      <c r="S1412">
        <f t="shared" si="476"/>
        <v>77</v>
      </c>
      <c r="T1412" s="1">
        <f t="shared" si="477"/>
        <v>42214</v>
      </c>
      <c r="U1412" t="str">
        <f t="shared" si="478"/>
        <v>可交易</v>
      </c>
      <c r="V1412" s="2" t="str">
        <f t="shared" si="479"/>
        <v/>
      </c>
      <c r="W1412" s="2" t="str">
        <f t="shared" si="480"/>
        <v/>
      </c>
      <c r="X1412" s="2">
        <f t="shared" si="481"/>
        <v>2.7773024590742459</v>
      </c>
      <c r="Y1412">
        <f t="shared" si="482"/>
        <v>66</v>
      </c>
    </row>
    <row r="1413" spans="1:25" x14ac:dyDescent="0.3">
      <c r="A1413" s="1">
        <v>42228</v>
      </c>
      <c r="B1413">
        <v>2086.0500489999999</v>
      </c>
      <c r="C1413">
        <v>13.61</v>
      </c>
      <c r="D1413">
        <v>13.674058</v>
      </c>
      <c r="E1413">
        <f t="shared" si="462"/>
        <v>-6.4058000000001059E-2</v>
      </c>
      <c r="F1413" t="str">
        <f t="shared" si="463"/>
        <v/>
      </c>
      <c r="G1413" t="str">
        <f t="shared" si="464"/>
        <v/>
      </c>
      <c r="H1413">
        <f t="shared" si="465"/>
        <v>-0.10000000000000142</v>
      </c>
      <c r="I1413">
        <f t="shared" si="466"/>
        <v>1.9799809999999525</v>
      </c>
      <c r="J1413">
        <f t="shared" si="467"/>
        <v>-19.799809999999244</v>
      </c>
      <c r="K1413" t="str">
        <f t="shared" si="468"/>
        <v/>
      </c>
      <c r="L1413" s="2" t="str">
        <f t="shared" si="469"/>
        <v/>
      </c>
      <c r="M1413" t="str">
        <f t="shared" si="470"/>
        <v/>
      </c>
      <c r="N1413" s="1">
        <f t="shared" si="471"/>
        <v>42227</v>
      </c>
      <c r="O1413" t="str">
        <f t="shared" si="472"/>
        <v>不可交易</v>
      </c>
      <c r="P1413" s="2" t="str">
        <f t="shared" si="473"/>
        <v/>
      </c>
      <c r="Q1413" s="2" t="str">
        <f t="shared" si="474"/>
        <v/>
      </c>
      <c r="R1413" s="2">
        <f t="shared" si="475"/>
        <v>4.4688335201846572</v>
      </c>
      <c r="S1413">
        <f t="shared" si="476"/>
        <v>77</v>
      </c>
      <c r="T1413" s="1">
        <f t="shared" si="477"/>
        <v>42214</v>
      </c>
      <c r="U1413" t="str">
        <f t="shared" si="478"/>
        <v>可交易</v>
      </c>
      <c r="V1413" s="2" t="str">
        <f t="shared" si="479"/>
        <v/>
      </c>
      <c r="W1413" s="2" t="str">
        <f t="shared" si="480"/>
        <v/>
      </c>
      <c r="X1413" s="2">
        <f t="shared" si="481"/>
        <v>2.7773024590742459</v>
      </c>
      <c r="Y1413">
        <f t="shared" si="482"/>
        <v>66</v>
      </c>
    </row>
    <row r="1414" spans="1:25" x14ac:dyDescent="0.3">
      <c r="A1414" s="1">
        <v>42229</v>
      </c>
      <c r="B1414">
        <v>2083.389893</v>
      </c>
      <c r="C1414">
        <v>13.49</v>
      </c>
      <c r="D1414">
        <v>14.099403000000001</v>
      </c>
      <c r="E1414">
        <f t="shared" si="462"/>
        <v>-0.60940300000000036</v>
      </c>
      <c r="F1414" t="str">
        <f t="shared" si="463"/>
        <v/>
      </c>
      <c r="G1414" t="str">
        <f t="shared" si="464"/>
        <v/>
      </c>
      <c r="H1414">
        <f t="shared" si="465"/>
        <v>-0.11999999999999922</v>
      </c>
      <c r="I1414">
        <f t="shared" si="466"/>
        <v>-2.6601559999999154</v>
      </c>
      <c r="J1414">
        <f t="shared" si="467"/>
        <v>22.167966666666107</v>
      </c>
      <c r="K1414" t="str">
        <f t="shared" si="468"/>
        <v/>
      </c>
      <c r="L1414" s="2" t="str">
        <f t="shared" si="469"/>
        <v/>
      </c>
      <c r="M1414" t="str">
        <f t="shared" si="470"/>
        <v/>
      </c>
      <c r="N1414" s="1">
        <f t="shared" si="471"/>
        <v>42227</v>
      </c>
      <c r="O1414" t="str">
        <f t="shared" si="472"/>
        <v>不可交易</v>
      </c>
      <c r="P1414" s="2" t="str">
        <f t="shared" si="473"/>
        <v/>
      </c>
      <c r="Q1414" s="2" t="str">
        <f t="shared" si="474"/>
        <v/>
      </c>
      <c r="R1414" s="2">
        <f t="shared" si="475"/>
        <v>4.4688335201846572</v>
      </c>
      <c r="S1414">
        <f t="shared" si="476"/>
        <v>77</v>
      </c>
      <c r="T1414" s="1">
        <f t="shared" si="477"/>
        <v>42214</v>
      </c>
      <c r="U1414" t="str">
        <f t="shared" si="478"/>
        <v>可交易</v>
      </c>
      <c r="V1414" s="2" t="str">
        <f t="shared" si="479"/>
        <v/>
      </c>
      <c r="W1414" s="2" t="str">
        <f t="shared" si="480"/>
        <v/>
      </c>
      <c r="X1414" s="2">
        <f t="shared" si="481"/>
        <v>2.7773024590742459</v>
      </c>
      <c r="Y1414">
        <f t="shared" si="482"/>
        <v>66</v>
      </c>
    </row>
    <row r="1415" spans="1:25" x14ac:dyDescent="0.3">
      <c r="A1415" s="1">
        <v>42230</v>
      </c>
      <c r="B1415">
        <v>2091.540039</v>
      </c>
      <c r="C1415">
        <v>12.83</v>
      </c>
      <c r="D1415">
        <v>13.823945999999999</v>
      </c>
      <c r="E1415">
        <f t="shared" si="462"/>
        <v>-0.99394599999999933</v>
      </c>
      <c r="F1415" t="str">
        <f t="shared" si="463"/>
        <v/>
      </c>
      <c r="G1415" t="str">
        <f t="shared" si="464"/>
        <v/>
      </c>
      <c r="H1415">
        <f t="shared" si="465"/>
        <v>-0.66000000000000014</v>
      </c>
      <c r="I1415">
        <f t="shared" si="466"/>
        <v>8.1501459999999497</v>
      </c>
      <c r="J1415">
        <f t="shared" si="467"/>
        <v>-12.348706060605982</v>
      </c>
      <c r="K1415" t="str">
        <f t="shared" si="468"/>
        <v/>
      </c>
      <c r="L1415" s="2" t="str">
        <f t="shared" si="469"/>
        <v/>
      </c>
      <c r="M1415" t="str">
        <f t="shared" si="470"/>
        <v/>
      </c>
      <c r="N1415" s="1">
        <f t="shared" si="471"/>
        <v>42227</v>
      </c>
      <c r="O1415" t="str">
        <f t="shared" si="472"/>
        <v>不可交易</v>
      </c>
      <c r="P1415" s="2" t="str">
        <f t="shared" si="473"/>
        <v/>
      </c>
      <c r="Q1415" s="2" t="str">
        <f t="shared" si="474"/>
        <v/>
      </c>
      <c r="R1415" s="2">
        <f t="shared" si="475"/>
        <v>4.4688335201846572</v>
      </c>
      <c r="S1415">
        <f t="shared" si="476"/>
        <v>77</v>
      </c>
      <c r="T1415" s="1">
        <f t="shared" si="477"/>
        <v>42214</v>
      </c>
      <c r="U1415" t="str">
        <f t="shared" si="478"/>
        <v>可交易</v>
      </c>
      <c r="V1415" s="2" t="str">
        <f t="shared" si="479"/>
        <v/>
      </c>
      <c r="W1415" s="2" t="str">
        <f t="shared" si="480"/>
        <v/>
      </c>
      <c r="X1415" s="2">
        <f t="shared" si="481"/>
        <v>2.7773024590742459</v>
      </c>
      <c r="Y1415">
        <f t="shared" si="482"/>
        <v>66</v>
      </c>
    </row>
    <row r="1416" spans="1:25" x14ac:dyDescent="0.3">
      <c r="A1416" s="1">
        <v>42233</v>
      </c>
      <c r="B1416">
        <v>2102.4399410000001</v>
      </c>
      <c r="C1416">
        <v>13.02</v>
      </c>
      <c r="D1416">
        <v>13.279094000000001</v>
      </c>
      <c r="E1416">
        <f t="shared" si="462"/>
        <v>-0.25909400000000105</v>
      </c>
      <c r="F1416" t="str">
        <f t="shared" si="463"/>
        <v/>
      </c>
      <c r="G1416" t="str">
        <f t="shared" si="464"/>
        <v/>
      </c>
      <c r="H1416">
        <f t="shared" si="465"/>
        <v>0.1899999999999995</v>
      </c>
      <c r="I1416">
        <f t="shared" si="466"/>
        <v>10.899902000000111</v>
      </c>
      <c r="J1416">
        <f t="shared" si="467"/>
        <v>57.367905263158626</v>
      </c>
      <c r="K1416" t="str">
        <f t="shared" si="468"/>
        <v/>
      </c>
      <c r="L1416" s="2" t="str">
        <f t="shared" si="469"/>
        <v/>
      </c>
      <c r="M1416" t="str">
        <f t="shared" si="470"/>
        <v/>
      </c>
      <c r="N1416" s="1">
        <f t="shared" si="471"/>
        <v>42227</v>
      </c>
      <c r="O1416" t="str">
        <f t="shared" si="472"/>
        <v>不可交易</v>
      </c>
      <c r="P1416" s="2" t="str">
        <f t="shared" si="473"/>
        <v/>
      </c>
      <c r="Q1416" s="2" t="str">
        <f t="shared" si="474"/>
        <v/>
      </c>
      <c r="R1416" s="2">
        <f t="shared" si="475"/>
        <v>4.4688335201846572</v>
      </c>
      <c r="S1416">
        <f t="shared" si="476"/>
        <v>77</v>
      </c>
      <c r="T1416" s="1">
        <f t="shared" si="477"/>
        <v>42214</v>
      </c>
      <c r="U1416" t="str">
        <f t="shared" si="478"/>
        <v>可交易</v>
      </c>
      <c r="V1416" s="2" t="str">
        <f t="shared" si="479"/>
        <v/>
      </c>
      <c r="W1416" s="2" t="str">
        <f t="shared" si="480"/>
        <v/>
      </c>
      <c r="X1416" s="2">
        <f t="shared" si="481"/>
        <v>2.7773024590742459</v>
      </c>
      <c r="Y1416">
        <f t="shared" si="482"/>
        <v>66</v>
      </c>
    </row>
    <row r="1417" spans="1:25" x14ac:dyDescent="0.3">
      <c r="A1417" s="1">
        <v>42234</v>
      </c>
      <c r="B1417">
        <v>2096.919922</v>
      </c>
      <c r="C1417">
        <v>13.79</v>
      </c>
      <c r="D1417">
        <v>13.421849</v>
      </c>
      <c r="E1417">
        <f t="shared" si="462"/>
        <v>0.36815099999999923</v>
      </c>
      <c r="F1417" t="str">
        <f t="shared" si="463"/>
        <v/>
      </c>
      <c r="G1417" t="str">
        <f t="shared" si="464"/>
        <v/>
      </c>
      <c r="H1417">
        <f t="shared" si="465"/>
        <v>0.76999999999999957</v>
      </c>
      <c r="I1417">
        <f t="shared" si="466"/>
        <v>-5.5200190000000475</v>
      </c>
      <c r="J1417">
        <f t="shared" si="467"/>
        <v>-7.1688558441559103</v>
      </c>
      <c r="K1417" t="str">
        <f t="shared" si="468"/>
        <v/>
      </c>
      <c r="L1417" s="2" t="str">
        <f t="shared" si="469"/>
        <v/>
      </c>
      <c r="M1417" t="str">
        <f t="shared" si="470"/>
        <v/>
      </c>
      <c r="N1417" s="1">
        <f t="shared" si="471"/>
        <v>42227</v>
      </c>
      <c r="O1417" t="str">
        <f t="shared" si="472"/>
        <v>可交易</v>
      </c>
      <c r="P1417" s="2" t="str">
        <f t="shared" si="473"/>
        <v/>
      </c>
      <c r="Q1417" s="2" t="str">
        <f t="shared" si="474"/>
        <v/>
      </c>
      <c r="R1417" s="2">
        <f t="shared" si="475"/>
        <v>4.4688335201846572</v>
      </c>
      <c r="S1417">
        <f t="shared" si="476"/>
        <v>77</v>
      </c>
      <c r="T1417" s="1">
        <f t="shared" si="477"/>
        <v>42214</v>
      </c>
      <c r="U1417" t="str">
        <f t="shared" si="478"/>
        <v>可交易</v>
      </c>
      <c r="V1417" s="2" t="str">
        <f t="shared" si="479"/>
        <v/>
      </c>
      <c r="W1417" s="2" t="str">
        <f t="shared" si="480"/>
        <v/>
      </c>
      <c r="X1417" s="2">
        <f t="shared" si="481"/>
        <v>2.7773024590742459</v>
      </c>
      <c r="Y1417">
        <f t="shared" si="482"/>
        <v>66</v>
      </c>
    </row>
    <row r="1418" spans="1:25" x14ac:dyDescent="0.3">
      <c r="A1418" s="1">
        <v>42235</v>
      </c>
      <c r="B1418">
        <v>2079.610107</v>
      </c>
      <c r="C1418">
        <v>15.25</v>
      </c>
      <c r="D1418">
        <v>13.931857000000001</v>
      </c>
      <c r="E1418">
        <f t="shared" si="462"/>
        <v>1.3181429999999992</v>
      </c>
      <c r="F1418" t="str">
        <f t="shared" si="463"/>
        <v>CAll</v>
      </c>
      <c r="G1418">
        <f t="shared" si="464"/>
        <v>1940.51001</v>
      </c>
      <c r="H1418">
        <f t="shared" si="465"/>
        <v>1.4600000000000009</v>
      </c>
      <c r="I1418">
        <f t="shared" si="466"/>
        <v>-17.309815000000071</v>
      </c>
      <c r="J1418">
        <f t="shared" si="467"/>
        <v>-11.856037671232919</v>
      </c>
      <c r="K1418">
        <f t="shared" si="468"/>
        <v>2084.610107</v>
      </c>
      <c r="L1418" s="2" t="str">
        <f t="shared" si="469"/>
        <v/>
      </c>
      <c r="M1418" t="str">
        <f t="shared" si="470"/>
        <v/>
      </c>
      <c r="N1418" s="1">
        <f t="shared" si="471"/>
        <v>42227</v>
      </c>
      <c r="O1418" t="str">
        <f t="shared" si="472"/>
        <v>可交易</v>
      </c>
      <c r="P1418" s="2" t="str">
        <f t="shared" si="473"/>
        <v/>
      </c>
      <c r="Q1418" s="2" t="str">
        <f t="shared" si="474"/>
        <v/>
      </c>
      <c r="R1418" s="2">
        <f t="shared" si="475"/>
        <v>4.4688335201846572</v>
      </c>
      <c r="S1418">
        <f t="shared" si="476"/>
        <v>77</v>
      </c>
      <c r="T1418" s="1">
        <f t="shared" si="477"/>
        <v>42214</v>
      </c>
      <c r="U1418" t="str">
        <f t="shared" si="478"/>
        <v>可交易</v>
      </c>
      <c r="V1418" s="2" t="str">
        <f t="shared" si="479"/>
        <v/>
      </c>
      <c r="W1418" s="2" t="str">
        <f t="shared" si="480"/>
        <v/>
      </c>
      <c r="X1418" s="2">
        <f t="shared" si="481"/>
        <v>2.7773024590742459</v>
      </c>
      <c r="Y1418">
        <f t="shared" si="482"/>
        <v>66</v>
      </c>
    </row>
    <row r="1419" spans="1:25" x14ac:dyDescent="0.3">
      <c r="A1419" s="1">
        <v>42236</v>
      </c>
      <c r="B1419">
        <v>2035.7299800000001</v>
      </c>
      <c r="C1419">
        <v>19.14</v>
      </c>
      <c r="D1419">
        <v>15.154313999999999</v>
      </c>
      <c r="E1419">
        <f t="shared" si="462"/>
        <v>3.9856860000000012</v>
      </c>
      <c r="F1419" t="str">
        <f t="shared" si="463"/>
        <v>CAll</v>
      </c>
      <c r="G1419">
        <f t="shared" si="464"/>
        <v>1987.660034</v>
      </c>
      <c r="H1419">
        <f t="shared" si="465"/>
        <v>3.8900000000000006</v>
      </c>
      <c r="I1419">
        <f t="shared" si="466"/>
        <v>-43.880126999999902</v>
      </c>
      <c r="J1419">
        <f t="shared" si="467"/>
        <v>-11.280238303341875</v>
      </c>
      <c r="K1419">
        <f t="shared" si="468"/>
        <v>2040.7299800000001</v>
      </c>
      <c r="L1419" s="2" t="str">
        <f t="shared" si="469"/>
        <v/>
      </c>
      <c r="M1419" t="str">
        <f t="shared" si="470"/>
        <v/>
      </c>
      <c r="N1419" s="1">
        <f t="shared" si="471"/>
        <v>42227</v>
      </c>
      <c r="O1419" t="str">
        <f t="shared" si="472"/>
        <v>可交易</v>
      </c>
      <c r="P1419" s="2" t="str">
        <f t="shared" si="473"/>
        <v/>
      </c>
      <c r="Q1419" s="2" t="str">
        <f t="shared" si="474"/>
        <v/>
      </c>
      <c r="R1419" s="2">
        <f t="shared" si="475"/>
        <v>4.4688335201846572</v>
      </c>
      <c r="S1419">
        <f t="shared" si="476"/>
        <v>77</v>
      </c>
      <c r="T1419" s="1">
        <f t="shared" si="477"/>
        <v>42214</v>
      </c>
      <c r="U1419" t="str">
        <f t="shared" si="478"/>
        <v>可交易</v>
      </c>
      <c r="V1419" s="2" t="str">
        <f t="shared" si="479"/>
        <v/>
      </c>
      <c r="W1419" s="2" t="str">
        <f t="shared" si="480"/>
        <v/>
      </c>
      <c r="X1419" s="2">
        <f t="shared" si="481"/>
        <v>2.7773024590742459</v>
      </c>
      <c r="Y1419">
        <f t="shared" si="482"/>
        <v>66</v>
      </c>
    </row>
    <row r="1420" spans="1:25" x14ac:dyDescent="0.3">
      <c r="A1420" s="1">
        <v>42237</v>
      </c>
      <c r="B1420">
        <v>1970.8900149999999</v>
      </c>
      <c r="C1420">
        <v>28.03</v>
      </c>
      <c r="D1420">
        <v>18.459986000000001</v>
      </c>
      <c r="E1420">
        <f t="shared" si="462"/>
        <v>9.5700140000000005</v>
      </c>
      <c r="F1420" t="str">
        <f t="shared" si="463"/>
        <v>CAll</v>
      </c>
      <c r="G1420">
        <f t="shared" si="464"/>
        <v>1988.869995</v>
      </c>
      <c r="H1420">
        <f t="shared" si="465"/>
        <v>8.89</v>
      </c>
      <c r="I1420">
        <f t="shared" si="466"/>
        <v>-64.83996500000012</v>
      </c>
      <c r="J1420">
        <f t="shared" si="467"/>
        <v>-7.293584364454456</v>
      </c>
      <c r="K1420">
        <f t="shared" si="468"/>
        <v>1975.8900149999999</v>
      </c>
      <c r="L1420" s="2">
        <f t="shared" si="469"/>
        <v>12.979980000000069</v>
      </c>
      <c r="M1420" t="str">
        <f t="shared" si="470"/>
        <v/>
      </c>
      <c r="N1420" s="1">
        <f t="shared" si="471"/>
        <v>42237</v>
      </c>
      <c r="O1420" t="str">
        <f t="shared" si="472"/>
        <v>可交易</v>
      </c>
      <c r="P1420" s="2">
        <f t="shared" si="473"/>
        <v>12.979980000000069</v>
      </c>
      <c r="Q1420" s="2">
        <f t="shared" si="474"/>
        <v>9.1227718762378878E-3</v>
      </c>
      <c r="R1420" s="2">
        <f t="shared" si="475"/>
        <v>4.4688335201846572</v>
      </c>
      <c r="S1420">
        <f t="shared" si="476"/>
        <v>78</v>
      </c>
      <c r="T1420" s="1">
        <f t="shared" si="477"/>
        <v>42214</v>
      </c>
      <c r="U1420" t="str">
        <f t="shared" si="478"/>
        <v>可交易</v>
      </c>
      <c r="V1420" s="2" t="str">
        <f t="shared" si="479"/>
        <v/>
      </c>
      <c r="W1420" s="2" t="str">
        <f t="shared" si="480"/>
        <v/>
      </c>
      <c r="X1420" s="2">
        <f t="shared" si="481"/>
        <v>2.7773024590742459</v>
      </c>
      <c r="Y1420">
        <f t="shared" si="482"/>
        <v>66</v>
      </c>
    </row>
    <row r="1421" spans="1:25" x14ac:dyDescent="0.3">
      <c r="A1421" s="1">
        <v>42240</v>
      </c>
      <c r="B1421">
        <v>1893.209961</v>
      </c>
      <c r="C1421">
        <v>40.74</v>
      </c>
      <c r="D1421">
        <v>26.134834000000001</v>
      </c>
      <c r="E1421">
        <f t="shared" si="462"/>
        <v>14.605166000000001</v>
      </c>
      <c r="F1421" t="str">
        <f t="shared" si="463"/>
        <v>CAll</v>
      </c>
      <c r="G1421">
        <f t="shared" si="464"/>
        <v>1972.1800539999999</v>
      </c>
      <c r="H1421">
        <f t="shared" si="465"/>
        <v>12.71</v>
      </c>
      <c r="I1421">
        <f t="shared" si="466"/>
        <v>-77.680053999999927</v>
      </c>
      <c r="J1421">
        <f t="shared" si="467"/>
        <v>-6.1117273013375231</v>
      </c>
      <c r="K1421">
        <f t="shared" si="468"/>
        <v>1898.209961</v>
      </c>
      <c r="L1421" s="2">
        <f t="shared" si="469"/>
        <v>73.970092999999906</v>
      </c>
      <c r="M1421" t="str">
        <f t="shared" si="470"/>
        <v/>
      </c>
      <c r="N1421" s="1">
        <f t="shared" si="471"/>
        <v>42237</v>
      </c>
      <c r="O1421" t="str">
        <f t="shared" si="472"/>
        <v>不可交易</v>
      </c>
      <c r="P1421" s="2" t="str">
        <f t="shared" si="473"/>
        <v/>
      </c>
      <c r="Q1421" s="2" t="str">
        <f t="shared" si="474"/>
        <v/>
      </c>
      <c r="R1421" s="2">
        <f t="shared" si="475"/>
        <v>4.5096016689421869</v>
      </c>
      <c r="S1421">
        <f t="shared" si="476"/>
        <v>78</v>
      </c>
      <c r="T1421" s="1">
        <f t="shared" si="477"/>
        <v>42214</v>
      </c>
      <c r="U1421" t="str">
        <f t="shared" si="478"/>
        <v>可交易</v>
      </c>
      <c r="V1421" s="2" t="str">
        <f t="shared" si="479"/>
        <v/>
      </c>
      <c r="W1421" s="2" t="str">
        <f t="shared" si="480"/>
        <v/>
      </c>
      <c r="X1421" s="2">
        <f t="shared" si="481"/>
        <v>2.7773024590742459</v>
      </c>
      <c r="Y1421">
        <f t="shared" si="482"/>
        <v>66</v>
      </c>
    </row>
    <row r="1422" spans="1:25" x14ac:dyDescent="0.3">
      <c r="A1422" s="1">
        <v>42241</v>
      </c>
      <c r="B1422">
        <v>1867.6099850000001</v>
      </c>
      <c r="C1422">
        <v>36.020000000000003</v>
      </c>
      <c r="D1422">
        <v>39.287517999999999</v>
      </c>
      <c r="E1422">
        <f t="shared" si="462"/>
        <v>-3.2675179999999955</v>
      </c>
      <c r="F1422" t="str">
        <f t="shared" si="463"/>
        <v>PUT</v>
      </c>
      <c r="G1422">
        <f t="shared" si="464"/>
        <v>1913.849976</v>
      </c>
      <c r="H1422">
        <f t="shared" si="465"/>
        <v>-4.7199999999999989</v>
      </c>
      <c r="I1422">
        <f t="shared" si="466"/>
        <v>-25.59997599999997</v>
      </c>
      <c r="J1422">
        <f t="shared" si="467"/>
        <v>5.4237237288135542</v>
      </c>
      <c r="K1422">
        <f t="shared" si="468"/>
        <v>1862.6099850000001</v>
      </c>
      <c r="L1422" s="2" t="str">
        <f t="shared" si="469"/>
        <v/>
      </c>
      <c r="M1422" t="str">
        <f t="shared" si="470"/>
        <v/>
      </c>
      <c r="N1422" s="1">
        <f t="shared" si="471"/>
        <v>42237</v>
      </c>
      <c r="O1422" t="str">
        <f t="shared" si="472"/>
        <v>不可交易</v>
      </c>
      <c r="P1422" s="2" t="str">
        <f t="shared" si="473"/>
        <v/>
      </c>
      <c r="Q1422" s="2" t="str">
        <f t="shared" si="474"/>
        <v/>
      </c>
      <c r="R1422" s="2">
        <f t="shared" si="475"/>
        <v>4.5096016689421869</v>
      </c>
      <c r="S1422">
        <f t="shared" si="476"/>
        <v>78</v>
      </c>
      <c r="T1422" s="1">
        <f t="shared" si="477"/>
        <v>42214</v>
      </c>
      <c r="U1422" t="str">
        <f t="shared" si="478"/>
        <v>可交易</v>
      </c>
      <c r="V1422" s="2" t="str">
        <f t="shared" si="479"/>
        <v/>
      </c>
      <c r="W1422" s="2" t="str">
        <f t="shared" si="480"/>
        <v/>
      </c>
      <c r="X1422" s="2">
        <f t="shared" si="481"/>
        <v>2.7773024590742459</v>
      </c>
      <c r="Y1422">
        <f t="shared" si="482"/>
        <v>66</v>
      </c>
    </row>
    <row r="1423" spans="1:25" x14ac:dyDescent="0.3">
      <c r="A1423" s="1">
        <v>42242</v>
      </c>
      <c r="B1423">
        <v>1940.51001</v>
      </c>
      <c r="C1423">
        <v>30.32</v>
      </c>
      <c r="D1423">
        <v>33.678406000000003</v>
      </c>
      <c r="E1423">
        <f t="shared" si="462"/>
        <v>-3.3584060000000022</v>
      </c>
      <c r="F1423" t="str">
        <f t="shared" si="463"/>
        <v>PUT</v>
      </c>
      <c r="G1423">
        <f t="shared" si="464"/>
        <v>1948.8599850000001</v>
      </c>
      <c r="H1423">
        <f t="shared" si="465"/>
        <v>-5.7000000000000028</v>
      </c>
      <c r="I1423">
        <f t="shared" si="466"/>
        <v>72.900024999999914</v>
      </c>
      <c r="J1423">
        <f t="shared" si="467"/>
        <v>-12.789478070175416</v>
      </c>
      <c r="K1423">
        <f t="shared" si="468"/>
        <v>1935.51001</v>
      </c>
      <c r="L1423" s="2" t="str">
        <f t="shared" si="469"/>
        <v/>
      </c>
      <c r="M1423" t="str">
        <f t="shared" si="470"/>
        <v/>
      </c>
      <c r="N1423" s="1">
        <f t="shared" si="471"/>
        <v>42237</v>
      </c>
      <c r="O1423" t="str">
        <f t="shared" si="472"/>
        <v>不可交易</v>
      </c>
      <c r="P1423" s="2" t="str">
        <f t="shared" si="473"/>
        <v/>
      </c>
      <c r="Q1423" s="2" t="str">
        <f t="shared" si="474"/>
        <v/>
      </c>
      <c r="R1423" s="2">
        <f t="shared" si="475"/>
        <v>4.5096016689421869</v>
      </c>
      <c r="S1423">
        <f t="shared" si="476"/>
        <v>78</v>
      </c>
      <c r="T1423" s="1">
        <f t="shared" si="477"/>
        <v>42214</v>
      </c>
      <c r="U1423" t="str">
        <f t="shared" si="478"/>
        <v>可交易</v>
      </c>
      <c r="V1423" s="2" t="str">
        <f t="shared" si="479"/>
        <v/>
      </c>
      <c r="W1423" s="2" t="str">
        <f t="shared" si="480"/>
        <v/>
      </c>
      <c r="X1423" s="2">
        <f t="shared" si="481"/>
        <v>2.7773024590742459</v>
      </c>
      <c r="Y1423">
        <f t="shared" si="482"/>
        <v>66</v>
      </c>
    </row>
    <row r="1424" spans="1:25" x14ac:dyDescent="0.3">
      <c r="A1424" s="1">
        <v>42243</v>
      </c>
      <c r="B1424">
        <v>1987.660034</v>
      </c>
      <c r="C1424">
        <v>26.1</v>
      </c>
      <c r="D1424">
        <v>29.525428999999999</v>
      </c>
      <c r="E1424">
        <f t="shared" si="462"/>
        <v>-3.4254289999999976</v>
      </c>
      <c r="F1424" t="str">
        <f t="shared" si="463"/>
        <v>PUT</v>
      </c>
      <c r="G1424">
        <f t="shared" si="464"/>
        <v>1951.130005</v>
      </c>
      <c r="H1424">
        <f t="shared" si="465"/>
        <v>-4.2199999999999989</v>
      </c>
      <c r="I1424">
        <f t="shared" si="466"/>
        <v>47.15002400000003</v>
      </c>
      <c r="J1424">
        <f t="shared" si="467"/>
        <v>-11.172991469194322</v>
      </c>
      <c r="K1424">
        <f t="shared" si="468"/>
        <v>1982.660034</v>
      </c>
      <c r="L1424" s="2" t="str">
        <f t="shared" si="469"/>
        <v/>
      </c>
      <c r="M1424">
        <f t="shared" si="470"/>
        <v>31.530029000000013</v>
      </c>
      <c r="N1424" s="1">
        <f t="shared" si="471"/>
        <v>42237</v>
      </c>
      <c r="O1424" t="str">
        <f t="shared" si="472"/>
        <v>不可交易</v>
      </c>
      <c r="P1424" s="2" t="str">
        <f t="shared" si="473"/>
        <v/>
      </c>
      <c r="Q1424" s="2" t="str">
        <f t="shared" si="474"/>
        <v/>
      </c>
      <c r="R1424" s="2">
        <f t="shared" si="475"/>
        <v>4.5096016689421869</v>
      </c>
      <c r="S1424">
        <f t="shared" si="476"/>
        <v>78</v>
      </c>
      <c r="T1424" s="1">
        <f t="shared" si="477"/>
        <v>42243</v>
      </c>
      <c r="U1424" t="str">
        <f t="shared" si="478"/>
        <v>可交易</v>
      </c>
      <c r="V1424" s="2">
        <f t="shared" si="479"/>
        <v>31.530029000000013</v>
      </c>
      <c r="W1424" s="2">
        <f t="shared" si="480"/>
        <v>1.8378408970917616E-2</v>
      </c>
      <c r="X1424" s="2">
        <f t="shared" si="481"/>
        <v>2.7773024590742459</v>
      </c>
      <c r="Y1424">
        <f t="shared" si="482"/>
        <v>67</v>
      </c>
    </row>
    <row r="1425" spans="1:25" x14ac:dyDescent="0.3">
      <c r="A1425" s="1">
        <v>42244</v>
      </c>
      <c r="B1425">
        <v>1988.869995</v>
      </c>
      <c r="C1425">
        <v>26.05</v>
      </c>
      <c r="D1425">
        <v>25.571732999999998</v>
      </c>
      <c r="E1425">
        <f t="shared" si="462"/>
        <v>0.47826700000000244</v>
      </c>
      <c r="F1425" t="str">
        <f t="shared" si="463"/>
        <v/>
      </c>
      <c r="G1425" t="str">
        <f t="shared" si="464"/>
        <v/>
      </c>
      <c r="H1425">
        <f t="shared" si="465"/>
        <v>-5.0000000000000711E-2</v>
      </c>
      <c r="I1425">
        <f t="shared" si="466"/>
        <v>1.2099610000000212</v>
      </c>
      <c r="J1425">
        <f t="shared" si="467"/>
        <v>-24.199220000000079</v>
      </c>
      <c r="K1425" t="str">
        <f t="shared" si="468"/>
        <v/>
      </c>
      <c r="L1425" s="2" t="str">
        <f t="shared" si="469"/>
        <v/>
      </c>
      <c r="M1425" t="str">
        <f t="shared" si="470"/>
        <v/>
      </c>
      <c r="N1425" s="1">
        <f t="shared" si="471"/>
        <v>42237</v>
      </c>
      <c r="O1425" t="str">
        <f t="shared" si="472"/>
        <v>可交易</v>
      </c>
      <c r="P1425" s="2" t="str">
        <f t="shared" si="473"/>
        <v/>
      </c>
      <c r="Q1425" s="2" t="str">
        <f t="shared" si="474"/>
        <v/>
      </c>
      <c r="R1425" s="2">
        <f t="shared" si="475"/>
        <v>4.5096016689421869</v>
      </c>
      <c r="S1425">
        <f t="shared" si="476"/>
        <v>78</v>
      </c>
      <c r="T1425" s="1">
        <f t="shared" si="477"/>
        <v>42243</v>
      </c>
      <c r="U1425" t="str">
        <f t="shared" si="478"/>
        <v>不可交易</v>
      </c>
      <c r="V1425" s="2" t="str">
        <f t="shared" si="479"/>
        <v/>
      </c>
      <c r="W1425" s="2" t="str">
        <f t="shared" si="480"/>
        <v/>
      </c>
      <c r="X1425" s="2">
        <f t="shared" si="481"/>
        <v>2.8283448595030474</v>
      </c>
      <c r="Y1425">
        <f t="shared" si="482"/>
        <v>67</v>
      </c>
    </row>
    <row r="1426" spans="1:25" x14ac:dyDescent="0.3">
      <c r="A1426" s="1">
        <v>42247</v>
      </c>
      <c r="B1426">
        <v>1972.1800539999999</v>
      </c>
      <c r="C1426">
        <v>28.43</v>
      </c>
      <c r="D1426">
        <v>26.171559999999999</v>
      </c>
      <c r="E1426">
        <f t="shared" si="462"/>
        <v>2.2584400000000002</v>
      </c>
      <c r="F1426" t="str">
        <f t="shared" si="463"/>
        <v>CAll</v>
      </c>
      <c r="G1426">
        <f t="shared" si="464"/>
        <v>0</v>
      </c>
      <c r="H1426">
        <f t="shared" si="465"/>
        <v>2.379999999999999</v>
      </c>
      <c r="I1426">
        <f t="shared" si="466"/>
        <v>-16.68994100000009</v>
      </c>
      <c r="J1426">
        <f t="shared" si="467"/>
        <v>-7.0125802521008813</v>
      </c>
      <c r="K1426">
        <f t="shared" si="468"/>
        <v>1977.1800539999999</v>
      </c>
      <c r="L1426" s="2" t="str">
        <f t="shared" si="469"/>
        <v/>
      </c>
      <c r="M1426" t="str">
        <f t="shared" si="470"/>
        <v/>
      </c>
      <c r="N1426" s="1">
        <f t="shared" si="471"/>
        <v>42237</v>
      </c>
      <c r="O1426" t="str">
        <f t="shared" si="472"/>
        <v>可交易</v>
      </c>
      <c r="P1426" s="2" t="str">
        <f t="shared" si="473"/>
        <v/>
      </c>
      <c r="Q1426" s="2" t="str">
        <f t="shared" si="474"/>
        <v/>
      </c>
      <c r="R1426" s="2">
        <f t="shared" si="475"/>
        <v>4.5096016689421869</v>
      </c>
      <c r="S1426">
        <f t="shared" si="476"/>
        <v>78</v>
      </c>
      <c r="T1426" s="1">
        <f t="shared" si="477"/>
        <v>42243</v>
      </c>
      <c r="U1426" t="str">
        <f t="shared" si="478"/>
        <v>不可交易</v>
      </c>
      <c r="V1426" s="2" t="str">
        <f t="shared" si="479"/>
        <v/>
      </c>
      <c r="W1426" s="2" t="str">
        <f t="shared" si="480"/>
        <v/>
      </c>
      <c r="X1426" s="2">
        <f t="shared" si="481"/>
        <v>2.8283448595030474</v>
      </c>
      <c r="Y1426">
        <f t="shared" si="482"/>
        <v>67</v>
      </c>
    </row>
    <row r="1427" spans="1:25" x14ac:dyDescent="0.3">
      <c r="A1427" s="1">
        <v>42248</v>
      </c>
      <c r="B1427">
        <v>1913.849976</v>
      </c>
      <c r="C1427">
        <v>31.4</v>
      </c>
      <c r="D1427">
        <v>28.127829999999999</v>
      </c>
      <c r="E1427">
        <f t="shared" si="462"/>
        <v>3.2721699999999991</v>
      </c>
      <c r="F1427" t="str">
        <f t="shared" si="463"/>
        <v>CAll</v>
      </c>
      <c r="G1427">
        <f t="shared" si="464"/>
        <v>1969.410034</v>
      </c>
      <c r="H1427">
        <f t="shared" si="465"/>
        <v>2.9699999999999989</v>
      </c>
      <c r="I1427">
        <f t="shared" si="466"/>
        <v>-58.330077999999958</v>
      </c>
      <c r="J1427">
        <f t="shared" si="467"/>
        <v>-19.639756902356897</v>
      </c>
      <c r="K1427">
        <f t="shared" si="468"/>
        <v>1918.849976</v>
      </c>
      <c r="L1427" s="2">
        <f t="shared" si="469"/>
        <v>50.560058000000026</v>
      </c>
      <c r="M1427" t="str">
        <f t="shared" si="470"/>
        <v/>
      </c>
      <c r="N1427" s="1">
        <f t="shared" si="471"/>
        <v>42248</v>
      </c>
      <c r="O1427" t="str">
        <f t="shared" si="472"/>
        <v>可交易</v>
      </c>
      <c r="P1427" s="2">
        <f t="shared" si="473"/>
        <v>50.560058000000026</v>
      </c>
      <c r="Q1427" s="2">
        <f t="shared" si="474"/>
        <v>2.9030518952233707E-2</v>
      </c>
      <c r="R1427" s="2">
        <f t="shared" si="475"/>
        <v>4.5096016689421869</v>
      </c>
      <c r="S1427">
        <f t="shared" si="476"/>
        <v>79</v>
      </c>
      <c r="T1427" s="1">
        <f t="shared" si="477"/>
        <v>42243</v>
      </c>
      <c r="U1427" t="str">
        <f t="shared" si="478"/>
        <v>不可交易</v>
      </c>
      <c r="V1427" s="2" t="str">
        <f t="shared" si="479"/>
        <v/>
      </c>
      <c r="W1427" s="2" t="str">
        <f t="shared" si="480"/>
        <v/>
      </c>
      <c r="X1427" s="2">
        <f t="shared" si="481"/>
        <v>2.8283448595030474</v>
      </c>
      <c r="Y1427">
        <f t="shared" si="482"/>
        <v>67</v>
      </c>
    </row>
    <row r="1428" spans="1:25" x14ac:dyDescent="0.3">
      <c r="A1428" s="1">
        <v>42249</v>
      </c>
      <c r="B1428">
        <v>1948.8599850000001</v>
      </c>
      <c r="C1428">
        <v>26.09</v>
      </c>
      <c r="D1428">
        <v>31.095808000000002</v>
      </c>
      <c r="E1428">
        <f t="shared" si="462"/>
        <v>-5.0058080000000018</v>
      </c>
      <c r="F1428" t="str">
        <f t="shared" si="463"/>
        <v>PUT</v>
      </c>
      <c r="G1428">
        <f t="shared" si="464"/>
        <v>1942.040039</v>
      </c>
      <c r="H1428">
        <f t="shared" si="465"/>
        <v>-5.3099999999999987</v>
      </c>
      <c r="I1428">
        <f t="shared" si="466"/>
        <v>35.010009000000082</v>
      </c>
      <c r="J1428">
        <f t="shared" si="467"/>
        <v>-6.5932220338983223</v>
      </c>
      <c r="K1428">
        <f t="shared" si="468"/>
        <v>1943.8599850000001</v>
      </c>
      <c r="L1428" s="2" t="str">
        <f t="shared" si="469"/>
        <v/>
      </c>
      <c r="M1428">
        <f t="shared" si="470"/>
        <v>1.8199460000000727</v>
      </c>
      <c r="N1428" s="1">
        <f t="shared" si="471"/>
        <v>42248</v>
      </c>
      <c r="O1428" t="str">
        <f t="shared" si="472"/>
        <v>不可交易</v>
      </c>
      <c r="P1428" s="2" t="str">
        <f t="shared" si="473"/>
        <v/>
      </c>
      <c r="Q1428" s="2" t="str">
        <f t="shared" si="474"/>
        <v/>
      </c>
      <c r="R1428" s="2">
        <f t="shared" si="475"/>
        <v>4.6405177456594382</v>
      </c>
      <c r="S1428">
        <f t="shared" si="476"/>
        <v>79</v>
      </c>
      <c r="T1428" s="1">
        <f t="shared" si="477"/>
        <v>42249</v>
      </c>
      <c r="U1428" t="str">
        <f t="shared" si="478"/>
        <v>不可交易</v>
      </c>
      <c r="V1428" s="2" t="str">
        <f t="shared" si="479"/>
        <v/>
      </c>
      <c r="W1428" s="2" t="str">
        <f t="shared" si="480"/>
        <v/>
      </c>
      <c r="X1428" s="2">
        <f t="shared" si="481"/>
        <v>2.8283448595030474</v>
      </c>
      <c r="Y1428">
        <f t="shared" si="482"/>
        <v>67</v>
      </c>
    </row>
    <row r="1429" spans="1:25" x14ac:dyDescent="0.3">
      <c r="A1429" s="1">
        <v>42250</v>
      </c>
      <c r="B1429">
        <v>1951.130005</v>
      </c>
      <c r="C1429">
        <v>25.61</v>
      </c>
      <c r="D1429">
        <v>26.151153999999998</v>
      </c>
      <c r="E1429">
        <f t="shared" si="462"/>
        <v>-0.5411539999999988</v>
      </c>
      <c r="F1429" t="str">
        <f t="shared" si="463"/>
        <v/>
      </c>
      <c r="G1429" t="str">
        <f t="shared" si="464"/>
        <v/>
      </c>
      <c r="H1429">
        <f t="shared" si="465"/>
        <v>-0.48000000000000043</v>
      </c>
      <c r="I1429">
        <f t="shared" si="466"/>
        <v>2.2700199999999313</v>
      </c>
      <c r="J1429">
        <f t="shared" si="467"/>
        <v>-4.7292083333331858</v>
      </c>
      <c r="K1429" t="str">
        <f t="shared" si="468"/>
        <v/>
      </c>
      <c r="L1429" s="2" t="str">
        <f t="shared" si="469"/>
        <v/>
      </c>
      <c r="M1429" t="str">
        <f t="shared" si="470"/>
        <v/>
      </c>
      <c r="N1429" s="1">
        <f t="shared" si="471"/>
        <v>42248</v>
      </c>
      <c r="O1429" t="str">
        <f t="shared" si="472"/>
        <v>不可交易</v>
      </c>
      <c r="P1429" s="2" t="str">
        <f t="shared" si="473"/>
        <v/>
      </c>
      <c r="Q1429" s="2" t="str">
        <f t="shared" si="474"/>
        <v/>
      </c>
      <c r="R1429" s="2">
        <f t="shared" si="475"/>
        <v>4.6405177456594382</v>
      </c>
      <c r="S1429">
        <f t="shared" si="476"/>
        <v>79</v>
      </c>
      <c r="T1429" s="1">
        <f t="shared" si="477"/>
        <v>42249</v>
      </c>
      <c r="U1429" t="str">
        <f t="shared" si="478"/>
        <v>不可交易</v>
      </c>
      <c r="V1429" s="2" t="str">
        <f t="shared" si="479"/>
        <v/>
      </c>
      <c r="W1429" s="2" t="str">
        <f t="shared" si="480"/>
        <v/>
      </c>
      <c r="X1429" s="2">
        <f t="shared" si="481"/>
        <v>2.8283448595030474</v>
      </c>
      <c r="Y1429">
        <f t="shared" si="482"/>
        <v>67</v>
      </c>
    </row>
    <row r="1430" spans="1:25" x14ac:dyDescent="0.3">
      <c r="A1430" s="1">
        <v>42251</v>
      </c>
      <c r="B1430">
        <v>1921.219971</v>
      </c>
      <c r="C1430">
        <v>27.8</v>
      </c>
      <c r="D1430">
        <v>25.784448999999999</v>
      </c>
      <c r="E1430">
        <f t="shared" si="462"/>
        <v>2.0155510000000021</v>
      </c>
      <c r="F1430" t="str">
        <f t="shared" si="463"/>
        <v>CAll</v>
      </c>
      <c r="G1430">
        <f t="shared" si="464"/>
        <v>1961.0500489999999</v>
      </c>
      <c r="H1430">
        <f t="shared" si="465"/>
        <v>2.1900000000000013</v>
      </c>
      <c r="I1430">
        <f t="shared" si="466"/>
        <v>-29.910033999999996</v>
      </c>
      <c r="J1430">
        <f t="shared" si="467"/>
        <v>-13.657549771689489</v>
      </c>
      <c r="K1430">
        <f t="shared" si="468"/>
        <v>1926.219971</v>
      </c>
      <c r="L1430" s="2">
        <f t="shared" si="469"/>
        <v>34.830077999999958</v>
      </c>
      <c r="M1430" t="str">
        <f t="shared" si="470"/>
        <v/>
      </c>
      <c r="N1430" s="1">
        <f t="shared" si="471"/>
        <v>42251</v>
      </c>
      <c r="O1430" t="str">
        <f t="shared" si="472"/>
        <v>不可交易</v>
      </c>
      <c r="P1430" s="2" t="str">
        <f t="shared" si="473"/>
        <v/>
      </c>
      <c r="Q1430" s="2" t="str">
        <f t="shared" si="474"/>
        <v/>
      </c>
      <c r="R1430" s="2">
        <f t="shared" si="475"/>
        <v>4.6405177456594382</v>
      </c>
      <c r="S1430">
        <f t="shared" si="476"/>
        <v>79</v>
      </c>
      <c r="T1430" s="1">
        <f t="shared" si="477"/>
        <v>42249</v>
      </c>
      <c r="U1430" t="str">
        <f t="shared" si="478"/>
        <v>不可交易</v>
      </c>
      <c r="V1430" s="2" t="str">
        <f t="shared" si="479"/>
        <v/>
      </c>
      <c r="W1430" s="2" t="str">
        <f t="shared" si="480"/>
        <v/>
      </c>
      <c r="X1430" s="2">
        <f t="shared" si="481"/>
        <v>2.8283448595030474</v>
      </c>
      <c r="Y1430">
        <f t="shared" si="482"/>
        <v>67</v>
      </c>
    </row>
    <row r="1431" spans="1:25" x14ac:dyDescent="0.3">
      <c r="A1431" s="1">
        <v>42255</v>
      </c>
      <c r="B1431">
        <v>1969.410034</v>
      </c>
      <c r="C1431">
        <v>24.9</v>
      </c>
      <c r="D1431">
        <v>27.961715999999999</v>
      </c>
      <c r="E1431">
        <f t="shared" si="462"/>
        <v>-3.0617160000000005</v>
      </c>
      <c r="F1431" t="str">
        <f t="shared" si="463"/>
        <v>PUT</v>
      </c>
      <c r="G1431">
        <f t="shared" si="464"/>
        <v>1978.089966</v>
      </c>
      <c r="H1431">
        <f t="shared" si="465"/>
        <v>-2.9000000000000021</v>
      </c>
      <c r="I1431">
        <f t="shared" si="466"/>
        <v>48.190063000000009</v>
      </c>
      <c r="J1431">
        <f t="shared" si="467"/>
        <v>-16.617263103448266</v>
      </c>
      <c r="K1431">
        <f t="shared" si="468"/>
        <v>1964.410034</v>
      </c>
      <c r="L1431" s="2" t="str">
        <f t="shared" si="469"/>
        <v/>
      </c>
      <c r="M1431" t="str">
        <f t="shared" si="470"/>
        <v/>
      </c>
      <c r="N1431" s="1">
        <f t="shared" si="471"/>
        <v>42251</v>
      </c>
      <c r="O1431" t="str">
        <f t="shared" si="472"/>
        <v>不可交易</v>
      </c>
      <c r="P1431" s="2" t="str">
        <f t="shared" si="473"/>
        <v/>
      </c>
      <c r="Q1431" s="2" t="str">
        <f t="shared" si="474"/>
        <v/>
      </c>
      <c r="R1431" s="2">
        <f t="shared" si="475"/>
        <v>4.6405177456594382</v>
      </c>
      <c r="S1431">
        <f t="shared" si="476"/>
        <v>79</v>
      </c>
      <c r="T1431" s="1">
        <f t="shared" si="477"/>
        <v>42249</v>
      </c>
      <c r="U1431" t="str">
        <f t="shared" si="478"/>
        <v>不可交易</v>
      </c>
      <c r="V1431" s="2" t="str">
        <f t="shared" si="479"/>
        <v/>
      </c>
      <c r="W1431" s="2" t="str">
        <f t="shared" si="480"/>
        <v/>
      </c>
      <c r="X1431" s="2">
        <f t="shared" si="481"/>
        <v>2.8283448595030474</v>
      </c>
      <c r="Y1431">
        <f t="shared" si="482"/>
        <v>67</v>
      </c>
    </row>
    <row r="1432" spans="1:25" x14ac:dyDescent="0.3">
      <c r="A1432" s="1">
        <v>42256</v>
      </c>
      <c r="B1432">
        <v>1942.040039</v>
      </c>
      <c r="C1432">
        <v>26.23</v>
      </c>
      <c r="D1432">
        <v>25.000744000000001</v>
      </c>
      <c r="E1432">
        <f t="shared" si="462"/>
        <v>1.2292559999999995</v>
      </c>
      <c r="F1432" t="str">
        <f t="shared" si="463"/>
        <v>CAll</v>
      </c>
      <c r="G1432">
        <f t="shared" si="464"/>
        <v>1995.3100589999999</v>
      </c>
      <c r="H1432">
        <f t="shared" si="465"/>
        <v>1.3300000000000018</v>
      </c>
      <c r="I1432">
        <f t="shared" si="466"/>
        <v>-27.369995000000017</v>
      </c>
      <c r="J1432">
        <f t="shared" si="467"/>
        <v>-20.578943609022541</v>
      </c>
      <c r="K1432">
        <f t="shared" si="468"/>
        <v>1947.040039</v>
      </c>
      <c r="L1432" s="2">
        <f t="shared" si="469"/>
        <v>48.270019999999931</v>
      </c>
      <c r="M1432" t="str">
        <f t="shared" si="470"/>
        <v/>
      </c>
      <c r="N1432" s="1">
        <f t="shared" si="471"/>
        <v>42256</v>
      </c>
      <c r="O1432" t="str">
        <f t="shared" si="472"/>
        <v>不可交易</v>
      </c>
      <c r="P1432" s="2" t="str">
        <f t="shared" si="473"/>
        <v/>
      </c>
      <c r="Q1432" s="2" t="str">
        <f t="shared" si="474"/>
        <v/>
      </c>
      <c r="R1432" s="2">
        <f t="shared" si="475"/>
        <v>4.6405177456594382</v>
      </c>
      <c r="S1432">
        <f t="shared" si="476"/>
        <v>79</v>
      </c>
      <c r="T1432" s="1">
        <f t="shared" si="477"/>
        <v>42249</v>
      </c>
      <c r="U1432" t="str">
        <f t="shared" si="478"/>
        <v>可交易</v>
      </c>
      <c r="V1432" s="2" t="str">
        <f t="shared" si="479"/>
        <v/>
      </c>
      <c r="W1432" s="2" t="str">
        <f t="shared" si="480"/>
        <v/>
      </c>
      <c r="X1432" s="2">
        <f t="shared" si="481"/>
        <v>2.8283448595030474</v>
      </c>
      <c r="Y1432">
        <f t="shared" si="482"/>
        <v>67</v>
      </c>
    </row>
    <row r="1433" spans="1:25" x14ac:dyDescent="0.3">
      <c r="A1433" s="1">
        <v>42257</v>
      </c>
      <c r="B1433">
        <v>1952.290039</v>
      </c>
      <c r="C1433">
        <v>24.37</v>
      </c>
      <c r="D1433">
        <v>26.183164999999999</v>
      </c>
      <c r="E1433">
        <f t="shared" si="462"/>
        <v>-1.8131649999999979</v>
      </c>
      <c r="F1433" t="str">
        <f t="shared" si="463"/>
        <v>PUT</v>
      </c>
      <c r="G1433">
        <f t="shared" si="464"/>
        <v>1990.1999510000001</v>
      </c>
      <c r="H1433">
        <f t="shared" si="465"/>
        <v>-1.8599999999999994</v>
      </c>
      <c r="I1433">
        <f t="shared" si="466"/>
        <v>10.25</v>
      </c>
      <c r="J1433">
        <f t="shared" si="467"/>
        <v>-5.5107526881720448</v>
      </c>
      <c r="K1433">
        <f t="shared" si="468"/>
        <v>1947.290039</v>
      </c>
      <c r="L1433" s="2" t="str">
        <f t="shared" si="469"/>
        <v/>
      </c>
      <c r="M1433" t="str">
        <f t="shared" si="470"/>
        <v/>
      </c>
      <c r="N1433" s="1">
        <f t="shared" si="471"/>
        <v>42256</v>
      </c>
      <c r="O1433" t="str">
        <f t="shared" si="472"/>
        <v>不可交易</v>
      </c>
      <c r="P1433" s="2" t="str">
        <f t="shared" si="473"/>
        <v/>
      </c>
      <c r="Q1433" s="2" t="str">
        <f t="shared" si="474"/>
        <v/>
      </c>
      <c r="R1433" s="2">
        <f t="shared" si="475"/>
        <v>4.6405177456594382</v>
      </c>
      <c r="S1433">
        <f t="shared" si="476"/>
        <v>79</v>
      </c>
      <c r="T1433" s="1">
        <f t="shared" si="477"/>
        <v>42249</v>
      </c>
      <c r="U1433" t="str">
        <f t="shared" si="478"/>
        <v>可交易</v>
      </c>
      <c r="V1433" s="2" t="str">
        <f t="shared" si="479"/>
        <v/>
      </c>
      <c r="W1433" s="2" t="str">
        <f t="shared" si="480"/>
        <v/>
      </c>
      <c r="X1433" s="2">
        <f t="shared" si="481"/>
        <v>2.8283448595030474</v>
      </c>
      <c r="Y1433">
        <f t="shared" si="482"/>
        <v>67</v>
      </c>
    </row>
    <row r="1434" spans="1:25" x14ac:dyDescent="0.3">
      <c r="A1434" s="1">
        <v>42258</v>
      </c>
      <c r="B1434">
        <v>1961.0500489999999</v>
      </c>
      <c r="C1434">
        <v>23.2</v>
      </c>
      <c r="D1434">
        <v>24.284355000000001</v>
      </c>
      <c r="E1434">
        <f t="shared" si="462"/>
        <v>-1.0843550000000022</v>
      </c>
      <c r="F1434" t="str">
        <f t="shared" si="463"/>
        <v>PUT</v>
      </c>
      <c r="G1434">
        <f t="shared" si="464"/>
        <v>1958.030029</v>
      </c>
      <c r="H1434">
        <f t="shared" si="465"/>
        <v>-1.1700000000000017</v>
      </c>
      <c r="I1434">
        <f t="shared" si="466"/>
        <v>8.7600099999999657</v>
      </c>
      <c r="J1434">
        <f t="shared" si="467"/>
        <v>-7.4871880341879935</v>
      </c>
      <c r="K1434">
        <f t="shared" si="468"/>
        <v>1956.0500489999999</v>
      </c>
      <c r="L1434" s="2" t="str">
        <f t="shared" si="469"/>
        <v/>
      </c>
      <c r="M1434" t="str">
        <f t="shared" si="470"/>
        <v/>
      </c>
      <c r="N1434" s="1">
        <f t="shared" si="471"/>
        <v>42256</v>
      </c>
      <c r="O1434" t="str">
        <f t="shared" si="472"/>
        <v>不可交易</v>
      </c>
      <c r="P1434" s="2" t="str">
        <f t="shared" si="473"/>
        <v/>
      </c>
      <c r="Q1434" s="2" t="str">
        <f t="shared" si="474"/>
        <v/>
      </c>
      <c r="R1434" s="2">
        <f t="shared" si="475"/>
        <v>4.6405177456594382</v>
      </c>
      <c r="S1434">
        <f t="shared" si="476"/>
        <v>79</v>
      </c>
      <c r="T1434" s="1">
        <f t="shared" si="477"/>
        <v>42249</v>
      </c>
      <c r="U1434" t="str">
        <f t="shared" si="478"/>
        <v>可交易</v>
      </c>
      <c r="V1434" s="2" t="str">
        <f t="shared" si="479"/>
        <v/>
      </c>
      <c r="W1434" s="2" t="str">
        <f t="shared" si="480"/>
        <v/>
      </c>
      <c r="X1434" s="2">
        <f t="shared" si="481"/>
        <v>2.8283448595030474</v>
      </c>
      <c r="Y1434">
        <f t="shared" si="482"/>
        <v>67</v>
      </c>
    </row>
    <row r="1435" spans="1:25" x14ac:dyDescent="0.3">
      <c r="A1435" s="1">
        <v>42261</v>
      </c>
      <c r="B1435">
        <v>1953.030029</v>
      </c>
      <c r="C1435">
        <v>24.25</v>
      </c>
      <c r="D1435">
        <v>23.644992999999999</v>
      </c>
      <c r="E1435">
        <f t="shared" si="462"/>
        <v>0.60500700000000052</v>
      </c>
      <c r="F1435" t="str">
        <f t="shared" si="463"/>
        <v/>
      </c>
      <c r="G1435" t="str">
        <f t="shared" si="464"/>
        <v/>
      </c>
      <c r="H1435">
        <f t="shared" si="465"/>
        <v>1.0500000000000007</v>
      </c>
      <c r="I1435">
        <f t="shared" si="466"/>
        <v>-8.0200199999999313</v>
      </c>
      <c r="J1435">
        <f t="shared" si="467"/>
        <v>-7.6381142857142148</v>
      </c>
      <c r="K1435" t="str">
        <f t="shared" si="468"/>
        <v/>
      </c>
      <c r="L1435" s="2" t="str">
        <f t="shared" si="469"/>
        <v/>
      </c>
      <c r="M1435" t="str">
        <f t="shared" si="470"/>
        <v/>
      </c>
      <c r="N1435" s="1">
        <f t="shared" si="471"/>
        <v>42256</v>
      </c>
      <c r="O1435" t="str">
        <f t="shared" si="472"/>
        <v>不可交易</v>
      </c>
      <c r="P1435" s="2" t="str">
        <f t="shared" si="473"/>
        <v/>
      </c>
      <c r="Q1435" s="2" t="str">
        <f t="shared" si="474"/>
        <v/>
      </c>
      <c r="R1435" s="2">
        <f t="shared" si="475"/>
        <v>4.6405177456594382</v>
      </c>
      <c r="S1435">
        <f t="shared" si="476"/>
        <v>79</v>
      </c>
      <c r="T1435" s="1">
        <f t="shared" si="477"/>
        <v>42249</v>
      </c>
      <c r="U1435" t="str">
        <f t="shared" si="478"/>
        <v>可交易</v>
      </c>
      <c r="V1435" s="2" t="str">
        <f t="shared" si="479"/>
        <v/>
      </c>
      <c r="W1435" s="2" t="str">
        <f t="shared" si="480"/>
        <v/>
      </c>
      <c r="X1435" s="2">
        <f t="shared" si="481"/>
        <v>2.8283448595030474</v>
      </c>
      <c r="Y1435">
        <f t="shared" si="482"/>
        <v>67</v>
      </c>
    </row>
    <row r="1436" spans="1:25" x14ac:dyDescent="0.3">
      <c r="A1436" s="1">
        <v>42262</v>
      </c>
      <c r="B1436">
        <v>1978.089966</v>
      </c>
      <c r="C1436">
        <v>22.54</v>
      </c>
      <c r="D1436">
        <v>24.581917000000001</v>
      </c>
      <c r="E1436">
        <f t="shared" si="462"/>
        <v>-2.0419170000000015</v>
      </c>
      <c r="F1436" t="str">
        <f t="shared" si="463"/>
        <v>PUT</v>
      </c>
      <c r="G1436">
        <f t="shared" si="464"/>
        <v>1942.73999</v>
      </c>
      <c r="H1436">
        <f t="shared" si="465"/>
        <v>-1.7100000000000009</v>
      </c>
      <c r="I1436">
        <f t="shared" si="466"/>
        <v>25.059936999999991</v>
      </c>
      <c r="J1436">
        <f t="shared" si="467"/>
        <v>-14.654933918128643</v>
      </c>
      <c r="K1436">
        <f t="shared" si="468"/>
        <v>1973.089966</v>
      </c>
      <c r="L1436" s="2" t="str">
        <f t="shared" si="469"/>
        <v/>
      </c>
      <c r="M1436">
        <f t="shared" si="470"/>
        <v>30.34997599999997</v>
      </c>
      <c r="N1436" s="1">
        <f t="shared" si="471"/>
        <v>42256</v>
      </c>
      <c r="O1436" t="str">
        <f t="shared" si="472"/>
        <v>不可交易</v>
      </c>
      <c r="P1436" s="2" t="str">
        <f t="shared" si="473"/>
        <v/>
      </c>
      <c r="Q1436" s="2" t="str">
        <f t="shared" si="474"/>
        <v/>
      </c>
      <c r="R1436" s="2">
        <f t="shared" si="475"/>
        <v>4.6405177456594382</v>
      </c>
      <c r="S1436">
        <f t="shared" si="476"/>
        <v>79</v>
      </c>
      <c r="T1436" s="1">
        <f t="shared" si="477"/>
        <v>42262</v>
      </c>
      <c r="U1436" t="str">
        <f t="shared" si="478"/>
        <v>可交易</v>
      </c>
      <c r="V1436" s="2">
        <f t="shared" si="479"/>
        <v>30.34997599999997</v>
      </c>
      <c r="W1436" s="2">
        <f t="shared" si="480"/>
        <v>1.7870762507067876E-2</v>
      </c>
      <c r="X1436" s="2">
        <f t="shared" si="481"/>
        <v>2.8283448595030474</v>
      </c>
      <c r="Y1436">
        <f t="shared" si="482"/>
        <v>68</v>
      </c>
    </row>
    <row r="1437" spans="1:25" x14ac:dyDescent="0.3">
      <c r="A1437" s="1">
        <v>42263</v>
      </c>
      <c r="B1437">
        <v>1995.3100589999999</v>
      </c>
      <c r="C1437">
        <v>21.35</v>
      </c>
      <c r="D1437">
        <v>22.736229000000002</v>
      </c>
      <c r="E1437">
        <f t="shared" si="462"/>
        <v>-1.3862290000000002</v>
      </c>
      <c r="F1437" t="str">
        <f t="shared" si="463"/>
        <v>PUT</v>
      </c>
      <c r="G1437">
        <f t="shared" si="464"/>
        <v>1938.76001</v>
      </c>
      <c r="H1437">
        <f t="shared" si="465"/>
        <v>-1.1899999999999977</v>
      </c>
      <c r="I1437">
        <f t="shared" si="466"/>
        <v>17.220092999999906</v>
      </c>
      <c r="J1437">
        <f t="shared" si="467"/>
        <v>-14.470666386554571</v>
      </c>
      <c r="K1437">
        <f t="shared" si="468"/>
        <v>1990.3100589999999</v>
      </c>
      <c r="L1437" s="2" t="str">
        <f t="shared" si="469"/>
        <v/>
      </c>
      <c r="M1437">
        <f t="shared" si="470"/>
        <v>51.550048999999944</v>
      </c>
      <c r="N1437" s="1">
        <f t="shared" si="471"/>
        <v>42256</v>
      </c>
      <c r="O1437" t="str">
        <f t="shared" si="472"/>
        <v>可交易</v>
      </c>
      <c r="P1437" s="2" t="str">
        <f t="shared" si="473"/>
        <v/>
      </c>
      <c r="Q1437" s="2" t="str">
        <f t="shared" si="474"/>
        <v/>
      </c>
      <c r="R1437" s="2">
        <f t="shared" si="475"/>
        <v>4.6405177456594382</v>
      </c>
      <c r="S1437">
        <f t="shared" si="476"/>
        <v>79</v>
      </c>
      <c r="T1437" s="1">
        <f t="shared" si="477"/>
        <v>42262</v>
      </c>
      <c r="U1437" t="str">
        <f t="shared" si="478"/>
        <v>不可交易</v>
      </c>
      <c r="V1437" s="2" t="str">
        <f t="shared" si="479"/>
        <v/>
      </c>
      <c r="W1437" s="2" t="str">
        <f t="shared" si="480"/>
        <v/>
      </c>
      <c r="X1437" s="2">
        <f t="shared" si="481"/>
        <v>2.8788895387753128</v>
      </c>
      <c r="Y1437">
        <f t="shared" si="482"/>
        <v>68</v>
      </c>
    </row>
    <row r="1438" spans="1:25" x14ac:dyDescent="0.3">
      <c r="A1438" s="1">
        <v>42264</v>
      </c>
      <c r="B1438">
        <v>1990.1999510000001</v>
      </c>
      <c r="C1438">
        <v>21.14</v>
      </c>
      <c r="D1438">
        <v>21.713100000000001</v>
      </c>
      <c r="E1438">
        <f t="shared" si="462"/>
        <v>-0.57310000000000016</v>
      </c>
      <c r="F1438" t="str">
        <f t="shared" si="463"/>
        <v/>
      </c>
      <c r="G1438" t="str">
        <f t="shared" si="464"/>
        <v/>
      </c>
      <c r="H1438">
        <f t="shared" si="465"/>
        <v>-0.21000000000000085</v>
      </c>
      <c r="I1438">
        <f t="shared" si="466"/>
        <v>-5.1101079999998547</v>
      </c>
      <c r="J1438">
        <f t="shared" si="467"/>
        <v>24.333847619046828</v>
      </c>
      <c r="K1438" t="str">
        <f t="shared" si="468"/>
        <v/>
      </c>
      <c r="L1438" s="2" t="str">
        <f t="shared" si="469"/>
        <v/>
      </c>
      <c r="M1438" t="str">
        <f t="shared" si="470"/>
        <v/>
      </c>
      <c r="N1438" s="1">
        <f t="shared" si="471"/>
        <v>42256</v>
      </c>
      <c r="O1438" t="str">
        <f t="shared" si="472"/>
        <v>可交易</v>
      </c>
      <c r="P1438" s="2" t="str">
        <f t="shared" si="473"/>
        <v/>
      </c>
      <c r="Q1438" s="2" t="str">
        <f t="shared" si="474"/>
        <v/>
      </c>
      <c r="R1438" s="2">
        <f t="shared" si="475"/>
        <v>4.6405177456594382</v>
      </c>
      <c r="S1438">
        <f t="shared" si="476"/>
        <v>79</v>
      </c>
      <c r="T1438" s="1">
        <f t="shared" si="477"/>
        <v>42262</v>
      </c>
      <c r="U1438" t="str">
        <f t="shared" si="478"/>
        <v>不可交易</v>
      </c>
      <c r="V1438" s="2" t="str">
        <f t="shared" si="479"/>
        <v/>
      </c>
      <c r="W1438" s="2" t="str">
        <f t="shared" si="480"/>
        <v/>
      </c>
      <c r="X1438" s="2">
        <f t="shared" si="481"/>
        <v>2.8788895387753128</v>
      </c>
      <c r="Y1438">
        <f t="shared" si="482"/>
        <v>68</v>
      </c>
    </row>
    <row r="1439" spans="1:25" x14ac:dyDescent="0.3">
      <c r="A1439" s="1">
        <v>42265</v>
      </c>
      <c r="B1439">
        <v>1958.030029</v>
      </c>
      <c r="C1439">
        <v>22.28</v>
      </c>
      <c r="D1439">
        <v>21.311789000000001</v>
      </c>
      <c r="E1439">
        <f t="shared" si="462"/>
        <v>0.96821100000000015</v>
      </c>
      <c r="F1439" t="str">
        <f t="shared" si="463"/>
        <v/>
      </c>
      <c r="G1439" t="str">
        <f t="shared" si="464"/>
        <v/>
      </c>
      <c r="H1439">
        <f t="shared" si="465"/>
        <v>1.1400000000000006</v>
      </c>
      <c r="I1439">
        <f t="shared" si="466"/>
        <v>-32.169922000000042</v>
      </c>
      <c r="J1439">
        <f t="shared" si="467"/>
        <v>-28.219229824561427</v>
      </c>
      <c r="K1439" t="str">
        <f t="shared" si="468"/>
        <v/>
      </c>
      <c r="L1439" s="2" t="str">
        <f t="shared" si="469"/>
        <v/>
      </c>
      <c r="M1439" t="str">
        <f t="shared" si="470"/>
        <v/>
      </c>
      <c r="N1439" s="1">
        <f t="shared" si="471"/>
        <v>42256</v>
      </c>
      <c r="O1439" t="str">
        <f t="shared" si="472"/>
        <v>可交易</v>
      </c>
      <c r="P1439" s="2" t="str">
        <f t="shared" si="473"/>
        <v/>
      </c>
      <c r="Q1439" s="2" t="str">
        <f t="shared" si="474"/>
        <v/>
      </c>
      <c r="R1439" s="2">
        <f t="shared" si="475"/>
        <v>4.6405177456594382</v>
      </c>
      <c r="S1439">
        <f t="shared" si="476"/>
        <v>79</v>
      </c>
      <c r="T1439" s="1">
        <f t="shared" si="477"/>
        <v>42262</v>
      </c>
      <c r="U1439" t="str">
        <f t="shared" si="478"/>
        <v>不可交易</v>
      </c>
      <c r="V1439" s="2" t="str">
        <f t="shared" si="479"/>
        <v/>
      </c>
      <c r="W1439" s="2" t="str">
        <f t="shared" si="480"/>
        <v/>
      </c>
      <c r="X1439" s="2">
        <f t="shared" si="481"/>
        <v>2.8788895387753128</v>
      </c>
      <c r="Y1439">
        <f t="shared" si="482"/>
        <v>68</v>
      </c>
    </row>
    <row r="1440" spans="1:25" x14ac:dyDescent="0.3">
      <c r="A1440" s="1">
        <v>42268</v>
      </c>
      <c r="B1440">
        <v>1966.969971</v>
      </c>
      <c r="C1440">
        <v>20.14</v>
      </c>
      <c r="D1440">
        <v>22.513172000000001</v>
      </c>
      <c r="E1440">
        <f t="shared" si="462"/>
        <v>-2.3731720000000003</v>
      </c>
      <c r="F1440" t="str">
        <f t="shared" si="463"/>
        <v>PUT</v>
      </c>
      <c r="G1440">
        <f t="shared" si="464"/>
        <v>1881.7700199999999</v>
      </c>
      <c r="H1440">
        <f t="shared" si="465"/>
        <v>-2.1400000000000006</v>
      </c>
      <c r="I1440">
        <f t="shared" si="466"/>
        <v>8.9399419999999736</v>
      </c>
      <c r="J1440">
        <f t="shared" si="467"/>
        <v>-4.1775429906541923</v>
      </c>
      <c r="K1440">
        <f t="shared" si="468"/>
        <v>1961.969971</v>
      </c>
      <c r="L1440" s="2" t="str">
        <f t="shared" si="469"/>
        <v/>
      </c>
      <c r="M1440">
        <f t="shared" si="470"/>
        <v>80.199951000000056</v>
      </c>
      <c r="N1440" s="1">
        <f t="shared" si="471"/>
        <v>42256</v>
      </c>
      <c r="O1440" t="str">
        <f t="shared" si="472"/>
        <v>可交易</v>
      </c>
      <c r="P1440" s="2" t="str">
        <f t="shared" si="473"/>
        <v/>
      </c>
      <c r="Q1440" s="2" t="str">
        <f t="shared" si="474"/>
        <v/>
      </c>
      <c r="R1440" s="2">
        <f t="shared" si="475"/>
        <v>4.6405177456594382</v>
      </c>
      <c r="S1440">
        <f t="shared" si="476"/>
        <v>79</v>
      </c>
      <c r="T1440" s="1">
        <f t="shared" si="477"/>
        <v>42268</v>
      </c>
      <c r="U1440" t="str">
        <f t="shared" si="478"/>
        <v>不可交易</v>
      </c>
      <c r="V1440" s="2" t="str">
        <f t="shared" si="479"/>
        <v/>
      </c>
      <c r="W1440" s="2" t="str">
        <f t="shared" si="480"/>
        <v/>
      </c>
      <c r="X1440" s="2">
        <f t="shared" si="481"/>
        <v>2.8788895387753128</v>
      </c>
      <c r="Y1440">
        <f t="shared" si="482"/>
        <v>68</v>
      </c>
    </row>
    <row r="1441" spans="1:25" x14ac:dyDescent="0.3">
      <c r="A1441" s="1">
        <v>42269</v>
      </c>
      <c r="B1441">
        <v>1942.73999</v>
      </c>
      <c r="C1441">
        <v>22.44</v>
      </c>
      <c r="D1441">
        <v>20.741126999999999</v>
      </c>
      <c r="E1441">
        <f t="shared" si="462"/>
        <v>1.6988730000000025</v>
      </c>
      <c r="F1441" t="str">
        <f t="shared" si="463"/>
        <v>CAll</v>
      </c>
      <c r="G1441">
        <f t="shared" si="464"/>
        <v>1884.089966</v>
      </c>
      <c r="H1441">
        <f t="shared" si="465"/>
        <v>2.3000000000000007</v>
      </c>
      <c r="I1441">
        <f t="shared" si="466"/>
        <v>-24.229980999999952</v>
      </c>
      <c r="J1441">
        <f t="shared" si="467"/>
        <v>-10.534774347826064</v>
      </c>
      <c r="K1441">
        <f t="shared" si="468"/>
        <v>1947.73999</v>
      </c>
      <c r="L1441" s="2" t="str">
        <f t="shared" si="469"/>
        <v/>
      </c>
      <c r="M1441" t="str">
        <f t="shared" si="470"/>
        <v/>
      </c>
      <c r="N1441" s="1">
        <f t="shared" si="471"/>
        <v>42256</v>
      </c>
      <c r="O1441" t="str">
        <f t="shared" si="472"/>
        <v>可交易</v>
      </c>
      <c r="P1441" s="2" t="str">
        <f t="shared" si="473"/>
        <v/>
      </c>
      <c r="Q1441" s="2" t="str">
        <f t="shared" si="474"/>
        <v/>
      </c>
      <c r="R1441" s="2">
        <f t="shared" si="475"/>
        <v>4.6405177456594382</v>
      </c>
      <c r="S1441">
        <f t="shared" si="476"/>
        <v>79</v>
      </c>
      <c r="T1441" s="1">
        <f t="shared" si="477"/>
        <v>42268</v>
      </c>
      <c r="U1441" t="str">
        <f t="shared" si="478"/>
        <v>不可交易</v>
      </c>
      <c r="V1441" s="2" t="str">
        <f t="shared" si="479"/>
        <v/>
      </c>
      <c r="W1441" s="2" t="str">
        <f t="shared" si="480"/>
        <v/>
      </c>
      <c r="X1441" s="2">
        <f t="shared" si="481"/>
        <v>2.8788895387753128</v>
      </c>
      <c r="Y1441">
        <f t="shared" si="482"/>
        <v>68</v>
      </c>
    </row>
    <row r="1442" spans="1:25" x14ac:dyDescent="0.3">
      <c r="A1442" s="1">
        <v>42270</v>
      </c>
      <c r="B1442">
        <v>1938.76001</v>
      </c>
      <c r="C1442">
        <v>22.13</v>
      </c>
      <c r="D1442">
        <v>23.447094</v>
      </c>
      <c r="E1442">
        <f t="shared" si="462"/>
        <v>-1.3170940000000009</v>
      </c>
      <c r="F1442" t="str">
        <f t="shared" si="463"/>
        <v>PUT</v>
      </c>
      <c r="G1442">
        <f t="shared" si="464"/>
        <v>1920.030029</v>
      </c>
      <c r="H1442">
        <f t="shared" si="465"/>
        <v>-0.31000000000000227</v>
      </c>
      <c r="I1442">
        <f t="shared" si="466"/>
        <v>-3.9799800000000687</v>
      </c>
      <c r="J1442">
        <f t="shared" si="467"/>
        <v>12.838645161290451</v>
      </c>
      <c r="K1442">
        <f t="shared" si="468"/>
        <v>1933.76001</v>
      </c>
      <c r="L1442" s="2" t="str">
        <f t="shared" si="469"/>
        <v/>
      </c>
      <c r="M1442">
        <f t="shared" si="470"/>
        <v>13.729980999999952</v>
      </c>
      <c r="N1442" s="1">
        <f t="shared" si="471"/>
        <v>42256</v>
      </c>
      <c r="O1442" t="str">
        <f t="shared" si="472"/>
        <v>可交易</v>
      </c>
      <c r="P1442" s="2" t="str">
        <f t="shared" si="473"/>
        <v/>
      </c>
      <c r="Q1442" s="2" t="str">
        <f t="shared" si="474"/>
        <v/>
      </c>
      <c r="R1442" s="2">
        <f t="shared" si="475"/>
        <v>4.6405177456594382</v>
      </c>
      <c r="S1442">
        <f t="shared" si="476"/>
        <v>79</v>
      </c>
      <c r="T1442" s="1">
        <f t="shared" si="477"/>
        <v>42270</v>
      </c>
      <c r="U1442" t="str">
        <f t="shared" si="478"/>
        <v>不可交易</v>
      </c>
      <c r="V1442" s="2" t="str">
        <f t="shared" si="479"/>
        <v/>
      </c>
      <c r="W1442" s="2" t="str">
        <f t="shared" si="480"/>
        <v/>
      </c>
      <c r="X1442" s="2">
        <f t="shared" si="481"/>
        <v>2.8788895387753128</v>
      </c>
      <c r="Y1442">
        <f t="shared" si="482"/>
        <v>68</v>
      </c>
    </row>
    <row r="1443" spans="1:25" x14ac:dyDescent="0.3">
      <c r="A1443" s="1">
        <v>42271</v>
      </c>
      <c r="B1443">
        <v>1932.23999</v>
      </c>
      <c r="C1443">
        <v>23.47</v>
      </c>
      <c r="D1443">
        <v>22.344408000000001</v>
      </c>
      <c r="E1443">
        <f t="shared" si="462"/>
        <v>1.1255919999999975</v>
      </c>
      <c r="F1443" t="str">
        <f t="shared" si="463"/>
        <v>CAll</v>
      </c>
      <c r="G1443">
        <f t="shared" si="464"/>
        <v>1923.8199460000001</v>
      </c>
      <c r="H1443">
        <f t="shared" si="465"/>
        <v>1.3399999999999999</v>
      </c>
      <c r="I1443">
        <f t="shared" si="466"/>
        <v>-6.5200199999999313</v>
      </c>
      <c r="J1443">
        <f t="shared" si="467"/>
        <v>-4.8656865671641283</v>
      </c>
      <c r="K1443">
        <f t="shared" si="468"/>
        <v>1937.23999</v>
      </c>
      <c r="L1443" s="2" t="str">
        <f t="shared" si="469"/>
        <v/>
      </c>
      <c r="M1443" t="str">
        <f t="shared" si="470"/>
        <v/>
      </c>
      <c r="N1443" s="1">
        <f t="shared" si="471"/>
        <v>42256</v>
      </c>
      <c r="O1443" t="str">
        <f t="shared" si="472"/>
        <v>可交易</v>
      </c>
      <c r="P1443" s="2" t="str">
        <f t="shared" si="473"/>
        <v/>
      </c>
      <c r="Q1443" s="2" t="str">
        <f t="shared" si="474"/>
        <v/>
      </c>
      <c r="R1443" s="2">
        <f t="shared" si="475"/>
        <v>4.6405177456594382</v>
      </c>
      <c r="S1443">
        <f t="shared" si="476"/>
        <v>79</v>
      </c>
      <c r="T1443" s="1">
        <f t="shared" si="477"/>
        <v>42270</v>
      </c>
      <c r="U1443" t="str">
        <f t="shared" si="478"/>
        <v>不可交易</v>
      </c>
      <c r="V1443" s="2" t="str">
        <f t="shared" si="479"/>
        <v/>
      </c>
      <c r="W1443" s="2" t="str">
        <f t="shared" si="480"/>
        <v/>
      </c>
      <c r="X1443" s="2">
        <f t="shared" si="481"/>
        <v>2.8788895387753128</v>
      </c>
      <c r="Y1443">
        <f t="shared" si="482"/>
        <v>68</v>
      </c>
    </row>
    <row r="1444" spans="1:25" x14ac:dyDescent="0.3">
      <c r="A1444" s="1">
        <v>42272</v>
      </c>
      <c r="B1444">
        <v>1931.339966</v>
      </c>
      <c r="C1444">
        <v>23.62</v>
      </c>
      <c r="D1444">
        <v>23.562881000000001</v>
      </c>
      <c r="E1444">
        <f t="shared" si="462"/>
        <v>5.7119000000000142E-2</v>
      </c>
      <c r="F1444" t="str">
        <f t="shared" si="463"/>
        <v/>
      </c>
      <c r="G1444" t="str">
        <f t="shared" si="464"/>
        <v/>
      </c>
      <c r="H1444">
        <f t="shared" si="465"/>
        <v>0.15000000000000213</v>
      </c>
      <c r="I1444">
        <f t="shared" si="466"/>
        <v>-0.90002400000003036</v>
      </c>
      <c r="J1444">
        <f t="shared" si="467"/>
        <v>-6.0001600000001174</v>
      </c>
      <c r="K1444" t="str">
        <f t="shared" si="468"/>
        <v/>
      </c>
      <c r="L1444" s="2" t="str">
        <f t="shared" si="469"/>
        <v/>
      </c>
      <c r="M1444" t="str">
        <f t="shared" si="470"/>
        <v/>
      </c>
      <c r="N1444" s="1">
        <f t="shared" si="471"/>
        <v>42256</v>
      </c>
      <c r="O1444" t="str">
        <f t="shared" si="472"/>
        <v>可交易</v>
      </c>
      <c r="P1444" s="2" t="str">
        <f t="shared" si="473"/>
        <v/>
      </c>
      <c r="Q1444" s="2" t="str">
        <f t="shared" si="474"/>
        <v/>
      </c>
      <c r="R1444" s="2">
        <f t="shared" si="475"/>
        <v>4.6405177456594382</v>
      </c>
      <c r="S1444">
        <f t="shared" si="476"/>
        <v>79</v>
      </c>
      <c r="T1444" s="1">
        <f t="shared" si="477"/>
        <v>42270</v>
      </c>
      <c r="U1444" t="str">
        <f t="shared" si="478"/>
        <v>不可交易</v>
      </c>
      <c r="V1444" s="2" t="str">
        <f t="shared" si="479"/>
        <v/>
      </c>
      <c r="W1444" s="2" t="str">
        <f t="shared" si="480"/>
        <v/>
      </c>
      <c r="X1444" s="2">
        <f t="shared" si="481"/>
        <v>2.8788895387753128</v>
      </c>
      <c r="Y1444">
        <f t="shared" si="482"/>
        <v>68</v>
      </c>
    </row>
    <row r="1445" spans="1:25" x14ac:dyDescent="0.3">
      <c r="A1445" s="1">
        <v>42275</v>
      </c>
      <c r="B1445">
        <v>1881.7700199999999</v>
      </c>
      <c r="C1445">
        <v>27.63</v>
      </c>
      <c r="D1445">
        <v>23.558206999999999</v>
      </c>
      <c r="E1445">
        <f t="shared" si="462"/>
        <v>4.0717929999999996</v>
      </c>
      <c r="F1445" t="str">
        <f t="shared" si="463"/>
        <v>CAll</v>
      </c>
      <c r="G1445">
        <f t="shared" si="464"/>
        <v>1987.0500489999999</v>
      </c>
      <c r="H1445">
        <f t="shared" si="465"/>
        <v>4.009999999999998</v>
      </c>
      <c r="I1445">
        <f t="shared" si="466"/>
        <v>-49.569946000000073</v>
      </c>
      <c r="J1445">
        <f t="shared" si="467"/>
        <v>-12.361582543640923</v>
      </c>
      <c r="K1445">
        <f t="shared" si="468"/>
        <v>1886.7700199999999</v>
      </c>
      <c r="L1445" s="2">
        <f t="shared" si="469"/>
        <v>100.28002900000001</v>
      </c>
      <c r="M1445" t="str">
        <f t="shared" si="470"/>
        <v/>
      </c>
      <c r="N1445" s="1">
        <f t="shared" si="471"/>
        <v>42275</v>
      </c>
      <c r="O1445" t="str">
        <f t="shared" si="472"/>
        <v>可交易</v>
      </c>
      <c r="P1445" s="2">
        <f t="shared" si="473"/>
        <v>100.28002900000001</v>
      </c>
      <c r="Q1445" s="2">
        <f t="shared" si="474"/>
        <v>5.5947341003976678E-2</v>
      </c>
      <c r="R1445" s="2">
        <f t="shared" si="475"/>
        <v>4.6405177456594382</v>
      </c>
      <c r="S1445">
        <f t="shared" si="476"/>
        <v>80</v>
      </c>
      <c r="T1445" s="1">
        <f t="shared" si="477"/>
        <v>42270</v>
      </c>
      <c r="U1445" t="str">
        <f t="shared" si="478"/>
        <v>不可交易</v>
      </c>
      <c r="V1445" s="2" t="str">
        <f t="shared" si="479"/>
        <v/>
      </c>
      <c r="W1445" s="2" t="str">
        <f t="shared" si="480"/>
        <v/>
      </c>
      <c r="X1445" s="2">
        <f t="shared" si="481"/>
        <v>2.8788895387753128</v>
      </c>
      <c r="Y1445">
        <f t="shared" si="482"/>
        <v>68</v>
      </c>
    </row>
    <row r="1446" spans="1:25" x14ac:dyDescent="0.3">
      <c r="A1446" s="1">
        <v>42276</v>
      </c>
      <c r="B1446">
        <v>1884.089966</v>
      </c>
      <c r="C1446">
        <v>26.83</v>
      </c>
      <c r="D1446">
        <v>27.071960000000001</v>
      </c>
      <c r="E1446">
        <f t="shared" si="462"/>
        <v>-0.2419600000000024</v>
      </c>
      <c r="F1446" t="str">
        <f t="shared" si="463"/>
        <v/>
      </c>
      <c r="G1446" t="str">
        <f t="shared" si="464"/>
        <v/>
      </c>
      <c r="H1446">
        <f t="shared" si="465"/>
        <v>-0.80000000000000071</v>
      </c>
      <c r="I1446">
        <f t="shared" si="466"/>
        <v>2.3199460000000727</v>
      </c>
      <c r="J1446">
        <f t="shared" si="467"/>
        <v>-2.8999325000000882</v>
      </c>
      <c r="K1446" t="str">
        <f t="shared" si="468"/>
        <v/>
      </c>
      <c r="L1446" s="2" t="str">
        <f t="shared" si="469"/>
        <v/>
      </c>
      <c r="M1446" t="str">
        <f t="shared" si="470"/>
        <v/>
      </c>
      <c r="N1446" s="1">
        <f t="shared" si="471"/>
        <v>42275</v>
      </c>
      <c r="O1446" t="str">
        <f t="shared" si="472"/>
        <v>不可交易</v>
      </c>
      <c r="P1446" s="2" t="str">
        <f t="shared" si="473"/>
        <v/>
      </c>
      <c r="Q1446" s="2" t="str">
        <f t="shared" si="474"/>
        <v/>
      </c>
      <c r="R1446" s="2">
        <f t="shared" si="475"/>
        <v>4.9001423744108514</v>
      </c>
      <c r="S1446">
        <f t="shared" si="476"/>
        <v>80</v>
      </c>
      <c r="T1446" s="1">
        <f t="shared" si="477"/>
        <v>42270</v>
      </c>
      <c r="U1446" t="str">
        <f t="shared" si="478"/>
        <v>不可交易</v>
      </c>
      <c r="V1446" s="2" t="str">
        <f t="shared" si="479"/>
        <v/>
      </c>
      <c r="W1446" s="2" t="str">
        <f t="shared" si="480"/>
        <v/>
      </c>
      <c r="X1446" s="2">
        <f t="shared" si="481"/>
        <v>2.8788895387753128</v>
      </c>
      <c r="Y1446">
        <f t="shared" si="482"/>
        <v>68</v>
      </c>
    </row>
    <row r="1447" spans="1:25" x14ac:dyDescent="0.3">
      <c r="A1447" s="1">
        <v>42277</v>
      </c>
      <c r="B1447">
        <v>1920.030029</v>
      </c>
      <c r="C1447">
        <v>24.5</v>
      </c>
      <c r="D1447">
        <v>26.385918</v>
      </c>
      <c r="E1447">
        <f t="shared" si="462"/>
        <v>-1.8859180000000002</v>
      </c>
      <c r="F1447" t="str">
        <f t="shared" si="463"/>
        <v>PUT</v>
      </c>
      <c r="G1447">
        <f t="shared" si="464"/>
        <v>1995.829956</v>
      </c>
      <c r="H1447">
        <f t="shared" si="465"/>
        <v>-2.3299999999999983</v>
      </c>
      <c r="I1447">
        <f t="shared" si="466"/>
        <v>35.940063000000009</v>
      </c>
      <c r="J1447">
        <f t="shared" si="467"/>
        <v>-15.424919742489285</v>
      </c>
      <c r="K1447">
        <f t="shared" si="468"/>
        <v>1915.030029</v>
      </c>
      <c r="L1447" s="2" t="str">
        <f t="shared" si="469"/>
        <v/>
      </c>
      <c r="M1447" t="str">
        <f t="shared" si="470"/>
        <v/>
      </c>
      <c r="N1447" s="1">
        <f t="shared" si="471"/>
        <v>42275</v>
      </c>
      <c r="O1447" t="str">
        <f t="shared" si="472"/>
        <v>不可交易</v>
      </c>
      <c r="P1447" s="2" t="str">
        <f t="shared" si="473"/>
        <v/>
      </c>
      <c r="Q1447" s="2" t="str">
        <f t="shared" si="474"/>
        <v/>
      </c>
      <c r="R1447" s="2">
        <f t="shared" si="475"/>
        <v>4.9001423744108514</v>
      </c>
      <c r="S1447">
        <f t="shared" si="476"/>
        <v>80</v>
      </c>
      <c r="T1447" s="1">
        <f t="shared" si="477"/>
        <v>42270</v>
      </c>
      <c r="U1447" t="str">
        <f t="shared" si="478"/>
        <v>可交易</v>
      </c>
      <c r="V1447" s="2" t="str">
        <f t="shared" si="479"/>
        <v/>
      </c>
      <c r="W1447" s="2" t="str">
        <f t="shared" si="480"/>
        <v/>
      </c>
      <c r="X1447" s="2">
        <f t="shared" si="481"/>
        <v>2.8788895387753128</v>
      </c>
      <c r="Y1447">
        <f t="shared" si="482"/>
        <v>68</v>
      </c>
    </row>
    <row r="1448" spans="1:25" x14ac:dyDescent="0.3">
      <c r="A1448" s="1">
        <v>42278</v>
      </c>
      <c r="B1448">
        <v>1923.8199460000001</v>
      </c>
      <c r="C1448">
        <v>22.55</v>
      </c>
      <c r="D1448">
        <v>24.231392</v>
      </c>
      <c r="E1448">
        <f t="shared" si="462"/>
        <v>-1.6813919999999989</v>
      </c>
      <c r="F1448" t="str">
        <f t="shared" si="463"/>
        <v>PUT</v>
      </c>
      <c r="G1448">
        <f t="shared" si="464"/>
        <v>2013.4300539999999</v>
      </c>
      <c r="H1448">
        <f t="shared" si="465"/>
        <v>-1.9499999999999993</v>
      </c>
      <c r="I1448">
        <f t="shared" si="466"/>
        <v>3.7899170000000595</v>
      </c>
      <c r="J1448">
        <f t="shared" si="467"/>
        <v>-1.9435471794872108</v>
      </c>
      <c r="K1448">
        <f t="shared" si="468"/>
        <v>1918.8199460000001</v>
      </c>
      <c r="L1448" s="2" t="str">
        <f t="shared" si="469"/>
        <v/>
      </c>
      <c r="M1448" t="str">
        <f t="shared" si="470"/>
        <v/>
      </c>
      <c r="N1448" s="1">
        <f t="shared" si="471"/>
        <v>42275</v>
      </c>
      <c r="O1448" t="str">
        <f t="shared" si="472"/>
        <v>不可交易</v>
      </c>
      <c r="P1448" s="2" t="str">
        <f t="shared" si="473"/>
        <v/>
      </c>
      <c r="Q1448" s="2" t="str">
        <f t="shared" si="474"/>
        <v/>
      </c>
      <c r="R1448" s="2">
        <f t="shared" si="475"/>
        <v>4.9001423744108514</v>
      </c>
      <c r="S1448">
        <f t="shared" si="476"/>
        <v>80</v>
      </c>
      <c r="T1448" s="1">
        <f t="shared" si="477"/>
        <v>42270</v>
      </c>
      <c r="U1448" t="str">
        <f t="shared" si="478"/>
        <v>可交易</v>
      </c>
      <c r="V1448" s="2" t="str">
        <f t="shared" si="479"/>
        <v/>
      </c>
      <c r="W1448" s="2" t="str">
        <f t="shared" si="480"/>
        <v/>
      </c>
      <c r="X1448" s="2">
        <f t="shared" si="481"/>
        <v>2.8788895387753128</v>
      </c>
      <c r="Y1448">
        <f t="shared" si="482"/>
        <v>68</v>
      </c>
    </row>
    <row r="1449" spans="1:25" x14ac:dyDescent="0.3">
      <c r="A1449" s="1">
        <v>42279</v>
      </c>
      <c r="B1449">
        <v>1951.3599850000001</v>
      </c>
      <c r="C1449">
        <v>20.94</v>
      </c>
      <c r="D1449">
        <v>22.999663999999999</v>
      </c>
      <c r="E1449">
        <f t="shared" si="462"/>
        <v>-2.0596639999999979</v>
      </c>
      <c r="F1449" t="str">
        <f t="shared" si="463"/>
        <v>PUT</v>
      </c>
      <c r="G1449">
        <f t="shared" si="464"/>
        <v>2014.8900149999999</v>
      </c>
      <c r="H1449">
        <f t="shared" si="465"/>
        <v>-1.6099999999999994</v>
      </c>
      <c r="I1449">
        <f t="shared" si="466"/>
        <v>27.540038999999979</v>
      </c>
      <c r="J1449">
        <f t="shared" si="467"/>
        <v>-17.105614285714278</v>
      </c>
      <c r="K1449">
        <f t="shared" si="468"/>
        <v>1946.3599850000001</v>
      </c>
      <c r="L1449" s="2" t="str">
        <f t="shared" si="469"/>
        <v/>
      </c>
      <c r="M1449" t="str">
        <f t="shared" si="470"/>
        <v/>
      </c>
      <c r="N1449" s="1">
        <f t="shared" si="471"/>
        <v>42275</v>
      </c>
      <c r="O1449" t="str">
        <f t="shared" si="472"/>
        <v>不可交易</v>
      </c>
      <c r="P1449" s="2" t="str">
        <f t="shared" si="473"/>
        <v/>
      </c>
      <c r="Q1449" s="2" t="str">
        <f t="shared" si="474"/>
        <v/>
      </c>
      <c r="R1449" s="2">
        <f t="shared" si="475"/>
        <v>4.9001423744108514</v>
      </c>
      <c r="S1449">
        <f t="shared" si="476"/>
        <v>80</v>
      </c>
      <c r="T1449" s="1">
        <f t="shared" si="477"/>
        <v>42270</v>
      </c>
      <c r="U1449" t="str">
        <f t="shared" si="478"/>
        <v>可交易</v>
      </c>
      <c r="V1449" s="2" t="str">
        <f t="shared" si="479"/>
        <v/>
      </c>
      <c r="W1449" s="2" t="str">
        <f t="shared" si="480"/>
        <v/>
      </c>
      <c r="X1449" s="2">
        <f t="shared" si="481"/>
        <v>2.8788895387753128</v>
      </c>
      <c r="Y1449">
        <f t="shared" si="482"/>
        <v>68</v>
      </c>
    </row>
    <row r="1450" spans="1:25" x14ac:dyDescent="0.3">
      <c r="A1450" s="1">
        <v>42282</v>
      </c>
      <c r="B1450">
        <v>1987.0500489999999</v>
      </c>
      <c r="C1450">
        <v>19.54</v>
      </c>
      <c r="D1450">
        <v>21.346337999999999</v>
      </c>
      <c r="E1450">
        <f t="shared" si="462"/>
        <v>-1.8063380000000002</v>
      </c>
      <c r="F1450" t="str">
        <f t="shared" si="463"/>
        <v>PUT</v>
      </c>
      <c r="G1450">
        <f t="shared" si="464"/>
        <v>2017.459961</v>
      </c>
      <c r="H1450">
        <f t="shared" si="465"/>
        <v>-1.4000000000000021</v>
      </c>
      <c r="I1450">
        <f t="shared" si="466"/>
        <v>35.690063999999893</v>
      </c>
      <c r="J1450">
        <f t="shared" si="467"/>
        <v>-25.492902857142742</v>
      </c>
      <c r="K1450">
        <f t="shared" si="468"/>
        <v>1982.0500489999999</v>
      </c>
      <c r="L1450" s="2" t="str">
        <f t="shared" si="469"/>
        <v/>
      </c>
      <c r="M1450" t="str">
        <f t="shared" si="470"/>
        <v/>
      </c>
      <c r="N1450" s="1">
        <f t="shared" si="471"/>
        <v>42275</v>
      </c>
      <c r="O1450" t="str">
        <f t="shared" si="472"/>
        <v>可交易</v>
      </c>
      <c r="P1450" s="2" t="str">
        <f t="shared" si="473"/>
        <v/>
      </c>
      <c r="Q1450" s="2" t="str">
        <f t="shared" si="474"/>
        <v/>
      </c>
      <c r="R1450" s="2">
        <f t="shared" si="475"/>
        <v>4.9001423744108514</v>
      </c>
      <c r="S1450">
        <f t="shared" si="476"/>
        <v>80</v>
      </c>
      <c r="T1450" s="1">
        <f t="shared" si="477"/>
        <v>42270</v>
      </c>
      <c r="U1450" t="str">
        <f t="shared" si="478"/>
        <v>可交易</v>
      </c>
      <c r="V1450" s="2" t="str">
        <f t="shared" si="479"/>
        <v/>
      </c>
      <c r="W1450" s="2" t="str">
        <f t="shared" si="480"/>
        <v/>
      </c>
      <c r="X1450" s="2">
        <f t="shared" si="481"/>
        <v>2.8788895387753128</v>
      </c>
      <c r="Y1450">
        <f t="shared" si="482"/>
        <v>68</v>
      </c>
    </row>
    <row r="1451" spans="1:25" x14ac:dyDescent="0.3">
      <c r="A1451" s="1">
        <v>42283</v>
      </c>
      <c r="B1451">
        <v>1979.920044</v>
      </c>
      <c r="C1451">
        <v>19.399999999999999</v>
      </c>
      <c r="D1451">
        <v>19.998390000000001</v>
      </c>
      <c r="E1451">
        <f t="shared" si="462"/>
        <v>-0.59839000000000198</v>
      </c>
      <c r="F1451" t="str">
        <f t="shared" si="463"/>
        <v/>
      </c>
      <c r="G1451" t="str">
        <f t="shared" si="464"/>
        <v/>
      </c>
      <c r="H1451">
        <f t="shared" si="465"/>
        <v>-0.14000000000000057</v>
      </c>
      <c r="I1451">
        <f t="shared" si="466"/>
        <v>-7.1300049999999828</v>
      </c>
      <c r="J1451">
        <f t="shared" si="467"/>
        <v>50.928607142856812</v>
      </c>
      <c r="K1451" t="str">
        <f t="shared" si="468"/>
        <v/>
      </c>
      <c r="L1451" s="2" t="str">
        <f t="shared" si="469"/>
        <v/>
      </c>
      <c r="M1451" t="str">
        <f t="shared" si="470"/>
        <v/>
      </c>
      <c r="N1451" s="1">
        <f t="shared" si="471"/>
        <v>42275</v>
      </c>
      <c r="O1451" t="str">
        <f t="shared" si="472"/>
        <v>可交易</v>
      </c>
      <c r="P1451" s="2" t="str">
        <f t="shared" si="473"/>
        <v/>
      </c>
      <c r="Q1451" s="2" t="str">
        <f t="shared" si="474"/>
        <v/>
      </c>
      <c r="R1451" s="2">
        <f t="shared" si="475"/>
        <v>4.9001423744108514</v>
      </c>
      <c r="S1451">
        <f t="shared" si="476"/>
        <v>80</v>
      </c>
      <c r="T1451" s="1">
        <f t="shared" si="477"/>
        <v>42270</v>
      </c>
      <c r="U1451" t="str">
        <f t="shared" si="478"/>
        <v>可交易</v>
      </c>
      <c r="V1451" s="2" t="str">
        <f t="shared" si="479"/>
        <v/>
      </c>
      <c r="W1451" s="2" t="str">
        <f t="shared" si="480"/>
        <v/>
      </c>
      <c r="X1451" s="2">
        <f t="shared" si="481"/>
        <v>2.8788895387753128</v>
      </c>
      <c r="Y1451">
        <f t="shared" si="482"/>
        <v>68</v>
      </c>
    </row>
    <row r="1452" spans="1:25" x14ac:dyDescent="0.3">
      <c r="A1452" s="1">
        <v>42284</v>
      </c>
      <c r="B1452">
        <v>1995.829956</v>
      </c>
      <c r="C1452">
        <v>18.399999999999999</v>
      </c>
      <c r="D1452">
        <v>19.920742000000001</v>
      </c>
      <c r="E1452">
        <f t="shared" si="462"/>
        <v>-1.520742000000002</v>
      </c>
      <c r="F1452" t="str">
        <f t="shared" si="463"/>
        <v>PUT</v>
      </c>
      <c r="G1452">
        <f t="shared" si="464"/>
        <v>1994.23999</v>
      </c>
      <c r="H1452">
        <f t="shared" si="465"/>
        <v>-1</v>
      </c>
      <c r="I1452">
        <f t="shared" si="466"/>
        <v>15.909912000000077</v>
      </c>
      <c r="J1452">
        <f t="shared" si="467"/>
        <v>-15.909912000000077</v>
      </c>
      <c r="K1452">
        <f t="shared" si="468"/>
        <v>1990.829956</v>
      </c>
      <c r="L1452" s="2" t="str">
        <f t="shared" si="469"/>
        <v/>
      </c>
      <c r="M1452" t="str">
        <f t="shared" si="470"/>
        <v/>
      </c>
      <c r="N1452" s="1">
        <f t="shared" si="471"/>
        <v>42275</v>
      </c>
      <c r="O1452" t="str">
        <f t="shared" si="472"/>
        <v>可交易</v>
      </c>
      <c r="P1452" s="2" t="str">
        <f t="shared" si="473"/>
        <v/>
      </c>
      <c r="Q1452" s="2" t="str">
        <f t="shared" si="474"/>
        <v/>
      </c>
      <c r="R1452" s="2">
        <f t="shared" si="475"/>
        <v>4.9001423744108514</v>
      </c>
      <c r="S1452">
        <f t="shared" si="476"/>
        <v>80</v>
      </c>
      <c r="T1452" s="1">
        <f t="shared" si="477"/>
        <v>42270</v>
      </c>
      <c r="U1452" t="str">
        <f t="shared" si="478"/>
        <v>可交易</v>
      </c>
      <c r="V1452" s="2" t="str">
        <f t="shared" si="479"/>
        <v/>
      </c>
      <c r="W1452" s="2" t="str">
        <f t="shared" si="480"/>
        <v/>
      </c>
      <c r="X1452" s="2">
        <f t="shared" si="481"/>
        <v>2.8788895387753128</v>
      </c>
      <c r="Y1452">
        <f t="shared" si="482"/>
        <v>68</v>
      </c>
    </row>
    <row r="1453" spans="1:25" x14ac:dyDescent="0.3">
      <c r="A1453" s="1">
        <v>42285</v>
      </c>
      <c r="B1453">
        <v>2013.4300539999999</v>
      </c>
      <c r="C1453">
        <v>17.420000000000002</v>
      </c>
      <c r="D1453">
        <v>19.108170999999999</v>
      </c>
      <c r="E1453">
        <f t="shared" si="462"/>
        <v>-1.688170999999997</v>
      </c>
      <c r="F1453" t="str">
        <f t="shared" si="463"/>
        <v>PUT</v>
      </c>
      <c r="G1453">
        <f t="shared" si="464"/>
        <v>2023.8599850000001</v>
      </c>
      <c r="H1453">
        <f t="shared" si="465"/>
        <v>-0.97999999999999687</v>
      </c>
      <c r="I1453">
        <f t="shared" si="466"/>
        <v>17.600097999999889</v>
      </c>
      <c r="J1453">
        <f t="shared" si="467"/>
        <v>-17.959283673469333</v>
      </c>
      <c r="K1453">
        <f t="shared" si="468"/>
        <v>2008.4300539999999</v>
      </c>
      <c r="L1453" s="2" t="str">
        <f t="shared" si="469"/>
        <v/>
      </c>
      <c r="M1453" t="str">
        <f t="shared" si="470"/>
        <v/>
      </c>
      <c r="N1453" s="1">
        <f t="shared" si="471"/>
        <v>42275</v>
      </c>
      <c r="O1453" t="str">
        <f t="shared" si="472"/>
        <v>可交易</v>
      </c>
      <c r="P1453" s="2" t="str">
        <f t="shared" si="473"/>
        <v/>
      </c>
      <c r="Q1453" s="2" t="str">
        <f t="shared" si="474"/>
        <v/>
      </c>
      <c r="R1453" s="2">
        <f t="shared" si="475"/>
        <v>4.9001423744108514</v>
      </c>
      <c r="S1453">
        <f t="shared" si="476"/>
        <v>80</v>
      </c>
      <c r="T1453" s="1">
        <f t="shared" si="477"/>
        <v>42270</v>
      </c>
      <c r="U1453" t="str">
        <f t="shared" si="478"/>
        <v>可交易</v>
      </c>
      <c r="V1453" s="2" t="str">
        <f t="shared" si="479"/>
        <v/>
      </c>
      <c r="W1453" s="2" t="str">
        <f t="shared" si="480"/>
        <v/>
      </c>
      <c r="X1453" s="2">
        <f t="shared" si="481"/>
        <v>2.8788895387753128</v>
      </c>
      <c r="Y1453">
        <f t="shared" si="482"/>
        <v>68</v>
      </c>
    </row>
    <row r="1454" spans="1:25" x14ac:dyDescent="0.3">
      <c r="A1454" s="1">
        <v>42286</v>
      </c>
      <c r="B1454">
        <v>2014.8900149999999</v>
      </c>
      <c r="C1454">
        <v>17.079999999999998</v>
      </c>
      <c r="D1454">
        <v>17.989265</v>
      </c>
      <c r="E1454">
        <f t="shared" si="462"/>
        <v>-0.90926500000000132</v>
      </c>
      <c r="F1454" t="str">
        <f t="shared" si="463"/>
        <v/>
      </c>
      <c r="G1454" t="str">
        <f t="shared" si="464"/>
        <v/>
      </c>
      <c r="H1454">
        <f t="shared" si="465"/>
        <v>-0.34000000000000341</v>
      </c>
      <c r="I1454">
        <f t="shared" si="466"/>
        <v>1.4599610000000212</v>
      </c>
      <c r="J1454">
        <f t="shared" si="467"/>
        <v>-4.2940029411764895</v>
      </c>
      <c r="K1454" t="str">
        <f t="shared" si="468"/>
        <v/>
      </c>
      <c r="L1454" s="2" t="str">
        <f t="shared" si="469"/>
        <v/>
      </c>
      <c r="M1454" t="str">
        <f t="shared" si="470"/>
        <v/>
      </c>
      <c r="N1454" s="1">
        <f t="shared" si="471"/>
        <v>42275</v>
      </c>
      <c r="O1454" t="str">
        <f t="shared" si="472"/>
        <v>可交易</v>
      </c>
      <c r="P1454" s="2" t="str">
        <f t="shared" si="473"/>
        <v/>
      </c>
      <c r="Q1454" s="2" t="str">
        <f t="shared" si="474"/>
        <v/>
      </c>
      <c r="R1454" s="2">
        <f t="shared" si="475"/>
        <v>4.9001423744108514</v>
      </c>
      <c r="S1454">
        <f t="shared" si="476"/>
        <v>80</v>
      </c>
      <c r="T1454" s="1">
        <f t="shared" si="477"/>
        <v>42270</v>
      </c>
      <c r="U1454" t="str">
        <f t="shared" si="478"/>
        <v>可交易</v>
      </c>
      <c r="V1454" s="2" t="str">
        <f t="shared" si="479"/>
        <v/>
      </c>
      <c r="W1454" s="2" t="str">
        <f t="shared" si="480"/>
        <v/>
      </c>
      <c r="X1454" s="2">
        <f t="shared" si="481"/>
        <v>2.8788895387753128</v>
      </c>
      <c r="Y1454">
        <f t="shared" si="482"/>
        <v>68</v>
      </c>
    </row>
    <row r="1455" spans="1:25" x14ac:dyDescent="0.3">
      <c r="A1455" s="1">
        <v>42289</v>
      </c>
      <c r="B1455">
        <v>2017.459961</v>
      </c>
      <c r="C1455">
        <v>16.170000000000002</v>
      </c>
      <c r="D1455">
        <v>17.825232</v>
      </c>
      <c r="E1455">
        <f t="shared" si="462"/>
        <v>-1.655231999999998</v>
      </c>
      <c r="F1455" t="str">
        <f t="shared" si="463"/>
        <v>PUT</v>
      </c>
      <c r="G1455">
        <f t="shared" si="464"/>
        <v>2033.660034</v>
      </c>
      <c r="H1455">
        <f t="shared" si="465"/>
        <v>-0.90999999999999659</v>
      </c>
      <c r="I1455">
        <f t="shared" si="466"/>
        <v>2.5699460000000727</v>
      </c>
      <c r="J1455">
        <f t="shared" si="467"/>
        <v>-2.824116483516574</v>
      </c>
      <c r="K1455">
        <f t="shared" si="468"/>
        <v>2012.459961</v>
      </c>
      <c r="L1455" s="2" t="str">
        <f t="shared" si="469"/>
        <v/>
      </c>
      <c r="M1455" t="str">
        <f t="shared" si="470"/>
        <v/>
      </c>
      <c r="N1455" s="1">
        <f t="shared" si="471"/>
        <v>42275</v>
      </c>
      <c r="O1455" t="str">
        <f t="shared" si="472"/>
        <v>可交易</v>
      </c>
      <c r="P1455" s="2" t="str">
        <f t="shared" si="473"/>
        <v/>
      </c>
      <c r="Q1455" s="2" t="str">
        <f t="shared" si="474"/>
        <v/>
      </c>
      <c r="R1455" s="2">
        <f t="shared" si="475"/>
        <v>4.9001423744108514</v>
      </c>
      <c r="S1455">
        <f t="shared" si="476"/>
        <v>80</v>
      </c>
      <c r="T1455" s="1">
        <f t="shared" si="477"/>
        <v>42270</v>
      </c>
      <c r="U1455" t="str">
        <f t="shared" si="478"/>
        <v>可交易</v>
      </c>
      <c r="V1455" s="2" t="str">
        <f t="shared" si="479"/>
        <v/>
      </c>
      <c r="W1455" s="2" t="str">
        <f t="shared" si="480"/>
        <v/>
      </c>
      <c r="X1455" s="2">
        <f t="shared" si="481"/>
        <v>2.8788895387753128</v>
      </c>
      <c r="Y1455">
        <f t="shared" si="482"/>
        <v>68</v>
      </c>
    </row>
    <row r="1456" spans="1:25" x14ac:dyDescent="0.3">
      <c r="A1456" s="1">
        <v>42290</v>
      </c>
      <c r="B1456">
        <v>2003.6899410000001</v>
      </c>
      <c r="C1456">
        <v>17.670000000000002</v>
      </c>
      <c r="D1456">
        <v>16.893894</v>
      </c>
      <c r="E1456">
        <f t="shared" si="462"/>
        <v>0.77610600000000218</v>
      </c>
      <c r="F1456" t="str">
        <f t="shared" si="463"/>
        <v/>
      </c>
      <c r="G1456" t="str">
        <f t="shared" si="464"/>
        <v/>
      </c>
      <c r="H1456">
        <f t="shared" si="465"/>
        <v>1.5</v>
      </c>
      <c r="I1456">
        <f t="shared" si="466"/>
        <v>-13.770019999999931</v>
      </c>
      <c r="J1456">
        <f t="shared" si="467"/>
        <v>-9.180013333333287</v>
      </c>
      <c r="K1456" t="str">
        <f t="shared" si="468"/>
        <v/>
      </c>
      <c r="L1456" s="2" t="str">
        <f t="shared" si="469"/>
        <v/>
      </c>
      <c r="M1456" t="str">
        <f t="shared" si="470"/>
        <v/>
      </c>
      <c r="N1456" s="1">
        <f t="shared" si="471"/>
        <v>42275</v>
      </c>
      <c r="O1456" t="str">
        <f t="shared" si="472"/>
        <v>可交易</v>
      </c>
      <c r="P1456" s="2" t="str">
        <f t="shared" si="473"/>
        <v/>
      </c>
      <c r="Q1456" s="2" t="str">
        <f t="shared" si="474"/>
        <v/>
      </c>
      <c r="R1456" s="2">
        <f t="shared" si="475"/>
        <v>4.9001423744108514</v>
      </c>
      <c r="S1456">
        <f t="shared" si="476"/>
        <v>80</v>
      </c>
      <c r="T1456" s="1">
        <f t="shared" si="477"/>
        <v>42270</v>
      </c>
      <c r="U1456" t="str">
        <f t="shared" si="478"/>
        <v>可交易</v>
      </c>
      <c r="V1456" s="2" t="str">
        <f t="shared" si="479"/>
        <v/>
      </c>
      <c r="W1456" s="2" t="str">
        <f t="shared" si="480"/>
        <v/>
      </c>
      <c r="X1456" s="2">
        <f t="shared" si="481"/>
        <v>2.8788895387753128</v>
      </c>
      <c r="Y1456">
        <f t="shared" si="482"/>
        <v>68</v>
      </c>
    </row>
    <row r="1457" spans="1:25" x14ac:dyDescent="0.3">
      <c r="A1457" s="1">
        <v>42291</v>
      </c>
      <c r="B1457">
        <v>1994.23999</v>
      </c>
      <c r="C1457">
        <v>18.03</v>
      </c>
      <c r="D1457">
        <v>17.786997</v>
      </c>
      <c r="E1457">
        <f t="shared" si="462"/>
        <v>0.24300300000000163</v>
      </c>
      <c r="F1457" t="str">
        <f t="shared" si="463"/>
        <v/>
      </c>
      <c r="G1457" t="str">
        <f t="shared" si="464"/>
        <v/>
      </c>
      <c r="H1457">
        <f t="shared" si="465"/>
        <v>0.35999999999999943</v>
      </c>
      <c r="I1457">
        <f t="shared" si="466"/>
        <v>-9.4499510000000555</v>
      </c>
      <c r="J1457">
        <f t="shared" si="467"/>
        <v>-26.249863888889085</v>
      </c>
      <c r="K1457" t="str">
        <f t="shared" si="468"/>
        <v/>
      </c>
      <c r="L1457" s="2" t="str">
        <f t="shared" si="469"/>
        <v/>
      </c>
      <c r="M1457" t="str">
        <f t="shared" si="470"/>
        <v/>
      </c>
      <c r="N1457" s="1">
        <f t="shared" si="471"/>
        <v>42275</v>
      </c>
      <c r="O1457" t="str">
        <f t="shared" si="472"/>
        <v>可交易</v>
      </c>
      <c r="P1457" s="2" t="str">
        <f t="shared" si="473"/>
        <v/>
      </c>
      <c r="Q1457" s="2" t="str">
        <f t="shared" si="474"/>
        <v/>
      </c>
      <c r="R1457" s="2">
        <f t="shared" si="475"/>
        <v>4.9001423744108514</v>
      </c>
      <c r="S1457">
        <f t="shared" si="476"/>
        <v>80</v>
      </c>
      <c r="T1457" s="1">
        <f t="shared" si="477"/>
        <v>42270</v>
      </c>
      <c r="U1457" t="str">
        <f t="shared" si="478"/>
        <v>可交易</v>
      </c>
      <c r="V1457" s="2" t="str">
        <f t="shared" si="479"/>
        <v/>
      </c>
      <c r="W1457" s="2" t="str">
        <f t="shared" si="480"/>
        <v/>
      </c>
      <c r="X1457" s="2">
        <f t="shared" si="481"/>
        <v>2.8788895387753128</v>
      </c>
      <c r="Y1457">
        <f t="shared" si="482"/>
        <v>68</v>
      </c>
    </row>
    <row r="1458" spans="1:25" x14ac:dyDescent="0.3">
      <c r="A1458" s="1">
        <v>42292</v>
      </c>
      <c r="B1458">
        <v>2023.8599850000001</v>
      </c>
      <c r="C1458">
        <v>16.05</v>
      </c>
      <c r="D1458">
        <v>18.355165</v>
      </c>
      <c r="E1458">
        <f t="shared" si="462"/>
        <v>-2.3051649999999988</v>
      </c>
      <c r="F1458" t="str">
        <f t="shared" si="463"/>
        <v>PUT</v>
      </c>
      <c r="G1458">
        <f t="shared" si="464"/>
        <v>2052.51001</v>
      </c>
      <c r="H1458">
        <f t="shared" si="465"/>
        <v>-1.9800000000000004</v>
      </c>
      <c r="I1458">
        <f t="shared" si="466"/>
        <v>29.619995000000017</v>
      </c>
      <c r="J1458">
        <f t="shared" si="467"/>
        <v>-14.959593434343439</v>
      </c>
      <c r="K1458">
        <f t="shared" si="468"/>
        <v>2018.8599850000001</v>
      </c>
      <c r="L1458" s="2" t="str">
        <f t="shared" si="469"/>
        <v/>
      </c>
      <c r="M1458" t="str">
        <f t="shared" si="470"/>
        <v/>
      </c>
      <c r="N1458" s="1">
        <f t="shared" si="471"/>
        <v>42275</v>
      </c>
      <c r="O1458" t="str">
        <f t="shared" si="472"/>
        <v>可交易</v>
      </c>
      <c r="P1458" s="2" t="str">
        <f t="shared" si="473"/>
        <v/>
      </c>
      <c r="Q1458" s="2" t="str">
        <f t="shared" si="474"/>
        <v/>
      </c>
      <c r="R1458" s="2">
        <f t="shared" si="475"/>
        <v>4.9001423744108514</v>
      </c>
      <c r="S1458">
        <f t="shared" si="476"/>
        <v>80</v>
      </c>
      <c r="T1458" s="1">
        <f t="shared" si="477"/>
        <v>42270</v>
      </c>
      <c r="U1458" t="str">
        <f t="shared" si="478"/>
        <v>可交易</v>
      </c>
      <c r="V1458" s="2" t="str">
        <f t="shared" si="479"/>
        <v/>
      </c>
      <c r="W1458" s="2" t="str">
        <f t="shared" si="480"/>
        <v/>
      </c>
      <c r="X1458" s="2">
        <f t="shared" si="481"/>
        <v>2.8788895387753128</v>
      </c>
      <c r="Y1458">
        <f t="shared" si="482"/>
        <v>68</v>
      </c>
    </row>
    <row r="1459" spans="1:25" x14ac:dyDescent="0.3">
      <c r="A1459" s="1">
        <v>42293</v>
      </c>
      <c r="B1459">
        <v>2033.1099850000001</v>
      </c>
      <c r="C1459">
        <v>15.05</v>
      </c>
      <c r="D1459">
        <v>16.708454</v>
      </c>
      <c r="E1459">
        <f t="shared" si="462"/>
        <v>-1.658453999999999</v>
      </c>
      <c r="F1459" t="str">
        <f t="shared" si="463"/>
        <v>PUT</v>
      </c>
      <c r="G1459">
        <f t="shared" si="464"/>
        <v>2075.1499020000001</v>
      </c>
      <c r="H1459">
        <f t="shared" si="465"/>
        <v>-1</v>
      </c>
      <c r="I1459">
        <f t="shared" si="466"/>
        <v>9.25</v>
      </c>
      <c r="J1459">
        <f t="shared" si="467"/>
        <v>-9.25</v>
      </c>
      <c r="K1459">
        <f t="shared" si="468"/>
        <v>2028.1099850000001</v>
      </c>
      <c r="L1459" s="2" t="str">
        <f t="shared" si="469"/>
        <v/>
      </c>
      <c r="M1459" t="str">
        <f t="shared" si="470"/>
        <v/>
      </c>
      <c r="N1459" s="1">
        <f t="shared" si="471"/>
        <v>42275</v>
      </c>
      <c r="O1459" t="str">
        <f t="shared" si="472"/>
        <v>可交易</v>
      </c>
      <c r="P1459" s="2" t="str">
        <f t="shared" si="473"/>
        <v/>
      </c>
      <c r="Q1459" s="2" t="str">
        <f t="shared" si="474"/>
        <v/>
      </c>
      <c r="R1459" s="2">
        <f t="shared" si="475"/>
        <v>4.9001423744108514</v>
      </c>
      <c r="S1459">
        <f t="shared" si="476"/>
        <v>80</v>
      </c>
      <c r="T1459" s="1">
        <f t="shared" si="477"/>
        <v>42270</v>
      </c>
      <c r="U1459" t="str">
        <f t="shared" si="478"/>
        <v>可交易</v>
      </c>
      <c r="V1459" s="2" t="str">
        <f t="shared" si="479"/>
        <v/>
      </c>
      <c r="W1459" s="2" t="str">
        <f t="shared" si="480"/>
        <v/>
      </c>
      <c r="X1459" s="2">
        <f t="shared" si="481"/>
        <v>2.8788895387753128</v>
      </c>
      <c r="Y1459">
        <f t="shared" si="482"/>
        <v>68</v>
      </c>
    </row>
    <row r="1460" spans="1:25" x14ac:dyDescent="0.3">
      <c r="A1460" s="1">
        <v>42296</v>
      </c>
      <c r="B1460">
        <v>2033.660034</v>
      </c>
      <c r="C1460">
        <v>14.98</v>
      </c>
      <c r="D1460">
        <v>15.857623999999999</v>
      </c>
      <c r="E1460">
        <f t="shared" si="462"/>
        <v>-0.87762399999999907</v>
      </c>
      <c r="F1460" t="str">
        <f t="shared" si="463"/>
        <v/>
      </c>
      <c r="G1460" t="str">
        <f t="shared" si="464"/>
        <v/>
      </c>
      <c r="H1460">
        <f t="shared" si="465"/>
        <v>-7.0000000000000284E-2</v>
      </c>
      <c r="I1460">
        <f t="shared" si="466"/>
        <v>0.5500489999999445</v>
      </c>
      <c r="J1460">
        <f t="shared" si="467"/>
        <v>-7.8578428571420327</v>
      </c>
      <c r="K1460" t="str">
        <f t="shared" si="468"/>
        <v/>
      </c>
      <c r="L1460" s="2" t="str">
        <f t="shared" si="469"/>
        <v/>
      </c>
      <c r="M1460" t="str">
        <f t="shared" si="470"/>
        <v/>
      </c>
      <c r="N1460" s="1">
        <f t="shared" si="471"/>
        <v>42275</v>
      </c>
      <c r="O1460" t="str">
        <f t="shared" si="472"/>
        <v>可交易</v>
      </c>
      <c r="P1460" s="2" t="str">
        <f t="shared" si="473"/>
        <v/>
      </c>
      <c r="Q1460" s="2" t="str">
        <f t="shared" si="474"/>
        <v/>
      </c>
      <c r="R1460" s="2">
        <f t="shared" si="475"/>
        <v>4.9001423744108514</v>
      </c>
      <c r="S1460">
        <f t="shared" si="476"/>
        <v>80</v>
      </c>
      <c r="T1460" s="1">
        <f t="shared" si="477"/>
        <v>42270</v>
      </c>
      <c r="U1460" t="str">
        <f t="shared" si="478"/>
        <v>可交易</v>
      </c>
      <c r="V1460" s="2" t="str">
        <f t="shared" si="479"/>
        <v/>
      </c>
      <c r="W1460" s="2" t="str">
        <f t="shared" si="480"/>
        <v/>
      </c>
      <c r="X1460" s="2">
        <f t="shared" si="481"/>
        <v>2.8788895387753128</v>
      </c>
      <c r="Y1460">
        <f t="shared" si="482"/>
        <v>68</v>
      </c>
    </row>
    <row r="1461" spans="1:25" x14ac:dyDescent="0.3">
      <c r="A1461" s="1">
        <v>42297</v>
      </c>
      <c r="B1461">
        <v>2030.7700199999999</v>
      </c>
      <c r="C1461">
        <v>15.75</v>
      </c>
      <c r="D1461">
        <v>15.528193</v>
      </c>
      <c r="E1461">
        <f t="shared" si="462"/>
        <v>0.22180700000000009</v>
      </c>
      <c r="F1461" t="str">
        <f t="shared" si="463"/>
        <v/>
      </c>
      <c r="G1461" t="str">
        <f t="shared" si="464"/>
        <v/>
      </c>
      <c r="H1461">
        <f t="shared" si="465"/>
        <v>0.76999999999999957</v>
      </c>
      <c r="I1461">
        <f t="shared" si="466"/>
        <v>-2.8900140000000647</v>
      </c>
      <c r="J1461">
        <f t="shared" si="467"/>
        <v>-3.7532649350650211</v>
      </c>
      <c r="K1461" t="str">
        <f t="shared" si="468"/>
        <v/>
      </c>
      <c r="L1461" s="2" t="str">
        <f t="shared" si="469"/>
        <v/>
      </c>
      <c r="M1461" t="str">
        <f t="shared" si="470"/>
        <v/>
      </c>
      <c r="N1461" s="1">
        <f t="shared" si="471"/>
        <v>42275</v>
      </c>
      <c r="O1461" t="str">
        <f t="shared" si="472"/>
        <v>可交易</v>
      </c>
      <c r="P1461" s="2" t="str">
        <f t="shared" si="473"/>
        <v/>
      </c>
      <c r="Q1461" s="2" t="str">
        <f t="shared" si="474"/>
        <v/>
      </c>
      <c r="R1461" s="2">
        <f t="shared" si="475"/>
        <v>4.9001423744108514</v>
      </c>
      <c r="S1461">
        <f t="shared" si="476"/>
        <v>80</v>
      </c>
      <c r="T1461" s="1">
        <f t="shared" si="477"/>
        <v>42270</v>
      </c>
      <c r="U1461" t="str">
        <f t="shared" si="478"/>
        <v>可交易</v>
      </c>
      <c r="V1461" s="2" t="str">
        <f t="shared" si="479"/>
        <v/>
      </c>
      <c r="W1461" s="2" t="str">
        <f t="shared" si="480"/>
        <v/>
      </c>
      <c r="X1461" s="2">
        <f t="shared" si="481"/>
        <v>2.8788895387753128</v>
      </c>
      <c r="Y1461">
        <f t="shared" si="482"/>
        <v>68</v>
      </c>
    </row>
    <row r="1462" spans="1:25" x14ac:dyDescent="0.3">
      <c r="A1462" s="1">
        <v>42298</v>
      </c>
      <c r="B1462">
        <v>2018.9399410000001</v>
      </c>
      <c r="C1462">
        <v>16.7</v>
      </c>
      <c r="D1462">
        <v>16.030521</v>
      </c>
      <c r="E1462">
        <f t="shared" si="462"/>
        <v>0.66947899999999905</v>
      </c>
      <c r="F1462" t="str">
        <f t="shared" si="463"/>
        <v/>
      </c>
      <c r="G1462" t="str">
        <f t="shared" si="464"/>
        <v/>
      </c>
      <c r="H1462">
        <f t="shared" si="465"/>
        <v>0.94999999999999929</v>
      </c>
      <c r="I1462">
        <f t="shared" si="466"/>
        <v>-11.830078999999841</v>
      </c>
      <c r="J1462">
        <f t="shared" si="467"/>
        <v>-12.452714736841948</v>
      </c>
      <c r="K1462" t="str">
        <f t="shared" si="468"/>
        <v/>
      </c>
      <c r="L1462" s="2" t="str">
        <f t="shared" si="469"/>
        <v/>
      </c>
      <c r="M1462" t="str">
        <f t="shared" si="470"/>
        <v/>
      </c>
      <c r="N1462" s="1">
        <f t="shared" si="471"/>
        <v>42275</v>
      </c>
      <c r="O1462" t="str">
        <f t="shared" si="472"/>
        <v>可交易</v>
      </c>
      <c r="P1462" s="2" t="str">
        <f t="shared" si="473"/>
        <v/>
      </c>
      <c r="Q1462" s="2" t="str">
        <f t="shared" si="474"/>
        <v/>
      </c>
      <c r="R1462" s="2">
        <f t="shared" si="475"/>
        <v>4.9001423744108514</v>
      </c>
      <c r="S1462">
        <f t="shared" si="476"/>
        <v>80</v>
      </c>
      <c r="T1462" s="1">
        <f t="shared" si="477"/>
        <v>42270</v>
      </c>
      <c r="U1462" t="str">
        <f t="shared" si="478"/>
        <v>可交易</v>
      </c>
      <c r="V1462" s="2" t="str">
        <f t="shared" si="479"/>
        <v/>
      </c>
      <c r="W1462" s="2" t="str">
        <f t="shared" si="480"/>
        <v/>
      </c>
      <c r="X1462" s="2">
        <f t="shared" si="481"/>
        <v>2.8788895387753128</v>
      </c>
      <c r="Y1462">
        <f t="shared" si="482"/>
        <v>68</v>
      </c>
    </row>
    <row r="1463" spans="1:25" x14ac:dyDescent="0.3">
      <c r="A1463" s="1">
        <v>42299</v>
      </c>
      <c r="B1463">
        <v>2052.51001</v>
      </c>
      <c r="C1463">
        <v>14.45</v>
      </c>
      <c r="D1463">
        <v>16.647112</v>
      </c>
      <c r="E1463">
        <f t="shared" si="462"/>
        <v>-2.1971120000000006</v>
      </c>
      <c r="F1463" t="str">
        <f t="shared" si="463"/>
        <v>PUT</v>
      </c>
      <c r="G1463">
        <f t="shared" si="464"/>
        <v>2089.4099120000001</v>
      </c>
      <c r="H1463">
        <f t="shared" si="465"/>
        <v>-2.25</v>
      </c>
      <c r="I1463">
        <f t="shared" si="466"/>
        <v>33.570068999999876</v>
      </c>
      <c r="J1463">
        <f t="shared" si="467"/>
        <v>-14.920030666666612</v>
      </c>
      <c r="K1463">
        <f t="shared" si="468"/>
        <v>2047.51001</v>
      </c>
      <c r="L1463" s="2" t="str">
        <f t="shared" si="469"/>
        <v/>
      </c>
      <c r="M1463" t="str">
        <f t="shared" si="470"/>
        <v/>
      </c>
      <c r="N1463" s="1">
        <f t="shared" si="471"/>
        <v>42275</v>
      </c>
      <c r="O1463" t="str">
        <f t="shared" si="472"/>
        <v>可交易</v>
      </c>
      <c r="P1463" s="2" t="str">
        <f t="shared" si="473"/>
        <v/>
      </c>
      <c r="Q1463" s="2" t="str">
        <f t="shared" si="474"/>
        <v/>
      </c>
      <c r="R1463" s="2">
        <f t="shared" si="475"/>
        <v>4.9001423744108514</v>
      </c>
      <c r="S1463">
        <f t="shared" si="476"/>
        <v>80</v>
      </c>
      <c r="T1463" s="1">
        <f t="shared" si="477"/>
        <v>42270</v>
      </c>
      <c r="U1463" t="str">
        <f t="shared" si="478"/>
        <v>可交易</v>
      </c>
      <c r="V1463" s="2" t="str">
        <f t="shared" si="479"/>
        <v/>
      </c>
      <c r="W1463" s="2" t="str">
        <f t="shared" si="480"/>
        <v/>
      </c>
      <c r="X1463" s="2">
        <f t="shared" si="481"/>
        <v>2.8788895387753128</v>
      </c>
      <c r="Y1463">
        <f t="shared" si="482"/>
        <v>68</v>
      </c>
    </row>
    <row r="1464" spans="1:25" x14ac:dyDescent="0.3">
      <c r="A1464" s="1">
        <v>42300</v>
      </c>
      <c r="B1464">
        <v>2075.1499020000001</v>
      </c>
      <c r="C1464">
        <v>14.46</v>
      </c>
      <c r="D1464">
        <v>15.149240499999999</v>
      </c>
      <c r="E1464">
        <f t="shared" si="462"/>
        <v>-0.68924049999999859</v>
      </c>
      <c r="F1464" t="str">
        <f t="shared" si="463"/>
        <v/>
      </c>
      <c r="G1464" t="str">
        <f t="shared" si="464"/>
        <v/>
      </c>
      <c r="H1464">
        <f t="shared" si="465"/>
        <v>1.0000000000001563E-2</v>
      </c>
      <c r="I1464">
        <f t="shared" si="466"/>
        <v>22.639892000000145</v>
      </c>
      <c r="J1464">
        <f t="shared" si="467"/>
        <v>2263.9891999996607</v>
      </c>
      <c r="K1464" t="str">
        <f t="shared" si="468"/>
        <v/>
      </c>
      <c r="L1464" s="2" t="str">
        <f t="shared" si="469"/>
        <v/>
      </c>
      <c r="M1464" t="str">
        <f t="shared" si="470"/>
        <v/>
      </c>
      <c r="N1464" s="1">
        <f t="shared" si="471"/>
        <v>42275</v>
      </c>
      <c r="O1464" t="str">
        <f t="shared" si="472"/>
        <v>可交易</v>
      </c>
      <c r="P1464" s="2" t="str">
        <f t="shared" si="473"/>
        <v/>
      </c>
      <c r="Q1464" s="2" t="str">
        <f t="shared" si="474"/>
        <v/>
      </c>
      <c r="R1464" s="2">
        <f t="shared" si="475"/>
        <v>4.9001423744108514</v>
      </c>
      <c r="S1464">
        <f t="shared" si="476"/>
        <v>80</v>
      </c>
      <c r="T1464" s="1">
        <f t="shared" si="477"/>
        <v>42270</v>
      </c>
      <c r="U1464" t="str">
        <f t="shared" si="478"/>
        <v>可交易</v>
      </c>
      <c r="V1464" s="2" t="str">
        <f t="shared" si="479"/>
        <v/>
      </c>
      <c r="W1464" s="2" t="str">
        <f t="shared" si="480"/>
        <v/>
      </c>
      <c r="X1464" s="2">
        <f t="shared" si="481"/>
        <v>2.8788895387753128</v>
      </c>
      <c r="Y1464">
        <f t="shared" si="482"/>
        <v>68</v>
      </c>
    </row>
    <row r="1465" spans="1:25" x14ac:dyDescent="0.3">
      <c r="A1465" s="1">
        <v>42303</v>
      </c>
      <c r="B1465">
        <v>2071.179932</v>
      </c>
      <c r="C1465">
        <v>15.29</v>
      </c>
      <c r="D1465">
        <v>14.786238000000001</v>
      </c>
      <c r="E1465">
        <f t="shared" si="462"/>
        <v>0.50376199999999827</v>
      </c>
      <c r="F1465" t="str">
        <f t="shared" si="463"/>
        <v/>
      </c>
      <c r="G1465" t="str">
        <f t="shared" si="464"/>
        <v/>
      </c>
      <c r="H1465">
        <f t="shared" si="465"/>
        <v>0.82999999999999829</v>
      </c>
      <c r="I1465">
        <f t="shared" si="466"/>
        <v>-3.969970000000103</v>
      </c>
      <c r="J1465">
        <f t="shared" si="467"/>
        <v>-4.7830963855423025</v>
      </c>
      <c r="K1465" t="str">
        <f t="shared" si="468"/>
        <v/>
      </c>
      <c r="L1465" s="2" t="str">
        <f t="shared" si="469"/>
        <v/>
      </c>
      <c r="M1465" t="str">
        <f t="shared" si="470"/>
        <v/>
      </c>
      <c r="N1465" s="1">
        <f t="shared" si="471"/>
        <v>42275</v>
      </c>
      <c r="O1465" t="str">
        <f t="shared" si="472"/>
        <v>可交易</v>
      </c>
      <c r="P1465" s="2" t="str">
        <f t="shared" si="473"/>
        <v/>
      </c>
      <c r="Q1465" s="2" t="str">
        <f t="shared" si="474"/>
        <v/>
      </c>
      <c r="R1465" s="2">
        <f t="shared" si="475"/>
        <v>4.9001423744108514</v>
      </c>
      <c r="S1465">
        <f t="shared" si="476"/>
        <v>80</v>
      </c>
      <c r="T1465" s="1">
        <f t="shared" si="477"/>
        <v>42270</v>
      </c>
      <c r="U1465" t="str">
        <f t="shared" si="478"/>
        <v>可交易</v>
      </c>
      <c r="V1465" s="2" t="str">
        <f t="shared" si="479"/>
        <v/>
      </c>
      <c r="W1465" s="2" t="str">
        <f t="shared" si="480"/>
        <v/>
      </c>
      <c r="X1465" s="2">
        <f t="shared" si="481"/>
        <v>2.8788895387753128</v>
      </c>
      <c r="Y1465">
        <f t="shared" si="482"/>
        <v>68</v>
      </c>
    </row>
    <row r="1466" spans="1:25" x14ac:dyDescent="0.3">
      <c r="A1466" s="1">
        <v>42304</v>
      </c>
      <c r="B1466">
        <v>2065.889893</v>
      </c>
      <c r="C1466">
        <v>15.43</v>
      </c>
      <c r="D1466">
        <v>15.308211</v>
      </c>
      <c r="E1466">
        <f t="shared" si="462"/>
        <v>0.1217889999999997</v>
      </c>
      <c r="F1466" t="str">
        <f t="shared" si="463"/>
        <v/>
      </c>
      <c r="G1466" t="str">
        <f t="shared" si="464"/>
        <v/>
      </c>
      <c r="H1466">
        <f t="shared" si="465"/>
        <v>0.14000000000000057</v>
      </c>
      <c r="I1466">
        <f t="shared" si="466"/>
        <v>-5.2900389999999788</v>
      </c>
      <c r="J1466">
        <f t="shared" si="467"/>
        <v>-37.785992857142553</v>
      </c>
      <c r="K1466" t="str">
        <f t="shared" si="468"/>
        <v/>
      </c>
      <c r="L1466" s="2" t="str">
        <f t="shared" si="469"/>
        <v/>
      </c>
      <c r="M1466" t="str">
        <f t="shared" si="470"/>
        <v/>
      </c>
      <c r="N1466" s="1">
        <f t="shared" si="471"/>
        <v>42275</v>
      </c>
      <c r="O1466" t="str">
        <f t="shared" si="472"/>
        <v>可交易</v>
      </c>
      <c r="P1466" s="2" t="str">
        <f t="shared" si="473"/>
        <v/>
      </c>
      <c r="Q1466" s="2" t="str">
        <f t="shared" si="474"/>
        <v/>
      </c>
      <c r="R1466" s="2">
        <f t="shared" si="475"/>
        <v>4.9001423744108514</v>
      </c>
      <c r="S1466">
        <f t="shared" si="476"/>
        <v>80</v>
      </c>
      <c r="T1466" s="1">
        <f t="shared" si="477"/>
        <v>42270</v>
      </c>
      <c r="U1466" t="str">
        <f t="shared" si="478"/>
        <v>可交易</v>
      </c>
      <c r="V1466" s="2" t="str">
        <f t="shared" si="479"/>
        <v/>
      </c>
      <c r="W1466" s="2" t="str">
        <f t="shared" si="480"/>
        <v/>
      </c>
      <c r="X1466" s="2">
        <f t="shared" si="481"/>
        <v>2.8788895387753128</v>
      </c>
      <c r="Y1466">
        <f t="shared" si="482"/>
        <v>68</v>
      </c>
    </row>
    <row r="1467" spans="1:25" x14ac:dyDescent="0.3">
      <c r="A1467" s="1">
        <v>42305</v>
      </c>
      <c r="B1467">
        <v>2090.3500979999999</v>
      </c>
      <c r="C1467">
        <v>14.33</v>
      </c>
      <c r="D1467">
        <v>15.494024</v>
      </c>
      <c r="E1467">
        <f t="shared" si="462"/>
        <v>-1.1640239999999995</v>
      </c>
      <c r="F1467" t="str">
        <f t="shared" si="463"/>
        <v>PUT</v>
      </c>
      <c r="G1467">
        <f t="shared" si="464"/>
        <v>2102.3100589999999</v>
      </c>
      <c r="H1467">
        <f t="shared" si="465"/>
        <v>-1.0999999999999996</v>
      </c>
      <c r="I1467">
        <f t="shared" si="466"/>
        <v>24.46020499999986</v>
      </c>
      <c r="J1467">
        <f t="shared" si="467"/>
        <v>-22.23654999999988</v>
      </c>
      <c r="K1467">
        <f t="shared" si="468"/>
        <v>2085.3500979999999</v>
      </c>
      <c r="L1467" s="2" t="str">
        <f t="shared" si="469"/>
        <v/>
      </c>
      <c r="M1467" t="str">
        <f t="shared" si="470"/>
        <v/>
      </c>
      <c r="N1467" s="1">
        <f t="shared" si="471"/>
        <v>42275</v>
      </c>
      <c r="O1467" t="str">
        <f t="shared" si="472"/>
        <v>可交易</v>
      </c>
      <c r="P1467" s="2" t="str">
        <f t="shared" si="473"/>
        <v/>
      </c>
      <c r="Q1467" s="2" t="str">
        <f t="shared" si="474"/>
        <v/>
      </c>
      <c r="R1467" s="2">
        <f t="shared" si="475"/>
        <v>4.9001423744108514</v>
      </c>
      <c r="S1467">
        <f t="shared" si="476"/>
        <v>80</v>
      </c>
      <c r="T1467" s="1">
        <f t="shared" si="477"/>
        <v>42270</v>
      </c>
      <c r="U1467" t="str">
        <f t="shared" si="478"/>
        <v>可交易</v>
      </c>
      <c r="V1467" s="2" t="str">
        <f t="shared" si="479"/>
        <v/>
      </c>
      <c r="W1467" s="2" t="str">
        <f t="shared" si="480"/>
        <v/>
      </c>
      <c r="X1467" s="2">
        <f t="shared" si="481"/>
        <v>2.8788895387753128</v>
      </c>
      <c r="Y1467">
        <f t="shared" si="482"/>
        <v>68</v>
      </c>
    </row>
    <row r="1468" spans="1:25" x14ac:dyDescent="0.3">
      <c r="A1468" s="1">
        <v>42306</v>
      </c>
      <c r="B1468">
        <v>2089.4099120000001</v>
      </c>
      <c r="C1468">
        <v>14.61</v>
      </c>
      <c r="D1468">
        <v>14.631785000000001</v>
      </c>
      <c r="E1468">
        <f t="shared" si="462"/>
        <v>-2.1785000000001276E-2</v>
      </c>
      <c r="F1468" t="str">
        <f t="shared" si="463"/>
        <v/>
      </c>
      <c r="G1468" t="str">
        <f t="shared" si="464"/>
        <v/>
      </c>
      <c r="H1468">
        <f t="shared" si="465"/>
        <v>0.27999999999999936</v>
      </c>
      <c r="I1468">
        <f t="shared" si="466"/>
        <v>-0.94018599999981234</v>
      </c>
      <c r="J1468">
        <f t="shared" si="467"/>
        <v>-3.3578071428564802</v>
      </c>
      <c r="K1468" t="str">
        <f t="shared" si="468"/>
        <v/>
      </c>
      <c r="L1468" s="2" t="str">
        <f t="shared" si="469"/>
        <v/>
      </c>
      <c r="M1468" t="str">
        <f t="shared" si="470"/>
        <v/>
      </c>
      <c r="N1468" s="1">
        <f t="shared" si="471"/>
        <v>42275</v>
      </c>
      <c r="O1468" t="str">
        <f t="shared" si="472"/>
        <v>可交易</v>
      </c>
      <c r="P1468" s="2" t="str">
        <f t="shared" si="473"/>
        <v/>
      </c>
      <c r="Q1468" s="2" t="str">
        <f t="shared" si="474"/>
        <v/>
      </c>
      <c r="R1468" s="2">
        <f t="shared" si="475"/>
        <v>4.9001423744108514</v>
      </c>
      <c r="S1468">
        <f t="shared" si="476"/>
        <v>80</v>
      </c>
      <c r="T1468" s="1">
        <f t="shared" si="477"/>
        <v>42270</v>
      </c>
      <c r="U1468" t="str">
        <f t="shared" si="478"/>
        <v>可交易</v>
      </c>
      <c r="V1468" s="2" t="str">
        <f t="shared" si="479"/>
        <v/>
      </c>
      <c r="W1468" s="2" t="str">
        <f t="shared" si="480"/>
        <v/>
      </c>
      <c r="X1468" s="2">
        <f t="shared" si="481"/>
        <v>2.8788895387753128</v>
      </c>
      <c r="Y1468">
        <f t="shared" si="482"/>
        <v>68</v>
      </c>
    </row>
    <row r="1469" spans="1:25" x14ac:dyDescent="0.3">
      <c r="A1469" s="1">
        <v>42307</v>
      </c>
      <c r="B1469">
        <v>2079.360107</v>
      </c>
      <c r="C1469">
        <v>15.07</v>
      </c>
      <c r="D1469">
        <v>14.909535999999999</v>
      </c>
      <c r="E1469">
        <f t="shared" si="462"/>
        <v>0.16046400000000105</v>
      </c>
      <c r="F1469" t="str">
        <f t="shared" si="463"/>
        <v/>
      </c>
      <c r="G1469" t="str">
        <f t="shared" si="464"/>
        <v/>
      </c>
      <c r="H1469">
        <f t="shared" si="465"/>
        <v>0.46000000000000085</v>
      </c>
      <c r="I1469">
        <f t="shared" si="466"/>
        <v>-10.049805000000106</v>
      </c>
      <c r="J1469">
        <f t="shared" si="467"/>
        <v>-21.847402173913235</v>
      </c>
      <c r="K1469" t="str">
        <f t="shared" si="468"/>
        <v/>
      </c>
      <c r="L1469" s="2" t="str">
        <f t="shared" si="469"/>
        <v/>
      </c>
      <c r="M1469" t="str">
        <f t="shared" si="470"/>
        <v/>
      </c>
      <c r="N1469" s="1">
        <f t="shared" si="471"/>
        <v>42275</v>
      </c>
      <c r="O1469" t="str">
        <f t="shared" si="472"/>
        <v>可交易</v>
      </c>
      <c r="P1469" s="2" t="str">
        <f t="shared" si="473"/>
        <v/>
      </c>
      <c r="Q1469" s="2" t="str">
        <f t="shared" si="474"/>
        <v/>
      </c>
      <c r="R1469" s="2">
        <f t="shared" si="475"/>
        <v>4.9001423744108514</v>
      </c>
      <c r="S1469">
        <f t="shared" si="476"/>
        <v>80</v>
      </c>
      <c r="T1469" s="1">
        <f t="shared" si="477"/>
        <v>42270</v>
      </c>
      <c r="U1469" t="str">
        <f t="shared" si="478"/>
        <v>可交易</v>
      </c>
      <c r="V1469" s="2" t="str">
        <f t="shared" si="479"/>
        <v/>
      </c>
      <c r="W1469" s="2" t="str">
        <f t="shared" si="480"/>
        <v/>
      </c>
      <c r="X1469" s="2">
        <f t="shared" si="481"/>
        <v>2.8788895387753128</v>
      </c>
      <c r="Y1469">
        <f t="shared" si="482"/>
        <v>68</v>
      </c>
    </row>
    <row r="1470" spans="1:25" x14ac:dyDescent="0.3">
      <c r="A1470" s="1">
        <v>42310</v>
      </c>
      <c r="B1470">
        <v>2104.0500489999999</v>
      </c>
      <c r="C1470">
        <v>14.15</v>
      </c>
      <c r="D1470">
        <v>15.170030000000001</v>
      </c>
      <c r="E1470">
        <f t="shared" si="462"/>
        <v>-1.0200300000000002</v>
      </c>
      <c r="F1470" t="str">
        <f t="shared" si="463"/>
        <v>PUT</v>
      </c>
      <c r="G1470">
        <f t="shared" si="464"/>
        <v>2078.580078</v>
      </c>
      <c r="H1470">
        <f t="shared" si="465"/>
        <v>-0.91999999999999993</v>
      </c>
      <c r="I1470">
        <f t="shared" si="466"/>
        <v>24.689941999999974</v>
      </c>
      <c r="J1470">
        <f t="shared" si="467"/>
        <v>-26.836893478260844</v>
      </c>
      <c r="K1470">
        <f t="shared" si="468"/>
        <v>2099.0500489999999</v>
      </c>
      <c r="L1470" s="2" t="str">
        <f t="shared" si="469"/>
        <v/>
      </c>
      <c r="M1470">
        <f t="shared" si="470"/>
        <v>20.469970999999987</v>
      </c>
      <c r="N1470" s="1">
        <f t="shared" si="471"/>
        <v>42275</v>
      </c>
      <c r="O1470" t="str">
        <f t="shared" si="472"/>
        <v>可交易</v>
      </c>
      <c r="P1470" s="2" t="str">
        <f t="shared" si="473"/>
        <v/>
      </c>
      <c r="Q1470" s="2" t="str">
        <f t="shared" si="474"/>
        <v/>
      </c>
      <c r="R1470" s="2">
        <f t="shared" si="475"/>
        <v>4.9001423744108514</v>
      </c>
      <c r="S1470">
        <f t="shared" si="476"/>
        <v>80</v>
      </c>
      <c r="T1470" s="1">
        <f t="shared" si="477"/>
        <v>42310</v>
      </c>
      <c r="U1470" t="str">
        <f t="shared" si="478"/>
        <v>可交易</v>
      </c>
      <c r="V1470" s="2">
        <f t="shared" si="479"/>
        <v>20.469970999999987</v>
      </c>
      <c r="W1470" s="2">
        <f t="shared" si="480"/>
        <v>1.2105211571419226E-2</v>
      </c>
      <c r="X1470" s="2">
        <f t="shared" si="481"/>
        <v>2.8788895387753128</v>
      </c>
      <c r="Y1470">
        <f t="shared" si="482"/>
        <v>69</v>
      </c>
    </row>
    <row r="1471" spans="1:25" x14ac:dyDescent="0.3">
      <c r="A1471" s="1">
        <v>42311</v>
      </c>
      <c r="B1471">
        <v>2109.790039</v>
      </c>
      <c r="C1471">
        <v>14.54</v>
      </c>
      <c r="D1471">
        <v>14.534736000000001</v>
      </c>
      <c r="E1471">
        <f t="shared" si="462"/>
        <v>5.2639999999986031E-3</v>
      </c>
      <c r="F1471" t="str">
        <f t="shared" si="463"/>
        <v/>
      </c>
      <c r="G1471" t="str">
        <f t="shared" si="464"/>
        <v/>
      </c>
      <c r="H1471">
        <f t="shared" si="465"/>
        <v>0.38999999999999879</v>
      </c>
      <c r="I1471">
        <f t="shared" si="466"/>
        <v>5.7399900000000343</v>
      </c>
      <c r="J1471">
        <f t="shared" si="467"/>
        <v>14.71792307692321</v>
      </c>
      <c r="K1471" t="str">
        <f t="shared" si="468"/>
        <v/>
      </c>
      <c r="L1471" s="2" t="str">
        <f t="shared" si="469"/>
        <v/>
      </c>
      <c r="M1471" t="str">
        <f t="shared" si="470"/>
        <v/>
      </c>
      <c r="N1471" s="1">
        <f t="shared" si="471"/>
        <v>42275</v>
      </c>
      <c r="O1471" t="str">
        <f t="shared" si="472"/>
        <v>可交易</v>
      </c>
      <c r="P1471" s="2" t="str">
        <f t="shared" si="473"/>
        <v/>
      </c>
      <c r="Q1471" s="2" t="str">
        <f t="shared" si="474"/>
        <v/>
      </c>
      <c r="R1471" s="2">
        <f t="shared" si="475"/>
        <v>4.9001423744108514</v>
      </c>
      <c r="S1471">
        <f t="shared" si="476"/>
        <v>80</v>
      </c>
      <c r="T1471" s="1">
        <f t="shared" si="477"/>
        <v>42310</v>
      </c>
      <c r="U1471" t="str">
        <f t="shared" si="478"/>
        <v>不可交易</v>
      </c>
      <c r="V1471" s="2" t="str">
        <f t="shared" si="479"/>
        <v/>
      </c>
      <c r="W1471" s="2" t="str">
        <f t="shared" si="480"/>
        <v/>
      </c>
      <c r="X1471" s="2">
        <f t="shared" si="481"/>
        <v>2.9137391057329336</v>
      </c>
      <c r="Y1471">
        <f t="shared" si="482"/>
        <v>69</v>
      </c>
    </row>
    <row r="1472" spans="1:25" x14ac:dyDescent="0.3">
      <c r="A1472" s="1">
        <v>42312</v>
      </c>
      <c r="B1472">
        <v>2102.3100589999999</v>
      </c>
      <c r="C1472">
        <v>15.51</v>
      </c>
      <c r="D1472">
        <v>14.682439</v>
      </c>
      <c r="E1472">
        <f t="shared" si="462"/>
        <v>0.82756099999999932</v>
      </c>
      <c r="F1472" t="str">
        <f t="shared" si="463"/>
        <v/>
      </c>
      <c r="G1472" t="str">
        <f t="shared" si="464"/>
        <v/>
      </c>
      <c r="H1472">
        <f t="shared" si="465"/>
        <v>0.97000000000000064</v>
      </c>
      <c r="I1472">
        <f t="shared" si="466"/>
        <v>-7.4799800000000687</v>
      </c>
      <c r="J1472">
        <f t="shared" si="467"/>
        <v>-7.7113195876289318</v>
      </c>
      <c r="K1472" t="str">
        <f t="shared" si="468"/>
        <v/>
      </c>
      <c r="L1472" s="2" t="str">
        <f t="shared" si="469"/>
        <v/>
      </c>
      <c r="M1472" t="str">
        <f t="shared" si="470"/>
        <v/>
      </c>
      <c r="N1472" s="1">
        <f t="shared" si="471"/>
        <v>42275</v>
      </c>
      <c r="O1472" t="str">
        <f t="shared" si="472"/>
        <v>可交易</v>
      </c>
      <c r="P1472" s="2" t="str">
        <f t="shared" si="473"/>
        <v/>
      </c>
      <c r="Q1472" s="2" t="str">
        <f t="shared" si="474"/>
        <v/>
      </c>
      <c r="R1472" s="2">
        <f t="shared" si="475"/>
        <v>4.9001423744108514</v>
      </c>
      <c r="S1472">
        <f t="shared" si="476"/>
        <v>80</v>
      </c>
      <c r="T1472" s="1">
        <f t="shared" si="477"/>
        <v>42310</v>
      </c>
      <c r="U1472" t="str">
        <f t="shared" si="478"/>
        <v>不可交易</v>
      </c>
      <c r="V1472" s="2" t="str">
        <f t="shared" si="479"/>
        <v/>
      </c>
      <c r="W1472" s="2" t="str">
        <f t="shared" si="480"/>
        <v/>
      </c>
      <c r="X1472" s="2">
        <f t="shared" si="481"/>
        <v>2.9137391057329336</v>
      </c>
      <c r="Y1472">
        <f t="shared" si="482"/>
        <v>69</v>
      </c>
    </row>
    <row r="1473" spans="1:25" x14ac:dyDescent="0.3">
      <c r="A1473" s="1">
        <v>42313</v>
      </c>
      <c r="B1473">
        <v>2099.929932</v>
      </c>
      <c r="C1473">
        <v>15.05</v>
      </c>
      <c r="D1473">
        <v>15.548643999999999</v>
      </c>
      <c r="E1473">
        <f t="shared" si="462"/>
        <v>-0.49864399999999875</v>
      </c>
      <c r="F1473" t="str">
        <f t="shared" si="463"/>
        <v/>
      </c>
      <c r="G1473" t="str">
        <f t="shared" si="464"/>
        <v/>
      </c>
      <c r="H1473">
        <f t="shared" si="465"/>
        <v>-0.45999999999999908</v>
      </c>
      <c r="I1473">
        <f t="shared" si="466"/>
        <v>-2.3801269999999022</v>
      </c>
      <c r="J1473">
        <f t="shared" si="467"/>
        <v>5.1741891304345806</v>
      </c>
      <c r="K1473" t="str">
        <f t="shared" si="468"/>
        <v/>
      </c>
      <c r="L1473" s="2" t="str">
        <f t="shared" si="469"/>
        <v/>
      </c>
      <c r="M1473" t="str">
        <f t="shared" si="470"/>
        <v/>
      </c>
      <c r="N1473" s="1">
        <f t="shared" si="471"/>
        <v>42275</v>
      </c>
      <c r="O1473" t="str">
        <f t="shared" si="472"/>
        <v>可交易</v>
      </c>
      <c r="P1473" s="2" t="str">
        <f t="shared" si="473"/>
        <v/>
      </c>
      <c r="Q1473" s="2" t="str">
        <f t="shared" si="474"/>
        <v/>
      </c>
      <c r="R1473" s="2">
        <f t="shared" si="475"/>
        <v>4.9001423744108514</v>
      </c>
      <c r="S1473">
        <f t="shared" si="476"/>
        <v>80</v>
      </c>
      <c r="T1473" s="1">
        <f t="shared" si="477"/>
        <v>42310</v>
      </c>
      <c r="U1473" t="str">
        <f t="shared" si="478"/>
        <v>不可交易</v>
      </c>
      <c r="V1473" s="2" t="str">
        <f t="shared" si="479"/>
        <v/>
      </c>
      <c r="W1473" s="2" t="str">
        <f t="shared" si="480"/>
        <v/>
      </c>
      <c r="X1473" s="2">
        <f t="shared" si="481"/>
        <v>2.9137391057329336</v>
      </c>
      <c r="Y1473">
        <f t="shared" si="482"/>
        <v>69</v>
      </c>
    </row>
    <row r="1474" spans="1:25" x14ac:dyDescent="0.3">
      <c r="A1474" s="1">
        <v>42314</v>
      </c>
      <c r="B1474">
        <v>2099.1999510000001</v>
      </c>
      <c r="C1474">
        <v>14.33</v>
      </c>
      <c r="D1474">
        <v>15.450574</v>
      </c>
      <c r="E1474">
        <f t="shared" ref="E1474:E1537" si="483">C1474-D1474</f>
        <v>-1.1205739999999995</v>
      </c>
      <c r="F1474" t="str">
        <f t="shared" ref="F1474:F1537" si="484">_xlfn.IFS(E1474&gt; 1, "CAll",E1474&lt; -1, "PUT", TRUE,"")</f>
        <v>PUT</v>
      </c>
      <c r="G1474">
        <f t="shared" ref="G1474:G1537" si="485">IF(F1474="PUT", IFERROR(VLOOKUP(A1474+7, A:B, 2, FALSE), 0), IF(F1474="CALL", IFERROR(VLOOKUP(A1474+7, A:B, 2, FALSE), 0), ""))</f>
        <v>2023.040039</v>
      </c>
      <c r="H1474">
        <f t="shared" ref="H1474:H1537" si="486">C1474-C1473</f>
        <v>-0.72000000000000064</v>
      </c>
      <c r="I1474">
        <f t="shared" ref="I1474:I1537" si="487">B1474-B1473</f>
        <v>-0.72998099999995247</v>
      </c>
      <c r="J1474">
        <f t="shared" ref="J1474:J1537" si="488">IF(H1474=0, "", I1474/H1474)</f>
        <v>1.0138624999999331</v>
      </c>
      <c r="K1474">
        <f t="shared" ref="K1474:K1537" si="489">_xlfn.IFS(F1474="PUT",B1474-5,F1474="CALL",B1474+5,TRUE,"")</f>
        <v>2094.1999510000001</v>
      </c>
      <c r="L1474" s="2" t="str">
        <f t="shared" ref="L1474:L1537" si="490">IF(F1474="CALL",IF(AND(G1474&gt;K1474,G1474&lt;&gt;0),G1474-K1474,""),"")</f>
        <v/>
      </c>
      <c r="M1474">
        <f t="shared" ref="M1474:M1537" si="491">IF(F1474="PUT",IF(AND(G1474&lt;K1474,G1474&lt;&gt;0),K1474-G1474,""),"")</f>
        <v>71.159912000000077</v>
      </c>
      <c r="N1474" s="1">
        <f t="shared" ref="N1474:N1537" si="492">IF(AND(F1474="CALL",L1474&lt;&gt;"",L1473=""), A1474, N1473)</f>
        <v>42275</v>
      </c>
      <c r="O1474" t="str">
        <f t="shared" ref="O1474:O1537" si="493">IF( A1474 &gt;= N1473 + 7, "可交易", "不可交易")</f>
        <v>可交易</v>
      </c>
      <c r="P1474" s="2" t="str">
        <f t="shared" ref="P1474:P1537" si="494">IF(AND(F1474="CALL",L1474&lt;&gt;"",O1474="可交易"),L1474,"")</f>
        <v/>
      </c>
      <c r="Q1474" s="2" t="str">
        <f t="shared" ref="Q1474:Q1537" si="495">IF(P1474&lt;&gt;"",(G1474-B1474)/B1474,"")</f>
        <v/>
      </c>
      <c r="R1474" s="2">
        <f t="shared" ref="R1474:R1537" si="496">IF(Q1473&lt;&gt;"", R1473 * (1 + Q1473), R1473)</f>
        <v>4.9001423744108514</v>
      </c>
      <c r="S1474">
        <f t="shared" ref="S1474:S1537" si="497">IF(P1474&lt;&gt;"",S1473+1,S1473)</f>
        <v>80</v>
      </c>
      <c r="T1474" s="1">
        <f t="shared" ref="T1474:T1537" si="498">IF(AND(F1474="PUT",M1474&lt;&gt;"",M1473=""), A1474, T1473)</f>
        <v>42314</v>
      </c>
      <c r="U1474" t="str">
        <f t="shared" ref="U1474:U1537" si="499">IF( A1474 &gt;= T1473 + 7, "可交易", "不可交易")</f>
        <v>不可交易</v>
      </c>
      <c r="V1474" s="2" t="str">
        <f t="shared" ref="V1474:V1537" si="500">IF(AND(F1474="PUT",M1474&lt;&gt;"",U1474="可交易"),M1474,"")</f>
        <v/>
      </c>
      <c r="W1474" s="2" t="str">
        <f t="shared" ref="W1474:W1537" si="501">IF(V1474&lt;&gt;"",(B1474-G1474)/B1474,"")</f>
        <v/>
      </c>
      <c r="X1474" s="2">
        <f t="shared" ref="X1474:X1537" si="502">IF(W1473&lt;&gt;"", X1473 * (1 + W1473), X1473)</f>
        <v>2.9137391057329336</v>
      </c>
      <c r="Y1474">
        <f t="shared" ref="Y1474:Y1537" si="503">IF(V1474&lt;&gt;"",Y1473+1,Y1473)</f>
        <v>69</v>
      </c>
    </row>
    <row r="1475" spans="1:25" x14ac:dyDescent="0.3">
      <c r="A1475" s="1">
        <v>42317</v>
      </c>
      <c r="B1475">
        <v>2078.580078</v>
      </c>
      <c r="C1475">
        <v>16.52</v>
      </c>
      <c r="D1475">
        <v>14.895097</v>
      </c>
      <c r="E1475">
        <f t="shared" si="483"/>
        <v>1.6249029999999998</v>
      </c>
      <c r="F1475" t="str">
        <f t="shared" si="484"/>
        <v>CAll</v>
      </c>
      <c r="G1475">
        <f t="shared" si="485"/>
        <v>2053.1899410000001</v>
      </c>
      <c r="H1475">
        <f t="shared" si="486"/>
        <v>2.1899999999999995</v>
      </c>
      <c r="I1475">
        <f t="shared" si="487"/>
        <v>-20.619873000000098</v>
      </c>
      <c r="J1475">
        <f t="shared" si="488"/>
        <v>-9.4154671232877174</v>
      </c>
      <c r="K1475">
        <f t="shared" si="489"/>
        <v>2083.580078</v>
      </c>
      <c r="L1475" s="2" t="str">
        <f t="shared" si="490"/>
        <v/>
      </c>
      <c r="M1475" t="str">
        <f t="shared" si="491"/>
        <v/>
      </c>
      <c r="N1475" s="1">
        <f t="shared" si="492"/>
        <v>42275</v>
      </c>
      <c r="O1475" t="str">
        <f t="shared" si="493"/>
        <v>可交易</v>
      </c>
      <c r="P1475" s="2" t="str">
        <f t="shared" si="494"/>
        <v/>
      </c>
      <c r="Q1475" s="2" t="str">
        <f t="shared" si="495"/>
        <v/>
      </c>
      <c r="R1475" s="2">
        <f t="shared" si="496"/>
        <v>4.9001423744108514</v>
      </c>
      <c r="S1475">
        <f t="shared" si="497"/>
        <v>80</v>
      </c>
      <c r="T1475" s="1">
        <f t="shared" si="498"/>
        <v>42314</v>
      </c>
      <c r="U1475" t="str">
        <f t="shared" si="499"/>
        <v>不可交易</v>
      </c>
      <c r="V1475" s="2" t="str">
        <f t="shared" si="500"/>
        <v/>
      </c>
      <c r="W1475" s="2" t="str">
        <f t="shared" si="501"/>
        <v/>
      </c>
      <c r="X1475" s="2">
        <f t="shared" si="502"/>
        <v>2.9137391057329336</v>
      </c>
      <c r="Y1475">
        <f t="shared" si="503"/>
        <v>69</v>
      </c>
    </row>
    <row r="1476" spans="1:25" x14ac:dyDescent="0.3">
      <c r="A1476" s="1">
        <v>42318</v>
      </c>
      <c r="B1476">
        <v>2081.719971</v>
      </c>
      <c r="C1476">
        <v>15.29</v>
      </c>
      <c r="D1476">
        <v>16.404693999999999</v>
      </c>
      <c r="E1476">
        <f t="shared" si="483"/>
        <v>-1.1146940000000001</v>
      </c>
      <c r="F1476" t="str">
        <f t="shared" si="484"/>
        <v>PUT</v>
      </c>
      <c r="G1476">
        <f t="shared" si="485"/>
        <v>2050.4399410000001</v>
      </c>
      <c r="H1476">
        <f t="shared" si="486"/>
        <v>-1.2300000000000004</v>
      </c>
      <c r="I1476">
        <f t="shared" si="487"/>
        <v>3.1398930000000291</v>
      </c>
      <c r="J1476">
        <f t="shared" si="488"/>
        <v>-2.5527585365853889</v>
      </c>
      <c r="K1476">
        <f t="shared" si="489"/>
        <v>2076.719971</v>
      </c>
      <c r="L1476" s="2" t="str">
        <f t="shared" si="490"/>
        <v/>
      </c>
      <c r="M1476">
        <f t="shared" si="491"/>
        <v>26.280029999999897</v>
      </c>
      <c r="N1476" s="1">
        <f t="shared" si="492"/>
        <v>42275</v>
      </c>
      <c r="O1476" t="str">
        <f t="shared" si="493"/>
        <v>可交易</v>
      </c>
      <c r="P1476" s="2" t="str">
        <f t="shared" si="494"/>
        <v/>
      </c>
      <c r="Q1476" s="2" t="str">
        <f t="shared" si="495"/>
        <v/>
      </c>
      <c r="R1476" s="2">
        <f t="shared" si="496"/>
        <v>4.9001423744108514</v>
      </c>
      <c r="S1476">
        <f t="shared" si="497"/>
        <v>80</v>
      </c>
      <c r="T1476" s="1">
        <f t="shared" si="498"/>
        <v>42318</v>
      </c>
      <c r="U1476" t="str">
        <f t="shared" si="499"/>
        <v>不可交易</v>
      </c>
      <c r="V1476" s="2" t="str">
        <f t="shared" si="500"/>
        <v/>
      </c>
      <c r="W1476" s="2" t="str">
        <f t="shared" si="501"/>
        <v/>
      </c>
      <c r="X1476" s="2">
        <f t="shared" si="502"/>
        <v>2.9137391057329336</v>
      </c>
      <c r="Y1476">
        <f t="shared" si="503"/>
        <v>69</v>
      </c>
    </row>
    <row r="1477" spans="1:25" x14ac:dyDescent="0.3">
      <c r="A1477" s="1">
        <v>42319</v>
      </c>
      <c r="B1477">
        <v>2075</v>
      </c>
      <c r="C1477">
        <v>16.059999999999999</v>
      </c>
      <c r="D1477">
        <v>15.686771999999999</v>
      </c>
      <c r="E1477">
        <f t="shared" si="483"/>
        <v>0.37322799999999923</v>
      </c>
      <c r="F1477" t="str">
        <f t="shared" si="484"/>
        <v/>
      </c>
      <c r="G1477" t="str">
        <f t="shared" si="485"/>
        <v/>
      </c>
      <c r="H1477">
        <f t="shared" si="486"/>
        <v>0.76999999999999957</v>
      </c>
      <c r="I1477">
        <f t="shared" si="487"/>
        <v>-6.7199709999999868</v>
      </c>
      <c r="J1477">
        <f t="shared" si="488"/>
        <v>-8.7272350649350532</v>
      </c>
      <c r="K1477" t="str">
        <f t="shared" si="489"/>
        <v/>
      </c>
      <c r="L1477" s="2" t="str">
        <f t="shared" si="490"/>
        <v/>
      </c>
      <c r="M1477" t="str">
        <f t="shared" si="491"/>
        <v/>
      </c>
      <c r="N1477" s="1">
        <f t="shared" si="492"/>
        <v>42275</v>
      </c>
      <c r="O1477" t="str">
        <f t="shared" si="493"/>
        <v>可交易</v>
      </c>
      <c r="P1477" s="2" t="str">
        <f t="shared" si="494"/>
        <v/>
      </c>
      <c r="Q1477" s="2" t="str">
        <f t="shared" si="495"/>
        <v/>
      </c>
      <c r="R1477" s="2">
        <f t="shared" si="496"/>
        <v>4.9001423744108514</v>
      </c>
      <c r="S1477">
        <f t="shared" si="497"/>
        <v>80</v>
      </c>
      <c r="T1477" s="1">
        <f t="shared" si="498"/>
        <v>42318</v>
      </c>
      <c r="U1477" t="str">
        <f t="shared" si="499"/>
        <v>不可交易</v>
      </c>
      <c r="V1477" s="2" t="str">
        <f t="shared" si="500"/>
        <v/>
      </c>
      <c r="W1477" s="2" t="str">
        <f t="shared" si="501"/>
        <v/>
      </c>
      <c r="X1477" s="2">
        <f t="shared" si="502"/>
        <v>2.9137391057329336</v>
      </c>
      <c r="Y1477">
        <f t="shared" si="503"/>
        <v>69</v>
      </c>
    </row>
    <row r="1478" spans="1:25" x14ac:dyDescent="0.3">
      <c r="A1478" s="1">
        <v>42320</v>
      </c>
      <c r="B1478">
        <v>2045.969971</v>
      </c>
      <c r="C1478">
        <v>18.37</v>
      </c>
      <c r="D1478">
        <v>16.063123999999998</v>
      </c>
      <c r="E1478">
        <f t="shared" si="483"/>
        <v>2.3068760000000026</v>
      </c>
      <c r="F1478" t="str">
        <f t="shared" si="484"/>
        <v>CAll</v>
      </c>
      <c r="G1478">
        <f t="shared" si="485"/>
        <v>2081.23999</v>
      </c>
      <c r="H1478">
        <f t="shared" si="486"/>
        <v>2.3100000000000023</v>
      </c>
      <c r="I1478">
        <f t="shared" si="487"/>
        <v>-29.030029000000013</v>
      </c>
      <c r="J1478">
        <f t="shared" si="488"/>
        <v>-12.567112121212114</v>
      </c>
      <c r="K1478">
        <f t="shared" si="489"/>
        <v>2050.969971</v>
      </c>
      <c r="L1478" s="2">
        <f t="shared" si="490"/>
        <v>30.270019000000048</v>
      </c>
      <c r="M1478" t="str">
        <f t="shared" si="491"/>
        <v/>
      </c>
      <c r="N1478" s="1">
        <f t="shared" si="492"/>
        <v>42320</v>
      </c>
      <c r="O1478" t="str">
        <f t="shared" si="493"/>
        <v>可交易</v>
      </c>
      <c r="P1478" s="2">
        <f t="shared" si="494"/>
        <v>30.270019000000048</v>
      </c>
      <c r="Q1478" s="2">
        <f t="shared" si="495"/>
        <v>1.7238776472736434E-2</v>
      </c>
      <c r="R1478" s="2">
        <f t="shared" si="496"/>
        <v>4.9001423744108514</v>
      </c>
      <c r="S1478">
        <f t="shared" si="497"/>
        <v>81</v>
      </c>
      <c r="T1478" s="1">
        <f t="shared" si="498"/>
        <v>42318</v>
      </c>
      <c r="U1478" t="str">
        <f t="shared" si="499"/>
        <v>不可交易</v>
      </c>
      <c r="V1478" s="2" t="str">
        <f t="shared" si="500"/>
        <v/>
      </c>
      <c r="W1478" s="2" t="str">
        <f t="shared" si="501"/>
        <v/>
      </c>
      <c r="X1478" s="2">
        <f t="shared" si="502"/>
        <v>2.9137391057329336</v>
      </c>
      <c r="Y1478">
        <f t="shared" si="503"/>
        <v>69</v>
      </c>
    </row>
    <row r="1479" spans="1:25" x14ac:dyDescent="0.3">
      <c r="A1479" s="1">
        <v>42321</v>
      </c>
      <c r="B1479">
        <v>2023.040039</v>
      </c>
      <c r="C1479">
        <v>20.079999999999998</v>
      </c>
      <c r="D1479">
        <v>17.959242</v>
      </c>
      <c r="E1479">
        <f t="shared" si="483"/>
        <v>2.1207579999999986</v>
      </c>
      <c r="F1479" t="str">
        <f t="shared" si="484"/>
        <v>CAll</v>
      </c>
      <c r="G1479">
        <f t="shared" si="485"/>
        <v>2089.169922</v>
      </c>
      <c r="H1479">
        <f t="shared" si="486"/>
        <v>1.7099999999999973</v>
      </c>
      <c r="I1479">
        <f t="shared" si="487"/>
        <v>-22.929932000000008</v>
      </c>
      <c r="J1479">
        <f t="shared" si="488"/>
        <v>-13.409316959064354</v>
      </c>
      <c r="K1479">
        <f t="shared" si="489"/>
        <v>2028.040039</v>
      </c>
      <c r="L1479" s="2">
        <f t="shared" si="490"/>
        <v>61.129883000000063</v>
      </c>
      <c r="M1479" t="str">
        <f t="shared" si="491"/>
        <v/>
      </c>
      <c r="N1479" s="1">
        <f t="shared" si="492"/>
        <v>42320</v>
      </c>
      <c r="O1479" t="str">
        <f t="shared" si="493"/>
        <v>不可交易</v>
      </c>
      <c r="P1479" s="2" t="str">
        <f t="shared" si="494"/>
        <v/>
      </c>
      <c r="Q1479" s="2" t="str">
        <f t="shared" si="495"/>
        <v/>
      </c>
      <c r="R1479" s="2">
        <f t="shared" si="496"/>
        <v>4.9846148334879041</v>
      </c>
      <c r="S1479">
        <f t="shared" si="497"/>
        <v>81</v>
      </c>
      <c r="T1479" s="1">
        <f t="shared" si="498"/>
        <v>42318</v>
      </c>
      <c r="U1479" t="str">
        <f t="shared" si="499"/>
        <v>不可交易</v>
      </c>
      <c r="V1479" s="2" t="str">
        <f t="shared" si="500"/>
        <v/>
      </c>
      <c r="W1479" s="2" t="str">
        <f t="shared" si="501"/>
        <v/>
      </c>
      <c r="X1479" s="2">
        <f t="shared" si="502"/>
        <v>2.9137391057329336</v>
      </c>
      <c r="Y1479">
        <f t="shared" si="503"/>
        <v>69</v>
      </c>
    </row>
    <row r="1480" spans="1:25" x14ac:dyDescent="0.3">
      <c r="A1480" s="1">
        <v>42324</v>
      </c>
      <c r="B1480">
        <v>2053.1899410000001</v>
      </c>
      <c r="C1480">
        <v>18.16</v>
      </c>
      <c r="D1480">
        <v>19.709848000000001</v>
      </c>
      <c r="E1480">
        <f t="shared" si="483"/>
        <v>-1.5498480000000008</v>
      </c>
      <c r="F1480" t="str">
        <f t="shared" si="484"/>
        <v>PUT</v>
      </c>
      <c r="G1480">
        <f t="shared" si="485"/>
        <v>2086.5900879999999</v>
      </c>
      <c r="H1480">
        <f t="shared" si="486"/>
        <v>-1.9199999999999982</v>
      </c>
      <c r="I1480">
        <f t="shared" si="487"/>
        <v>30.149902000000111</v>
      </c>
      <c r="J1480">
        <f t="shared" si="488"/>
        <v>-15.703073958333407</v>
      </c>
      <c r="K1480">
        <f t="shared" si="489"/>
        <v>2048.1899410000001</v>
      </c>
      <c r="L1480" s="2" t="str">
        <f t="shared" si="490"/>
        <v/>
      </c>
      <c r="M1480" t="str">
        <f t="shared" si="491"/>
        <v/>
      </c>
      <c r="N1480" s="1">
        <f t="shared" si="492"/>
        <v>42320</v>
      </c>
      <c r="O1480" t="str">
        <f t="shared" si="493"/>
        <v>不可交易</v>
      </c>
      <c r="P1480" s="2" t="str">
        <f t="shared" si="494"/>
        <v/>
      </c>
      <c r="Q1480" s="2" t="str">
        <f t="shared" si="495"/>
        <v/>
      </c>
      <c r="R1480" s="2">
        <f t="shared" si="496"/>
        <v>4.9846148334879041</v>
      </c>
      <c r="S1480">
        <f t="shared" si="497"/>
        <v>81</v>
      </c>
      <c r="T1480" s="1">
        <f t="shared" si="498"/>
        <v>42318</v>
      </c>
      <c r="U1480" t="str">
        <f t="shared" si="499"/>
        <v>不可交易</v>
      </c>
      <c r="V1480" s="2" t="str">
        <f t="shared" si="500"/>
        <v/>
      </c>
      <c r="W1480" s="2" t="str">
        <f t="shared" si="501"/>
        <v/>
      </c>
      <c r="X1480" s="2">
        <f t="shared" si="502"/>
        <v>2.9137391057329336</v>
      </c>
      <c r="Y1480">
        <f t="shared" si="503"/>
        <v>69</v>
      </c>
    </row>
    <row r="1481" spans="1:25" x14ac:dyDescent="0.3">
      <c r="A1481" s="1">
        <v>42325</v>
      </c>
      <c r="B1481">
        <v>2050.4399410000001</v>
      </c>
      <c r="C1481">
        <v>18.84</v>
      </c>
      <c r="D1481">
        <v>18.229182999999999</v>
      </c>
      <c r="E1481">
        <f t="shared" si="483"/>
        <v>0.61081700000000083</v>
      </c>
      <c r="F1481" t="str">
        <f t="shared" si="484"/>
        <v/>
      </c>
      <c r="G1481" t="str">
        <f t="shared" si="485"/>
        <v/>
      </c>
      <c r="H1481">
        <f t="shared" si="486"/>
        <v>0.67999999999999972</v>
      </c>
      <c r="I1481">
        <f t="shared" si="487"/>
        <v>-2.75</v>
      </c>
      <c r="J1481">
        <f t="shared" si="488"/>
        <v>-4.0441176470588251</v>
      </c>
      <c r="K1481" t="str">
        <f t="shared" si="489"/>
        <v/>
      </c>
      <c r="L1481" s="2" t="str">
        <f t="shared" si="490"/>
        <v/>
      </c>
      <c r="M1481" t="str">
        <f t="shared" si="491"/>
        <v/>
      </c>
      <c r="N1481" s="1">
        <f t="shared" si="492"/>
        <v>42320</v>
      </c>
      <c r="O1481" t="str">
        <f t="shared" si="493"/>
        <v>不可交易</v>
      </c>
      <c r="P1481" s="2" t="str">
        <f t="shared" si="494"/>
        <v/>
      </c>
      <c r="Q1481" s="2" t="str">
        <f t="shared" si="495"/>
        <v/>
      </c>
      <c r="R1481" s="2">
        <f t="shared" si="496"/>
        <v>4.9846148334879041</v>
      </c>
      <c r="S1481">
        <f t="shared" si="497"/>
        <v>81</v>
      </c>
      <c r="T1481" s="1">
        <f t="shared" si="498"/>
        <v>42318</v>
      </c>
      <c r="U1481" t="str">
        <f t="shared" si="499"/>
        <v>可交易</v>
      </c>
      <c r="V1481" s="2" t="str">
        <f t="shared" si="500"/>
        <v/>
      </c>
      <c r="W1481" s="2" t="str">
        <f t="shared" si="501"/>
        <v/>
      </c>
      <c r="X1481" s="2">
        <f t="shared" si="502"/>
        <v>2.9137391057329336</v>
      </c>
      <c r="Y1481">
        <f t="shared" si="503"/>
        <v>69</v>
      </c>
    </row>
    <row r="1482" spans="1:25" x14ac:dyDescent="0.3">
      <c r="A1482" s="1">
        <v>42326</v>
      </c>
      <c r="B1482">
        <v>2083.580078</v>
      </c>
      <c r="C1482">
        <v>16.850000000000001</v>
      </c>
      <c r="D1482">
        <v>18.703797999999999</v>
      </c>
      <c r="E1482">
        <f t="shared" si="483"/>
        <v>-1.8537979999999976</v>
      </c>
      <c r="F1482" t="str">
        <f t="shared" si="484"/>
        <v>PUT</v>
      </c>
      <c r="G1482">
        <f t="shared" si="485"/>
        <v>2088.8701169999999</v>
      </c>
      <c r="H1482">
        <f t="shared" si="486"/>
        <v>-1.9899999999999984</v>
      </c>
      <c r="I1482">
        <f t="shared" si="487"/>
        <v>33.140136999999868</v>
      </c>
      <c r="J1482">
        <f t="shared" si="488"/>
        <v>-16.653335175879345</v>
      </c>
      <c r="K1482">
        <f t="shared" si="489"/>
        <v>2078.580078</v>
      </c>
      <c r="L1482" s="2" t="str">
        <f t="shared" si="490"/>
        <v/>
      </c>
      <c r="M1482" t="str">
        <f t="shared" si="491"/>
        <v/>
      </c>
      <c r="N1482" s="1">
        <f t="shared" si="492"/>
        <v>42320</v>
      </c>
      <c r="O1482" t="str">
        <f t="shared" si="493"/>
        <v>不可交易</v>
      </c>
      <c r="P1482" s="2" t="str">
        <f t="shared" si="494"/>
        <v/>
      </c>
      <c r="Q1482" s="2" t="str">
        <f t="shared" si="495"/>
        <v/>
      </c>
      <c r="R1482" s="2">
        <f t="shared" si="496"/>
        <v>4.9846148334879041</v>
      </c>
      <c r="S1482">
        <f t="shared" si="497"/>
        <v>81</v>
      </c>
      <c r="T1482" s="1">
        <f t="shared" si="498"/>
        <v>42318</v>
      </c>
      <c r="U1482" t="str">
        <f t="shared" si="499"/>
        <v>可交易</v>
      </c>
      <c r="V1482" s="2" t="str">
        <f t="shared" si="500"/>
        <v/>
      </c>
      <c r="W1482" s="2" t="str">
        <f t="shared" si="501"/>
        <v/>
      </c>
      <c r="X1482" s="2">
        <f t="shared" si="502"/>
        <v>2.9137391057329336</v>
      </c>
      <c r="Y1482">
        <f t="shared" si="503"/>
        <v>69</v>
      </c>
    </row>
    <row r="1483" spans="1:25" x14ac:dyDescent="0.3">
      <c r="A1483" s="1">
        <v>42327</v>
      </c>
      <c r="B1483">
        <v>2081.23999</v>
      </c>
      <c r="C1483">
        <v>16.989999999999998</v>
      </c>
      <c r="D1483">
        <v>17.302675000000001</v>
      </c>
      <c r="E1483">
        <f t="shared" si="483"/>
        <v>-0.31267500000000226</v>
      </c>
      <c r="F1483" t="str">
        <f t="shared" si="484"/>
        <v/>
      </c>
      <c r="G1483" t="str">
        <f t="shared" si="485"/>
        <v/>
      </c>
      <c r="H1483">
        <f t="shared" si="486"/>
        <v>0.13999999999999702</v>
      </c>
      <c r="I1483">
        <f t="shared" si="487"/>
        <v>-2.3400879999999233</v>
      </c>
      <c r="J1483">
        <f t="shared" si="488"/>
        <v>-16.714914285714094</v>
      </c>
      <c r="K1483" t="str">
        <f t="shared" si="489"/>
        <v/>
      </c>
      <c r="L1483" s="2" t="str">
        <f t="shared" si="490"/>
        <v/>
      </c>
      <c r="M1483" t="str">
        <f t="shared" si="491"/>
        <v/>
      </c>
      <c r="N1483" s="1">
        <f t="shared" si="492"/>
        <v>42320</v>
      </c>
      <c r="O1483" t="str">
        <f t="shared" si="493"/>
        <v>可交易</v>
      </c>
      <c r="P1483" s="2" t="str">
        <f t="shared" si="494"/>
        <v/>
      </c>
      <c r="Q1483" s="2" t="str">
        <f t="shared" si="495"/>
        <v/>
      </c>
      <c r="R1483" s="2">
        <f t="shared" si="496"/>
        <v>4.9846148334879041</v>
      </c>
      <c r="S1483">
        <f t="shared" si="497"/>
        <v>81</v>
      </c>
      <c r="T1483" s="1">
        <f t="shared" si="498"/>
        <v>42318</v>
      </c>
      <c r="U1483" t="str">
        <f t="shared" si="499"/>
        <v>可交易</v>
      </c>
      <c r="V1483" s="2" t="str">
        <f t="shared" si="500"/>
        <v/>
      </c>
      <c r="W1483" s="2" t="str">
        <f t="shared" si="501"/>
        <v/>
      </c>
      <c r="X1483" s="2">
        <f t="shared" si="502"/>
        <v>2.9137391057329336</v>
      </c>
      <c r="Y1483">
        <f t="shared" si="503"/>
        <v>69</v>
      </c>
    </row>
    <row r="1484" spans="1:25" x14ac:dyDescent="0.3">
      <c r="A1484" s="1">
        <v>42328</v>
      </c>
      <c r="B1484">
        <v>2089.169922</v>
      </c>
      <c r="C1484">
        <v>15.47</v>
      </c>
      <c r="D1484">
        <v>17.372534000000002</v>
      </c>
      <c r="E1484">
        <f t="shared" si="483"/>
        <v>-1.9025340000000011</v>
      </c>
      <c r="F1484" t="str">
        <f t="shared" si="484"/>
        <v>PUT</v>
      </c>
      <c r="G1484">
        <f t="shared" si="485"/>
        <v>2090.110107</v>
      </c>
      <c r="H1484">
        <f t="shared" si="486"/>
        <v>-1.5199999999999978</v>
      </c>
      <c r="I1484">
        <f t="shared" si="487"/>
        <v>7.929932000000008</v>
      </c>
      <c r="J1484">
        <f t="shared" si="488"/>
        <v>-5.2170605263158025</v>
      </c>
      <c r="K1484">
        <f t="shared" si="489"/>
        <v>2084.169922</v>
      </c>
      <c r="L1484" s="2" t="str">
        <f t="shared" si="490"/>
        <v/>
      </c>
      <c r="M1484" t="str">
        <f t="shared" si="491"/>
        <v/>
      </c>
      <c r="N1484" s="1">
        <f t="shared" si="492"/>
        <v>42320</v>
      </c>
      <c r="O1484" t="str">
        <f t="shared" si="493"/>
        <v>可交易</v>
      </c>
      <c r="P1484" s="2" t="str">
        <f t="shared" si="494"/>
        <v/>
      </c>
      <c r="Q1484" s="2" t="str">
        <f t="shared" si="495"/>
        <v/>
      </c>
      <c r="R1484" s="2">
        <f t="shared" si="496"/>
        <v>4.9846148334879041</v>
      </c>
      <c r="S1484">
        <f t="shared" si="497"/>
        <v>81</v>
      </c>
      <c r="T1484" s="1">
        <f t="shared" si="498"/>
        <v>42318</v>
      </c>
      <c r="U1484" t="str">
        <f t="shared" si="499"/>
        <v>可交易</v>
      </c>
      <c r="V1484" s="2" t="str">
        <f t="shared" si="500"/>
        <v/>
      </c>
      <c r="W1484" s="2" t="str">
        <f t="shared" si="501"/>
        <v/>
      </c>
      <c r="X1484" s="2">
        <f t="shared" si="502"/>
        <v>2.9137391057329336</v>
      </c>
      <c r="Y1484">
        <f t="shared" si="503"/>
        <v>69</v>
      </c>
    </row>
    <row r="1485" spans="1:25" x14ac:dyDescent="0.3">
      <c r="A1485" s="1">
        <v>42331</v>
      </c>
      <c r="B1485">
        <v>2086.5900879999999</v>
      </c>
      <c r="C1485">
        <v>15.62</v>
      </c>
      <c r="D1485">
        <v>15.935223000000001</v>
      </c>
      <c r="E1485">
        <f t="shared" si="483"/>
        <v>-0.31522300000000136</v>
      </c>
      <c r="F1485" t="str">
        <f t="shared" si="484"/>
        <v/>
      </c>
      <c r="G1485" t="str">
        <f t="shared" si="485"/>
        <v/>
      </c>
      <c r="H1485">
        <f t="shared" si="486"/>
        <v>0.14999999999999858</v>
      </c>
      <c r="I1485">
        <f t="shared" si="487"/>
        <v>-2.579834000000119</v>
      </c>
      <c r="J1485">
        <f t="shared" si="488"/>
        <v>-17.19889333333429</v>
      </c>
      <c r="K1485" t="str">
        <f t="shared" si="489"/>
        <v/>
      </c>
      <c r="L1485" s="2" t="str">
        <f t="shared" si="490"/>
        <v/>
      </c>
      <c r="M1485" t="str">
        <f t="shared" si="491"/>
        <v/>
      </c>
      <c r="N1485" s="1">
        <f t="shared" si="492"/>
        <v>42320</v>
      </c>
      <c r="O1485" t="str">
        <f t="shared" si="493"/>
        <v>可交易</v>
      </c>
      <c r="P1485" s="2" t="str">
        <f t="shared" si="494"/>
        <v/>
      </c>
      <c r="Q1485" s="2" t="str">
        <f t="shared" si="495"/>
        <v/>
      </c>
      <c r="R1485" s="2">
        <f t="shared" si="496"/>
        <v>4.9846148334879041</v>
      </c>
      <c r="S1485">
        <f t="shared" si="497"/>
        <v>81</v>
      </c>
      <c r="T1485" s="1">
        <f t="shared" si="498"/>
        <v>42318</v>
      </c>
      <c r="U1485" t="str">
        <f t="shared" si="499"/>
        <v>可交易</v>
      </c>
      <c r="V1485" s="2" t="str">
        <f t="shared" si="500"/>
        <v/>
      </c>
      <c r="W1485" s="2" t="str">
        <f t="shared" si="501"/>
        <v/>
      </c>
      <c r="X1485" s="2">
        <f t="shared" si="502"/>
        <v>2.9137391057329336</v>
      </c>
      <c r="Y1485">
        <f t="shared" si="503"/>
        <v>69</v>
      </c>
    </row>
    <row r="1486" spans="1:25" x14ac:dyDescent="0.3">
      <c r="A1486" s="1">
        <v>42332</v>
      </c>
      <c r="B1486">
        <v>2089.139893</v>
      </c>
      <c r="C1486">
        <v>15.93</v>
      </c>
      <c r="D1486">
        <v>16.012347999999999</v>
      </c>
      <c r="E1486">
        <f t="shared" si="483"/>
        <v>-8.2347999999999644E-2</v>
      </c>
      <c r="F1486" t="str">
        <f t="shared" si="484"/>
        <v/>
      </c>
      <c r="G1486" t="str">
        <f t="shared" si="485"/>
        <v/>
      </c>
      <c r="H1486">
        <f t="shared" si="486"/>
        <v>0.3100000000000005</v>
      </c>
      <c r="I1486">
        <f t="shared" si="487"/>
        <v>2.5498050000001058</v>
      </c>
      <c r="J1486">
        <f t="shared" si="488"/>
        <v>8.2251774193551661</v>
      </c>
      <c r="K1486" t="str">
        <f t="shared" si="489"/>
        <v/>
      </c>
      <c r="L1486" s="2" t="str">
        <f t="shared" si="490"/>
        <v/>
      </c>
      <c r="M1486" t="str">
        <f t="shared" si="491"/>
        <v/>
      </c>
      <c r="N1486" s="1">
        <f t="shared" si="492"/>
        <v>42320</v>
      </c>
      <c r="O1486" t="str">
        <f t="shared" si="493"/>
        <v>可交易</v>
      </c>
      <c r="P1486" s="2" t="str">
        <f t="shared" si="494"/>
        <v/>
      </c>
      <c r="Q1486" s="2" t="str">
        <f t="shared" si="495"/>
        <v/>
      </c>
      <c r="R1486" s="2">
        <f t="shared" si="496"/>
        <v>4.9846148334879041</v>
      </c>
      <c r="S1486">
        <f t="shared" si="497"/>
        <v>81</v>
      </c>
      <c r="T1486" s="1">
        <f t="shared" si="498"/>
        <v>42318</v>
      </c>
      <c r="U1486" t="str">
        <f t="shared" si="499"/>
        <v>可交易</v>
      </c>
      <c r="V1486" s="2" t="str">
        <f t="shared" si="500"/>
        <v/>
      </c>
      <c r="W1486" s="2" t="str">
        <f t="shared" si="501"/>
        <v/>
      </c>
      <c r="X1486" s="2">
        <f t="shared" si="502"/>
        <v>2.9137391057329336</v>
      </c>
      <c r="Y1486">
        <f t="shared" si="503"/>
        <v>69</v>
      </c>
    </row>
    <row r="1487" spans="1:25" x14ac:dyDescent="0.3">
      <c r="A1487" s="1">
        <v>42333</v>
      </c>
      <c r="B1487">
        <v>2088.8701169999999</v>
      </c>
      <c r="C1487">
        <v>15.19</v>
      </c>
      <c r="D1487">
        <v>16.337177000000001</v>
      </c>
      <c r="E1487">
        <f t="shared" si="483"/>
        <v>-1.147177000000001</v>
      </c>
      <c r="F1487" t="str">
        <f t="shared" si="484"/>
        <v>PUT</v>
      </c>
      <c r="G1487">
        <f t="shared" si="485"/>
        <v>2079.51001</v>
      </c>
      <c r="H1487">
        <f t="shared" si="486"/>
        <v>-0.74000000000000021</v>
      </c>
      <c r="I1487">
        <f t="shared" si="487"/>
        <v>-0.26977600000009261</v>
      </c>
      <c r="J1487">
        <f t="shared" si="488"/>
        <v>0.36456216216228721</v>
      </c>
      <c r="K1487">
        <f t="shared" si="489"/>
        <v>2083.8701169999999</v>
      </c>
      <c r="L1487" s="2" t="str">
        <f t="shared" si="490"/>
        <v/>
      </c>
      <c r="M1487">
        <f t="shared" si="491"/>
        <v>4.3601069999999709</v>
      </c>
      <c r="N1487" s="1">
        <f t="shared" si="492"/>
        <v>42320</v>
      </c>
      <c r="O1487" t="str">
        <f t="shared" si="493"/>
        <v>可交易</v>
      </c>
      <c r="P1487" s="2" t="str">
        <f t="shared" si="494"/>
        <v/>
      </c>
      <c r="Q1487" s="2" t="str">
        <f t="shared" si="495"/>
        <v/>
      </c>
      <c r="R1487" s="2">
        <f t="shared" si="496"/>
        <v>4.9846148334879041</v>
      </c>
      <c r="S1487">
        <f t="shared" si="497"/>
        <v>81</v>
      </c>
      <c r="T1487" s="1">
        <f t="shared" si="498"/>
        <v>42333</v>
      </c>
      <c r="U1487" t="str">
        <f t="shared" si="499"/>
        <v>可交易</v>
      </c>
      <c r="V1487" s="2">
        <f t="shared" si="500"/>
        <v>4.3601069999999709</v>
      </c>
      <c r="W1487" s="2">
        <f t="shared" si="501"/>
        <v>4.4809425554149813E-3</v>
      </c>
      <c r="X1487" s="2">
        <f t="shared" si="502"/>
        <v>2.9137391057329336</v>
      </c>
      <c r="Y1487">
        <f t="shared" si="503"/>
        <v>70</v>
      </c>
    </row>
    <row r="1488" spans="1:25" x14ac:dyDescent="0.3">
      <c r="A1488" s="1">
        <v>42335</v>
      </c>
      <c r="B1488">
        <v>2090.110107</v>
      </c>
      <c r="C1488">
        <v>15.12</v>
      </c>
      <c r="D1488">
        <v>15.711107</v>
      </c>
      <c r="E1488">
        <f t="shared" si="483"/>
        <v>-0.59110700000000094</v>
      </c>
      <c r="F1488" t="str">
        <f t="shared" si="484"/>
        <v/>
      </c>
      <c r="G1488" t="str">
        <f t="shared" si="485"/>
        <v/>
      </c>
      <c r="H1488">
        <f t="shared" si="486"/>
        <v>-7.0000000000000284E-2</v>
      </c>
      <c r="I1488">
        <f t="shared" si="487"/>
        <v>1.2399900000000343</v>
      </c>
      <c r="J1488">
        <f t="shared" si="488"/>
        <v>-17.714142857143276</v>
      </c>
      <c r="K1488" t="str">
        <f t="shared" si="489"/>
        <v/>
      </c>
      <c r="L1488" s="2" t="str">
        <f t="shared" si="490"/>
        <v/>
      </c>
      <c r="M1488" t="str">
        <f t="shared" si="491"/>
        <v/>
      </c>
      <c r="N1488" s="1">
        <f t="shared" si="492"/>
        <v>42320</v>
      </c>
      <c r="O1488" t="str">
        <f t="shared" si="493"/>
        <v>可交易</v>
      </c>
      <c r="P1488" s="2" t="str">
        <f t="shared" si="494"/>
        <v/>
      </c>
      <c r="Q1488" s="2" t="str">
        <f t="shared" si="495"/>
        <v/>
      </c>
      <c r="R1488" s="2">
        <f t="shared" si="496"/>
        <v>4.9846148334879041</v>
      </c>
      <c r="S1488">
        <f t="shared" si="497"/>
        <v>81</v>
      </c>
      <c r="T1488" s="1">
        <f t="shared" si="498"/>
        <v>42333</v>
      </c>
      <c r="U1488" t="str">
        <f t="shared" si="499"/>
        <v>不可交易</v>
      </c>
      <c r="V1488" s="2" t="str">
        <f t="shared" si="500"/>
        <v/>
      </c>
      <c r="W1488" s="2" t="str">
        <f t="shared" si="501"/>
        <v/>
      </c>
      <c r="X1488" s="2">
        <f t="shared" si="502"/>
        <v>2.9267954032871892</v>
      </c>
      <c r="Y1488">
        <f t="shared" si="503"/>
        <v>70</v>
      </c>
    </row>
    <row r="1489" spans="1:25" x14ac:dyDescent="0.3">
      <c r="A1489" s="1">
        <v>42338</v>
      </c>
      <c r="B1489">
        <v>2080.4099120000001</v>
      </c>
      <c r="C1489">
        <v>16.13</v>
      </c>
      <c r="D1489">
        <v>15.661270999999999</v>
      </c>
      <c r="E1489">
        <f t="shared" si="483"/>
        <v>0.46872899999999973</v>
      </c>
      <c r="F1489" t="str">
        <f t="shared" si="484"/>
        <v/>
      </c>
      <c r="G1489" t="str">
        <f t="shared" si="485"/>
        <v/>
      </c>
      <c r="H1489">
        <f t="shared" si="486"/>
        <v>1.0099999999999998</v>
      </c>
      <c r="I1489">
        <f t="shared" si="487"/>
        <v>-9.7001949999998942</v>
      </c>
      <c r="J1489">
        <f t="shared" si="488"/>
        <v>-9.6041534653464318</v>
      </c>
      <c r="K1489" t="str">
        <f t="shared" si="489"/>
        <v/>
      </c>
      <c r="L1489" s="2" t="str">
        <f t="shared" si="490"/>
        <v/>
      </c>
      <c r="M1489" t="str">
        <f t="shared" si="491"/>
        <v/>
      </c>
      <c r="N1489" s="1">
        <f t="shared" si="492"/>
        <v>42320</v>
      </c>
      <c r="O1489" t="str">
        <f t="shared" si="493"/>
        <v>可交易</v>
      </c>
      <c r="P1489" s="2" t="str">
        <f t="shared" si="494"/>
        <v/>
      </c>
      <c r="Q1489" s="2" t="str">
        <f t="shared" si="495"/>
        <v/>
      </c>
      <c r="R1489" s="2">
        <f t="shared" si="496"/>
        <v>4.9846148334879041</v>
      </c>
      <c r="S1489">
        <f t="shared" si="497"/>
        <v>81</v>
      </c>
      <c r="T1489" s="1">
        <f t="shared" si="498"/>
        <v>42333</v>
      </c>
      <c r="U1489" t="str">
        <f t="shared" si="499"/>
        <v>不可交易</v>
      </c>
      <c r="V1489" s="2" t="str">
        <f t="shared" si="500"/>
        <v/>
      </c>
      <c r="W1489" s="2" t="str">
        <f t="shared" si="501"/>
        <v/>
      </c>
      <c r="X1489" s="2">
        <f t="shared" si="502"/>
        <v>2.9267954032871892</v>
      </c>
      <c r="Y1489">
        <f t="shared" si="503"/>
        <v>70</v>
      </c>
    </row>
    <row r="1490" spans="1:25" x14ac:dyDescent="0.3">
      <c r="A1490" s="1">
        <v>42339</v>
      </c>
      <c r="B1490">
        <v>2102.6298830000001</v>
      </c>
      <c r="C1490">
        <v>14.67</v>
      </c>
      <c r="D1490">
        <v>16.362325999999999</v>
      </c>
      <c r="E1490">
        <f t="shared" si="483"/>
        <v>-1.6923259999999996</v>
      </c>
      <c r="F1490" t="str">
        <f t="shared" si="484"/>
        <v>PUT</v>
      </c>
      <c r="G1490">
        <f t="shared" si="485"/>
        <v>2063.5900879999999</v>
      </c>
      <c r="H1490">
        <f t="shared" si="486"/>
        <v>-1.4599999999999991</v>
      </c>
      <c r="I1490">
        <f t="shared" si="487"/>
        <v>22.219970999999987</v>
      </c>
      <c r="J1490">
        <f t="shared" si="488"/>
        <v>-15.219158219178082</v>
      </c>
      <c r="K1490">
        <f t="shared" si="489"/>
        <v>2097.6298830000001</v>
      </c>
      <c r="L1490" s="2" t="str">
        <f t="shared" si="490"/>
        <v/>
      </c>
      <c r="M1490">
        <f t="shared" si="491"/>
        <v>34.03979500000014</v>
      </c>
      <c r="N1490" s="1">
        <f t="shared" si="492"/>
        <v>42320</v>
      </c>
      <c r="O1490" t="str">
        <f t="shared" si="493"/>
        <v>可交易</v>
      </c>
      <c r="P1490" s="2" t="str">
        <f t="shared" si="494"/>
        <v/>
      </c>
      <c r="Q1490" s="2" t="str">
        <f t="shared" si="495"/>
        <v/>
      </c>
      <c r="R1490" s="2">
        <f t="shared" si="496"/>
        <v>4.9846148334879041</v>
      </c>
      <c r="S1490">
        <f t="shared" si="497"/>
        <v>81</v>
      </c>
      <c r="T1490" s="1">
        <f t="shared" si="498"/>
        <v>42339</v>
      </c>
      <c r="U1490" t="str">
        <f t="shared" si="499"/>
        <v>不可交易</v>
      </c>
      <c r="V1490" s="2" t="str">
        <f t="shared" si="500"/>
        <v/>
      </c>
      <c r="W1490" s="2" t="str">
        <f t="shared" si="501"/>
        <v/>
      </c>
      <c r="X1490" s="2">
        <f t="shared" si="502"/>
        <v>2.9267954032871892</v>
      </c>
      <c r="Y1490">
        <f t="shared" si="503"/>
        <v>70</v>
      </c>
    </row>
    <row r="1491" spans="1:25" x14ac:dyDescent="0.3">
      <c r="A1491" s="1">
        <v>42340</v>
      </c>
      <c r="B1491">
        <v>2079.51001</v>
      </c>
      <c r="C1491">
        <v>15.91</v>
      </c>
      <c r="D1491">
        <v>15.350337</v>
      </c>
      <c r="E1491">
        <f t="shared" si="483"/>
        <v>0.55966300000000047</v>
      </c>
      <c r="F1491" t="str">
        <f t="shared" si="484"/>
        <v/>
      </c>
      <c r="G1491" t="str">
        <f t="shared" si="485"/>
        <v/>
      </c>
      <c r="H1491">
        <f t="shared" si="486"/>
        <v>1.2400000000000002</v>
      </c>
      <c r="I1491">
        <f t="shared" si="487"/>
        <v>-23.119873000000098</v>
      </c>
      <c r="J1491">
        <f t="shared" si="488"/>
        <v>-18.645058870967819</v>
      </c>
      <c r="K1491" t="str">
        <f t="shared" si="489"/>
        <v/>
      </c>
      <c r="L1491" s="2" t="str">
        <f t="shared" si="490"/>
        <v/>
      </c>
      <c r="M1491" t="str">
        <f t="shared" si="491"/>
        <v/>
      </c>
      <c r="N1491" s="1">
        <f t="shared" si="492"/>
        <v>42320</v>
      </c>
      <c r="O1491" t="str">
        <f t="shared" si="493"/>
        <v>可交易</v>
      </c>
      <c r="P1491" s="2" t="str">
        <f t="shared" si="494"/>
        <v/>
      </c>
      <c r="Q1491" s="2" t="str">
        <f t="shared" si="495"/>
        <v/>
      </c>
      <c r="R1491" s="2">
        <f t="shared" si="496"/>
        <v>4.9846148334879041</v>
      </c>
      <c r="S1491">
        <f t="shared" si="497"/>
        <v>81</v>
      </c>
      <c r="T1491" s="1">
        <f t="shared" si="498"/>
        <v>42339</v>
      </c>
      <c r="U1491" t="str">
        <f t="shared" si="499"/>
        <v>不可交易</v>
      </c>
      <c r="V1491" s="2" t="str">
        <f t="shared" si="500"/>
        <v/>
      </c>
      <c r="W1491" s="2" t="str">
        <f t="shared" si="501"/>
        <v/>
      </c>
      <c r="X1491" s="2">
        <f t="shared" si="502"/>
        <v>2.9267954032871892</v>
      </c>
      <c r="Y1491">
        <f t="shared" si="503"/>
        <v>70</v>
      </c>
    </row>
    <row r="1492" spans="1:25" x14ac:dyDescent="0.3">
      <c r="A1492" s="1">
        <v>42341</v>
      </c>
      <c r="B1492">
        <v>2049.6201169999999</v>
      </c>
      <c r="C1492">
        <v>18.11</v>
      </c>
      <c r="D1492">
        <v>16.062588000000002</v>
      </c>
      <c r="E1492">
        <f t="shared" si="483"/>
        <v>2.0474119999999978</v>
      </c>
      <c r="F1492" t="str">
        <f t="shared" si="484"/>
        <v>CAll</v>
      </c>
      <c r="G1492">
        <f t="shared" si="485"/>
        <v>2052.2299800000001</v>
      </c>
      <c r="H1492">
        <f t="shared" si="486"/>
        <v>2.1999999999999993</v>
      </c>
      <c r="I1492">
        <f t="shared" si="487"/>
        <v>-29.889893000000029</v>
      </c>
      <c r="J1492">
        <f t="shared" si="488"/>
        <v>-13.586315000000017</v>
      </c>
      <c r="K1492">
        <f t="shared" si="489"/>
        <v>2054.6201169999999</v>
      </c>
      <c r="L1492" s="2" t="str">
        <f t="shared" si="490"/>
        <v/>
      </c>
      <c r="M1492" t="str">
        <f t="shared" si="491"/>
        <v/>
      </c>
      <c r="N1492" s="1">
        <f t="shared" si="492"/>
        <v>42320</v>
      </c>
      <c r="O1492" t="str">
        <f t="shared" si="493"/>
        <v>可交易</v>
      </c>
      <c r="P1492" s="2" t="str">
        <f t="shared" si="494"/>
        <v/>
      </c>
      <c r="Q1492" s="2" t="str">
        <f t="shared" si="495"/>
        <v/>
      </c>
      <c r="R1492" s="2">
        <f t="shared" si="496"/>
        <v>4.9846148334879041</v>
      </c>
      <c r="S1492">
        <f t="shared" si="497"/>
        <v>81</v>
      </c>
      <c r="T1492" s="1">
        <f t="shared" si="498"/>
        <v>42339</v>
      </c>
      <c r="U1492" t="str">
        <f t="shared" si="499"/>
        <v>不可交易</v>
      </c>
      <c r="V1492" s="2" t="str">
        <f t="shared" si="500"/>
        <v/>
      </c>
      <c r="W1492" s="2" t="str">
        <f t="shared" si="501"/>
        <v/>
      </c>
      <c r="X1492" s="2">
        <f t="shared" si="502"/>
        <v>2.9267954032871892</v>
      </c>
      <c r="Y1492">
        <f t="shared" si="503"/>
        <v>70</v>
      </c>
    </row>
    <row r="1493" spans="1:25" x14ac:dyDescent="0.3">
      <c r="A1493" s="1">
        <v>42342</v>
      </c>
      <c r="B1493">
        <v>2091.6899410000001</v>
      </c>
      <c r="C1493">
        <v>14.81</v>
      </c>
      <c r="D1493">
        <v>18.127441000000001</v>
      </c>
      <c r="E1493">
        <f t="shared" si="483"/>
        <v>-3.3174410000000005</v>
      </c>
      <c r="F1493" t="str">
        <f t="shared" si="484"/>
        <v>PUT</v>
      </c>
      <c r="G1493">
        <f t="shared" si="485"/>
        <v>2012.369995</v>
      </c>
      <c r="H1493">
        <f t="shared" si="486"/>
        <v>-3.2999999999999989</v>
      </c>
      <c r="I1493">
        <f t="shared" si="487"/>
        <v>42.069824000000153</v>
      </c>
      <c r="J1493">
        <f t="shared" si="488"/>
        <v>-12.748431515151566</v>
      </c>
      <c r="K1493">
        <f t="shared" si="489"/>
        <v>2086.6899410000001</v>
      </c>
      <c r="L1493" s="2" t="str">
        <f t="shared" si="490"/>
        <v/>
      </c>
      <c r="M1493">
        <f t="shared" si="491"/>
        <v>74.319946000000073</v>
      </c>
      <c r="N1493" s="1">
        <f t="shared" si="492"/>
        <v>42320</v>
      </c>
      <c r="O1493" t="str">
        <f t="shared" si="493"/>
        <v>可交易</v>
      </c>
      <c r="P1493" s="2" t="str">
        <f t="shared" si="494"/>
        <v/>
      </c>
      <c r="Q1493" s="2" t="str">
        <f t="shared" si="495"/>
        <v/>
      </c>
      <c r="R1493" s="2">
        <f t="shared" si="496"/>
        <v>4.9846148334879041</v>
      </c>
      <c r="S1493">
        <f t="shared" si="497"/>
        <v>81</v>
      </c>
      <c r="T1493" s="1">
        <f t="shared" si="498"/>
        <v>42342</v>
      </c>
      <c r="U1493" t="str">
        <f t="shared" si="499"/>
        <v>不可交易</v>
      </c>
      <c r="V1493" s="2" t="str">
        <f t="shared" si="500"/>
        <v/>
      </c>
      <c r="W1493" s="2" t="str">
        <f t="shared" si="501"/>
        <v/>
      </c>
      <c r="X1493" s="2">
        <f t="shared" si="502"/>
        <v>2.9267954032871892</v>
      </c>
      <c r="Y1493">
        <f t="shared" si="503"/>
        <v>70</v>
      </c>
    </row>
    <row r="1494" spans="1:25" x14ac:dyDescent="0.3">
      <c r="A1494" s="1">
        <v>42345</v>
      </c>
      <c r="B1494">
        <v>2077.070068</v>
      </c>
      <c r="C1494">
        <v>15.84</v>
      </c>
      <c r="D1494">
        <v>15.541157999999999</v>
      </c>
      <c r="E1494">
        <f t="shared" si="483"/>
        <v>0.2988420000000005</v>
      </c>
      <c r="F1494" t="str">
        <f t="shared" si="484"/>
        <v/>
      </c>
      <c r="G1494" t="str">
        <f t="shared" si="485"/>
        <v/>
      </c>
      <c r="H1494">
        <f t="shared" si="486"/>
        <v>1.0299999999999994</v>
      </c>
      <c r="I1494">
        <f t="shared" si="487"/>
        <v>-14.619873000000098</v>
      </c>
      <c r="J1494">
        <f t="shared" si="488"/>
        <v>-14.194051456310783</v>
      </c>
      <c r="K1494" t="str">
        <f t="shared" si="489"/>
        <v/>
      </c>
      <c r="L1494" s="2" t="str">
        <f t="shared" si="490"/>
        <v/>
      </c>
      <c r="M1494" t="str">
        <f t="shared" si="491"/>
        <v/>
      </c>
      <c r="N1494" s="1">
        <f t="shared" si="492"/>
        <v>42320</v>
      </c>
      <c r="O1494" t="str">
        <f t="shared" si="493"/>
        <v>可交易</v>
      </c>
      <c r="P1494" s="2" t="str">
        <f t="shared" si="494"/>
        <v/>
      </c>
      <c r="Q1494" s="2" t="str">
        <f t="shared" si="495"/>
        <v/>
      </c>
      <c r="R1494" s="2">
        <f t="shared" si="496"/>
        <v>4.9846148334879041</v>
      </c>
      <c r="S1494">
        <f t="shared" si="497"/>
        <v>81</v>
      </c>
      <c r="T1494" s="1">
        <f t="shared" si="498"/>
        <v>42342</v>
      </c>
      <c r="U1494" t="str">
        <f t="shared" si="499"/>
        <v>不可交易</v>
      </c>
      <c r="V1494" s="2" t="str">
        <f t="shared" si="500"/>
        <v/>
      </c>
      <c r="W1494" s="2" t="str">
        <f t="shared" si="501"/>
        <v/>
      </c>
      <c r="X1494" s="2">
        <f t="shared" si="502"/>
        <v>2.9267954032871892</v>
      </c>
      <c r="Y1494">
        <f t="shared" si="503"/>
        <v>70</v>
      </c>
    </row>
    <row r="1495" spans="1:25" x14ac:dyDescent="0.3">
      <c r="A1495" s="1">
        <v>42346</v>
      </c>
      <c r="B1495">
        <v>2063.5900879999999</v>
      </c>
      <c r="C1495">
        <v>17.600000000000001</v>
      </c>
      <c r="D1495">
        <v>16.199121000000002</v>
      </c>
      <c r="E1495">
        <f t="shared" si="483"/>
        <v>1.4008789999999998</v>
      </c>
      <c r="F1495" t="str">
        <f t="shared" si="484"/>
        <v>CAll</v>
      </c>
      <c r="G1495">
        <f t="shared" si="485"/>
        <v>2043.410034</v>
      </c>
      <c r="H1495">
        <f t="shared" si="486"/>
        <v>1.7600000000000016</v>
      </c>
      <c r="I1495">
        <f t="shared" si="487"/>
        <v>-13.479980000000069</v>
      </c>
      <c r="J1495">
        <f t="shared" si="488"/>
        <v>-7.6590795454545777</v>
      </c>
      <c r="K1495">
        <f t="shared" si="489"/>
        <v>2068.5900879999999</v>
      </c>
      <c r="L1495" s="2" t="str">
        <f t="shared" si="490"/>
        <v/>
      </c>
      <c r="M1495" t="str">
        <f t="shared" si="491"/>
        <v/>
      </c>
      <c r="N1495" s="1">
        <f t="shared" si="492"/>
        <v>42320</v>
      </c>
      <c r="O1495" t="str">
        <f t="shared" si="493"/>
        <v>可交易</v>
      </c>
      <c r="P1495" s="2" t="str">
        <f t="shared" si="494"/>
        <v/>
      </c>
      <c r="Q1495" s="2" t="str">
        <f t="shared" si="495"/>
        <v/>
      </c>
      <c r="R1495" s="2">
        <f t="shared" si="496"/>
        <v>4.9846148334879041</v>
      </c>
      <c r="S1495">
        <f t="shared" si="497"/>
        <v>81</v>
      </c>
      <c r="T1495" s="1">
        <f t="shared" si="498"/>
        <v>42342</v>
      </c>
      <c r="U1495" t="str">
        <f t="shared" si="499"/>
        <v>不可交易</v>
      </c>
      <c r="V1495" s="2" t="str">
        <f t="shared" si="500"/>
        <v/>
      </c>
      <c r="W1495" s="2" t="str">
        <f t="shared" si="501"/>
        <v/>
      </c>
      <c r="X1495" s="2">
        <f t="shared" si="502"/>
        <v>2.9267954032871892</v>
      </c>
      <c r="Y1495">
        <f t="shared" si="503"/>
        <v>70</v>
      </c>
    </row>
    <row r="1496" spans="1:25" x14ac:dyDescent="0.3">
      <c r="A1496" s="1">
        <v>42347</v>
      </c>
      <c r="B1496">
        <v>2047.619995</v>
      </c>
      <c r="C1496">
        <v>19.61</v>
      </c>
      <c r="D1496">
        <v>17.465347000000001</v>
      </c>
      <c r="E1496">
        <f t="shared" si="483"/>
        <v>2.1446529999999981</v>
      </c>
      <c r="F1496" t="str">
        <f t="shared" si="484"/>
        <v>CAll</v>
      </c>
      <c r="G1496">
        <f t="shared" si="485"/>
        <v>2073.070068</v>
      </c>
      <c r="H1496">
        <f t="shared" si="486"/>
        <v>2.009999999999998</v>
      </c>
      <c r="I1496">
        <f t="shared" si="487"/>
        <v>-15.970092999999906</v>
      </c>
      <c r="J1496">
        <f t="shared" si="488"/>
        <v>-7.9453199004974735</v>
      </c>
      <c r="K1496">
        <f t="shared" si="489"/>
        <v>2052.619995</v>
      </c>
      <c r="L1496" s="2">
        <f t="shared" si="490"/>
        <v>20.450072999999975</v>
      </c>
      <c r="M1496" t="str">
        <f t="shared" si="491"/>
        <v/>
      </c>
      <c r="N1496" s="1">
        <f t="shared" si="492"/>
        <v>42347</v>
      </c>
      <c r="O1496" t="str">
        <f t="shared" si="493"/>
        <v>可交易</v>
      </c>
      <c r="P1496" s="2">
        <f t="shared" si="494"/>
        <v>20.450072999999975</v>
      </c>
      <c r="Q1496" s="2">
        <f t="shared" si="495"/>
        <v>1.2429099667978175E-2</v>
      </c>
      <c r="R1496" s="2">
        <f t="shared" si="496"/>
        <v>4.9846148334879041</v>
      </c>
      <c r="S1496">
        <f t="shared" si="497"/>
        <v>82</v>
      </c>
      <c r="T1496" s="1">
        <f t="shared" si="498"/>
        <v>42342</v>
      </c>
      <c r="U1496" t="str">
        <f t="shared" si="499"/>
        <v>不可交易</v>
      </c>
      <c r="V1496" s="2" t="str">
        <f t="shared" si="500"/>
        <v/>
      </c>
      <c r="W1496" s="2" t="str">
        <f t="shared" si="501"/>
        <v/>
      </c>
      <c r="X1496" s="2">
        <f t="shared" si="502"/>
        <v>2.9267954032871892</v>
      </c>
      <c r="Y1496">
        <f t="shared" si="503"/>
        <v>70</v>
      </c>
    </row>
    <row r="1497" spans="1:25" x14ac:dyDescent="0.3">
      <c r="A1497" s="1">
        <v>42348</v>
      </c>
      <c r="B1497">
        <v>2052.2299800000001</v>
      </c>
      <c r="C1497">
        <v>19.34</v>
      </c>
      <c r="D1497">
        <v>19.064274000000001</v>
      </c>
      <c r="E1497">
        <f t="shared" si="483"/>
        <v>0.27572599999999881</v>
      </c>
      <c r="F1497" t="str">
        <f t="shared" si="484"/>
        <v/>
      </c>
      <c r="G1497" t="str">
        <f t="shared" si="485"/>
        <v/>
      </c>
      <c r="H1497">
        <f t="shared" si="486"/>
        <v>-0.26999999999999957</v>
      </c>
      <c r="I1497">
        <f t="shared" si="487"/>
        <v>4.6099850000000515</v>
      </c>
      <c r="J1497">
        <f t="shared" si="488"/>
        <v>-17.074018518518738</v>
      </c>
      <c r="K1497" t="str">
        <f t="shared" si="489"/>
        <v/>
      </c>
      <c r="L1497" s="2" t="str">
        <f t="shared" si="490"/>
        <v/>
      </c>
      <c r="M1497" t="str">
        <f t="shared" si="491"/>
        <v/>
      </c>
      <c r="N1497" s="1">
        <f t="shared" si="492"/>
        <v>42347</v>
      </c>
      <c r="O1497" t="str">
        <f t="shared" si="493"/>
        <v>不可交易</v>
      </c>
      <c r="P1497" s="2" t="str">
        <f t="shared" si="494"/>
        <v/>
      </c>
      <c r="Q1497" s="2" t="str">
        <f t="shared" si="495"/>
        <v/>
      </c>
      <c r="R1497" s="2">
        <f t="shared" si="496"/>
        <v>5.0465691080598072</v>
      </c>
      <c r="S1497">
        <f t="shared" si="497"/>
        <v>82</v>
      </c>
      <c r="T1497" s="1">
        <f t="shared" si="498"/>
        <v>42342</v>
      </c>
      <c r="U1497" t="str">
        <f t="shared" si="499"/>
        <v>不可交易</v>
      </c>
      <c r="V1497" s="2" t="str">
        <f t="shared" si="500"/>
        <v/>
      </c>
      <c r="W1497" s="2" t="str">
        <f t="shared" si="501"/>
        <v/>
      </c>
      <c r="X1497" s="2">
        <f t="shared" si="502"/>
        <v>2.9267954032871892</v>
      </c>
      <c r="Y1497">
        <f t="shared" si="503"/>
        <v>70</v>
      </c>
    </row>
    <row r="1498" spans="1:25" x14ac:dyDescent="0.3">
      <c r="A1498" s="1">
        <v>42349</v>
      </c>
      <c r="B1498">
        <v>2012.369995</v>
      </c>
      <c r="C1498">
        <v>24.39</v>
      </c>
      <c r="D1498">
        <v>19.101666999999999</v>
      </c>
      <c r="E1498">
        <f t="shared" si="483"/>
        <v>5.2883330000000015</v>
      </c>
      <c r="F1498" t="str">
        <f t="shared" si="484"/>
        <v>CAll</v>
      </c>
      <c r="G1498">
        <f t="shared" si="485"/>
        <v>2005.5500489999999</v>
      </c>
      <c r="H1498">
        <f t="shared" si="486"/>
        <v>5.0500000000000007</v>
      </c>
      <c r="I1498">
        <f t="shared" si="487"/>
        <v>-39.859985000000052</v>
      </c>
      <c r="J1498">
        <f t="shared" si="488"/>
        <v>-7.8930663366336722</v>
      </c>
      <c r="K1498">
        <f t="shared" si="489"/>
        <v>2017.369995</v>
      </c>
      <c r="L1498" s="2" t="str">
        <f t="shared" si="490"/>
        <v/>
      </c>
      <c r="M1498" t="str">
        <f t="shared" si="491"/>
        <v/>
      </c>
      <c r="N1498" s="1">
        <f t="shared" si="492"/>
        <v>42347</v>
      </c>
      <c r="O1498" t="str">
        <f t="shared" si="493"/>
        <v>不可交易</v>
      </c>
      <c r="P1498" s="2" t="str">
        <f t="shared" si="494"/>
        <v/>
      </c>
      <c r="Q1498" s="2" t="str">
        <f t="shared" si="495"/>
        <v/>
      </c>
      <c r="R1498" s="2">
        <f t="shared" si="496"/>
        <v>5.0465691080598072</v>
      </c>
      <c r="S1498">
        <f t="shared" si="497"/>
        <v>82</v>
      </c>
      <c r="T1498" s="1">
        <f t="shared" si="498"/>
        <v>42342</v>
      </c>
      <c r="U1498" t="str">
        <f t="shared" si="499"/>
        <v>可交易</v>
      </c>
      <c r="V1498" s="2" t="str">
        <f t="shared" si="500"/>
        <v/>
      </c>
      <c r="W1498" s="2" t="str">
        <f t="shared" si="501"/>
        <v/>
      </c>
      <c r="X1498" s="2">
        <f t="shared" si="502"/>
        <v>2.9267954032871892</v>
      </c>
      <c r="Y1498">
        <f t="shared" si="503"/>
        <v>70</v>
      </c>
    </row>
    <row r="1499" spans="1:25" x14ac:dyDescent="0.3">
      <c r="A1499" s="1">
        <v>42352</v>
      </c>
      <c r="B1499">
        <v>2021.9399410000001</v>
      </c>
      <c r="C1499">
        <v>22.73</v>
      </c>
      <c r="D1499">
        <v>23.657461000000001</v>
      </c>
      <c r="E1499">
        <f t="shared" si="483"/>
        <v>-0.92746100000000098</v>
      </c>
      <c r="F1499" t="str">
        <f t="shared" si="484"/>
        <v/>
      </c>
      <c r="G1499" t="str">
        <f t="shared" si="485"/>
        <v/>
      </c>
      <c r="H1499">
        <f t="shared" si="486"/>
        <v>-1.6600000000000001</v>
      </c>
      <c r="I1499">
        <f t="shared" si="487"/>
        <v>9.5699460000000727</v>
      </c>
      <c r="J1499">
        <f t="shared" si="488"/>
        <v>-5.7650277108434169</v>
      </c>
      <c r="K1499" t="str">
        <f t="shared" si="489"/>
        <v/>
      </c>
      <c r="L1499" s="2" t="str">
        <f t="shared" si="490"/>
        <v/>
      </c>
      <c r="M1499" t="str">
        <f t="shared" si="491"/>
        <v/>
      </c>
      <c r="N1499" s="1">
        <f t="shared" si="492"/>
        <v>42347</v>
      </c>
      <c r="O1499" t="str">
        <f t="shared" si="493"/>
        <v>不可交易</v>
      </c>
      <c r="P1499" s="2" t="str">
        <f t="shared" si="494"/>
        <v/>
      </c>
      <c r="Q1499" s="2" t="str">
        <f t="shared" si="495"/>
        <v/>
      </c>
      <c r="R1499" s="2">
        <f t="shared" si="496"/>
        <v>5.0465691080598072</v>
      </c>
      <c r="S1499">
        <f t="shared" si="497"/>
        <v>82</v>
      </c>
      <c r="T1499" s="1">
        <f t="shared" si="498"/>
        <v>42342</v>
      </c>
      <c r="U1499" t="str">
        <f t="shared" si="499"/>
        <v>可交易</v>
      </c>
      <c r="V1499" s="2" t="str">
        <f t="shared" si="500"/>
        <v/>
      </c>
      <c r="W1499" s="2" t="str">
        <f t="shared" si="501"/>
        <v/>
      </c>
      <c r="X1499" s="2">
        <f t="shared" si="502"/>
        <v>2.9267954032871892</v>
      </c>
      <c r="Y1499">
        <f t="shared" si="503"/>
        <v>70</v>
      </c>
    </row>
    <row r="1500" spans="1:25" x14ac:dyDescent="0.3">
      <c r="A1500" s="1">
        <v>42353</v>
      </c>
      <c r="B1500">
        <v>2043.410034</v>
      </c>
      <c r="C1500">
        <v>20.95</v>
      </c>
      <c r="D1500">
        <v>22.833915999999999</v>
      </c>
      <c r="E1500">
        <f t="shared" si="483"/>
        <v>-1.8839159999999993</v>
      </c>
      <c r="F1500" t="str">
        <f t="shared" si="484"/>
        <v>PUT</v>
      </c>
      <c r="G1500">
        <f t="shared" si="485"/>
        <v>2038.969971</v>
      </c>
      <c r="H1500">
        <f t="shared" si="486"/>
        <v>-1.7800000000000011</v>
      </c>
      <c r="I1500">
        <f t="shared" si="487"/>
        <v>21.470092999999906</v>
      </c>
      <c r="J1500">
        <f t="shared" si="488"/>
        <v>-12.061849999999939</v>
      </c>
      <c r="K1500">
        <f t="shared" si="489"/>
        <v>2038.410034</v>
      </c>
      <c r="L1500" s="2" t="str">
        <f t="shared" si="490"/>
        <v/>
      </c>
      <c r="M1500" t="str">
        <f t="shared" si="491"/>
        <v/>
      </c>
      <c r="N1500" s="1">
        <f t="shared" si="492"/>
        <v>42347</v>
      </c>
      <c r="O1500" t="str">
        <f t="shared" si="493"/>
        <v>不可交易</v>
      </c>
      <c r="P1500" s="2" t="str">
        <f t="shared" si="494"/>
        <v/>
      </c>
      <c r="Q1500" s="2" t="str">
        <f t="shared" si="495"/>
        <v/>
      </c>
      <c r="R1500" s="2">
        <f t="shared" si="496"/>
        <v>5.0465691080598072</v>
      </c>
      <c r="S1500">
        <f t="shared" si="497"/>
        <v>82</v>
      </c>
      <c r="T1500" s="1">
        <f t="shared" si="498"/>
        <v>42342</v>
      </c>
      <c r="U1500" t="str">
        <f t="shared" si="499"/>
        <v>可交易</v>
      </c>
      <c r="V1500" s="2" t="str">
        <f t="shared" si="500"/>
        <v/>
      </c>
      <c r="W1500" s="2" t="str">
        <f t="shared" si="501"/>
        <v/>
      </c>
      <c r="X1500" s="2">
        <f t="shared" si="502"/>
        <v>2.9267954032871892</v>
      </c>
      <c r="Y1500">
        <f t="shared" si="503"/>
        <v>70</v>
      </c>
    </row>
    <row r="1501" spans="1:25" x14ac:dyDescent="0.3">
      <c r="A1501" s="1">
        <v>42354</v>
      </c>
      <c r="B1501">
        <v>2073.070068</v>
      </c>
      <c r="C1501">
        <v>17.86</v>
      </c>
      <c r="D1501">
        <v>20.824701000000001</v>
      </c>
      <c r="E1501">
        <f t="shared" si="483"/>
        <v>-2.9647010000000016</v>
      </c>
      <c r="F1501" t="str">
        <f t="shared" si="484"/>
        <v>PUT</v>
      </c>
      <c r="G1501">
        <f t="shared" si="485"/>
        <v>2064.290039</v>
      </c>
      <c r="H1501">
        <f t="shared" si="486"/>
        <v>-3.09</v>
      </c>
      <c r="I1501">
        <f t="shared" si="487"/>
        <v>29.660033999999996</v>
      </c>
      <c r="J1501">
        <f t="shared" si="488"/>
        <v>-9.5987165048543677</v>
      </c>
      <c r="K1501">
        <f t="shared" si="489"/>
        <v>2068.070068</v>
      </c>
      <c r="L1501" s="2" t="str">
        <f t="shared" si="490"/>
        <v/>
      </c>
      <c r="M1501">
        <f t="shared" si="491"/>
        <v>3.7800290000000132</v>
      </c>
      <c r="N1501" s="1">
        <f t="shared" si="492"/>
        <v>42347</v>
      </c>
      <c r="O1501" t="str">
        <f t="shared" si="493"/>
        <v>可交易</v>
      </c>
      <c r="P1501" s="2" t="str">
        <f t="shared" si="494"/>
        <v/>
      </c>
      <c r="Q1501" s="2" t="str">
        <f t="shared" si="495"/>
        <v/>
      </c>
      <c r="R1501" s="2">
        <f t="shared" si="496"/>
        <v>5.0465691080598072</v>
      </c>
      <c r="S1501">
        <f t="shared" si="497"/>
        <v>82</v>
      </c>
      <c r="T1501" s="1">
        <f t="shared" si="498"/>
        <v>42354</v>
      </c>
      <c r="U1501" t="str">
        <f t="shared" si="499"/>
        <v>可交易</v>
      </c>
      <c r="V1501" s="2">
        <f t="shared" si="500"/>
        <v>3.7800290000000132</v>
      </c>
      <c r="W1501" s="2">
        <f t="shared" si="501"/>
        <v>4.2352784575538103E-3</v>
      </c>
      <c r="X1501" s="2">
        <f t="shared" si="502"/>
        <v>2.9267954032871892</v>
      </c>
      <c r="Y1501">
        <f t="shared" si="503"/>
        <v>71</v>
      </c>
    </row>
    <row r="1502" spans="1:25" x14ac:dyDescent="0.3">
      <c r="A1502" s="1">
        <v>42355</v>
      </c>
      <c r="B1502">
        <v>2041.8900149999999</v>
      </c>
      <c r="C1502">
        <v>18.940000000000001</v>
      </c>
      <c r="D1502">
        <v>18.200749999999999</v>
      </c>
      <c r="E1502">
        <f t="shared" si="483"/>
        <v>0.73925000000000196</v>
      </c>
      <c r="F1502" t="str">
        <f t="shared" si="484"/>
        <v/>
      </c>
      <c r="G1502" t="str">
        <f t="shared" si="485"/>
        <v/>
      </c>
      <c r="H1502">
        <f t="shared" si="486"/>
        <v>1.0800000000000018</v>
      </c>
      <c r="I1502">
        <f t="shared" si="487"/>
        <v>-31.180053000000044</v>
      </c>
      <c r="J1502">
        <f t="shared" si="488"/>
        <v>-28.870419444444437</v>
      </c>
      <c r="K1502" t="str">
        <f t="shared" si="489"/>
        <v/>
      </c>
      <c r="L1502" s="2" t="str">
        <f t="shared" si="490"/>
        <v/>
      </c>
      <c r="M1502" t="str">
        <f t="shared" si="491"/>
        <v/>
      </c>
      <c r="N1502" s="1">
        <f t="shared" si="492"/>
        <v>42347</v>
      </c>
      <c r="O1502" t="str">
        <f t="shared" si="493"/>
        <v>可交易</v>
      </c>
      <c r="P1502" s="2" t="str">
        <f t="shared" si="494"/>
        <v/>
      </c>
      <c r="Q1502" s="2" t="str">
        <f t="shared" si="495"/>
        <v/>
      </c>
      <c r="R1502" s="2">
        <f t="shared" si="496"/>
        <v>5.0465691080598072</v>
      </c>
      <c r="S1502">
        <f t="shared" si="497"/>
        <v>82</v>
      </c>
      <c r="T1502" s="1">
        <f t="shared" si="498"/>
        <v>42354</v>
      </c>
      <c r="U1502" t="str">
        <f t="shared" si="499"/>
        <v>不可交易</v>
      </c>
      <c r="V1502" s="2" t="str">
        <f t="shared" si="500"/>
        <v/>
      </c>
      <c r="W1502" s="2" t="str">
        <f t="shared" si="501"/>
        <v/>
      </c>
      <c r="X1502" s="2">
        <f t="shared" si="502"/>
        <v>2.939191196808399</v>
      </c>
      <c r="Y1502">
        <f t="shared" si="503"/>
        <v>71</v>
      </c>
    </row>
    <row r="1503" spans="1:25" x14ac:dyDescent="0.3">
      <c r="A1503" s="1">
        <v>42356</v>
      </c>
      <c r="B1503">
        <v>2005.5500489999999</v>
      </c>
      <c r="C1503">
        <v>20.7</v>
      </c>
      <c r="D1503">
        <v>18.870270000000001</v>
      </c>
      <c r="E1503">
        <f t="shared" si="483"/>
        <v>1.8297299999999979</v>
      </c>
      <c r="F1503" t="str">
        <f t="shared" si="484"/>
        <v>CAll</v>
      </c>
      <c r="G1503">
        <f t="shared" si="485"/>
        <v>0</v>
      </c>
      <c r="H1503">
        <f t="shared" si="486"/>
        <v>1.759999999999998</v>
      </c>
      <c r="I1503">
        <f t="shared" si="487"/>
        <v>-36.339966000000004</v>
      </c>
      <c r="J1503">
        <f t="shared" si="488"/>
        <v>-20.647707954545481</v>
      </c>
      <c r="K1503">
        <f t="shared" si="489"/>
        <v>2010.5500489999999</v>
      </c>
      <c r="L1503" s="2" t="str">
        <f t="shared" si="490"/>
        <v/>
      </c>
      <c r="M1503" t="str">
        <f t="shared" si="491"/>
        <v/>
      </c>
      <c r="N1503" s="1">
        <f t="shared" si="492"/>
        <v>42347</v>
      </c>
      <c r="O1503" t="str">
        <f t="shared" si="493"/>
        <v>可交易</v>
      </c>
      <c r="P1503" s="2" t="str">
        <f t="shared" si="494"/>
        <v/>
      </c>
      <c r="Q1503" s="2" t="str">
        <f t="shared" si="495"/>
        <v/>
      </c>
      <c r="R1503" s="2">
        <f t="shared" si="496"/>
        <v>5.0465691080598072</v>
      </c>
      <c r="S1503">
        <f t="shared" si="497"/>
        <v>82</v>
      </c>
      <c r="T1503" s="1">
        <f t="shared" si="498"/>
        <v>42354</v>
      </c>
      <c r="U1503" t="str">
        <f t="shared" si="499"/>
        <v>不可交易</v>
      </c>
      <c r="V1503" s="2" t="str">
        <f t="shared" si="500"/>
        <v/>
      </c>
      <c r="W1503" s="2" t="str">
        <f t="shared" si="501"/>
        <v/>
      </c>
      <c r="X1503" s="2">
        <f t="shared" si="502"/>
        <v>2.939191196808399</v>
      </c>
      <c r="Y1503">
        <f t="shared" si="503"/>
        <v>71</v>
      </c>
    </row>
    <row r="1504" spans="1:25" x14ac:dyDescent="0.3">
      <c r="A1504" s="1">
        <v>42359</v>
      </c>
      <c r="B1504">
        <v>2021.150024</v>
      </c>
      <c r="C1504">
        <v>18.7</v>
      </c>
      <c r="D1504">
        <v>20.972242000000001</v>
      </c>
      <c r="E1504">
        <f t="shared" si="483"/>
        <v>-2.2722420000000021</v>
      </c>
      <c r="F1504" t="str">
        <f t="shared" si="484"/>
        <v>PUT</v>
      </c>
      <c r="G1504">
        <f t="shared" si="485"/>
        <v>2056.5</v>
      </c>
      <c r="H1504">
        <f t="shared" si="486"/>
        <v>-2</v>
      </c>
      <c r="I1504">
        <f t="shared" si="487"/>
        <v>15.599975000000086</v>
      </c>
      <c r="J1504">
        <f t="shared" si="488"/>
        <v>-7.7999875000000429</v>
      </c>
      <c r="K1504">
        <f t="shared" si="489"/>
        <v>2016.150024</v>
      </c>
      <c r="L1504" s="2" t="str">
        <f t="shared" si="490"/>
        <v/>
      </c>
      <c r="M1504" t="str">
        <f t="shared" si="491"/>
        <v/>
      </c>
      <c r="N1504" s="1">
        <f t="shared" si="492"/>
        <v>42347</v>
      </c>
      <c r="O1504" t="str">
        <f t="shared" si="493"/>
        <v>可交易</v>
      </c>
      <c r="P1504" s="2" t="str">
        <f t="shared" si="494"/>
        <v/>
      </c>
      <c r="Q1504" s="2" t="str">
        <f t="shared" si="495"/>
        <v/>
      </c>
      <c r="R1504" s="2">
        <f t="shared" si="496"/>
        <v>5.0465691080598072</v>
      </c>
      <c r="S1504">
        <f t="shared" si="497"/>
        <v>82</v>
      </c>
      <c r="T1504" s="1">
        <f t="shared" si="498"/>
        <v>42354</v>
      </c>
      <c r="U1504" t="str">
        <f t="shared" si="499"/>
        <v>不可交易</v>
      </c>
      <c r="V1504" s="2" t="str">
        <f t="shared" si="500"/>
        <v/>
      </c>
      <c r="W1504" s="2" t="str">
        <f t="shared" si="501"/>
        <v/>
      </c>
      <c r="X1504" s="2">
        <f t="shared" si="502"/>
        <v>2.939191196808399</v>
      </c>
      <c r="Y1504">
        <f t="shared" si="503"/>
        <v>71</v>
      </c>
    </row>
    <row r="1505" spans="1:25" x14ac:dyDescent="0.3">
      <c r="A1505" s="1">
        <v>42360</v>
      </c>
      <c r="B1505">
        <v>2038.969971</v>
      </c>
      <c r="C1505">
        <v>16.600000000000001</v>
      </c>
      <c r="D1505">
        <v>19.054967999999999</v>
      </c>
      <c r="E1505">
        <f t="shared" si="483"/>
        <v>-2.4549679999999974</v>
      </c>
      <c r="F1505" t="str">
        <f t="shared" si="484"/>
        <v>PUT</v>
      </c>
      <c r="G1505">
        <f t="shared" si="485"/>
        <v>2078.360107</v>
      </c>
      <c r="H1505">
        <f t="shared" si="486"/>
        <v>-2.0999999999999979</v>
      </c>
      <c r="I1505">
        <f t="shared" si="487"/>
        <v>17.819946999999956</v>
      </c>
      <c r="J1505">
        <f t="shared" si="488"/>
        <v>-8.4856890476190348</v>
      </c>
      <c r="K1505">
        <f t="shared" si="489"/>
        <v>2033.969971</v>
      </c>
      <c r="L1505" s="2" t="str">
        <f t="shared" si="490"/>
        <v/>
      </c>
      <c r="M1505" t="str">
        <f t="shared" si="491"/>
        <v/>
      </c>
      <c r="N1505" s="1">
        <f t="shared" si="492"/>
        <v>42347</v>
      </c>
      <c r="O1505" t="str">
        <f t="shared" si="493"/>
        <v>可交易</v>
      </c>
      <c r="P1505" s="2" t="str">
        <f t="shared" si="494"/>
        <v/>
      </c>
      <c r="Q1505" s="2" t="str">
        <f t="shared" si="495"/>
        <v/>
      </c>
      <c r="R1505" s="2">
        <f t="shared" si="496"/>
        <v>5.0465691080598072</v>
      </c>
      <c r="S1505">
        <f t="shared" si="497"/>
        <v>82</v>
      </c>
      <c r="T1505" s="1">
        <f t="shared" si="498"/>
        <v>42354</v>
      </c>
      <c r="U1505" t="str">
        <f t="shared" si="499"/>
        <v>不可交易</v>
      </c>
      <c r="V1505" s="2" t="str">
        <f t="shared" si="500"/>
        <v/>
      </c>
      <c r="W1505" s="2" t="str">
        <f t="shared" si="501"/>
        <v/>
      </c>
      <c r="X1505" s="2">
        <f t="shared" si="502"/>
        <v>2.939191196808399</v>
      </c>
      <c r="Y1505">
        <f t="shared" si="503"/>
        <v>71</v>
      </c>
    </row>
    <row r="1506" spans="1:25" x14ac:dyDescent="0.3">
      <c r="A1506" s="1">
        <v>42361</v>
      </c>
      <c r="B1506">
        <v>2064.290039</v>
      </c>
      <c r="C1506">
        <v>15.57</v>
      </c>
      <c r="D1506">
        <v>17.189074999999999</v>
      </c>
      <c r="E1506">
        <f t="shared" si="483"/>
        <v>-1.6190749999999987</v>
      </c>
      <c r="F1506" t="str">
        <f t="shared" si="484"/>
        <v>PUT</v>
      </c>
      <c r="G1506">
        <f t="shared" si="485"/>
        <v>2063.360107</v>
      </c>
      <c r="H1506">
        <f t="shared" si="486"/>
        <v>-1.0300000000000011</v>
      </c>
      <c r="I1506">
        <f t="shared" si="487"/>
        <v>25.320067999999992</v>
      </c>
      <c r="J1506">
        <f t="shared" si="488"/>
        <v>-24.5825902912621</v>
      </c>
      <c r="K1506">
        <f t="shared" si="489"/>
        <v>2059.290039</v>
      </c>
      <c r="L1506" s="2" t="str">
        <f t="shared" si="490"/>
        <v/>
      </c>
      <c r="M1506" t="str">
        <f t="shared" si="491"/>
        <v/>
      </c>
      <c r="N1506" s="1">
        <f t="shared" si="492"/>
        <v>42347</v>
      </c>
      <c r="O1506" t="str">
        <f t="shared" si="493"/>
        <v>可交易</v>
      </c>
      <c r="P1506" s="2" t="str">
        <f t="shared" si="494"/>
        <v/>
      </c>
      <c r="Q1506" s="2" t="str">
        <f t="shared" si="495"/>
        <v/>
      </c>
      <c r="R1506" s="2">
        <f t="shared" si="496"/>
        <v>5.0465691080598072</v>
      </c>
      <c r="S1506">
        <f t="shared" si="497"/>
        <v>82</v>
      </c>
      <c r="T1506" s="1">
        <f t="shared" si="498"/>
        <v>42354</v>
      </c>
      <c r="U1506" t="str">
        <f t="shared" si="499"/>
        <v>可交易</v>
      </c>
      <c r="V1506" s="2" t="str">
        <f t="shared" si="500"/>
        <v/>
      </c>
      <c r="W1506" s="2" t="str">
        <f t="shared" si="501"/>
        <v/>
      </c>
      <c r="X1506" s="2">
        <f t="shared" si="502"/>
        <v>2.939191196808399</v>
      </c>
      <c r="Y1506">
        <f t="shared" si="503"/>
        <v>71</v>
      </c>
    </row>
    <row r="1507" spans="1:25" x14ac:dyDescent="0.3">
      <c r="A1507" s="1">
        <v>42362</v>
      </c>
      <c r="B1507">
        <v>2060.98999</v>
      </c>
      <c r="C1507">
        <v>15.74</v>
      </c>
      <c r="D1507">
        <v>16.060091</v>
      </c>
      <c r="E1507">
        <f t="shared" si="483"/>
        <v>-0.32009099999999968</v>
      </c>
      <c r="F1507" t="str">
        <f t="shared" si="484"/>
        <v/>
      </c>
      <c r="G1507" t="str">
        <f t="shared" si="485"/>
        <v/>
      </c>
      <c r="H1507">
        <f t="shared" si="486"/>
        <v>0.16999999999999993</v>
      </c>
      <c r="I1507">
        <f t="shared" si="487"/>
        <v>-3.3000489999999445</v>
      </c>
      <c r="J1507">
        <f t="shared" si="488"/>
        <v>-19.412052941176153</v>
      </c>
      <c r="K1507" t="str">
        <f t="shared" si="489"/>
        <v/>
      </c>
      <c r="L1507" s="2" t="str">
        <f t="shared" si="490"/>
        <v/>
      </c>
      <c r="M1507" t="str">
        <f t="shared" si="491"/>
        <v/>
      </c>
      <c r="N1507" s="1">
        <f t="shared" si="492"/>
        <v>42347</v>
      </c>
      <c r="O1507" t="str">
        <f t="shared" si="493"/>
        <v>可交易</v>
      </c>
      <c r="P1507" s="2" t="str">
        <f t="shared" si="494"/>
        <v/>
      </c>
      <c r="Q1507" s="2" t="str">
        <f t="shared" si="495"/>
        <v/>
      </c>
      <c r="R1507" s="2">
        <f t="shared" si="496"/>
        <v>5.0465691080598072</v>
      </c>
      <c r="S1507">
        <f t="shared" si="497"/>
        <v>82</v>
      </c>
      <c r="T1507" s="1">
        <f t="shared" si="498"/>
        <v>42354</v>
      </c>
      <c r="U1507" t="str">
        <f t="shared" si="499"/>
        <v>可交易</v>
      </c>
      <c r="V1507" s="2" t="str">
        <f t="shared" si="500"/>
        <v/>
      </c>
      <c r="W1507" s="2" t="str">
        <f t="shared" si="501"/>
        <v/>
      </c>
      <c r="X1507" s="2">
        <f t="shared" si="502"/>
        <v>2.939191196808399</v>
      </c>
      <c r="Y1507">
        <f t="shared" si="503"/>
        <v>71</v>
      </c>
    </row>
    <row r="1508" spans="1:25" x14ac:dyDescent="0.3">
      <c r="A1508" s="1">
        <v>42366</v>
      </c>
      <c r="B1508">
        <v>2056.5</v>
      </c>
      <c r="C1508">
        <v>16.91</v>
      </c>
      <c r="D1508">
        <v>15.9167185</v>
      </c>
      <c r="E1508">
        <f t="shared" si="483"/>
        <v>0.99328150000000015</v>
      </c>
      <c r="F1508" t="str">
        <f t="shared" si="484"/>
        <v/>
      </c>
      <c r="G1508" t="str">
        <f t="shared" si="485"/>
        <v/>
      </c>
      <c r="H1508">
        <f t="shared" si="486"/>
        <v>1.17</v>
      </c>
      <c r="I1508">
        <f t="shared" si="487"/>
        <v>-4.4899900000000343</v>
      </c>
      <c r="J1508">
        <f t="shared" si="488"/>
        <v>-3.8375982905983204</v>
      </c>
      <c r="K1508" t="str">
        <f t="shared" si="489"/>
        <v/>
      </c>
      <c r="L1508" s="2" t="str">
        <f t="shared" si="490"/>
        <v/>
      </c>
      <c r="M1508" t="str">
        <f t="shared" si="491"/>
        <v/>
      </c>
      <c r="N1508" s="1">
        <f t="shared" si="492"/>
        <v>42347</v>
      </c>
      <c r="O1508" t="str">
        <f t="shared" si="493"/>
        <v>可交易</v>
      </c>
      <c r="P1508" s="2" t="str">
        <f t="shared" si="494"/>
        <v/>
      </c>
      <c r="Q1508" s="2" t="str">
        <f t="shared" si="495"/>
        <v/>
      </c>
      <c r="R1508" s="2">
        <f t="shared" si="496"/>
        <v>5.0465691080598072</v>
      </c>
      <c r="S1508">
        <f t="shared" si="497"/>
        <v>82</v>
      </c>
      <c r="T1508" s="1">
        <f t="shared" si="498"/>
        <v>42354</v>
      </c>
      <c r="U1508" t="str">
        <f t="shared" si="499"/>
        <v>可交易</v>
      </c>
      <c r="V1508" s="2" t="str">
        <f t="shared" si="500"/>
        <v/>
      </c>
      <c r="W1508" s="2" t="str">
        <f t="shared" si="501"/>
        <v/>
      </c>
      <c r="X1508" s="2">
        <f t="shared" si="502"/>
        <v>2.939191196808399</v>
      </c>
      <c r="Y1508">
        <f t="shared" si="503"/>
        <v>71</v>
      </c>
    </row>
    <row r="1509" spans="1:25" x14ac:dyDescent="0.3">
      <c r="A1509" s="1">
        <v>42367</v>
      </c>
      <c r="B1509">
        <v>2078.360107</v>
      </c>
      <c r="C1509">
        <v>16.079999999999998</v>
      </c>
      <c r="D1509">
        <v>17.238219999999998</v>
      </c>
      <c r="E1509">
        <f t="shared" si="483"/>
        <v>-1.15822</v>
      </c>
      <c r="F1509" t="str">
        <f t="shared" si="484"/>
        <v>PUT</v>
      </c>
      <c r="G1509">
        <f t="shared" si="485"/>
        <v>2016.709961</v>
      </c>
      <c r="H1509">
        <f t="shared" si="486"/>
        <v>-0.83000000000000185</v>
      </c>
      <c r="I1509">
        <f t="shared" si="487"/>
        <v>21.860106999999971</v>
      </c>
      <c r="J1509">
        <f t="shared" si="488"/>
        <v>-26.33747831325292</v>
      </c>
      <c r="K1509">
        <f t="shared" si="489"/>
        <v>2073.360107</v>
      </c>
      <c r="L1509" s="2" t="str">
        <f t="shared" si="490"/>
        <v/>
      </c>
      <c r="M1509">
        <f t="shared" si="491"/>
        <v>56.65014599999995</v>
      </c>
      <c r="N1509" s="1">
        <f t="shared" si="492"/>
        <v>42347</v>
      </c>
      <c r="O1509" t="str">
        <f t="shared" si="493"/>
        <v>可交易</v>
      </c>
      <c r="P1509" s="2" t="str">
        <f t="shared" si="494"/>
        <v/>
      </c>
      <c r="Q1509" s="2" t="str">
        <f t="shared" si="495"/>
        <v/>
      </c>
      <c r="R1509" s="2">
        <f t="shared" si="496"/>
        <v>5.0465691080598072</v>
      </c>
      <c r="S1509">
        <f t="shared" si="497"/>
        <v>82</v>
      </c>
      <c r="T1509" s="1">
        <f t="shared" si="498"/>
        <v>42367</v>
      </c>
      <c r="U1509" t="str">
        <f t="shared" si="499"/>
        <v>可交易</v>
      </c>
      <c r="V1509" s="2">
        <f t="shared" si="500"/>
        <v>56.65014599999995</v>
      </c>
      <c r="W1509" s="2">
        <f t="shared" si="501"/>
        <v>2.9662879783132767E-2</v>
      </c>
      <c r="X1509" s="2">
        <f t="shared" si="502"/>
        <v>2.939191196808399</v>
      </c>
      <c r="Y1509">
        <f t="shared" si="503"/>
        <v>72</v>
      </c>
    </row>
    <row r="1510" spans="1:25" x14ac:dyDescent="0.3">
      <c r="A1510" s="1">
        <v>42368</v>
      </c>
      <c r="B1510">
        <v>2063.360107</v>
      </c>
      <c r="C1510">
        <v>17.29</v>
      </c>
      <c r="D1510">
        <v>16.541851000000001</v>
      </c>
      <c r="E1510">
        <f t="shared" si="483"/>
        <v>0.74814899999999795</v>
      </c>
      <c r="F1510" t="str">
        <f t="shared" si="484"/>
        <v/>
      </c>
      <c r="G1510" t="str">
        <f t="shared" si="485"/>
        <v/>
      </c>
      <c r="H1510">
        <f t="shared" si="486"/>
        <v>1.2100000000000009</v>
      </c>
      <c r="I1510">
        <f t="shared" si="487"/>
        <v>-15</v>
      </c>
      <c r="J1510">
        <f t="shared" si="488"/>
        <v>-12.396694214876025</v>
      </c>
      <c r="K1510" t="str">
        <f t="shared" si="489"/>
        <v/>
      </c>
      <c r="L1510" s="2" t="str">
        <f t="shared" si="490"/>
        <v/>
      </c>
      <c r="M1510" t="str">
        <f t="shared" si="491"/>
        <v/>
      </c>
      <c r="N1510" s="1">
        <f t="shared" si="492"/>
        <v>42347</v>
      </c>
      <c r="O1510" t="str">
        <f t="shared" si="493"/>
        <v>可交易</v>
      </c>
      <c r="P1510" s="2" t="str">
        <f t="shared" si="494"/>
        <v/>
      </c>
      <c r="Q1510" s="2" t="str">
        <f t="shared" si="495"/>
        <v/>
      </c>
      <c r="R1510" s="2">
        <f t="shared" si="496"/>
        <v>5.0465691080598072</v>
      </c>
      <c r="S1510">
        <f t="shared" si="497"/>
        <v>82</v>
      </c>
      <c r="T1510" s="1">
        <f t="shared" si="498"/>
        <v>42367</v>
      </c>
      <c r="U1510" t="str">
        <f t="shared" si="499"/>
        <v>不可交易</v>
      </c>
      <c r="V1510" s="2" t="str">
        <f t="shared" si="500"/>
        <v/>
      </c>
      <c r="W1510" s="2" t="str">
        <f t="shared" si="501"/>
        <v/>
      </c>
      <c r="X1510" s="2">
        <f t="shared" si="502"/>
        <v>3.026376071938969</v>
      </c>
      <c r="Y1510">
        <f t="shared" si="503"/>
        <v>72</v>
      </c>
    </row>
    <row r="1511" spans="1:25" x14ac:dyDescent="0.3">
      <c r="A1511" s="1">
        <v>42369</v>
      </c>
      <c r="B1511">
        <v>2043.9399410000001</v>
      </c>
      <c r="C1511">
        <v>18.21</v>
      </c>
      <c r="D1511">
        <v>17.375903999999998</v>
      </c>
      <c r="E1511">
        <f t="shared" si="483"/>
        <v>0.83409600000000239</v>
      </c>
      <c r="F1511" t="str">
        <f t="shared" si="484"/>
        <v/>
      </c>
      <c r="G1511" t="str">
        <f t="shared" si="485"/>
        <v/>
      </c>
      <c r="H1511">
        <f t="shared" si="486"/>
        <v>0.92000000000000171</v>
      </c>
      <c r="I1511">
        <f t="shared" si="487"/>
        <v>-19.420165999999881</v>
      </c>
      <c r="J1511">
        <f t="shared" si="488"/>
        <v>-21.108876086956354</v>
      </c>
      <c r="K1511" t="str">
        <f t="shared" si="489"/>
        <v/>
      </c>
      <c r="L1511" s="2" t="str">
        <f t="shared" si="490"/>
        <v/>
      </c>
      <c r="M1511" t="str">
        <f t="shared" si="491"/>
        <v/>
      </c>
      <c r="N1511" s="1">
        <f t="shared" si="492"/>
        <v>42347</v>
      </c>
      <c r="O1511" t="str">
        <f t="shared" si="493"/>
        <v>可交易</v>
      </c>
      <c r="P1511" s="2" t="str">
        <f t="shared" si="494"/>
        <v/>
      </c>
      <c r="Q1511" s="2" t="str">
        <f t="shared" si="495"/>
        <v/>
      </c>
      <c r="R1511" s="2">
        <f t="shared" si="496"/>
        <v>5.0465691080598072</v>
      </c>
      <c r="S1511">
        <f t="shared" si="497"/>
        <v>82</v>
      </c>
      <c r="T1511" s="1">
        <f t="shared" si="498"/>
        <v>42367</v>
      </c>
      <c r="U1511" t="str">
        <f t="shared" si="499"/>
        <v>不可交易</v>
      </c>
      <c r="V1511" s="2" t="str">
        <f t="shared" si="500"/>
        <v/>
      </c>
      <c r="W1511" s="2" t="str">
        <f t="shared" si="501"/>
        <v/>
      </c>
      <c r="X1511" s="2">
        <f t="shared" si="502"/>
        <v>3.026376071938969</v>
      </c>
      <c r="Y1511">
        <f t="shared" si="503"/>
        <v>72</v>
      </c>
    </row>
    <row r="1512" spans="1:25" x14ac:dyDescent="0.3">
      <c r="A1512" s="1">
        <v>42373</v>
      </c>
      <c r="B1512">
        <v>2012.660034</v>
      </c>
      <c r="C1512">
        <v>20.7</v>
      </c>
      <c r="D1512">
        <v>18.624034999999999</v>
      </c>
      <c r="E1512">
        <f t="shared" si="483"/>
        <v>2.0759650000000001</v>
      </c>
      <c r="F1512" t="str">
        <f t="shared" si="484"/>
        <v>CAll</v>
      </c>
      <c r="G1512">
        <f t="shared" si="485"/>
        <v>1923.670044</v>
      </c>
      <c r="H1512">
        <f t="shared" si="486"/>
        <v>2.4899999999999984</v>
      </c>
      <c r="I1512">
        <f t="shared" si="487"/>
        <v>-31.279907000000094</v>
      </c>
      <c r="J1512">
        <f t="shared" si="488"/>
        <v>-12.562211646586391</v>
      </c>
      <c r="K1512">
        <f t="shared" si="489"/>
        <v>2017.660034</v>
      </c>
      <c r="L1512" s="2" t="str">
        <f t="shared" si="490"/>
        <v/>
      </c>
      <c r="M1512" t="str">
        <f t="shared" si="491"/>
        <v/>
      </c>
      <c r="N1512" s="1">
        <f t="shared" si="492"/>
        <v>42347</v>
      </c>
      <c r="O1512" t="str">
        <f t="shared" si="493"/>
        <v>可交易</v>
      </c>
      <c r="P1512" s="2" t="str">
        <f t="shared" si="494"/>
        <v/>
      </c>
      <c r="Q1512" s="2" t="str">
        <f t="shared" si="495"/>
        <v/>
      </c>
      <c r="R1512" s="2">
        <f t="shared" si="496"/>
        <v>5.0465691080598072</v>
      </c>
      <c r="S1512">
        <f t="shared" si="497"/>
        <v>82</v>
      </c>
      <c r="T1512" s="1">
        <f t="shared" si="498"/>
        <v>42367</v>
      </c>
      <c r="U1512" t="str">
        <f t="shared" si="499"/>
        <v>不可交易</v>
      </c>
      <c r="V1512" s="2" t="str">
        <f t="shared" si="500"/>
        <v/>
      </c>
      <c r="W1512" s="2" t="str">
        <f t="shared" si="501"/>
        <v/>
      </c>
      <c r="X1512" s="2">
        <f t="shared" si="502"/>
        <v>3.026376071938969</v>
      </c>
      <c r="Y1512">
        <f t="shared" si="503"/>
        <v>72</v>
      </c>
    </row>
    <row r="1513" spans="1:25" x14ac:dyDescent="0.3">
      <c r="A1513" s="1">
        <v>42374</v>
      </c>
      <c r="B1513">
        <v>2016.709961</v>
      </c>
      <c r="C1513">
        <v>19.34</v>
      </c>
      <c r="D1513">
        <v>20.847232999999999</v>
      </c>
      <c r="E1513">
        <f t="shared" si="483"/>
        <v>-1.5072329999999994</v>
      </c>
      <c r="F1513" t="str">
        <f t="shared" si="484"/>
        <v>PUT</v>
      </c>
      <c r="G1513">
        <f t="shared" si="485"/>
        <v>1938.6800539999999</v>
      </c>
      <c r="H1513">
        <f t="shared" si="486"/>
        <v>-1.3599999999999994</v>
      </c>
      <c r="I1513">
        <f t="shared" si="487"/>
        <v>4.0499270000000251</v>
      </c>
      <c r="J1513">
        <f t="shared" si="488"/>
        <v>-2.9778875000000196</v>
      </c>
      <c r="K1513">
        <f t="shared" si="489"/>
        <v>2011.709961</v>
      </c>
      <c r="L1513" s="2" t="str">
        <f t="shared" si="490"/>
        <v/>
      </c>
      <c r="M1513">
        <f t="shared" si="491"/>
        <v>73.029907000000094</v>
      </c>
      <c r="N1513" s="1">
        <f t="shared" si="492"/>
        <v>42347</v>
      </c>
      <c r="O1513" t="str">
        <f t="shared" si="493"/>
        <v>可交易</v>
      </c>
      <c r="P1513" s="2" t="str">
        <f t="shared" si="494"/>
        <v/>
      </c>
      <c r="Q1513" s="2" t="str">
        <f t="shared" si="495"/>
        <v/>
      </c>
      <c r="R1513" s="2">
        <f t="shared" si="496"/>
        <v>5.0465691080598072</v>
      </c>
      <c r="S1513">
        <f t="shared" si="497"/>
        <v>82</v>
      </c>
      <c r="T1513" s="1">
        <f t="shared" si="498"/>
        <v>42374</v>
      </c>
      <c r="U1513" t="str">
        <f t="shared" si="499"/>
        <v>可交易</v>
      </c>
      <c r="V1513" s="2">
        <f t="shared" si="500"/>
        <v>73.029907000000094</v>
      </c>
      <c r="W1513" s="2">
        <f t="shared" si="501"/>
        <v>3.8691685224437729E-2</v>
      </c>
      <c r="X1513" s="2">
        <f t="shared" si="502"/>
        <v>3.026376071938969</v>
      </c>
      <c r="Y1513">
        <f t="shared" si="503"/>
        <v>73</v>
      </c>
    </row>
    <row r="1514" spans="1:25" x14ac:dyDescent="0.3">
      <c r="A1514" s="1">
        <v>42375</v>
      </c>
      <c r="B1514">
        <v>1990.26001</v>
      </c>
      <c r="C1514">
        <v>20.59</v>
      </c>
      <c r="D1514">
        <v>19.669844000000001</v>
      </c>
      <c r="E1514">
        <f t="shared" si="483"/>
        <v>0.92015599999999864</v>
      </c>
      <c r="F1514" t="str">
        <f t="shared" si="484"/>
        <v/>
      </c>
      <c r="G1514" t="str">
        <f t="shared" si="485"/>
        <v/>
      </c>
      <c r="H1514">
        <f t="shared" si="486"/>
        <v>1.25</v>
      </c>
      <c r="I1514">
        <f t="shared" si="487"/>
        <v>-26.449951000000056</v>
      </c>
      <c r="J1514">
        <f t="shared" si="488"/>
        <v>-21.159960800000043</v>
      </c>
      <c r="K1514" t="str">
        <f t="shared" si="489"/>
        <v/>
      </c>
      <c r="L1514" s="2" t="str">
        <f t="shared" si="490"/>
        <v/>
      </c>
      <c r="M1514" t="str">
        <f t="shared" si="491"/>
        <v/>
      </c>
      <c r="N1514" s="1">
        <f t="shared" si="492"/>
        <v>42347</v>
      </c>
      <c r="O1514" t="str">
        <f t="shared" si="493"/>
        <v>可交易</v>
      </c>
      <c r="P1514" s="2" t="str">
        <f t="shared" si="494"/>
        <v/>
      </c>
      <c r="Q1514" s="2" t="str">
        <f t="shared" si="495"/>
        <v/>
      </c>
      <c r="R1514" s="2">
        <f t="shared" si="496"/>
        <v>5.0465691080598072</v>
      </c>
      <c r="S1514">
        <f t="shared" si="497"/>
        <v>82</v>
      </c>
      <c r="T1514" s="1">
        <f t="shared" si="498"/>
        <v>42374</v>
      </c>
      <c r="U1514" t="str">
        <f t="shared" si="499"/>
        <v>不可交易</v>
      </c>
      <c r="V1514" s="2" t="str">
        <f t="shared" si="500"/>
        <v/>
      </c>
      <c r="W1514" s="2" t="str">
        <f t="shared" si="501"/>
        <v/>
      </c>
      <c r="X1514" s="2">
        <f t="shared" si="502"/>
        <v>3.1434716622852017</v>
      </c>
      <c r="Y1514">
        <f t="shared" si="503"/>
        <v>73</v>
      </c>
    </row>
    <row r="1515" spans="1:25" x14ac:dyDescent="0.3">
      <c r="A1515" s="1">
        <v>42376</v>
      </c>
      <c r="B1515">
        <v>1943.089966</v>
      </c>
      <c r="C1515">
        <v>24.99</v>
      </c>
      <c r="D1515">
        <v>20.515318000000001</v>
      </c>
      <c r="E1515">
        <f t="shared" si="483"/>
        <v>4.4746819999999978</v>
      </c>
      <c r="F1515" t="str">
        <f t="shared" si="484"/>
        <v>CAll</v>
      </c>
      <c r="G1515">
        <f t="shared" si="485"/>
        <v>1921.839966</v>
      </c>
      <c r="H1515">
        <f t="shared" si="486"/>
        <v>4.3999999999999986</v>
      </c>
      <c r="I1515">
        <f t="shared" si="487"/>
        <v>-47.170043999999962</v>
      </c>
      <c r="J1515">
        <f t="shared" si="488"/>
        <v>-10.72046454545454</v>
      </c>
      <c r="K1515">
        <f t="shared" si="489"/>
        <v>1948.089966</v>
      </c>
      <c r="L1515" s="2" t="str">
        <f t="shared" si="490"/>
        <v/>
      </c>
      <c r="M1515" t="str">
        <f t="shared" si="491"/>
        <v/>
      </c>
      <c r="N1515" s="1">
        <f t="shared" si="492"/>
        <v>42347</v>
      </c>
      <c r="O1515" t="str">
        <f t="shared" si="493"/>
        <v>可交易</v>
      </c>
      <c r="P1515" s="2" t="str">
        <f t="shared" si="494"/>
        <v/>
      </c>
      <c r="Q1515" s="2" t="str">
        <f t="shared" si="495"/>
        <v/>
      </c>
      <c r="R1515" s="2">
        <f t="shared" si="496"/>
        <v>5.0465691080598072</v>
      </c>
      <c r="S1515">
        <f t="shared" si="497"/>
        <v>82</v>
      </c>
      <c r="T1515" s="1">
        <f t="shared" si="498"/>
        <v>42374</v>
      </c>
      <c r="U1515" t="str">
        <f t="shared" si="499"/>
        <v>不可交易</v>
      </c>
      <c r="V1515" s="2" t="str">
        <f t="shared" si="500"/>
        <v/>
      </c>
      <c r="W1515" s="2" t="str">
        <f t="shared" si="501"/>
        <v/>
      </c>
      <c r="X1515" s="2">
        <f t="shared" si="502"/>
        <v>3.1434716622852017</v>
      </c>
      <c r="Y1515">
        <f t="shared" si="503"/>
        <v>73</v>
      </c>
    </row>
    <row r="1516" spans="1:25" x14ac:dyDescent="0.3">
      <c r="A1516" s="1">
        <v>42377</v>
      </c>
      <c r="B1516">
        <v>1922.030029</v>
      </c>
      <c r="C1516">
        <v>27.01</v>
      </c>
      <c r="D1516">
        <v>24.553808</v>
      </c>
      <c r="E1516">
        <f t="shared" si="483"/>
        <v>2.4561920000000015</v>
      </c>
      <c r="F1516" t="str">
        <f t="shared" si="484"/>
        <v>CAll</v>
      </c>
      <c r="G1516">
        <f t="shared" si="485"/>
        <v>1880.329956</v>
      </c>
      <c r="H1516">
        <f t="shared" si="486"/>
        <v>2.0200000000000031</v>
      </c>
      <c r="I1516">
        <f t="shared" si="487"/>
        <v>-21.059936999999991</v>
      </c>
      <c r="J1516">
        <f t="shared" si="488"/>
        <v>-10.425711386138593</v>
      </c>
      <c r="K1516">
        <f t="shared" si="489"/>
        <v>1927.030029</v>
      </c>
      <c r="L1516" s="2" t="str">
        <f t="shared" si="490"/>
        <v/>
      </c>
      <c r="M1516" t="str">
        <f t="shared" si="491"/>
        <v/>
      </c>
      <c r="N1516" s="1">
        <f t="shared" si="492"/>
        <v>42347</v>
      </c>
      <c r="O1516" t="str">
        <f t="shared" si="493"/>
        <v>可交易</v>
      </c>
      <c r="P1516" s="2" t="str">
        <f t="shared" si="494"/>
        <v/>
      </c>
      <c r="Q1516" s="2" t="str">
        <f t="shared" si="495"/>
        <v/>
      </c>
      <c r="R1516" s="2">
        <f t="shared" si="496"/>
        <v>5.0465691080598072</v>
      </c>
      <c r="S1516">
        <f t="shared" si="497"/>
        <v>82</v>
      </c>
      <c r="T1516" s="1">
        <f t="shared" si="498"/>
        <v>42374</v>
      </c>
      <c r="U1516" t="str">
        <f t="shared" si="499"/>
        <v>不可交易</v>
      </c>
      <c r="V1516" s="2" t="str">
        <f t="shared" si="500"/>
        <v/>
      </c>
      <c r="W1516" s="2" t="str">
        <f t="shared" si="501"/>
        <v/>
      </c>
      <c r="X1516" s="2">
        <f t="shared" si="502"/>
        <v>3.1434716622852017</v>
      </c>
      <c r="Y1516">
        <f t="shared" si="503"/>
        <v>73</v>
      </c>
    </row>
    <row r="1517" spans="1:25" x14ac:dyDescent="0.3">
      <c r="A1517" s="1">
        <v>42380</v>
      </c>
      <c r="B1517">
        <v>1923.670044</v>
      </c>
      <c r="C1517">
        <v>24.3</v>
      </c>
      <c r="D1517">
        <v>26.197745999999999</v>
      </c>
      <c r="E1517">
        <f t="shared" si="483"/>
        <v>-1.8977459999999979</v>
      </c>
      <c r="F1517" t="str">
        <f t="shared" si="484"/>
        <v>PUT</v>
      </c>
      <c r="G1517">
        <f t="shared" si="485"/>
        <v>0</v>
      </c>
      <c r="H1517">
        <f t="shared" si="486"/>
        <v>-2.7100000000000009</v>
      </c>
      <c r="I1517">
        <f t="shared" si="487"/>
        <v>1.6400149999999485</v>
      </c>
      <c r="J1517">
        <f t="shared" si="488"/>
        <v>-0.60517158671584792</v>
      </c>
      <c r="K1517">
        <f t="shared" si="489"/>
        <v>1918.670044</v>
      </c>
      <c r="L1517" s="2" t="str">
        <f t="shared" si="490"/>
        <v/>
      </c>
      <c r="M1517" t="str">
        <f t="shared" si="491"/>
        <v/>
      </c>
      <c r="N1517" s="1">
        <f t="shared" si="492"/>
        <v>42347</v>
      </c>
      <c r="O1517" t="str">
        <f t="shared" si="493"/>
        <v>可交易</v>
      </c>
      <c r="P1517" s="2" t="str">
        <f t="shared" si="494"/>
        <v/>
      </c>
      <c r="Q1517" s="2" t="str">
        <f t="shared" si="495"/>
        <v/>
      </c>
      <c r="R1517" s="2">
        <f t="shared" si="496"/>
        <v>5.0465691080598072</v>
      </c>
      <c r="S1517">
        <f t="shared" si="497"/>
        <v>82</v>
      </c>
      <c r="T1517" s="1">
        <f t="shared" si="498"/>
        <v>42374</v>
      </c>
      <c r="U1517" t="str">
        <f t="shared" si="499"/>
        <v>不可交易</v>
      </c>
      <c r="V1517" s="2" t="str">
        <f t="shared" si="500"/>
        <v/>
      </c>
      <c r="W1517" s="2" t="str">
        <f t="shared" si="501"/>
        <v/>
      </c>
      <c r="X1517" s="2">
        <f t="shared" si="502"/>
        <v>3.1434716622852017</v>
      </c>
      <c r="Y1517">
        <f t="shared" si="503"/>
        <v>73</v>
      </c>
    </row>
    <row r="1518" spans="1:25" x14ac:dyDescent="0.3">
      <c r="A1518" s="1">
        <v>42381</v>
      </c>
      <c r="B1518">
        <v>1938.6800539999999</v>
      </c>
      <c r="C1518">
        <v>22.47</v>
      </c>
      <c r="D1518">
        <v>24.231960000000001</v>
      </c>
      <c r="E1518">
        <f t="shared" si="483"/>
        <v>-1.761960000000002</v>
      </c>
      <c r="F1518" t="str">
        <f t="shared" si="484"/>
        <v>PUT</v>
      </c>
      <c r="G1518">
        <f t="shared" si="485"/>
        <v>1881.329956</v>
      </c>
      <c r="H1518">
        <f t="shared" si="486"/>
        <v>-1.8300000000000018</v>
      </c>
      <c r="I1518">
        <f t="shared" si="487"/>
        <v>15.010009999999966</v>
      </c>
      <c r="J1518">
        <f t="shared" si="488"/>
        <v>-8.2021912568305737</v>
      </c>
      <c r="K1518">
        <f t="shared" si="489"/>
        <v>1933.6800539999999</v>
      </c>
      <c r="L1518" s="2" t="str">
        <f t="shared" si="490"/>
        <v/>
      </c>
      <c r="M1518">
        <f t="shared" si="491"/>
        <v>52.350097999999889</v>
      </c>
      <c r="N1518" s="1">
        <f t="shared" si="492"/>
        <v>42347</v>
      </c>
      <c r="O1518" t="str">
        <f t="shared" si="493"/>
        <v>可交易</v>
      </c>
      <c r="P1518" s="2" t="str">
        <f t="shared" si="494"/>
        <v/>
      </c>
      <c r="Q1518" s="2" t="str">
        <f t="shared" si="495"/>
        <v/>
      </c>
      <c r="R1518" s="2">
        <f t="shared" si="496"/>
        <v>5.0465691080598072</v>
      </c>
      <c r="S1518">
        <f t="shared" si="497"/>
        <v>82</v>
      </c>
      <c r="T1518" s="1">
        <f t="shared" si="498"/>
        <v>42381</v>
      </c>
      <c r="U1518" t="str">
        <f t="shared" si="499"/>
        <v>可交易</v>
      </c>
      <c r="V1518" s="2">
        <f t="shared" si="500"/>
        <v>52.350097999999889</v>
      </c>
      <c r="W1518" s="2">
        <f t="shared" si="501"/>
        <v>2.9582033343599816E-2</v>
      </c>
      <c r="X1518" s="2">
        <f t="shared" si="502"/>
        <v>3.1434716622852017</v>
      </c>
      <c r="Y1518">
        <f t="shared" si="503"/>
        <v>74</v>
      </c>
    </row>
    <row r="1519" spans="1:25" x14ac:dyDescent="0.3">
      <c r="A1519" s="1">
        <v>42382</v>
      </c>
      <c r="B1519">
        <v>1890.280029</v>
      </c>
      <c r="C1519">
        <v>25.22</v>
      </c>
      <c r="D1519">
        <v>22.404299000000002</v>
      </c>
      <c r="E1519">
        <f t="shared" si="483"/>
        <v>2.8157009999999971</v>
      </c>
      <c r="F1519" t="str">
        <f t="shared" si="484"/>
        <v>CAll</v>
      </c>
      <c r="G1519">
        <f t="shared" si="485"/>
        <v>1859.329956</v>
      </c>
      <c r="H1519">
        <f t="shared" si="486"/>
        <v>2.75</v>
      </c>
      <c r="I1519">
        <f t="shared" si="487"/>
        <v>-48.400024999999914</v>
      </c>
      <c r="J1519">
        <f t="shared" si="488"/>
        <v>-17.600009090909058</v>
      </c>
      <c r="K1519">
        <f t="shared" si="489"/>
        <v>1895.280029</v>
      </c>
      <c r="L1519" s="2" t="str">
        <f t="shared" si="490"/>
        <v/>
      </c>
      <c r="M1519" t="str">
        <f t="shared" si="491"/>
        <v/>
      </c>
      <c r="N1519" s="1">
        <f t="shared" si="492"/>
        <v>42347</v>
      </c>
      <c r="O1519" t="str">
        <f t="shared" si="493"/>
        <v>可交易</v>
      </c>
      <c r="P1519" s="2" t="str">
        <f t="shared" si="494"/>
        <v/>
      </c>
      <c r="Q1519" s="2" t="str">
        <f t="shared" si="495"/>
        <v/>
      </c>
      <c r="R1519" s="2">
        <f t="shared" si="496"/>
        <v>5.0465691080598072</v>
      </c>
      <c r="S1519">
        <f t="shared" si="497"/>
        <v>82</v>
      </c>
      <c r="T1519" s="1">
        <f t="shared" si="498"/>
        <v>42381</v>
      </c>
      <c r="U1519" t="str">
        <f t="shared" si="499"/>
        <v>不可交易</v>
      </c>
      <c r="V1519" s="2" t="str">
        <f t="shared" si="500"/>
        <v/>
      </c>
      <c r="W1519" s="2" t="str">
        <f t="shared" si="501"/>
        <v/>
      </c>
      <c r="X1519" s="2">
        <f t="shared" si="502"/>
        <v>3.2364619458135837</v>
      </c>
      <c r="Y1519">
        <f t="shared" si="503"/>
        <v>74</v>
      </c>
    </row>
    <row r="1520" spans="1:25" x14ac:dyDescent="0.3">
      <c r="A1520" s="1">
        <v>42383</v>
      </c>
      <c r="B1520">
        <v>1921.839966</v>
      </c>
      <c r="C1520">
        <v>23.95</v>
      </c>
      <c r="D1520">
        <v>24.913171999999999</v>
      </c>
      <c r="E1520">
        <f t="shared" si="483"/>
        <v>-0.96317200000000014</v>
      </c>
      <c r="F1520" t="str">
        <f t="shared" si="484"/>
        <v/>
      </c>
      <c r="G1520" t="str">
        <f t="shared" si="485"/>
        <v/>
      </c>
      <c r="H1520">
        <f t="shared" si="486"/>
        <v>-1.2699999999999996</v>
      </c>
      <c r="I1520">
        <f t="shared" si="487"/>
        <v>31.559936999999991</v>
      </c>
      <c r="J1520">
        <f t="shared" si="488"/>
        <v>-24.850344094488189</v>
      </c>
      <c r="K1520" t="str">
        <f t="shared" si="489"/>
        <v/>
      </c>
      <c r="L1520" s="2" t="str">
        <f t="shared" si="490"/>
        <v/>
      </c>
      <c r="M1520" t="str">
        <f t="shared" si="491"/>
        <v/>
      </c>
      <c r="N1520" s="1">
        <f t="shared" si="492"/>
        <v>42347</v>
      </c>
      <c r="O1520" t="str">
        <f t="shared" si="493"/>
        <v>可交易</v>
      </c>
      <c r="P1520" s="2" t="str">
        <f t="shared" si="494"/>
        <v/>
      </c>
      <c r="Q1520" s="2" t="str">
        <f t="shared" si="495"/>
        <v/>
      </c>
      <c r="R1520" s="2">
        <f t="shared" si="496"/>
        <v>5.0465691080598072</v>
      </c>
      <c r="S1520">
        <f t="shared" si="497"/>
        <v>82</v>
      </c>
      <c r="T1520" s="1">
        <f t="shared" si="498"/>
        <v>42381</v>
      </c>
      <c r="U1520" t="str">
        <f t="shared" si="499"/>
        <v>不可交易</v>
      </c>
      <c r="V1520" s="2" t="str">
        <f t="shared" si="500"/>
        <v/>
      </c>
      <c r="W1520" s="2" t="str">
        <f t="shared" si="501"/>
        <v/>
      </c>
      <c r="X1520" s="2">
        <f t="shared" si="502"/>
        <v>3.2364619458135837</v>
      </c>
      <c r="Y1520">
        <f t="shared" si="503"/>
        <v>74</v>
      </c>
    </row>
    <row r="1521" spans="1:25" x14ac:dyDescent="0.3">
      <c r="A1521" s="1">
        <v>42384</v>
      </c>
      <c r="B1521">
        <v>1880.329956</v>
      </c>
      <c r="C1521">
        <v>27.02</v>
      </c>
      <c r="D1521">
        <v>23.863852999999999</v>
      </c>
      <c r="E1521">
        <f t="shared" si="483"/>
        <v>3.1561470000000007</v>
      </c>
      <c r="F1521" t="str">
        <f t="shared" si="484"/>
        <v>CAll</v>
      </c>
      <c r="G1521">
        <f t="shared" si="485"/>
        <v>1906.900024</v>
      </c>
      <c r="H1521">
        <f t="shared" si="486"/>
        <v>3.0700000000000003</v>
      </c>
      <c r="I1521">
        <f t="shared" si="487"/>
        <v>-41.510009999999966</v>
      </c>
      <c r="J1521">
        <f t="shared" si="488"/>
        <v>-13.52117589576546</v>
      </c>
      <c r="K1521">
        <f t="shared" si="489"/>
        <v>1885.329956</v>
      </c>
      <c r="L1521" s="2">
        <f t="shared" si="490"/>
        <v>21.570067999999992</v>
      </c>
      <c r="M1521" t="str">
        <f t="shared" si="491"/>
        <v/>
      </c>
      <c r="N1521" s="1">
        <f t="shared" si="492"/>
        <v>42384</v>
      </c>
      <c r="O1521" t="str">
        <f t="shared" si="493"/>
        <v>可交易</v>
      </c>
      <c r="P1521" s="2">
        <f t="shared" si="494"/>
        <v>21.570067999999992</v>
      </c>
      <c r="Q1521" s="2">
        <f t="shared" si="495"/>
        <v>1.4130534864488427E-2</v>
      </c>
      <c r="R1521" s="2">
        <f t="shared" si="496"/>
        <v>5.0465691080598072</v>
      </c>
      <c r="S1521">
        <f t="shared" si="497"/>
        <v>83</v>
      </c>
      <c r="T1521" s="1">
        <f t="shared" si="498"/>
        <v>42381</v>
      </c>
      <c r="U1521" t="str">
        <f t="shared" si="499"/>
        <v>不可交易</v>
      </c>
      <c r="V1521" s="2" t="str">
        <f t="shared" si="500"/>
        <v/>
      </c>
      <c r="W1521" s="2" t="str">
        <f t="shared" si="501"/>
        <v/>
      </c>
      <c r="X1521" s="2">
        <f t="shared" si="502"/>
        <v>3.2364619458135837</v>
      </c>
      <c r="Y1521">
        <f t="shared" si="503"/>
        <v>74</v>
      </c>
    </row>
    <row r="1522" spans="1:25" x14ac:dyDescent="0.3">
      <c r="A1522" s="1">
        <v>42388</v>
      </c>
      <c r="B1522">
        <v>1881.329956</v>
      </c>
      <c r="C1522">
        <v>26.05</v>
      </c>
      <c r="D1522">
        <v>27.281400000000001</v>
      </c>
      <c r="E1522">
        <f t="shared" si="483"/>
        <v>-1.2314000000000007</v>
      </c>
      <c r="F1522" t="str">
        <f t="shared" si="484"/>
        <v>PUT</v>
      </c>
      <c r="G1522">
        <f t="shared" si="485"/>
        <v>1903.630005</v>
      </c>
      <c r="H1522">
        <f t="shared" si="486"/>
        <v>-0.96999999999999886</v>
      </c>
      <c r="I1522">
        <f t="shared" si="487"/>
        <v>1</v>
      </c>
      <c r="J1522">
        <f t="shared" si="488"/>
        <v>-1.0309278350515476</v>
      </c>
      <c r="K1522">
        <f t="shared" si="489"/>
        <v>1876.329956</v>
      </c>
      <c r="L1522" s="2" t="str">
        <f t="shared" si="490"/>
        <v/>
      </c>
      <c r="M1522" t="str">
        <f t="shared" si="491"/>
        <v/>
      </c>
      <c r="N1522" s="1">
        <f t="shared" si="492"/>
        <v>42384</v>
      </c>
      <c r="O1522" t="str">
        <f t="shared" si="493"/>
        <v>不可交易</v>
      </c>
      <c r="P1522" s="2" t="str">
        <f t="shared" si="494"/>
        <v/>
      </c>
      <c r="Q1522" s="2" t="str">
        <f t="shared" si="495"/>
        <v/>
      </c>
      <c r="R1522" s="2">
        <f t="shared" si="496"/>
        <v>5.1178798287872969</v>
      </c>
      <c r="S1522">
        <f t="shared" si="497"/>
        <v>83</v>
      </c>
      <c r="T1522" s="1">
        <f t="shared" si="498"/>
        <v>42381</v>
      </c>
      <c r="U1522" t="str">
        <f t="shared" si="499"/>
        <v>可交易</v>
      </c>
      <c r="V1522" s="2" t="str">
        <f t="shared" si="500"/>
        <v/>
      </c>
      <c r="W1522" s="2" t="str">
        <f t="shared" si="501"/>
        <v/>
      </c>
      <c r="X1522" s="2">
        <f t="shared" si="502"/>
        <v>3.2364619458135837</v>
      </c>
      <c r="Y1522">
        <f t="shared" si="503"/>
        <v>74</v>
      </c>
    </row>
    <row r="1523" spans="1:25" x14ac:dyDescent="0.3">
      <c r="A1523" s="1">
        <v>42389</v>
      </c>
      <c r="B1523">
        <v>1859.329956</v>
      </c>
      <c r="C1523">
        <v>27.59</v>
      </c>
      <c r="D1523">
        <v>26.208165999999999</v>
      </c>
      <c r="E1523">
        <f t="shared" si="483"/>
        <v>1.3818340000000013</v>
      </c>
      <c r="F1523" t="str">
        <f t="shared" si="484"/>
        <v>CAll</v>
      </c>
      <c r="G1523">
        <f t="shared" si="485"/>
        <v>1882.9499510000001</v>
      </c>
      <c r="H1523">
        <f t="shared" si="486"/>
        <v>1.5399999999999991</v>
      </c>
      <c r="I1523">
        <f t="shared" si="487"/>
        <v>-22</v>
      </c>
      <c r="J1523">
        <f t="shared" si="488"/>
        <v>-14.285714285714294</v>
      </c>
      <c r="K1523">
        <f t="shared" si="489"/>
        <v>1864.329956</v>
      </c>
      <c r="L1523" s="2">
        <f t="shared" si="490"/>
        <v>18.619995000000017</v>
      </c>
      <c r="M1523" t="str">
        <f t="shared" si="491"/>
        <v/>
      </c>
      <c r="N1523" s="1">
        <f t="shared" si="492"/>
        <v>42389</v>
      </c>
      <c r="O1523" t="str">
        <f t="shared" si="493"/>
        <v>不可交易</v>
      </c>
      <c r="P1523" s="2" t="str">
        <f t="shared" si="494"/>
        <v/>
      </c>
      <c r="Q1523" s="2" t="str">
        <f t="shared" si="495"/>
        <v/>
      </c>
      <c r="R1523" s="2">
        <f t="shared" si="496"/>
        <v>5.1178798287872969</v>
      </c>
      <c r="S1523">
        <f t="shared" si="497"/>
        <v>83</v>
      </c>
      <c r="T1523" s="1">
        <f t="shared" si="498"/>
        <v>42381</v>
      </c>
      <c r="U1523" t="str">
        <f t="shared" si="499"/>
        <v>可交易</v>
      </c>
      <c r="V1523" s="2" t="str">
        <f t="shared" si="500"/>
        <v/>
      </c>
      <c r="W1523" s="2" t="str">
        <f t="shared" si="501"/>
        <v/>
      </c>
      <c r="X1523" s="2">
        <f t="shared" si="502"/>
        <v>3.2364619458135837</v>
      </c>
      <c r="Y1523">
        <f t="shared" si="503"/>
        <v>74</v>
      </c>
    </row>
    <row r="1524" spans="1:25" x14ac:dyDescent="0.3">
      <c r="A1524" s="1">
        <v>42390</v>
      </c>
      <c r="B1524">
        <v>1868.98999</v>
      </c>
      <c r="C1524">
        <v>26.69</v>
      </c>
      <c r="D1524">
        <v>28.251004999999999</v>
      </c>
      <c r="E1524">
        <f t="shared" si="483"/>
        <v>-1.561004999999998</v>
      </c>
      <c r="F1524" t="str">
        <f t="shared" si="484"/>
        <v>PUT</v>
      </c>
      <c r="G1524">
        <f t="shared" si="485"/>
        <v>1893.3599850000001</v>
      </c>
      <c r="H1524">
        <f t="shared" si="486"/>
        <v>-0.89999999999999858</v>
      </c>
      <c r="I1524">
        <f t="shared" si="487"/>
        <v>9.660033999999996</v>
      </c>
      <c r="J1524">
        <f t="shared" si="488"/>
        <v>-10.733371111111124</v>
      </c>
      <c r="K1524">
        <f t="shared" si="489"/>
        <v>1863.98999</v>
      </c>
      <c r="L1524" s="2" t="str">
        <f t="shared" si="490"/>
        <v/>
      </c>
      <c r="M1524" t="str">
        <f t="shared" si="491"/>
        <v/>
      </c>
      <c r="N1524" s="1">
        <f t="shared" si="492"/>
        <v>42389</v>
      </c>
      <c r="O1524" t="str">
        <f t="shared" si="493"/>
        <v>不可交易</v>
      </c>
      <c r="P1524" s="2" t="str">
        <f t="shared" si="494"/>
        <v/>
      </c>
      <c r="Q1524" s="2" t="str">
        <f t="shared" si="495"/>
        <v/>
      </c>
      <c r="R1524" s="2">
        <f t="shared" si="496"/>
        <v>5.1178798287872969</v>
      </c>
      <c r="S1524">
        <f t="shared" si="497"/>
        <v>83</v>
      </c>
      <c r="T1524" s="1">
        <f t="shared" si="498"/>
        <v>42381</v>
      </c>
      <c r="U1524" t="str">
        <f t="shared" si="499"/>
        <v>可交易</v>
      </c>
      <c r="V1524" s="2" t="str">
        <f t="shared" si="500"/>
        <v/>
      </c>
      <c r="W1524" s="2" t="str">
        <f t="shared" si="501"/>
        <v/>
      </c>
      <c r="X1524" s="2">
        <f t="shared" si="502"/>
        <v>3.2364619458135837</v>
      </c>
      <c r="Y1524">
        <f t="shared" si="503"/>
        <v>74</v>
      </c>
    </row>
    <row r="1525" spans="1:25" x14ac:dyDescent="0.3">
      <c r="A1525" s="1">
        <v>42391</v>
      </c>
      <c r="B1525">
        <v>1906.900024</v>
      </c>
      <c r="C1525">
        <v>22.34</v>
      </c>
      <c r="D1525">
        <v>26.377200999999999</v>
      </c>
      <c r="E1525">
        <f t="shared" si="483"/>
        <v>-4.0372009999999996</v>
      </c>
      <c r="F1525" t="str">
        <f t="shared" si="484"/>
        <v>PUT</v>
      </c>
      <c r="G1525">
        <f t="shared" si="485"/>
        <v>1940.23999</v>
      </c>
      <c r="H1525">
        <f t="shared" si="486"/>
        <v>-4.3500000000000014</v>
      </c>
      <c r="I1525">
        <f t="shared" si="487"/>
        <v>37.910033999999996</v>
      </c>
      <c r="J1525">
        <f t="shared" si="488"/>
        <v>-8.7149503448275816</v>
      </c>
      <c r="K1525">
        <f t="shared" si="489"/>
        <v>1901.900024</v>
      </c>
      <c r="L1525" s="2" t="str">
        <f t="shared" si="490"/>
        <v/>
      </c>
      <c r="M1525" t="str">
        <f t="shared" si="491"/>
        <v/>
      </c>
      <c r="N1525" s="1">
        <f t="shared" si="492"/>
        <v>42389</v>
      </c>
      <c r="O1525" t="str">
        <f t="shared" si="493"/>
        <v>不可交易</v>
      </c>
      <c r="P1525" s="2" t="str">
        <f t="shared" si="494"/>
        <v/>
      </c>
      <c r="Q1525" s="2" t="str">
        <f t="shared" si="495"/>
        <v/>
      </c>
      <c r="R1525" s="2">
        <f t="shared" si="496"/>
        <v>5.1178798287872969</v>
      </c>
      <c r="S1525">
        <f t="shared" si="497"/>
        <v>83</v>
      </c>
      <c r="T1525" s="1">
        <f t="shared" si="498"/>
        <v>42381</v>
      </c>
      <c r="U1525" t="str">
        <f t="shared" si="499"/>
        <v>可交易</v>
      </c>
      <c r="V1525" s="2" t="str">
        <f t="shared" si="500"/>
        <v/>
      </c>
      <c r="W1525" s="2" t="str">
        <f t="shared" si="501"/>
        <v/>
      </c>
      <c r="X1525" s="2">
        <f t="shared" si="502"/>
        <v>3.2364619458135837</v>
      </c>
      <c r="Y1525">
        <f t="shared" si="503"/>
        <v>74</v>
      </c>
    </row>
    <row r="1526" spans="1:25" x14ac:dyDescent="0.3">
      <c r="A1526" s="1">
        <v>42394</v>
      </c>
      <c r="B1526">
        <v>1877.079956</v>
      </c>
      <c r="C1526">
        <v>24.15</v>
      </c>
      <c r="D1526">
        <v>22.703897000000001</v>
      </c>
      <c r="E1526">
        <f t="shared" si="483"/>
        <v>1.4461029999999973</v>
      </c>
      <c r="F1526" t="str">
        <f t="shared" si="484"/>
        <v>CAll</v>
      </c>
      <c r="G1526">
        <f t="shared" si="485"/>
        <v>1939.380005</v>
      </c>
      <c r="H1526">
        <f t="shared" si="486"/>
        <v>1.8099999999999987</v>
      </c>
      <c r="I1526">
        <f t="shared" si="487"/>
        <v>-29.820067999999992</v>
      </c>
      <c r="J1526">
        <f t="shared" si="488"/>
        <v>-16.475175690607742</v>
      </c>
      <c r="K1526">
        <f t="shared" si="489"/>
        <v>1882.079956</v>
      </c>
      <c r="L1526" s="2">
        <f t="shared" si="490"/>
        <v>57.300048999999944</v>
      </c>
      <c r="M1526" t="str">
        <f t="shared" si="491"/>
        <v/>
      </c>
      <c r="N1526" s="1">
        <f t="shared" si="492"/>
        <v>42394</v>
      </c>
      <c r="O1526" t="str">
        <f t="shared" si="493"/>
        <v>不可交易</v>
      </c>
      <c r="P1526" s="2" t="str">
        <f t="shared" si="494"/>
        <v/>
      </c>
      <c r="Q1526" s="2" t="str">
        <f t="shared" si="495"/>
        <v/>
      </c>
      <c r="R1526" s="2">
        <f t="shared" si="496"/>
        <v>5.1178798287872969</v>
      </c>
      <c r="S1526">
        <f t="shared" si="497"/>
        <v>83</v>
      </c>
      <c r="T1526" s="1">
        <f t="shared" si="498"/>
        <v>42381</v>
      </c>
      <c r="U1526" t="str">
        <f t="shared" si="499"/>
        <v>可交易</v>
      </c>
      <c r="V1526" s="2" t="str">
        <f t="shared" si="500"/>
        <v/>
      </c>
      <c r="W1526" s="2" t="str">
        <f t="shared" si="501"/>
        <v/>
      </c>
      <c r="X1526" s="2">
        <f t="shared" si="502"/>
        <v>3.2364619458135837</v>
      </c>
      <c r="Y1526">
        <f t="shared" si="503"/>
        <v>74</v>
      </c>
    </row>
    <row r="1527" spans="1:25" x14ac:dyDescent="0.3">
      <c r="A1527" s="1">
        <v>42395</v>
      </c>
      <c r="B1527">
        <v>1903.630005</v>
      </c>
      <c r="C1527">
        <v>22.5</v>
      </c>
      <c r="D1527">
        <v>24.246462000000001</v>
      </c>
      <c r="E1527">
        <f t="shared" si="483"/>
        <v>-1.7464620000000011</v>
      </c>
      <c r="F1527" t="str">
        <f t="shared" si="484"/>
        <v>PUT</v>
      </c>
      <c r="G1527">
        <f t="shared" si="485"/>
        <v>1903.030029</v>
      </c>
      <c r="H1527">
        <f t="shared" si="486"/>
        <v>-1.6499999999999986</v>
      </c>
      <c r="I1527">
        <f t="shared" si="487"/>
        <v>26.550048999999944</v>
      </c>
      <c r="J1527">
        <f t="shared" si="488"/>
        <v>-16.09093878787877</v>
      </c>
      <c r="K1527">
        <f t="shared" si="489"/>
        <v>1898.630005</v>
      </c>
      <c r="L1527" s="2" t="str">
        <f t="shared" si="490"/>
        <v/>
      </c>
      <c r="M1527" t="str">
        <f t="shared" si="491"/>
        <v/>
      </c>
      <c r="N1527" s="1">
        <f t="shared" si="492"/>
        <v>42394</v>
      </c>
      <c r="O1527" t="str">
        <f t="shared" si="493"/>
        <v>不可交易</v>
      </c>
      <c r="P1527" s="2" t="str">
        <f t="shared" si="494"/>
        <v/>
      </c>
      <c r="Q1527" s="2" t="str">
        <f t="shared" si="495"/>
        <v/>
      </c>
      <c r="R1527" s="2">
        <f t="shared" si="496"/>
        <v>5.1178798287872969</v>
      </c>
      <c r="S1527">
        <f t="shared" si="497"/>
        <v>83</v>
      </c>
      <c r="T1527" s="1">
        <f t="shared" si="498"/>
        <v>42381</v>
      </c>
      <c r="U1527" t="str">
        <f t="shared" si="499"/>
        <v>可交易</v>
      </c>
      <c r="V1527" s="2" t="str">
        <f t="shared" si="500"/>
        <v/>
      </c>
      <c r="W1527" s="2" t="str">
        <f t="shared" si="501"/>
        <v/>
      </c>
      <c r="X1527" s="2">
        <f t="shared" si="502"/>
        <v>3.2364619458135837</v>
      </c>
      <c r="Y1527">
        <f t="shared" si="503"/>
        <v>74</v>
      </c>
    </row>
    <row r="1528" spans="1:25" x14ac:dyDescent="0.3">
      <c r="A1528" s="1">
        <v>42396</v>
      </c>
      <c r="B1528">
        <v>1882.9499510000001</v>
      </c>
      <c r="C1528">
        <v>23.11</v>
      </c>
      <c r="D1528">
        <v>22.821390000000001</v>
      </c>
      <c r="E1528">
        <f t="shared" si="483"/>
        <v>0.28860999999999848</v>
      </c>
      <c r="F1528" t="str">
        <f t="shared" si="484"/>
        <v/>
      </c>
      <c r="G1528" t="str">
        <f t="shared" si="485"/>
        <v/>
      </c>
      <c r="H1528">
        <f t="shared" si="486"/>
        <v>0.60999999999999943</v>
      </c>
      <c r="I1528">
        <f t="shared" si="487"/>
        <v>-20.680053999999927</v>
      </c>
      <c r="J1528">
        <f t="shared" si="488"/>
        <v>-33.901727868852369</v>
      </c>
      <c r="K1528" t="str">
        <f t="shared" si="489"/>
        <v/>
      </c>
      <c r="L1528" s="2" t="str">
        <f t="shared" si="490"/>
        <v/>
      </c>
      <c r="M1528" t="str">
        <f t="shared" si="491"/>
        <v/>
      </c>
      <c r="N1528" s="1">
        <f t="shared" si="492"/>
        <v>42394</v>
      </c>
      <c r="O1528" t="str">
        <f t="shared" si="493"/>
        <v>不可交易</v>
      </c>
      <c r="P1528" s="2" t="str">
        <f t="shared" si="494"/>
        <v/>
      </c>
      <c r="Q1528" s="2" t="str">
        <f t="shared" si="495"/>
        <v/>
      </c>
      <c r="R1528" s="2">
        <f t="shared" si="496"/>
        <v>5.1178798287872969</v>
      </c>
      <c r="S1528">
        <f t="shared" si="497"/>
        <v>83</v>
      </c>
      <c r="T1528" s="1">
        <f t="shared" si="498"/>
        <v>42381</v>
      </c>
      <c r="U1528" t="str">
        <f t="shared" si="499"/>
        <v>可交易</v>
      </c>
      <c r="V1528" s="2" t="str">
        <f t="shared" si="500"/>
        <v/>
      </c>
      <c r="W1528" s="2" t="str">
        <f t="shared" si="501"/>
        <v/>
      </c>
      <c r="X1528" s="2">
        <f t="shared" si="502"/>
        <v>3.2364619458135837</v>
      </c>
      <c r="Y1528">
        <f t="shared" si="503"/>
        <v>74</v>
      </c>
    </row>
    <row r="1529" spans="1:25" x14ac:dyDescent="0.3">
      <c r="A1529" s="1">
        <v>42397</v>
      </c>
      <c r="B1529">
        <v>1893.3599850000001</v>
      </c>
      <c r="C1529">
        <v>22.42</v>
      </c>
      <c r="D1529">
        <v>24.027317</v>
      </c>
      <c r="E1529">
        <f t="shared" si="483"/>
        <v>-1.6073169999999983</v>
      </c>
      <c r="F1529" t="str">
        <f t="shared" si="484"/>
        <v>PUT</v>
      </c>
      <c r="G1529">
        <f t="shared" si="485"/>
        <v>1915.4499510000001</v>
      </c>
      <c r="H1529">
        <f t="shared" si="486"/>
        <v>-0.68999999999999773</v>
      </c>
      <c r="I1529">
        <f t="shared" si="487"/>
        <v>10.410033999999996</v>
      </c>
      <c r="J1529">
        <f t="shared" si="488"/>
        <v>-15.087005797101494</v>
      </c>
      <c r="K1529">
        <f t="shared" si="489"/>
        <v>1888.3599850000001</v>
      </c>
      <c r="L1529" s="2" t="str">
        <f t="shared" si="490"/>
        <v/>
      </c>
      <c r="M1529" t="str">
        <f t="shared" si="491"/>
        <v/>
      </c>
      <c r="N1529" s="1">
        <f t="shared" si="492"/>
        <v>42394</v>
      </c>
      <c r="O1529" t="str">
        <f t="shared" si="493"/>
        <v>不可交易</v>
      </c>
      <c r="P1529" s="2" t="str">
        <f t="shared" si="494"/>
        <v/>
      </c>
      <c r="Q1529" s="2" t="str">
        <f t="shared" si="495"/>
        <v/>
      </c>
      <c r="R1529" s="2">
        <f t="shared" si="496"/>
        <v>5.1178798287872969</v>
      </c>
      <c r="S1529">
        <f t="shared" si="497"/>
        <v>83</v>
      </c>
      <c r="T1529" s="1">
        <f t="shared" si="498"/>
        <v>42381</v>
      </c>
      <c r="U1529" t="str">
        <f t="shared" si="499"/>
        <v>可交易</v>
      </c>
      <c r="V1529" s="2" t="str">
        <f t="shared" si="500"/>
        <v/>
      </c>
      <c r="W1529" s="2" t="str">
        <f t="shared" si="501"/>
        <v/>
      </c>
      <c r="X1529" s="2">
        <f t="shared" si="502"/>
        <v>3.2364619458135837</v>
      </c>
      <c r="Y1529">
        <f t="shared" si="503"/>
        <v>74</v>
      </c>
    </row>
    <row r="1530" spans="1:25" x14ac:dyDescent="0.3">
      <c r="A1530" s="1">
        <v>42398</v>
      </c>
      <c r="B1530">
        <v>1940.23999</v>
      </c>
      <c r="C1530">
        <v>20.2</v>
      </c>
      <c r="D1530">
        <v>22.919623999999999</v>
      </c>
      <c r="E1530">
        <f t="shared" si="483"/>
        <v>-2.7196239999999996</v>
      </c>
      <c r="F1530" t="str">
        <f t="shared" si="484"/>
        <v>PUT</v>
      </c>
      <c r="G1530">
        <f t="shared" si="485"/>
        <v>1880.0500489999999</v>
      </c>
      <c r="H1530">
        <f t="shared" si="486"/>
        <v>-2.2200000000000024</v>
      </c>
      <c r="I1530">
        <f t="shared" si="487"/>
        <v>46.880004999999983</v>
      </c>
      <c r="J1530">
        <f t="shared" si="488"/>
        <v>-21.117119369369338</v>
      </c>
      <c r="K1530">
        <f t="shared" si="489"/>
        <v>1935.23999</v>
      </c>
      <c r="L1530" s="2" t="str">
        <f t="shared" si="490"/>
        <v/>
      </c>
      <c r="M1530">
        <f t="shared" si="491"/>
        <v>55.18994100000009</v>
      </c>
      <c r="N1530" s="1">
        <f t="shared" si="492"/>
        <v>42394</v>
      </c>
      <c r="O1530" t="str">
        <f t="shared" si="493"/>
        <v>不可交易</v>
      </c>
      <c r="P1530" s="2" t="str">
        <f t="shared" si="494"/>
        <v/>
      </c>
      <c r="Q1530" s="2" t="str">
        <f t="shared" si="495"/>
        <v/>
      </c>
      <c r="R1530" s="2">
        <f t="shared" si="496"/>
        <v>5.1178798287872969</v>
      </c>
      <c r="S1530">
        <f t="shared" si="497"/>
        <v>83</v>
      </c>
      <c r="T1530" s="1">
        <f t="shared" si="498"/>
        <v>42398</v>
      </c>
      <c r="U1530" t="str">
        <f t="shared" si="499"/>
        <v>可交易</v>
      </c>
      <c r="V1530" s="2">
        <f t="shared" si="500"/>
        <v>55.18994100000009</v>
      </c>
      <c r="W1530" s="2">
        <f t="shared" si="501"/>
        <v>3.102190518194612E-2</v>
      </c>
      <c r="X1530" s="2">
        <f t="shared" si="502"/>
        <v>3.2364619458135837</v>
      </c>
      <c r="Y1530">
        <f t="shared" si="503"/>
        <v>75</v>
      </c>
    </row>
    <row r="1531" spans="1:25" x14ac:dyDescent="0.3">
      <c r="A1531" s="1">
        <v>42401</v>
      </c>
      <c r="B1531">
        <v>1939.380005</v>
      </c>
      <c r="C1531">
        <v>19.98</v>
      </c>
      <c r="D1531">
        <v>20.522780999999998</v>
      </c>
      <c r="E1531">
        <f t="shared" si="483"/>
        <v>-0.54278099999999796</v>
      </c>
      <c r="F1531" t="str">
        <f t="shared" si="484"/>
        <v/>
      </c>
      <c r="G1531" t="str">
        <f t="shared" si="485"/>
        <v/>
      </c>
      <c r="H1531">
        <f t="shared" si="486"/>
        <v>-0.21999999999999886</v>
      </c>
      <c r="I1531">
        <f t="shared" si="487"/>
        <v>-0.85998500000005151</v>
      </c>
      <c r="J1531">
        <f t="shared" si="488"/>
        <v>3.9090227272729816</v>
      </c>
      <c r="K1531" t="str">
        <f t="shared" si="489"/>
        <v/>
      </c>
      <c r="L1531" s="2" t="str">
        <f t="shared" si="490"/>
        <v/>
      </c>
      <c r="M1531" t="str">
        <f t="shared" si="491"/>
        <v/>
      </c>
      <c r="N1531" s="1">
        <f t="shared" si="492"/>
        <v>42394</v>
      </c>
      <c r="O1531" t="str">
        <f t="shared" si="493"/>
        <v>可交易</v>
      </c>
      <c r="P1531" s="2" t="str">
        <f t="shared" si="494"/>
        <v/>
      </c>
      <c r="Q1531" s="2" t="str">
        <f t="shared" si="495"/>
        <v/>
      </c>
      <c r="R1531" s="2">
        <f t="shared" si="496"/>
        <v>5.1178798287872969</v>
      </c>
      <c r="S1531">
        <f t="shared" si="497"/>
        <v>83</v>
      </c>
      <c r="T1531" s="1">
        <f t="shared" si="498"/>
        <v>42398</v>
      </c>
      <c r="U1531" t="str">
        <f t="shared" si="499"/>
        <v>不可交易</v>
      </c>
      <c r="V1531" s="2" t="str">
        <f t="shared" si="500"/>
        <v/>
      </c>
      <c r="W1531" s="2" t="str">
        <f t="shared" si="501"/>
        <v/>
      </c>
      <c r="X1531" s="2">
        <f t="shared" si="502"/>
        <v>3.3368631614215891</v>
      </c>
      <c r="Y1531">
        <f t="shared" si="503"/>
        <v>75</v>
      </c>
    </row>
    <row r="1532" spans="1:25" x14ac:dyDescent="0.3">
      <c r="A1532" s="1">
        <v>42402</v>
      </c>
      <c r="B1532">
        <v>1903.030029</v>
      </c>
      <c r="C1532">
        <v>21.98</v>
      </c>
      <c r="D1532">
        <v>20.994865000000001</v>
      </c>
      <c r="E1532">
        <f t="shared" si="483"/>
        <v>0.98513499999999965</v>
      </c>
      <c r="F1532" t="str">
        <f t="shared" si="484"/>
        <v/>
      </c>
      <c r="G1532" t="str">
        <f t="shared" si="485"/>
        <v/>
      </c>
      <c r="H1532">
        <f t="shared" si="486"/>
        <v>2</v>
      </c>
      <c r="I1532">
        <f t="shared" si="487"/>
        <v>-36.34997599999997</v>
      </c>
      <c r="J1532">
        <f t="shared" si="488"/>
        <v>-18.174987999999985</v>
      </c>
      <c r="K1532" t="str">
        <f t="shared" si="489"/>
        <v/>
      </c>
      <c r="L1532" s="2" t="str">
        <f t="shared" si="490"/>
        <v/>
      </c>
      <c r="M1532" t="str">
        <f t="shared" si="491"/>
        <v/>
      </c>
      <c r="N1532" s="1">
        <f t="shared" si="492"/>
        <v>42394</v>
      </c>
      <c r="O1532" t="str">
        <f t="shared" si="493"/>
        <v>可交易</v>
      </c>
      <c r="P1532" s="2" t="str">
        <f t="shared" si="494"/>
        <v/>
      </c>
      <c r="Q1532" s="2" t="str">
        <f t="shared" si="495"/>
        <v/>
      </c>
      <c r="R1532" s="2">
        <f t="shared" si="496"/>
        <v>5.1178798287872969</v>
      </c>
      <c r="S1532">
        <f t="shared" si="497"/>
        <v>83</v>
      </c>
      <c r="T1532" s="1">
        <f t="shared" si="498"/>
        <v>42398</v>
      </c>
      <c r="U1532" t="str">
        <f t="shared" si="499"/>
        <v>不可交易</v>
      </c>
      <c r="V1532" s="2" t="str">
        <f t="shared" si="500"/>
        <v/>
      </c>
      <c r="W1532" s="2" t="str">
        <f t="shared" si="501"/>
        <v/>
      </c>
      <c r="X1532" s="2">
        <f t="shared" si="502"/>
        <v>3.3368631614215891</v>
      </c>
      <c r="Y1532">
        <f t="shared" si="503"/>
        <v>75</v>
      </c>
    </row>
    <row r="1533" spans="1:25" x14ac:dyDescent="0.3">
      <c r="A1533" s="1">
        <v>42403</v>
      </c>
      <c r="B1533">
        <v>1912.530029</v>
      </c>
      <c r="C1533">
        <v>21.65</v>
      </c>
      <c r="D1533">
        <v>22.21715</v>
      </c>
      <c r="E1533">
        <f t="shared" si="483"/>
        <v>-0.5671500000000016</v>
      </c>
      <c r="F1533" t="str">
        <f t="shared" si="484"/>
        <v/>
      </c>
      <c r="G1533" t="str">
        <f t="shared" si="485"/>
        <v/>
      </c>
      <c r="H1533">
        <f t="shared" si="486"/>
        <v>-0.33000000000000185</v>
      </c>
      <c r="I1533">
        <f t="shared" si="487"/>
        <v>9.5</v>
      </c>
      <c r="J1533">
        <f t="shared" si="488"/>
        <v>-28.787878787878626</v>
      </c>
      <c r="K1533" t="str">
        <f t="shared" si="489"/>
        <v/>
      </c>
      <c r="L1533" s="2" t="str">
        <f t="shared" si="490"/>
        <v/>
      </c>
      <c r="M1533" t="str">
        <f t="shared" si="491"/>
        <v/>
      </c>
      <c r="N1533" s="1">
        <f t="shared" si="492"/>
        <v>42394</v>
      </c>
      <c r="O1533" t="str">
        <f t="shared" si="493"/>
        <v>可交易</v>
      </c>
      <c r="P1533" s="2" t="str">
        <f t="shared" si="494"/>
        <v/>
      </c>
      <c r="Q1533" s="2" t="str">
        <f t="shared" si="495"/>
        <v/>
      </c>
      <c r="R1533" s="2">
        <f t="shared" si="496"/>
        <v>5.1178798287872969</v>
      </c>
      <c r="S1533">
        <f t="shared" si="497"/>
        <v>83</v>
      </c>
      <c r="T1533" s="1">
        <f t="shared" si="498"/>
        <v>42398</v>
      </c>
      <c r="U1533" t="str">
        <f t="shared" si="499"/>
        <v>不可交易</v>
      </c>
      <c r="V1533" s="2" t="str">
        <f t="shared" si="500"/>
        <v/>
      </c>
      <c r="W1533" s="2" t="str">
        <f t="shared" si="501"/>
        <v/>
      </c>
      <c r="X1533" s="2">
        <f t="shared" si="502"/>
        <v>3.3368631614215891</v>
      </c>
      <c r="Y1533">
        <f t="shared" si="503"/>
        <v>75</v>
      </c>
    </row>
    <row r="1534" spans="1:25" x14ac:dyDescent="0.3">
      <c r="A1534" s="1">
        <v>42404</v>
      </c>
      <c r="B1534">
        <v>1915.4499510000001</v>
      </c>
      <c r="C1534">
        <v>21.84</v>
      </c>
      <c r="D1534">
        <v>23.337427000000002</v>
      </c>
      <c r="E1534">
        <f t="shared" si="483"/>
        <v>-1.4974270000000018</v>
      </c>
      <c r="F1534" t="str">
        <f t="shared" si="484"/>
        <v>PUT</v>
      </c>
      <c r="G1534">
        <f t="shared" si="485"/>
        <v>1829.079956</v>
      </c>
      <c r="H1534">
        <f t="shared" si="486"/>
        <v>0.19000000000000128</v>
      </c>
      <c r="I1534">
        <f t="shared" si="487"/>
        <v>2.9199220000000423</v>
      </c>
      <c r="J1534">
        <f t="shared" si="488"/>
        <v>15.368010526315908</v>
      </c>
      <c r="K1534">
        <f t="shared" si="489"/>
        <v>1910.4499510000001</v>
      </c>
      <c r="L1534" s="2" t="str">
        <f t="shared" si="490"/>
        <v/>
      </c>
      <c r="M1534">
        <f t="shared" si="491"/>
        <v>81.369995000000017</v>
      </c>
      <c r="N1534" s="1">
        <f t="shared" si="492"/>
        <v>42394</v>
      </c>
      <c r="O1534" t="str">
        <f t="shared" si="493"/>
        <v>可交易</v>
      </c>
      <c r="P1534" s="2" t="str">
        <f t="shared" si="494"/>
        <v/>
      </c>
      <c r="Q1534" s="2" t="str">
        <f t="shared" si="495"/>
        <v/>
      </c>
      <c r="R1534" s="2">
        <f t="shared" si="496"/>
        <v>5.1178798287872969</v>
      </c>
      <c r="S1534">
        <f t="shared" si="497"/>
        <v>83</v>
      </c>
      <c r="T1534" s="1">
        <f t="shared" si="498"/>
        <v>42404</v>
      </c>
      <c r="U1534" t="str">
        <f t="shared" si="499"/>
        <v>不可交易</v>
      </c>
      <c r="V1534" s="2" t="str">
        <f t="shared" si="500"/>
        <v/>
      </c>
      <c r="W1534" s="2" t="str">
        <f t="shared" si="501"/>
        <v/>
      </c>
      <c r="X1534" s="2">
        <f t="shared" si="502"/>
        <v>3.3368631614215891</v>
      </c>
      <c r="Y1534">
        <f t="shared" si="503"/>
        <v>75</v>
      </c>
    </row>
    <row r="1535" spans="1:25" x14ac:dyDescent="0.3">
      <c r="A1535" s="1">
        <v>42405</v>
      </c>
      <c r="B1535">
        <v>1880.0500489999999</v>
      </c>
      <c r="C1535">
        <v>23.38</v>
      </c>
      <c r="D1535">
        <v>22.043804000000002</v>
      </c>
      <c r="E1535">
        <f t="shared" si="483"/>
        <v>1.3361959999999975</v>
      </c>
      <c r="F1535" t="str">
        <f t="shared" si="484"/>
        <v>CAll</v>
      </c>
      <c r="G1535">
        <f t="shared" si="485"/>
        <v>1864.780029</v>
      </c>
      <c r="H1535">
        <f t="shared" si="486"/>
        <v>1.5399999999999991</v>
      </c>
      <c r="I1535">
        <f t="shared" si="487"/>
        <v>-35.399902000000111</v>
      </c>
      <c r="J1535">
        <f t="shared" si="488"/>
        <v>-22.986949350649436</v>
      </c>
      <c r="K1535">
        <f t="shared" si="489"/>
        <v>1885.0500489999999</v>
      </c>
      <c r="L1535" s="2" t="str">
        <f t="shared" si="490"/>
        <v/>
      </c>
      <c r="M1535" t="str">
        <f t="shared" si="491"/>
        <v/>
      </c>
      <c r="N1535" s="1">
        <f t="shared" si="492"/>
        <v>42394</v>
      </c>
      <c r="O1535" t="str">
        <f t="shared" si="493"/>
        <v>可交易</v>
      </c>
      <c r="P1535" s="2" t="str">
        <f t="shared" si="494"/>
        <v/>
      </c>
      <c r="Q1535" s="2" t="str">
        <f t="shared" si="495"/>
        <v/>
      </c>
      <c r="R1535" s="2">
        <f t="shared" si="496"/>
        <v>5.1178798287872969</v>
      </c>
      <c r="S1535">
        <f t="shared" si="497"/>
        <v>83</v>
      </c>
      <c r="T1535" s="1">
        <f t="shared" si="498"/>
        <v>42404</v>
      </c>
      <c r="U1535" t="str">
        <f t="shared" si="499"/>
        <v>不可交易</v>
      </c>
      <c r="V1535" s="2" t="str">
        <f t="shared" si="500"/>
        <v/>
      </c>
      <c r="W1535" s="2" t="str">
        <f t="shared" si="501"/>
        <v/>
      </c>
      <c r="X1535" s="2">
        <f t="shared" si="502"/>
        <v>3.3368631614215891</v>
      </c>
      <c r="Y1535">
        <f t="shared" si="503"/>
        <v>75</v>
      </c>
    </row>
    <row r="1536" spans="1:25" x14ac:dyDescent="0.3">
      <c r="A1536" s="1">
        <v>42408</v>
      </c>
      <c r="B1536">
        <v>1853.4399410000001</v>
      </c>
      <c r="C1536">
        <v>26</v>
      </c>
      <c r="D1536">
        <v>23.383514000000002</v>
      </c>
      <c r="E1536">
        <f t="shared" si="483"/>
        <v>2.6164859999999983</v>
      </c>
      <c r="F1536" t="str">
        <f t="shared" si="484"/>
        <v>CAll</v>
      </c>
      <c r="G1536">
        <f t="shared" si="485"/>
        <v>0</v>
      </c>
      <c r="H1536">
        <f t="shared" si="486"/>
        <v>2.620000000000001</v>
      </c>
      <c r="I1536">
        <f t="shared" si="487"/>
        <v>-26.610107999999855</v>
      </c>
      <c r="J1536">
        <f t="shared" si="488"/>
        <v>-10.156529770992307</v>
      </c>
      <c r="K1536">
        <f t="shared" si="489"/>
        <v>1858.4399410000001</v>
      </c>
      <c r="L1536" s="2" t="str">
        <f t="shared" si="490"/>
        <v/>
      </c>
      <c r="M1536" t="str">
        <f t="shared" si="491"/>
        <v/>
      </c>
      <c r="N1536" s="1">
        <f t="shared" si="492"/>
        <v>42394</v>
      </c>
      <c r="O1536" t="str">
        <f t="shared" si="493"/>
        <v>可交易</v>
      </c>
      <c r="P1536" s="2" t="str">
        <f t="shared" si="494"/>
        <v/>
      </c>
      <c r="Q1536" s="2" t="str">
        <f t="shared" si="495"/>
        <v/>
      </c>
      <c r="R1536" s="2">
        <f t="shared" si="496"/>
        <v>5.1178798287872969</v>
      </c>
      <c r="S1536">
        <f t="shared" si="497"/>
        <v>83</v>
      </c>
      <c r="T1536" s="1">
        <f t="shared" si="498"/>
        <v>42404</v>
      </c>
      <c r="U1536" t="str">
        <f t="shared" si="499"/>
        <v>不可交易</v>
      </c>
      <c r="V1536" s="2" t="str">
        <f t="shared" si="500"/>
        <v/>
      </c>
      <c r="W1536" s="2" t="str">
        <f t="shared" si="501"/>
        <v/>
      </c>
      <c r="X1536" s="2">
        <f t="shared" si="502"/>
        <v>3.3368631614215891</v>
      </c>
      <c r="Y1536">
        <f t="shared" si="503"/>
        <v>75</v>
      </c>
    </row>
    <row r="1537" spans="1:25" x14ac:dyDescent="0.3">
      <c r="A1537" s="1">
        <v>42409</v>
      </c>
      <c r="B1537">
        <v>1852.209961</v>
      </c>
      <c r="C1537">
        <v>26.54</v>
      </c>
      <c r="D1537">
        <v>25.961441000000001</v>
      </c>
      <c r="E1537">
        <f t="shared" si="483"/>
        <v>0.57855899999999849</v>
      </c>
      <c r="F1537" t="str">
        <f t="shared" si="484"/>
        <v/>
      </c>
      <c r="G1537" t="str">
        <f t="shared" si="485"/>
        <v/>
      </c>
      <c r="H1537">
        <f t="shared" si="486"/>
        <v>0.53999999999999915</v>
      </c>
      <c r="I1537">
        <f t="shared" si="487"/>
        <v>-1.2299800000000687</v>
      </c>
      <c r="J1537">
        <f t="shared" si="488"/>
        <v>-2.2777407407408714</v>
      </c>
      <c r="K1537" t="str">
        <f t="shared" si="489"/>
        <v/>
      </c>
      <c r="L1537" s="2" t="str">
        <f t="shared" si="490"/>
        <v/>
      </c>
      <c r="M1537" t="str">
        <f t="shared" si="491"/>
        <v/>
      </c>
      <c r="N1537" s="1">
        <f t="shared" si="492"/>
        <v>42394</v>
      </c>
      <c r="O1537" t="str">
        <f t="shared" si="493"/>
        <v>可交易</v>
      </c>
      <c r="P1537" s="2" t="str">
        <f t="shared" si="494"/>
        <v/>
      </c>
      <c r="Q1537" s="2" t="str">
        <f t="shared" si="495"/>
        <v/>
      </c>
      <c r="R1537" s="2">
        <f t="shared" si="496"/>
        <v>5.1178798287872969</v>
      </c>
      <c r="S1537">
        <f t="shared" si="497"/>
        <v>83</v>
      </c>
      <c r="T1537" s="1">
        <f t="shared" si="498"/>
        <v>42404</v>
      </c>
      <c r="U1537" t="str">
        <f t="shared" si="499"/>
        <v>不可交易</v>
      </c>
      <c r="V1537" s="2" t="str">
        <f t="shared" si="500"/>
        <v/>
      </c>
      <c r="W1537" s="2" t="str">
        <f t="shared" si="501"/>
        <v/>
      </c>
      <c r="X1537" s="2">
        <f t="shared" si="502"/>
        <v>3.3368631614215891</v>
      </c>
      <c r="Y1537">
        <f t="shared" si="503"/>
        <v>75</v>
      </c>
    </row>
    <row r="1538" spans="1:25" x14ac:dyDescent="0.3">
      <c r="A1538" s="1">
        <v>42410</v>
      </c>
      <c r="B1538">
        <v>1851.8599850000001</v>
      </c>
      <c r="C1538">
        <v>26.29</v>
      </c>
      <c r="D1538">
        <v>26.221122999999999</v>
      </c>
      <c r="E1538">
        <f t="shared" ref="E1538:E1601" si="504">C1538-D1538</f>
        <v>6.8877000000000521E-2</v>
      </c>
      <c r="F1538" t="str">
        <f t="shared" ref="F1538:F1601" si="505">_xlfn.IFS(E1538&gt; 1, "CAll",E1538&lt; -1, "PUT", TRUE,"")</f>
        <v/>
      </c>
      <c r="G1538" t="str">
        <f t="shared" ref="G1538:G1601" si="506">IF(F1538="PUT", IFERROR(VLOOKUP(A1538+7, A:B, 2, FALSE), 0), IF(F1538="CALL", IFERROR(VLOOKUP(A1538+7, A:B, 2, FALSE), 0), ""))</f>
        <v/>
      </c>
      <c r="H1538">
        <f t="shared" ref="H1538:H1601" si="507">C1538-C1537</f>
        <v>-0.25</v>
      </c>
      <c r="I1538">
        <f t="shared" ref="I1538:I1601" si="508">B1538-B1537</f>
        <v>-0.34997599999996964</v>
      </c>
      <c r="J1538">
        <f t="shared" ref="J1538:J1601" si="509">IF(H1538=0, "", I1538/H1538)</f>
        <v>1.3999039999998786</v>
      </c>
      <c r="K1538" t="str">
        <f t="shared" ref="K1538:K1601" si="510">_xlfn.IFS(F1538="PUT",B1538-5,F1538="CALL",B1538+5,TRUE,"")</f>
        <v/>
      </c>
      <c r="L1538" s="2" t="str">
        <f t="shared" ref="L1538:L1601" si="511">IF(F1538="CALL",IF(AND(G1538&gt;K1538,G1538&lt;&gt;0),G1538-K1538,""),"")</f>
        <v/>
      </c>
      <c r="M1538" t="str">
        <f t="shared" ref="M1538:M1601" si="512">IF(F1538="PUT",IF(AND(G1538&lt;K1538,G1538&lt;&gt;0),K1538-G1538,""),"")</f>
        <v/>
      </c>
      <c r="N1538" s="1">
        <f t="shared" ref="N1538:N1601" si="513">IF(AND(F1538="CALL",L1538&lt;&gt;"",L1537=""), A1538, N1537)</f>
        <v>42394</v>
      </c>
      <c r="O1538" t="str">
        <f t="shared" ref="O1538:O1601" si="514">IF( A1538 &gt;= N1537 + 7, "可交易", "不可交易")</f>
        <v>可交易</v>
      </c>
      <c r="P1538" s="2" t="str">
        <f t="shared" ref="P1538:P1601" si="515">IF(AND(F1538="CALL",L1538&lt;&gt;"",O1538="可交易"),L1538,"")</f>
        <v/>
      </c>
      <c r="Q1538" s="2" t="str">
        <f t="shared" ref="Q1538:Q1601" si="516">IF(P1538&lt;&gt;"",(G1538-B1538)/B1538,"")</f>
        <v/>
      </c>
      <c r="R1538" s="2">
        <f t="shared" ref="R1538:R1601" si="517">IF(Q1537&lt;&gt;"", R1537 * (1 + Q1537), R1537)</f>
        <v>5.1178798287872969</v>
      </c>
      <c r="S1538">
        <f t="shared" ref="S1538:S1601" si="518">IF(P1538&lt;&gt;"",S1537+1,S1537)</f>
        <v>83</v>
      </c>
      <c r="T1538" s="1">
        <f t="shared" ref="T1538:T1601" si="519">IF(AND(F1538="PUT",M1538&lt;&gt;"",M1537=""), A1538, T1537)</f>
        <v>42404</v>
      </c>
      <c r="U1538" t="str">
        <f t="shared" ref="U1538:U1601" si="520">IF( A1538 &gt;= T1537 + 7, "可交易", "不可交易")</f>
        <v>不可交易</v>
      </c>
      <c r="V1538" s="2" t="str">
        <f t="shared" ref="V1538:V1601" si="521">IF(AND(F1538="PUT",M1538&lt;&gt;"",U1538="可交易"),M1538,"")</f>
        <v/>
      </c>
      <c r="W1538" s="2" t="str">
        <f t="shared" ref="W1538:W1601" si="522">IF(V1538&lt;&gt;"",(B1538-G1538)/B1538,"")</f>
        <v/>
      </c>
      <c r="X1538" s="2">
        <f t="shared" ref="X1538:X1601" si="523">IF(W1537&lt;&gt;"", X1537 * (1 + W1537), X1537)</f>
        <v>3.3368631614215891</v>
      </c>
      <c r="Y1538">
        <f t="shared" ref="Y1538:Y1601" si="524">IF(V1538&lt;&gt;"",Y1537+1,Y1537)</f>
        <v>75</v>
      </c>
    </row>
    <row r="1539" spans="1:25" x14ac:dyDescent="0.3">
      <c r="A1539" s="1">
        <v>42411</v>
      </c>
      <c r="B1539">
        <v>1829.079956</v>
      </c>
      <c r="C1539">
        <v>28.14</v>
      </c>
      <c r="D1539">
        <v>25.879670999999998</v>
      </c>
      <c r="E1539">
        <f t="shared" si="504"/>
        <v>2.2603290000000023</v>
      </c>
      <c r="F1539" t="str">
        <f t="shared" si="505"/>
        <v>CAll</v>
      </c>
      <c r="G1539">
        <f t="shared" si="506"/>
        <v>1917.829956</v>
      </c>
      <c r="H1539">
        <f t="shared" si="507"/>
        <v>1.8500000000000014</v>
      </c>
      <c r="I1539">
        <f t="shared" si="508"/>
        <v>-22.780029000000013</v>
      </c>
      <c r="J1539">
        <f t="shared" si="509"/>
        <v>-12.313529189189186</v>
      </c>
      <c r="K1539">
        <f t="shared" si="510"/>
        <v>1834.079956</v>
      </c>
      <c r="L1539" s="2">
        <f t="shared" si="511"/>
        <v>83.75</v>
      </c>
      <c r="M1539" t="str">
        <f t="shared" si="512"/>
        <v/>
      </c>
      <c r="N1539" s="1">
        <f t="shared" si="513"/>
        <v>42411</v>
      </c>
      <c r="O1539" t="str">
        <f t="shared" si="514"/>
        <v>可交易</v>
      </c>
      <c r="P1539" s="2">
        <f t="shared" si="515"/>
        <v>83.75</v>
      </c>
      <c r="Q1539" s="2">
        <f t="shared" si="516"/>
        <v>4.8521662330216909E-2</v>
      </c>
      <c r="R1539" s="2">
        <f t="shared" si="517"/>
        <v>5.1178798287872969</v>
      </c>
      <c r="S1539">
        <f t="shared" si="518"/>
        <v>84</v>
      </c>
      <c r="T1539" s="1">
        <f t="shared" si="519"/>
        <v>42404</v>
      </c>
      <c r="U1539" t="str">
        <f t="shared" si="520"/>
        <v>可交易</v>
      </c>
      <c r="V1539" s="2" t="str">
        <f t="shared" si="521"/>
        <v/>
      </c>
      <c r="W1539" s="2" t="str">
        <f t="shared" si="522"/>
        <v/>
      </c>
      <c r="X1539" s="2">
        <f t="shared" si="523"/>
        <v>3.3368631614215891</v>
      </c>
      <c r="Y1539">
        <f t="shared" si="524"/>
        <v>75</v>
      </c>
    </row>
    <row r="1540" spans="1:25" x14ac:dyDescent="0.3">
      <c r="A1540" s="1">
        <v>42412</v>
      </c>
      <c r="B1540">
        <v>1864.780029</v>
      </c>
      <c r="C1540">
        <v>25.4</v>
      </c>
      <c r="D1540">
        <v>28.037443</v>
      </c>
      <c r="E1540">
        <f t="shared" si="504"/>
        <v>-2.6374430000000011</v>
      </c>
      <c r="F1540" t="str">
        <f t="shared" si="505"/>
        <v>PUT</v>
      </c>
      <c r="G1540">
        <f t="shared" si="506"/>
        <v>1917.780029</v>
      </c>
      <c r="H1540">
        <f t="shared" si="507"/>
        <v>-2.740000000000002</v>
      </c>
      <c r="I1540">
        <f t="shared" si="508"/>
        <v>35.700072999999975</v>
      </c>
      <c r="J1540">
        <f t="shared" si="509"/>
        <v>-13.029223722627719</v>
      </c>
      <c r="K1540">
        <f t="shared" si="510"/>
        <v>1859.780029</v>
      </c>
      <c r="L1540" s="2" t="str">
        <f t="shared" si="511"/>
        <v/>
      </c>
      <c r="M1540" t="str">
        <f t="shared" si="512"/>
        <v/>
      </c>
      <c r="N1540" s="1">
        <f t="shared" si="513"/>
        <v>42411</v>
      </c>
      <c r="O1540" t="str">
        <f t="shared" si="514"/>
        <v>不可交易</v>
      </c>
      <c r="P1540" s="2" t="str">
        <f t="shared" si="515"/>
        <v/>
      </c>
      <c r="Q1540" s="2" t="str">
        <f t="shared" si="516"/>
        <v/>
      </c>
      <c r="R1540" s="2">
        <f t="shared" si="517"/>
        <v>5.3662078656863423</v>
      </c>
      <c r="S1540">
        <f t="shared" si="518"/>
        <v>84</v>
      </c>
      <c r="T1540" s="1">
        <f t="shared" si="519"/>
        <v>42404</v>
      </c>
      <c r="U1540" t="str">
        <f t="shared" si="520"/>
        <v>可交易</v>
      </c>
      <c r="V1540" s="2" t="str">
        <f t="shared" si="521"/>
        <v/>
      </c>
      <c r="W1540" s="2" t="str">
        <f t="shared" si="522"/>
        <v/>
      </c>
      <c r="X1540" s="2">
        <f t="shared" si="523"/>
        <v>3.3368631614215891</v>
      </c>
      <c r="Y1540">
        <f t="shared" si="524"/>
        <v>75</v>
      </c>
    </row>
    <row r="1541" spans="1:25" x14ac:dyDescent="0.3">
      <c r="A1541" s="1">
        <v>42416</v>
      </c>
      <c r="B1541">
        <v>1895.579956</v>
      </c>
      <c r="C1541">
        <v>24.11</v>
      </c>
      <c r="D1541">
        <v>25.394100000000002</v>
      </c>
      <c r="E1541">
        <f t="shared" si="504"/>
        <v>-1.2841000000000022</v>
      </c>
      <c r="F1541" t="str">
        <f t="shared" si="505"/>
        <v>PUT</v>
      </c>
      <c r="G1541">
        <f t="shared" si="506"/>
        <v>1921.2700199999999</v>
      </c>
      <c r="H1541">
        <f t="shared" si="507"/>
        <v>-1.2899999999999991</v>
      </c>
      <c r="I1541">
        <f t="shared" si="508"/>
        <v>30.799927000000025</v>
      </c>
      <c r="J1541">
        <f t="shared" si="509"/>
        <v>-23.875912403100809</v>
      </c>
      <c r="K1541">
        <f t="shared" si="510"/>
        <v>1890.579956</v>
      </c>
      <c r="L1541" s="2" t="str">
        <f t="shared" si="511"/>
        <v/>
      </c>
      <c r="M1541" t="str">
        <f t="shared" si="512"/>
        <v/>
      </c>
      <c r="N1541" s="1">
        <f t="shared" si="513"/>
        <v>42411</v>
      </c>
      <c r="O1541" t="str">
        <f t="shared" si="514"/>
        <v>不可交易</v>
      </c>
      <c r="P1541" s="2" t="str">
        <f t="shared" si="515"/>
        <v/>
      </c>
      <c r="Q1541" s="2" t="str">
        <f t="shared" si="516"/>
        <v/>
      </c>
      <c r="R1541" s="2">
        <f t="shared" si="517"/>
        <v>5.3662078656863423</v>
      </c>
      <c r="S1541">
        <f t="shared" si="518"/>
        <v>84</v>
      </c>
      <c r="T1541" s="1">
        <f t="shared" si="519"/>
        <v>42404</v>
      </c>
      <c r="U1541" t="str">
        <f t="shared" si="520"/>
        <v>可交易</v>
      </c>
      <c r="V1541" s="2" t="str">
        <f t="shared" si="521"/>
        <v/>
      </c>
      <c r="W1541" s="2" t="str">
        <f t="shared" si="522"/>
        <v/>
      </c>
      <c r="X1541" s="2">
        <f t="shared" si="523"/>
        <v>3.3368631614215891</v>
      </c>
      <c r="Y1541">
        <f t="shared" si="524"/>
        <v>75</v>
      </c>
    </row>
    <row r="1542" spans="1:25" x14ac:dyDescent="0.3">
      <c r="A1542" s="1">
        <v>42417</v>
      </c>
      <c r="B1542">
        <v>1926.8199460000001</v>
      </c>
      <c r="C1542">
        <v>22.31</v>
      </c>
      <c r="D1542">
        <v>24.289997</v>
      </c>
      <c r="E1542">
        <f t="shared" si="504"/>
        <v>-1.9799970000000009</v>
      </c>
      <c r="F1542" t="str">
        <f t="shared" si="505"/>
        <v>PUT</v>
      </c>
      <c r="G1542">
        <f t="shared" si="506"/>
        <v>1929.8000489999999</v>
      </c>
      <c r="H1542">
        <f t="shared" si="507"/>
        <v>-1.8000000000000007</v>
      </c>
      <c r="I1542">
        <f t="shared" si="508"/>
        <v>31.239990000000034</v>
      </c>
      <c r="J1542">
        <f t="shared" si="509"/>
        <v>-17.355550000000012</v>
      </c>
      <c r="K1542">
        <f t="shared" si="510"/>
        <v>1921.8199460000001</v>
      </c>
      <c r="L1542" s="2" t="str">
        <f t="shared" si="511"/>
        <v/>
      </c>
      <c r="M1542" t="str">
        <f t="shared" si="512"/>
        <v/>
      </c>
      <c r="N1542" s="1">
        <f t="shared" si="513"/>
        <v>42411</v>
      </c>
      <c r="O1542" t="str">
        <f t="shared" si="514"/>
        <v>不可交易</v>
      </c>
      <c r="P1542" s="2" t="str">
        <f t="shared" si="515"/>
        <v/>
      </c>
      <c r="Q1542" s="2" t="str">
        <f t="shared" si="516"/>
        <v/>
      </c>
      <c r="R1542" s="2">
        <f t="shared" si="517"/>
        <v>5.3662078656863423</v>
      </c>
      <c r="S1542">
        <f t="shared" si="518"/>
        <v>84</v>
      </c>
      <c r="T1542" s="1">
        <f t="shared" si="519"/>
        <v>42404</v>
      </c>
      <c r="U1542" t="str">
        <f t="shared" si="520"/>
        <v>可交易</v>
      </c>
      <c r="V1542" s="2" t="str">
        <f t="shared" si="521"/>
        <v/>
      </c>
      <c r="W1542" s="2" t="str">
        <f t="shared" si="522"/>
        <v/>
      </c>
      <c r="X1542" s="2">
        <f t="shared" si="523"/>
        <v>3.3368631614215891</v>
      </c>
      <c r="Y1542">
        <f t="shared" si="524"/>
        <v>75</v>
      </c>
    </row>
    <row r="1543" spans="1:25" x14ac:dyDescent="0.3">
      <c r="A1543" s="1">
        <v>42418</v>
      </c>
      <c r="B1543">
        <v>1917.829956</v>
      </c>
      <c r="C1543">
        <v>21.64</v>
      </c>
      <c r="D1543">
        <v>22.745470000000001</v>
      </c>
      <c r="E1543">
        <f t="shared" si="504"/>
        <v>-1.1054700000000004</v>
      </c>
      <c r="F1543" t="str">
        <f t="shared" si="505"/>
        <v>PUT</v>
      </c>
      <c r="G1543">
        <f t="shared" si="506"/>
        <v>1951.6999510000001</v>
      </c>
      <c r="H1543">
        <f t="shared" si="507"/>
        <v>-0.66999999999999815</v>
      </c>
      <c r="I1543">
        <f t="shared" si="508"/>
        <v>-8.9899900000000343</v>
      </c>
      <c r="J1543">
        <f t="shared" si="509"/>
        <v>13.417895522388148</v>
      </c>
      <c r="K1543">
        <f t="shared" si="510"/>
        <v>1912.829956</v>
      </c>
      <c r="L1543" s="2" t="str">
        <f t="shared" si="511"/>
        <v/>
      </c>
      <c r="M1543" t="str">
        <f t="shared" si="512"/>
        <v/>
      </c>
      <c r="N1543" s="1">
        <f t="shared" si="513"/>
        <v>42411</v>
      </c>
      <c r="O1543" t="str">
        <f t="shared" si="514"/>
        <v>可交易</v>
      </c>
      <c r="P1543" s="2" t="str">
        <f t="shared" si="515"/>
        <v/>
      </c>
      <c r="Q1543" s="2" t="str">
        <f t="shared" si="516"/>
        <v/>
      </c>
      <c r="R1543" s="2">
        <f t="shared" si="517"/>
        <v>5.3662078656863423</v>
      </c>
      <c r="S1543">
        <f t="shared" si="518"/>
        <v>84</v>
      </c>
      <c r="T1543" s="1">
        <f t="shared" si="519"/>
        <v>42404</v>
      </c>
      <c r="U1543" t="str">
        <f t="shared" si="520"/>
        <v>可交易</v>
      </c>
      <c r="V1543" s="2" t="str">
        <f t="shared" si="521"/>
        <v/>
      </c>
      <c r="W1543" s="2" t="str">
        <f t="shared" si="522"/>
        <v/>
      </c>
      <c r="X1543" s="2">
        <f t="shared" si="523"/>
        <v>3.3368631614215891</v>
      </c>
      <c r="Y1543">
        <f t="shared" si="524"/>
        <v>75</v>
      </c>
    </row>
    <row r="1544" spans="1:25" x14ac:dyDescent="0.3">
      <c r="A1544" s="1">
        <v>42419</v>
      </c>
      <c r="B1544">
        <v>1917.780029</v>
      </c>
      <c r="C1544">
        <v>20.53</v>
      </c>
      <c r="D1544">
        <v>22.057829999999999</v>
      </c>
      <c r="E1544">
        <f t="shared" si="504"/>
        <v>-1.527829999999998</v>
      </c>
      <c r="F1544" t="str">
        <f t="shared" si="505"/>
        <v>PUT</v>
      </c>
      <c r="G1544">
        <f t="shared" si="506"/>
        <v>1948.0500489999999</v>
      </c>
      <c r="H1544">
        <f t="shared" si="507"/>
        <v>-1.1099999999999994</v>
      </c>
      <c r="I1544">
        <f t="shared" si="508"/>
        <v>-4.9927000000025146E-2</v>
      </c>
      <c r="J1544">
        <f t="shared" si="509"/>
        <v>4.4979279279301954E-2</v>
      </c>
      <c r="K1544">
        <f t="shared" si="510"/>
        <v>1912.780029</v>
      </c>
      <c r="L1544" s="2" t="str">
        <f t="shared" si="511"/>
        <v/>
      </c>
      <c r="M1544" t="str">
        <f t="shared" si="512"/>
        <v/>
      </c>
      <c r="N1544" s="1">
        <f t="shared" si="513"/>
        <v>42411</v>
      </c>
      <c r="O1544" t="str">
        <f t="shared" si="514"/>
        <v>可交易</v>
      </c>
      <c r="P1544" s="2" t="str">
        <f t="shared" si="515"/>
        <v/>
      </c>
      <c r="Q1544" s="2" t="str">
        <f t="shared" si="516"/>
        <v/>
      </c>
      <c r="R1544" s="2">
        <f t="shared" si="517"/>
        <v>5.3662078656863423</v>
      </c>
      <c r="S1544">
        <f t="shared" si="518"/>
        <v>84</v>
      </c>
      <c r="T1544" s="1">
        <f t="shared" si="519"/>
        <v>42404</v>
      </c>
      <c r="U1544" t="str">
        <f t="shared" si="520"/>
        <v>可交易</v>
      </c>
      <c r="V1544" s="2" t="str">
        <f t="shared" si="521"/>
        <v/>
      </c>
      <c r="W1544" s="2" t="str">
        <f t="shared" si="522"/>
        <v/>
      </c>
      <c r="X1544" s="2">
        <f t="shared" si="523"/>
        <v>3.3368631614215891</v>
      </c>
      <c r="Y1544">
        <f t="shared" si="524"/>
        <v>75</v>
      </c>
    </row>
    <row r="1545" spans="1:25" x14ac:dyDescent="0.3">
      <c r="A1545" s="1">
        <v>42422</v>
      </c>
      <c r="B1545">
        <v>1945.5</v>
      </c>
      <c r="C1545">
        <v>19.38</v>
      </c>
      <c r="D1545">
        <v>21.405965999999999</v>
      </c>
      <c r="E1545">
        <f t="shared" si="504"/>
        <v>-2.0259660000000004</v>
      </c>
      <c r="F1545" t="str">
        <f t="shared" si="505"/>
        <v>PUT</v>
      </c>
      <c r="G1545">
        <f t="shared" si="506"/>
        <v>1932.2299800000001</v>
      </c>
      <c r="H1545">
        <f t="shared" si="507"/>
        <v>-1.1500000000000021</v>
      </c>
      <c r="I1545">
        <f t="shared" si="508"/>
        <v>27.719970999999987</v>
      </c>
      <c r="J1545">
        <f t="shared" si="509"/>
        <v>-24.104322608695597</v>
      </c>
      <c r="K1545">
        <f t="shared" si="510"/>
        <v>1940.5</v>
      </c>
      <c r="L1545" s="2" t="str">
        <f t="shared" si="511"/>
        <v/>
      </c>
      <c r="M1545">
        <f t="shared" si="512"/>
        <v>8.2700199999999313</v>
      </c>
      <c r="N1545" s="1">
        <f t="shared" si="513"/>
        <v>42411</v>
      </c>
      <c r="O1545" t="str">
        <f t="shared" si="514"/>
        <v>可交易</v>
      </c>
      <c r="P1545" s="2" t="str">
        <f t="shared" si="515"/>
        <v/>
      </c>
      <c r="Q1545" s="2" t="str">
        <f t="shared" si="516"/>
        <v/>
      </c>
      <c r="R1545" s="2">
        <f t="shared" si="517"/>
        <v>5.3662078656863423</v>
      </c>
      <c r="S1545">
        <f t="shared" si="518"/>
        <v>84</v>
      </c>
      <c r="T1545" s="1">
        <f t="shared" si="519"/>
        <v>42422</v>
      </c>
      <c r="U1545" t="str">
        <f t="shared" si="520"/>
        <v>可交易</v>
      </c>
      <c r="V1545" s="2">
        <f t="shared" si="521"/>
        <v>8.2700199999999313</v>
      </c>
      <c r="W1545" s="2">
        <f t="shared" si="522"/>
        <v>6.8208789514263334E-3</v>
      </c>
      <c r="X1545" s="2">
        <f t="shared" si="523"/>
        <v>3.3368631614215891</v>
      </c>
      <c r="Y1545">
        <f t="shared" si="524"/>
        <v>76</v>
      </c>
    </row>
    <row r="1546" spans="1:25" x14ac:dyDescent="0.3">
      <c r="A1546" s="1">
        <v>42423</v>
      </c>
      <c r="B1546">
        <v>1921.2700199999999</v>
      </c>
      <c r="C1546">
        <v>20.98</v>
      </c>
      <c r="D1546">
        <v>20.004304999999999</v>
      </c>
      <c r="E1546">
        <f t="shared" si="504"/>
        <v>0.97569500000000176</v>
      </c>
      <c r="F1546" t="str">
        <f t="shared" si="505"/>
        <v/>
      </c>
      <c r="G1546" t="str">
        <f t="shared" si="506"/>
        <v/>
      </c>
      <c r="H1546">
        <f t="shared" si="507"/>
        <v>1.6000000000000014</v>
      </c>
      <c r="I1546">
        <f t="shared" si="508"/>
        <v>-24.229980000000069</v>
      </c>
      <c r="J1546">
        <f t="shared" si="509"/>
        <v>-15.143737500000029</v>
      </c>
      <c r="K1546" t="str">
        <f t="shared" si="510"/>
        <v/>
      </c>
      <c r="L1546" s="2" t="str">
        <f t="shared" si="511"/>
        <v/>
      </c>
      <c r="M1546" t="str">
        <f t="shared" si="512"/>
        <v/>
      </c>
      <c r="N1546" s="1">
        <f t="shared" si="513"/>
        <v>42411</v>
      </c>
      <c r="O1546" t="str">
        <f t="shared" si="514"/>
        <v>可交易</v>
      </c>
      <c r="P1546" s="2" t="str">
        <f t="shared" si="515"/>
        <v/>
      </c>
      <c r="Q1546" s="2" t="str">
        <f t="shared" si="516"/>
        <v/>
      </c>
      <c r="R1546" s="2">
        <f t="shared" si="517"/>
        <v>5.3662078656863423</v>
      </c>
      <c r="S1546">
        <f t="shared" si="518"/>
        <v>84</v>
      </c>
      <c r="T1546" s="1">
        <f t="shared" si="519"/>
        <v>42422</v>
      </c>
      <c r="U1546" t="str">
        <f t="shared" si="520"/>
        <v>不可交易</v>
      </c>
      <c r="V1546" s="2" t="str">
        <f t="shared" si="521"/>
        <v/>
      </c>
      <c r="W1546" s="2" t="str">
        <f t="shared" si="522"/>
        <v/>
      </c>
      <c r="X1546" s="2">
        <f t="shared" si="523"/>
        <v>3.3596235011231195</v>
      </c>
      <c r="Y1546">
        <f t="shared" si="524"/>
        <v>76</v>
      </c>
    </row>
    <row r="1547" spans="1:25" x14ac:dyDescent="0.3">
      <c r="A1547" s="1">
        <v>42424</v>
      </c>
      <c r="B1547">
        <v>1929.8000489999999</v>
      </c>
      <c r="C1547">
        <v>20.72</v>
      </c>
      <c r="D1547">
        <v>21.313410000000001</v>
      </c>
      <c r="E1547">
        <f t="shared" si="504"/>
        <v>-0.59341000000000221</v>
      </c>
      <c r="F1547" t="str">
        <f t="shared" si="505"/>
        <v/>
      </c>
      <c r="G1547" t="str">
        <f t="shared" si="506"/>
        <v/>
      </c>
      <c r="H1547">
        <f t="shared" si="507"/>
        <v>-0.26000000000000156</v>
      </c>
      <c r="I1547">
        <f t="shared" si="508"/>
        <v>8.5300290000000132</v>
      </c>
      <c r="J1547">
        <f t="shared" si="509"/>
        <v>-32.807803846153696</v>
      </c>
      <c r="K1547" t="str">
        <f t="shared" si="510"/>
        <v/>
      </c>
      <c r="L1547" s="2" t="str">
        <f t="shared" si="511"/>
        <v/>
      </c>
      <c r="M1547" t="str">
        <f t="shared" si="512"/>
        <v/>
      </c>
      <c r="N1547" s="1">
        <f t="shared" si="513"/>
        <v>42411</v>
      </c>
      <c r="O1547" t="str">
        <f t="shared" si="514"/>
        <v>可交易</v>
      </c>
      <c r="P1547" s="2" t="str">
        <f t="shared" si="515"/>
        <v/>
      </c>
      <c r="Q1547" s="2" t="str">
        <f t="shared" si="516"/>
        <v/>
      </c>
      <c r="R1547" s="2">
        <f t="shared" si="517"/>
        <v>5.3662078656863423</v>
      </c>
      <c r="S1547">
        <f t="shared" si="518"/>
        <v>84</v>
      </c>
      <c r="T1547" s="1">
        <f t="shared" si="519"/>
        <v>42422</v>
      </c>
      <c r="U1547" t="str">
        <f t="shared" si="520"/>
        <v>不可交易</v>
      </c>
      <c r="V1547" s="2" t="str">
        <f t="shared" si="521"/>
        <v/>
      </c>
      <c r="W1547" s="2" t="str">
        <f t="shared" si="522"/>
        <v/>
      </c>
      <c r="X1547" s="2">
        <f t="shared" si="523"/>
        <v>3.3596235011231195</v>
      </c>
      <c r="Y1547">
        <f t="shared" si="524"/>
        <v>76</v>
      </c>
    </row>
    <row r="1548" spans="1:25" x14ac:dyDescent="0.3">
      <c r="A1548" s="1">
        <v>42425</v>
      </c>
      <c r="B1548">
        <v>1951.6999510000001</v>
      </c>
      <c r="C1548">
        <v>19.11</v>
      </c>
      <c r="D1548">
        <v>21.212498</v>
      </c>
      <c r="E1548">
        <f t="shared" si="504"/>
        <v>-2.1024980000000006</v>
      </c>
      <c r="F1548" t="str">
        <f t="shared" si="505"/>
        <v>PUT</v>
      </c>
      <c r="G1548">
        <f t="shared" si="506"/>
        <v>1993.400024</v>
      </c>
      <c r="H1548">
        <f t="shared" si="507"/>
        <v>-1.6099999999999994</v>
      </c>
      <c r="I1548">
        <f t="shared" si="508"/>
        <v>21.899902000000111</v>
      </c>
      <c r="J1548">
        <f t="shared" si="509"/>
        <v>-13.602423602484546</v>
      </c>
      <c r="K1548">
        <f t="shared" si="510"/>
        <v>1946.6999510000001</v>
      </c>
      <c r="L1548" s="2" t="str">
        <f t="shared" si="511"/>
        <v/>
      </c>
      <c r="M1548" t="str">
        <f t="shared" si="512"/>
        <v/>
      </c>
      <c r="N1548" s="1">
        <f t="shared" si="513"/>
        <v>42411</v>
      </c>
      <c r="O1548" t="str">
        <f t="shared" si="514"/>
        <v>可交易</v>
      </c>
      <c r="P1548" s="2" t="str">
        <f t="shared" si="515"/>
        <v/>
      </c>
      <c r="Q1548" s="2" t="str">
        <f t="shared" si="516"/>
        <v/>
      </c>
      <c r="R1548" s="2">
        <f t="shared" si="517"/>
        <v>5.3662078656863423</v>
      </c>
      <c r="S1548">
        <f t="shared" si="518"/>
        <v>84</v>
      </c>
      <c r="T1548" s="1">
        <f t="shared" si="519"/>
        <v>42422</v>
      </c>
      <c r="U1548" t="str">
        <f t="shared" si="520"/>
        <v>不可交易</v>
      </c>
      <c r="V1548" s="2" t="str">
        <f t="shared" si="521"/>
        <v/>
      </c>
      <c r="W1548" s="2" t="str">
        <f t="shared" si="522"/>
        <v/>
      </c>
      <c r="X1548" s="2">
        <f t="shared" si="523"/>
        <v>3.3596235011231195</v>
      </c>
      <c r="Y1548">
        <f t="shared" si="524"/>
        <v>76</v>
      </c>
    </row>
    <row r="1549" spans="1:25" x14ac:dyDescent="0.3">
      <c r="A1549" s="1">
        <v>42426</v>
      </c>
      <c r="B1549">
        <v>1948.0500489999999</v>
      </c>
      <c r="C1549">
        <v>19.809999999999999</v>
      </c>
      <c r="D1549">
        <v>19.876090000000001</v>
      </c>
      <c r="E1549">
        <f t="shared" si="504"/>
        <v>-6.6090000000002647E-2</v>
      </c>
      <c r="F1549" t="str">
        <f t="shared" si="505"/>
        <v/>
      </c>
      <c r="G1549" t="str">
        <f t="shared" si="506"/>
        <v/>
      </c>
      <c r="H1549">
        <f t="shared" si="507"/>
        <v>0.69999999999999929</v>
      </c>
      <c r="I1549">
        <f t="shared" si="508"/>
        <v>-3.649902000000111</v>
      </c>
      <c r="J1549">
        <f t="shared" si="509"/>
        <v>-5.2141457142858778</v>
      </c>
      <c r="K1549" t="str">
        <f t="shared" si="510"/>
        <v/>
      </c>
      <c r="L1549" s="2" t="str">
        <f t="shared" si="511"/>
        <v/>
      </c>
      <c r="M1549" t="str">
        <f t="shared" si="512"/>
        <v/>
      </c>
      <c r="N1549" s="1">
        <f t="shared" si="513"/>
        <v>42411</v>
      </c>
      <c r="O1549" t="str">
        <f t="shared" si="514"/>
        <v>可交易</v>
      </c>
      <c r="P1549" s="2" t="str">
        <f t="shared" si="515"/>
        <v/>
      </c>
      <c r="Q1549" s="2" t="str">
        <f t="shared" si="516"/>
        <v/>
      </c>
      <c r="R1549" s="2">
        <f t="shared" si="517"/>
        <v>5.3662078656863423</v>
      </c>
      <c r="S1549">
        <f t="shared" si="518"/>
        <v>84</v>
      </c>
      <c r="T1549" s="1">
        <f t="shared" si="519"/>
        <v>42422</v>
      </c>
      <c r="U1549" t="str">
        <f t="shared" si="520"/>
        <v>不可交易</v>
      </c>
      <c r="V1549" s="2" t="str">
        <f t="shared" si="521"/>
        <v/>
      </c>
      <c r="W1549" s="2" t="str">
        <f t="shared" si="522"/>
        <v/>
      </c>
      <c r="X1549" s="2">
        <f t="shared" si="523"/>
        <v>3.3596235011231195</v>
      </c>
      <c r="Y1549">
        <f t="shared" si="524"/>
        <v>76</v>
      </c>
    </row>
    <row r="1550" spans="1:25" x14ac:dyDescent="0.3">
      <c r="A1550" s="1">
        <v>42429</v>
      </c>
      <c r="B1550">
        <v>1932.2299800000001</v>
      </c>
      <c r="C1550">
        <v>20.55</v>
      </c>
      <c r="D1550">
        <v>20.083237</v>
      </c>
      <c r="E1550">
        <f t="shared" si="504"/>
        <v>0.46676300000000026</v>
      </c>
      <c r="F1550" t="str">
        <f t="shared" si="505"/>
        <v/>
      </c>
      <c r="G1550" t="str">
        <f t="shared" si="506"/>
        <v/>
      </c>
      <c r="H1550">
        <f t="shared" si="507"/>
        <v>0.74000000000000199</v>
      </c>
      <c r="I1550">
        <f t="shared" si="508"/>
        <v>-15.820068999999876</v>
      </c>
      <c r="J1550">
        <f t="shared" si="509"/>
        <v>-21.378471621621397</v>
      </c>
      <c r="K1550" t="str">
        <f t="shared" si="510"/>
        <v/>
      </c>
      <c r="L1550" s="2" t="str">
        <f t="shared" si="511"/>
        <v/>
      </c>
      <c r="M1550" t="str">
        <f t="shared" si="512"/>
        <v/>
      </c>
      <c r="N1550" s="1">
        <f t="shared" si="513"/>
        <v>42411</v>
      </c>
      <c r="O1550" t="str">
        <f t="shared" si="514"/>
        <v>可交易</v>
      </c>
      <c r="P1550" s="2" t="str">
        <f t="shared" si="515"/>
        <v/>
      </c>
      <c r="Q1550" s="2" t="str">
        <f t="shared" si="516"/>
        <v/>
      </c>
      <c r="R1550" s="2">
        <f t="shared" si="517"/>
        <v>5.3662078656863423</v>
      </c>
      <c r="S1550">
        <f t="shared" si="518"/>
        <v>84</v>
      </c>
      <c r="T1550" s="1">
        <f t="shared" si="519"/>
        <v>42422</v>
      </c>
      <c r="U1550" t="str">
        <f t="shared" si="520"/>
        <v>可交易</v>
      </c>
      <c r="V1550" s="2" t="str">
        <f t="shared" si="521"/>
        <v/>
      </c>
      <c r="W1550" s="2" t="str">
        <f t="shared" si="522"/>
        <v/>
      </c>
      <c r="X1550" s="2">
        <f t="shared" si="523"/>
        <v>3.3596235011231195</v>
      </c>
      <c r="Y1550">
        <f t="shared" si="524"/>
        <v>76</v>
      </c>
    </row>
    <row r="1551" spans="1:25" x14ac:dyDescent="0.3">
      <c r="A1551" s="1">
        <v>42430</v>
      </c>
      <c r="B1551">
        <v>1978.349976</v>
      </c>
      <c r="C1551">
        <v>17.7</v>
      </c>
      <c r="D1551">
        <v>20.344366000000001</v>
      </c>
      <c r="E1551">
        <f t="shared" si="504"/>
        <v>-2.6443660000000015</v>
      </c>
      <c r="F1551" t="str">
        <f t="shared" si="505"/>
        <v>PUT</v>
      </c>
      <c r="G1551">
        <f t="shared" si="506"/>
        <v>1979.26001</v>
      </c>
      <c r="H1551">
        <f t="shared" si="507"/>
        <v>-2.8500000000000014</v>
      </c>
      <c r="I1551">
        <f t="shared" si="508"/>
        <v>46.119995999999901</v>
      </c>
      <c r="J1551">
        <f t="shared" si="509"/>
        <v>-16.182454736842061</v>
      </c>
      <c r="K1551">
        <f t="shared" si="510"/>
        <v>1973.349976</v>
      </c>
      <c r="L1551" s="2" t="str">
        <f t="shared" si="511"/>
        <v/>
      </c>
      <c r="M1551" t="str">
        <f t="shared" si="512"/>
        <v/>
      </c>
      <c r="N1551" s="1">
        <f t="shared" si="513"/>
        <v>42411</v>
      </c>
      <c r="O1551" t="str">
        <f t="shared" si="514"/>
        <v>可交易</v>
      </c>
      <c r="P1551" s="2" t="str">
        <f t="shared" si="515"/>
        <v/>
      </c>
      <c r="Q1551" s="2" t="str">
        <f t="shared" si="516"/>
        <v/>
      </c>
      <c r="R1551" s="2">
        <f t="shared" si="517"/>
        <v>5.3662078656863423</v>
      </c>
      <c r="S1551">
        <f t="shared" si="518"/>
        <v>84</v>
      </c>
      <c r="T1551" s="1">
        <f t="shared" si="519"/>
        <v>42422</v>
      </c>
      <c r="U1551" t="str">
        <f t="shared" si="520"/>
        <v>可交易</v>
      </c>
      <c r="V1551" s="2" t="str">
        <f t="shared" si="521"/>
        <v/>
      </c>
      <c r="W1551" s="2" t="str">
        <f t="shared" si="522"/>
        <v/>
      </c>
      <c r="X1551" s="2">
        <f t="shared" si="523"/>
        <v>3.3596235011231195</v>
      </c>
      <c r="Y1551">
        <f t="shared" si="524"/>
        <v>76</v>
      </c>
    </row>
    <row r="1552" spans="1:25" x14ac:dyDescent="0.3">
      <c r="A1552" s="1">
        <v>42431</v>
      </c>
      <c r="B1552">
        <v>1986.4499510000001</v>
      </c>
      <c r="C1552">
        <v>17.09</v>
      </c>
      <c r="D1552">
        <v>18.386692</v>
      </c>
      <c r="E1552">
        <f t="shared" si="504"/>
        <v>-1.2966920000000002</v>
      </c>
      <c r="F1552" t="str">
        <f t="shared" si="505"/>
        <v>PUT</v>
      </c>
      <c r="G1552">
        <f t="shared" si="506"/>
        <v>1989.26001</v>
      </c>
      <c r="H1552">
        <f t="shared" si="507"/>
        <v>-0.60999999999999943</v>
      </c>
      <c r="I1552">
        <f t="shared" si="508"/>
        <v>8.0999750000000859</v>
      </c>
      <c r="J1552">
        <f t="shared" si="509"/>
        <v>-13.27864754098376</v>
      </c>
      <c r="K1552">
        <f t="shared" si="510"/>
        <v>1981.4499510000001</v>
      </c>
      <c r="L1552" s="2" t="str">
        <f t="shared" si="511"/>
        <v/>
      </c>
      <c r="M1552" t="str">
        <f t="shared" si="512"/>
        <v/>
      </c>
      <c r="N1552" s="1">
        <f t="shared" si="513"/>
        <v>42411</v>
      </c>
      <c r="O1552" t="str">
        <f t="shared" si="514"/>
        <v>可交易</v>
      </c>
      <c r="P1552" s="2" t="str">
        <f t="shared" si="515"/>
        <v/>
      </c>
      <c r="Q1552" s="2" t="str">
        <f t="shared" si="516"/>
        <v/>
      </c>
      <c r="R1552" s="2">
        <f t="shared" si="517"/>
        <v>5.3662078656863423</v>
      </c>
      <c r="S1552">
        <f t="shared" si="518"/>
        <v>84</v>
      </c>
      <c r="T1552" s="1">
        <f t="shared" si="519"/>
        <v>42422</v>
      </c>
      <c r="U1552" t="str">
        <f t="shared" si="520"/>
        <v>可交易</v>
      </c>
      <c r="V1552" s="2" t="str">
        <f t="shared" si="521"/>
        <v/>
      </c>
      <c r="W1552" s="2" t="str">
        <f t="shared" si="522"/>
        <v/>
      </c>
      <c r="X1552" s="2">
        <f t="shared" si="523"/>
        <v>3.3596235011231195</v>
      </c>
      <c r="Y1552">
        <f t="shared" si="524"/>
        <v>76</v>
      </c>
    </row>
    <row r="1553" spans="1:25" x14ac:dyDescent="0.3">
      <c r="A1553" s="1">
        <v>42432</v>
      </c>
      <c r="B1553">
        <v>1993.400024</v>
      </c>
      <c r="C1553">
        <v>16.7</v>
      </c>
      <c r="D1553">
        <v>17.660699999999999</v>
      </c>
      <c r="E1553">
        <f t="shared" si="504"/>
        <v>-0.96069999999999922</v>
      </c>
      <c r="F1553" t="str">
        <f t="shared" si="505"/>
        <v/>
      </c>
      <c r="G1553" t="str">
        <f t="shared" si="506"/>
        <v/>
      </c>
      <c r="H1553">
        <f t="shared" si="507"/>
        <v>-0.39000000000000057</v>
      </c>
      <c r="I1553">
        <f t="shared" si="508"/>
        <v>6.9500729999999749</v>
      </c>
      <c r="J1553">
        <f t="shared" si="509"/>
        <v>-17.82069999999991</v>
      </c>
      <c r="K1553" t="str">
        <f t="shared" si="510"/>
        <v/>
      </c>
      <c r="L1553" s="2" t="str">
        <f t="shared" si="511"/>
        <v/>
      </c>
      <c r="M1553" t="str">
        <f t="shared" si="512"/>
        <v/>
      </c>
      <c r="N1553" s="1">
        <f t="shared" si="513"/>
        <v>42411</v>
      </c>
      <c r="O1553" t="str">
        <f t="shared" si="514"/>
        <v>可交易</v>
      </c>
      <c r="P1553" s="2" t="str">
        <f t="shared" si="515"/>
        <v/>
      </c>
      <c r="Q1553" s="2" t="str">
        <f t="shared" si="516"/>
        <v/>
      </c>
      <c r="R1553" s="2">
        <f t="shared" si="517"/>
        <v>5.3662078656863423</v>
      </c>
      <c r="S1553">
        <f t="shared" si="518"/>
        <v>84</v>
      </c>
      <c r="T1553" s="1">
        <f t="shared" si="519"/>
        <v>42422</v>
      </c>
      <c r="U1553" t="str">
        <f t="shared" si="520"/>
        <v>可交易</v>
      </c>
      <c r="V1553" s="2" t="str">
        <f t="shared" si="521"/>
        <v/>
      </c>
      <c r="W1553" s="2" t="str">
        <f t="shared" si="522"/>
        <v/>
      </c>
      <c r="X1553" s="2">
        <f t="shared" si="523"/>
        <v>3.3596235011231195</v>
      </c>
      <c r="Y1553">
        <f t="shared" si="524"/>
        <v>76</v>
      </c>
    </row>
    <row r="1554" spans="1:25" x14ac:dyDescent="0.3">
      <c r="A1554" s="1">
        <v>42433</v>
      </c>
      <c r="B1554">
        <v>1999.98999</v>
      </c>
      <c r="C1554">
        <v>16.86</v>
      </c>
      <c r="D1554">
        <v>17.18891</v>
      </c>
      <c r="E1554">
        <f t="shared" si="504"/>
        <v>-0.32891000000000048</v>
      </c>
      <c r="F1554" t="str">
        <f t="shared" si="505"/>
        <v/>
      </c>
      <c r="G1554" t="str">
        <f t="shared" si="506"/>
        <v/>
      </c>
      <c r="H1554">
        <f t="shared" si="507"/>
        <v>0.16000000000000014</v>
      </c>
      <c r="I1554">
        <f t="shared" si="508"/>
        <v>6.589966000000004</v>
      </c>
      <c r="J1554">
        <f t="shared" si="509"/>
        <v>41.187287499999989</v>
      </c>
      <c r="K1554" t="str">
        <f t="shared" si="510"/>
        <v/>
      </c>
      <c r="L1554" s="2" t="str">
        <f t="shared" si="511"/>
        <v/>
      </c>
      <c r="M1554" t="str">
        <f t="shared" si="512"/>
        <v/>
      </c>
      <c r="N1554" s="1">
        <f t="shared" si="513"/>
        <v>42411</v>
      </c>
      <c r="O1554" t="str">
        <f t="shared" si="514"/>
        <v>可交易</v>
      </c>
      <c r="P1554" s="2" t="str">
        <f t="shared" si="515"/>
        <v/>
      </c>
      <c r="Q1554" s="2" t="str">
        <f t="shared" si="516"/>
        <v/>
      </c>
      <c r="R1554" s="2">
        <f t="shared" si="517"/>
        <v>5.3662078656863423</v>
      </c>
      <c r="S1554">
        <f t="shared" si="518"/>
        <v>84</v>
      </c>
      <c r="T1554" s="1">
        <f t="shared" si="519"/>
        <v>42422</v>
      </c>
      <c r="U1554" t="str">
        <f t="shared" si="520"/>
        <v>可交易</v>
      </c>
      <c r="V1554" s="2" t="str">
        <f t="shared" si="521"/>
        <v/>
      </c>
      <c r="W1554" s="2" t="str">
        <f t="shared" si="522"/>
        <v/>
      </c>
      <c r="X1554" s="2">
        <f t="shared" si="523"/>
        <v>3.3596235011231195</v>
      </c>
      <c r="Y1554">
        <f t="shared" si="524"/>
        <v>76</v>
      </c>
    </row>
    <row r="1555" spans="1:25" x14ac:dyDescent="0.3">
      <c r="A1555" s="1">
        <v>42436</v>
      </c>
      <c r="B1555">
        <v>2001.76001</v>
      </c>
      <c r="C1555">
        <v>17.350000000000001</v>
      </c>
      <c r="D1555">
        <v>17.248958999999999</v>
      </c>
      <c r="E1555">
        <f t="shared" si="504"/>
        <v>0.10104100000000216</v>
      </c>
      <c r="F1555" t="str">
        <f t="shared" si="505"/>
        <v/>
      </c>
      <c r="G1555" t="str">
        <f t="shared" si="506"/>
        <v/>
      </c>
      <c r="H1555">
        <f t="shared" si="507"/>
        <v>0.49000000000000199</v>
      </c>
      <c r="I1555">
        <f t="shared" si="508"/>
        <v>1.7700199999999313</v>
      </c>
      <c r="J1555">
        <f t="shared" si="509"/>
        <v>3.6122857142855596</v>
      </c>
      <c r="K1555" t="str">
        <f t="shared" si="510"/>
        <v/>
      </c>
      <c r="L1555" s="2" t="str">
        <f t="shared" si="511"/>
        <v/>
      </c>
      <c r="M1555" t="str">
        <f t="shared" si="512"/>
        <v/>
      </c>
      <c r="N1555" s="1">
        <f t="shared" si="513"/>
        <v>42411</v>
      </c>
      <c r="O1555" t="str">
        <f t="shared" si="514"/>
        <v>可交易</v>
      </c>
      <c r="P1555" s="2" t="str">
        <f t="shared" si="515"/>
        <v/>
      </c>
      <c r="Q1555" s="2" t="str">
        <f t="shared" si="516"/>
        <v/>
      </c>
      <c r="R1555" s="2">
        <f t="shared" si="517"/>
        <v>5.3662078656863423</v>
      </c>
      <c r="S1555">
        <f t="shared" si="518"/>
        <v>84</v>
      </c>
      <c r="T1555" s="1">
        <f t="shared" si="519"/>
        <v>42422</v>
      </c>
      <c r="U1555" t="str">
        <f t="shared" si="520"/>
        <v>可交易</v>
      </c>
      <c r="V1555" s="2" t="str">
        <f t="shared" si="521"/>
        <v/>
      </c>
      <c r="W1555" s="2" t="str">
        <f t="shared" si="522"/>
        <v/>
      </c>
      <c r="X1555" s="2">
        <f t="shared" si="523"/>
        <v>3.3596235011231195</v>
      </c>
      <c r="Y1555">
        <f t="shared" si="524"/>
        <v>76</v>
      </c>
    </row>
    <row r="1556" spans="1:25" x14ac:dyDescent="0.3">
      <c r="A1556" s="1">
        <v>42437</v>
      </c>
      <c r="B1556">
        <v>1979.26001</v>
      </c>
      <c r="C1556">
        <v>18.670000000000002</v>
      </c>
      <c r="D1556">
        <v>17.590738000000002</v>
      </c>
      <c r="E1556">
        <f t="shared" si="504"/>
        <v>1.0792619999999999</v>
      </c>
      <c r="F1556" t="str">
        <f t="shared" si="505"/>
        <v>CAll</v>
      </c>
      <c r="G1556">
        <f t="shared" si="506"/>
        <v>2015.9300539999999</v>
      </c>
      <c r="H1556">
        <f t="shared" si="507"/>
        <v>1.3200000000000003</v>
      </c>
      <c r="I1556">
        <f t="shared" si="508"/>
        <v>-22.5</v>
      </c>
      <c r="J1556">
        <f t="shared" si="509"/>
        <v>-17.045454545454543</v>
      </c>
      <c r="K1556">
        <f t="shared" si="510"/>
        <v>1984.26001</v>
      </c>
      <c r="L1556" s="2">
        <f t="shared" si="511"/>
        <v>31.670043999999962</v>
      </c>
      <c r="M1556" t="str">
        <f t="shared" si="512"/>
        <v/>
      </c>
      <c r="N1556" s="1">
        <f t="shared" si="513"/>
        <v>42437</v>
      </c>
      <c r="O1556" t="str">
        <f t="shared" si="514"/>
        <v>可交易</v>
      </c>
      <c r="P1556" s="2">
        <f t="shared" si="515"/>
        <v>31.670043999999962</v>
      </c>
      <c r="Q1556" s="2">
        <f t="shared" si="516"/>
        <v>1.8527148436652322E-2</v>
      </c>
      <c r="R1556" s="2">
        <f t="shared" si="517"/>
        <v>5.3662078656863423</v>
      </c>
      <c r="S1556">
        <f t="shared" si="518"/>
        <v>85</v>
      </c>
      <c r="T1556" s="1">
        <f t="shared" si="519"/>
        <v>42422</v>
      </c>
      <c r="U1556" t="str">
        <f t="shared" si="520"/>
        <v>可交易</v>
      </c>
      <c r="V1556" s="2" t="str">
        <f t="shared" si="521"/>
        <v/>
      </c>
      <c r="W1556" s="2" t="str">
        <f t="shared" si="522"/>
        <v/>
      </c>
      <c r="X1556" s="2">
        <f t="shared" si="523"/>
        <v>3.3596235011231195</v>
      </c>
      <c r="Y1556">
        <f t="shared" si="524"/>
        <v>76</v>
      </c>
    </row>
    <row r="1557" spans="1:25" x14ac:dyDescent="0.3">
      <c r="A1557" s="1">
        <v>42438</v>
      </c>
      <c r="B1557">
        <v>1989.26001</v>
      </c>
      <c r="C1557">
        <v>18.34</v>
      </c>
      <c r="D1557">
        <v>18.72315</v>
      </c>
      <c r="E1557">
        <f t="shared" si="504"/>
        <v>-0.38315000000000055</v>
      </c>
      <c r="F1557" t="str">
        <f t="shared" si="505"/>
        <v/>
      </c>
      <c r="G1557" t="str">
        <f t="shared" si="506"/>
        <v/>
      </c>
      <c r="H1557">
        <f t="shared" si="507"/>
        <v>-0.33000000000000185</v>
      </c>
      <c r="I1557">
        <f t="shared" si="508"/>
        <v>10</v>
      </c>
      <c r="J1557">
        <f t="shared" si="509"/>
        <v>-30.303030303030134</v>
      </c>
      <c r="K1557" t="str">
        <f t="shared" si="510"/>
        <v/>
      </c>
      <c r="L1557" s="2" t="str">
        <f t="shared" si="511"/>
        <v/>
      </c>
      <c r="M1557" t="str">
        <f t="shared" si="512"/>
        <v/>
      </c>
      <c r="N1557" s="1">
        <f t="shared" si="513"/>
        <v>42437</v>
      </c>
      <c r="O1557" t="str">
        <f t="shared" si="514"/>
        <v>不可交易</v>
      </c>
      <c r="P1557" s="2" t="str">
        <f t="shared" si="515"/>
        <v/>
      </c>
      <c r="Q1557" s="2" t="str">
        <f t="shared" si="516"/>
        <v/>
      </c>
      <c r="R1557" s="2">
        <f t="shared" si="517"/>
        <v>5.4656283953558438</v>
      </c>
      <c r="S1557">
        <f t="shared" si="518"/>
        <v>85</v>
      </c>
      <c r="T1557" s="1">
        <f t="shared" si="519"/>
        <v>42422</v>
      </c>
      <c r="U1557" t="str">
        <f t="shared" si="520"/>
        <v>可交易</v>
      </c>
      <c r="V1557" s="2" t="str">
        <f t="shared" si="521"/>
        <v/>
      </c>
      <c r="W1557" s="2" t="str">
        <f t="shared" si="522"/>
        <v/>
      </c>
      <c r="X1557" s="2">
        <f t="shared" si="523"/>
        <v>3.3596235011231195</v>
      </c>
      <c r="Y1557">
        <f t="shared" si="524"/>
        <v>76</v>
      </c>
    </row>
    <row r="1558" spans="1:25" x14ac:dyDescent="0.3">
      <c r="A1558" s="1">
        <v>42439</v>
      </c>
      <c r="B1558">
        <v>1989.5699460000001</v>
      </c>
      <c r="C1558">
        <v>18.05</v>
      </c>
      <c r="D1558">
        <v>18.663837000000001</v>
      </c>
      <c r="E1558">
        <f t="shared" si="504"/>
        <v>-0.61383700000000019</v>
      </c>
      <c r="F1558" t="str">
        <f t="shared" si="505"/>
        <v/>
      </c>
      <c r="G1558" t="str">
        <f t="shared" si="506"/>
        <v/>
      </c>
      <c r="H1558">
        <f t="shared" si="507"/>
        <v>-0.28999999999999915</v>
      </c>
      <c r="I1558">
        <f t="shared" si="508"/>
        <v>0.30993600000010701</v>
      </c>
      <c r="J1558">
        <f t="shared" si="509"/>
        <v>-1.068744827586579</v>
      </c>
      <c r="K1558" t="str">
        <f t="shared" si="510"/>
        <v/>
      </c>
      <c r="L1558" s="2" t="str">
        <f t="shared" si="511"/>
        <v/>
      </c>
      <c r="M1558" t="str">
        <f t="shared" si="512"/>
        <v/>
      </c>
      <c r="N1558" s="1">
        <f t="shared" si="513"/>
        <v>42437</v>
      </c>
      <c r="O1558" t="str">
        <f t="shared" si="514"/>
        <v>不可交易</v>
      </c>
      <c r="P1558" s="2" t="str">
        <f t="shared" si="515"/>
        <v/>
      </c>
      <c r="Q1558" s="2" t="str">
        <f t="shared" si="516"/>
        <v/>
      </c>
      <c r="R1558" s="2">
        <f t="shared" si="517"/>
        <v>5.4656283953558438</v>
      </c>
      <c r="S1558">
        <f t="shared" si="518"/>
        <v>85</v>
      </c>
      <c r="T1558" s="1">
        <f t="shared" si="519"/>
        <v>42422</v>
      </c>
      <c r="U1558" t="str">
        <f t="shared" si="520"/>
        <v>可交易</v>
      </c>
      <c r="V1558" s="2" t="str">
        <f t="shared" si="521"/>
        <v/>
      </c>
      <c r="W1558" s="2" t="str">
        <f t="shared" si="522"/>
        <v/>
      </c>
      <c r="X1558" s="2">
        <f t="shared" si="523"/>
        <v>3.3596235011231195</v>
      </c>
      <c r="Y1558">
        <f t="shared" si="524"/>
        <v>76</v>
      </c>
    </row>
    <row r="1559" spans="1:25" x14ac:dyDescent="0.3">
      <c r="A1559" s="1">
        <v>42440</v>
      </c>
      <c r="B1559">
        <v>2022.1899410000001</v>
      </c>
      <c r="C1559">
        <v>16.5</v>
      </c>
      <c r="D1559">
        <v>18.397832999999999</v>
      </c>
      <c r="E1559">
        <f t="shared" si="504"/>
        <v>-1.8978329999999985</v>
      </c>
      <c r="F1559" t="str">
        <f t="shared" si="505"/>
        <v>PUT</v>
      </c>
      <c r="G1559">
        <f t="shared" si="506"/>
        <v>2049.580078</v>
      </c>
      <c r="H1559">
        <f t="shared" si="507"/>
        <v>-1.5500000000000007</v>
      </c>
      <c r="I1559">
        <f t="shared" si="508"/>
        <v>32.619995000000017</v>
      </c>
      <c r="J1559">
        <f t="shared" si="509"/>
        <v>-21.04515806451613</v>
      </c>
      <c r="K1559">
        <f t="shared" si="510"/>
        <v>2017.1899410000001</v>
      </c>
      <c r="L1559" s="2" t="str">
        <f t="shared" si="511"/>
        <v/>
      </c>
      <c r="M1559" t="str">
        <f t="shared" si="512"/>
        <v/>
      </c>
      <c r="N1559" s="1">
        <f t="shared" si="513"/>
        <v>42437</v>
      </c>
      <c r="O1559" t="str">
        <f t="shared" si="514"/>
        <v>不可交易</v>
      </c>
      <c r="P1559" s="2" t="str">
        <f t="shared" si="515"/>
        <v/>
      </c>
      <c r="Q1559" s="2" t="str">
        <f t="shared" si="516"/>
        <v/>
      </c>
      <c r="R1559" s="2">
        <f t="shared" si="517"/>
        <v>5.4656283953558438</v>
      </c>
      <c r="S1559">
        <f t="shared" si="518"/>
        <v>85</v>
      </c>
      <c r="T1559" s="1">
        <f t="shared" si="519"/>
        <v>42422</v>
      </c>
      <c r="U1559" t="str">
        <f t="shared" si="520"/>
        <v>可交易</v>
      </c>
      <c r="V1559" s="2" t="str">
        <f t="shared" si="521"/>
        <v/>
      </c>
      <c r="W1559" s="2" t="str">
        <f t="shared" si="522"/>
        <v/>
      </c>
      <c r="X1559" s="2">
        <f t="shared" si="523"/>
        <v>3.3596235011231195</v>
      </c>
      <c r="Y1559">
        <f t="shared" si="524"/>
        <v>76</v>
      </c>
    </row>
    <row r="1560" spans="1:25" x14ac:dyDescent="0.3">
      <c r="A1560" s="1">
        <v>42443</v>
      </c>
      <c r="B1560">
        <v>2019.6400149999999</v>
      </c>
      <c r="C1560">
        <v>16.920000000000002</v>
      </c>
      <c r="D1560">
        <v>16.881865000000001</v>
      </c>
      <c r="E1560">
        <f t="shared" si="504"/>
        <v>3.8135000000000474E-2</v>
      </c>
      <c r="F1560" t="str">
        <f t="shared" si="505"/>
        <v/>
      </c>
      <c r="G1560" t="str">
        <f t="shared" si="506"/>
        <v/>
      </c>
      <c r="H1560">
        <f t="shared" si="507"/>
        <v>0.42000000000000171</v>
      </c>
      <c r="I1560">
        <f t="shared" si="508"/>
        <v>-2.5499260000001414</v>
      </c>
      <c r="J1560">
        <f t="shared" si="509"/>
        <v>-6.0712523809526928</v>
      </c>
      <c r="K1560" t="str">
        <f t="shared" si="510"/>
        <v/>
      </c>
      <c r="L1560" s="2" t="str">
        <f t="shared" si="511"/>
        <v/>
      </c>
      <c r="M1560" t="str">
        <f t="shared" si="512"/>
        <v/>
      </c>
      <c r="N1560" s="1">
        <f t="shared" si="513"/>
        <v>42437</v>
      </c>
      <c r="O1560" t="str">
        <f t="shared" si="514"/>
        <v>不可交易</v>
      </c>
      <c r="P1560" s="2" t="str">
        <f t="shared" si="515"/>
        <v/>
      </c>
      <c r="Q1560" s="2" t="str">
        <f t="shared" si="516"/>
        <v/>
      </c>
      <c r="R1560" s="2">
        <f t="shared" si="517"/>
        <v>5.4656283953558438</v>
      </c>
      <c r="S1560">
        <f t="shared" si="518"/>
        <v>85</v>
      </c>
      <c r="T1560" s="1">
        <f t="shared" si="519"/>
        <v>42422</v>
      </c>
      <c r="U1560" t="str">
        <f t="shared" si="520"/>
        <v>可交易</v>
      </c>
      <c r="V1560" s="2" t="str">
        <f t="shared" si="521"/>
        <v/>
      </c>
      <c r="W1560" s="2" t="str">
        <f t="shared" si="522"/>
        <v/>
      </c>
      <c r="X1560" s="2">
        <f t="shared" si="523"/>
        <v>3.3596235011231195</v>
      </c>
      <c r="Y1560">
        <f t="shared" si="524"/>
        <v>76</v>
      </c>
    </row>
    <row r="1561" spans="1:25" x14ac:dyDescent="0.3">
      <c r="A1561" s="1">
        <v>42444</v>
      </c>
      <c r="B1561">
        <v>2015.9300539999999</v>
      </c>
      <c r="C1561">
        <v>16.84</v>
      </c>
      <c r="D1561">
        <v>17.183838000000002</v>
      </c>
      <c r="E1561">
        <f t="shared" si="504"/>
        <v>-0.34383800000000164</v>
      </c>
      <c r="F1561" t="str">
        <f t="shared" si="505"/>
        <v/>
      </c>
      <c r="G1561" t="str">
        <f t="shared" si="506"/>
        <v/>
      </c>
      <c r="H1561">
        <f t="shared" si="507"/>
        <v>-8.0000000000001847E-2</v>
      </c>
      <c r="I1561">
        <f t="shared" si="508"/>
        <v>-3.7099610000000212</v>
      </c>
      <c r="J1561">
        <f t="shared" si="509"/>
        <v>46.374512499999192</v>
      </c>
      <c r="K1561" t="str">
        <f t="shared" si="510"/>
        <v/>
      </c>
      <c r="L1561" s="2" t="str">
        <f t="shared" si="511"/>
        <v/>
      </c>
      <c r="M1561" t="str">
        <f t="shared" si="512"/>
        <v/>
      </c>
      <c r="N1561" s="1">
        <f t="shared" si="513"/>
        <v>42437</v>
      </c>
      <c r="O1561" t="str">
        <f t="shared" si="514"/>
        <v>可交易</v>
      </c>
      <c r="P1561" s="2" t="str">
        <f t="shared" si="515"/>
        <v/>
      </c>
      <c r="Q1561" s="2" t="str">
        <f t="shared" si="516"/>
        <v/>
      </c>
      <c r="R1561" s="2">
        <f t="shared" si="517"/>
        <v>5.4656283953558438</v>
      </c>
      <c r="S1561">
        <f t="shared" si="518"/>
        <v>85</v>
      </c>
      <c r="T1561" s="1">
        <f t="shared" si="519"/>
        <v>42422</v>
      </c>
      <c r="U1561" t="str">
        <f t="shared" si="520"/>
        <v>可交易</v>
      </c>
      <c r="V1561" s="2" t="str">
        <f t="shared" si="521"/>
        <v/>
      </c>
      <c r="W1561" s="2" t="str">
        <f t="shared" si="522"/>
        <v/>
      </c>
      <c r="X1561" s="2">
        <f t="shared" si="523"/>
        <v>3.3596235011231195</v>
      </c>
      <c r="Y1561">
        <f t="shared" si="524"/>
        <v>76</v>
      </c>
    </row>
    <row r="1562" spans="1:25" x14ac:dyDescent="0.3">
      <c r="A1562" s="1">
        <v>42445</v>
      </c>
      <c r="B1562">
        <v>2027.219971</v>
      </c>
      <c r="C1562">
        <v>14.99</v>
      </c>
      <c r="D1562">
        <v>17.179487000000002</v>
      </c>
      <c r="E1562">
        <f t="shared" si="504"/>
        <v>-2.1894870000000015</v>
      </c>
      <c r="F1562" t="str">
        <f t="shared" si="505"/>
        <v>PUT</v>
      </c>
      <c r="G1562">
        <f t="shared" si="506"/>
        <v>2036.709961</v>
      </c>
      <c r="H1562">
        <f t="shared" si="507"/>
        <v>-1.8499999999999996</v>
      </c>
      <c r="I1562">
        <f t="shared" si="508"/>
        <v>11.289917000000059</v>
      </c>
      <c r="J1562">
        <f t="shared" si="509"/>
        <v>-6.1026578378378709</v>
      </c>
      <c r="K1562">
        <f t="shared" si="510"/>
        <v>2022.219971</v>
      </c>
      <c r="L1562" s="2" t="str">
        <f t="shared" si="511"/>
        <v/>
      </c>
      <c r="M1562" t="str">
        <f t="shared" si="512"/>
        <v/>
      </c>
      <c r="N1562" s="1">
        <f t="shared" si="513"/>
        <v>42437</v>
      </c>
      <c r="O1562" t="str">
        <f t="shared" si="514"/>
        <v>可交易</v>
      </c>
      <c r="P1562" s="2" t="str">
        <f t="shared" si="515"/>
        <v/>
      </c>
      <c r="Q1562" s="2" t="str">
        <f t="shared" si="516"/>
        <v/>
      </c>
      <c r="R1562" s="2">
        <f t="shared" si="517"/>
        <v>5.4656283953558438</v>
      </c>
      <c r="S1562">
        <f t="shared" si="518"/>
        <v>85</v>
      </c>
      <c r="T1562" s="1">
        <f t="shared" si="519"/>
        <v>42422</v>
      </c>
      <c r="U1562" t="str">
        <f t="shared" si="520"/>
        <v>可交易</v>
      </c>
      <c r="V1562" s="2" t="str">
        <f t="shared" si="521"/>
        <v/>
      </c>
      <c r="W1562" s="2" t="str">
        <f t="shared" si="522"/>
        <v/>
      </c>
      <c r="X1562" s="2">
        <f t="shared" si="523"/>
        <v>3.3596235011231195</v>
      </c>
      <c r="Y1562">
        <f t="shared" si="524"/>
        <v>76</v>
      </c>
    </row>
    <row r="1563" spans="1:25" x14ac:dyDescent="0.3">
      <c r="A1563" s="1">
        <v>42446</v>
      </c>
      <c r="B1563">
        <v>2040.589966</v>
      </c>
      <c r="C1563">
        <v>14.44</v>
      </c>
      <c r="D1563">
        <v>15.678639</v>
      </c>
      <c r="E1563">
        <f t="shared" si="504"/>
        <v>-1.2386390000000009</v>
      </c>
      <c r="F1563" t="str">
        <f t="shared" si="505"/>
        <v>PUT</v>
      </c>
      <c r="G1563">
        <f t="shared" si="506"/>
        <v>2035.9399410000001</v>
      </c>
      <c r="H1563">
        <f t="shared" si="507"/>
        <v>-0.55000000000000071</v>
      </c>
      <c r="I1563">
        <f t="shared" si="508"/>
        <v>13.369995000000017</v>
      </c>
      <c r="J1563">
        <f t="shared" si="509"/>
        <v>-24.309081818181816</v>
      </c>
      <c r="K1563">
        <f t="shared" si="510"/>
        <v>2035.589966</v>
      </c>
      <c r="L1563" s="2" t="str">
        <f t="shared" si="511"/>
        <v/>
      </c>
      <c r="M1563" t="str">
        <f t="shared" si="512"/>
        <v/>
      </c>
      <c r="N1563" s="1">
        <f t="shared" si="513"/>
        <v>42437</v>
      </c>
      <c r="O1563" t="str">
        <f t="shared" si="514"/>
        <v>可交易</v>
      </c>
      <c r="P1563" s="2" t="str">
        <f t="shared" si="515"/>
        <v/>
      </c>
      <c r="Q1563" s="2" t="str">
        <f t="shared" si="516"/>
        <v/>
      </c>
      <c r="R1563" s="2">
        <f t="shared" si="517"/>
        <v>5.4656283953558438</v>
      </c>
      <c r="S1563">
        <f t="shared" si="518"/>
        <v>85</v>
      </c>
      <c r="T1563" s="1">
        <f t="shared" si="519"/>
        <v>42422</v>
      </c>
      <c r="U1563" t="str">
        <f t="shared" si="520"/>
        <v>可交易</v>
      </c>
      <c r="V1563" s="2" t="str">
        <f t="shared" si="521"/>
        <v/>
      </c>
      <c r="W1563" s="2" t="str">
        <f t="shared" si="522"/>
        <v/>
      </c>
      <c r="X1563" s="2">
        <f t="shared" si="523"/>
        <v>3.3596235011231195</v>
      </c>
      <c r="Y1563">
        <f t="shared" si="524"/>
        <v>76</v>
      </c>
    </row>
    <row r="1564" spans="1:25" x14ac:dyDescent="0.3">
      <c r="A1564" s="1">
        <v>42447</v>
      </c>
      <c r="B1564">
        <v>2049.580078</v>
      </c>
      <c r="C1564">
        <v>14.02</v>
      </c>
      <c r="D1564">
        <v>14.91694</v>
      </c>
      <c r="E1564">
        <f t="shared" si="504"/>
        <v>-0.89694000000000074</v>
      </c>
      <c r="F1564" t="str">
        <f t="shared" si="505"/>
        <v/>
      </c>
      <c r="G1564" t="str">
        <f t="shared" si="506"/>
        <v/>
      </c>
      <c r="H1564">
        <f t="shared" si="507"/>
        <v>-0.41999999999999993</v>
      </c>
      <c r="I1564">
        <f t="shared" si="508"/>
        <v>8.9901119999999537</v>
      </c>
      <c r="J1564">
        <f t="shared" si="509"/>
        <v>-21.405028571428463</v>
      </c>
      <c r="K1564" t="str">
        <f t="shared" si="510"/>
        <v/>
      </c>
      <c r="L1564" s="2" t="str">
        <f t="shared" si="511"/>
        <v/>
      </c>
      <c r="M1564" t="str">
        <f t="shared" si="512"/>
        <v/>
      </c>
      <c r="N1564" s="1">
        <f t="shared" si="513"/>
        <v>42437</v>
      </c>
      <c r="O1564" t="str">
        <f t="shared" si="514"/>
        <v>可交易</v>
      </c>
      <c r="P1564" s="2" t="str">
        <f t="shared" si="515"/>
        <v/>
      </c>
      <c r="Q1564" s="2" t="str">
        <f t="shared" si="516"/>
        <v/>
      </c>
      <c r="R1564" s="2">
        <f t="shared" si="517"/>
        <v>5.4656283953558438</v>
      </c>
      <c r="S1564">
        <f t="shared" si="518"/>
        <v>85</v>
      </c>
      <c r="T1564" s="1">
        <f t="shared" si="519"/>
        <v>42422</v>
      </c>
      <c r="U1564" t="str">
        <f t="shared" si="520"/>
        <v>可交易</v>
      </c>
      <c r="V1564" s="2" t="str">
        <f t="shared" si="521"/>
        <v/>
      </c>
      <c r="W1564" s="2" t="str">
        <f t="shared" si="522"/>
        <v/>
      </c>
      <c r="X1564" s="2">
        <f t="shared" si="523"/>
        <v>3.3596235011231195</v>
      </c>
      <c r="Y1564">
        <f t="shared" si="524"/>
        <v>76</v>
      </c>
    </row>
    <row r="1565" spans="1:25" x14ac:dyDescent="0.3">
      <c r="A1565" s="1">
        <v>42450</v>
      </c>
      <c r="B1565">
        <v>2051.6000979999999</v>
      </c>
      <c r="C1565">
        <v>13.79</v>
      </c>
      <c r="D1565">
        <v>14.544923000000001</v>
      </c>
      <c r="E1565">
        <f t="shared" si="504"/>
        <v>-0.75492300000000157</v>
      </c>
      <c r="F1565" t="str">
        <f t="shared" si="505"/>
        <v/>
      </c>
      <c r="G1565" t="str">
        <f t="shared" si="506"/>
        <v/>
      </c>
      <c r="H1565">
        <f t="shared" si="507"/>
        <v>-0.23000000000000043</v>
      </c>
      <c r="I1565">
        <f t="shared" si="508"/>
        <v>2.0200199999999313</v>
      </c>
      <c r="J1565">
        <f t="shared" si="509"/>
        <v>-8.7826956521735973</v>
      </c>
      <c r="K1565" t="str">
        <f t="shared" si="510"/>
        <v/>
      </c>
      <c r="L1565" s="2" t="str">
        <f t="shared" si="511"/>
        <v/>
      </c>
      <c r="M1565" t="str">
        <f t="shared" si="512"/>
        <v/>
      </c>
      <c r="N1565" s="1">
        <f t="shared" si="513"/>
        <v>42437</v>
      </c>
      <c r="O1565" t="str">
        <f t="shared" si="514"/>
        <v>可交易</v>
      </c>
      <c r="P1565" s="2" t="str">
        <f t="shared" si="515"/>
        <v/>
      </c>
      <c r="Q1565" s="2" t="str">
        <f t="shared" si="516"/>
        <v/>
      </c>
      <c r="R1565" s="2">
        <f t="shared" si="517"/>
        <v>5.4656283953558438</v>
      </c>
      <c r="S1565">
        <f t="shared" si="518"/>
        <v>85</v>
      </c>
      <c r="T1565" s="1">
        <f t="shared" si="519"/>
        <v>42422</v>
      </c>
      <c r="U1565" t="str">
        <f t="shared" si="520"/>
        <v>可交易</v>
      </c>
      <c r="V1565" s="2" t="str">
        <f t="shared" si="521"/>
        <v/>
      </c>
      <c r="W1565" s="2" t="str">
        <f t="shared" si="522"/>
        <v/>
      </c>
      <c r="X1565" s="2">
        <f t="shared" si="523"/>
        <v>3.3596235011231195</v>
      </c>
      <c r="Y1565">
        <f t="shared" si="524"/>
        <v>76</v>
      </c>
    </row>
    <row r="1566" spans="1:25" x14ac:dyDescent="0.3">
      <c r="A1566" s="1">
        <v>42451</v>
      </c>
      <c r="B1566">
        <v>2049.8000489999999</v>
      </c>
      <c r="C1566">
        <v>14.17</v>
      </c>
      <c r="D1566">
        <v>14.374886999999999</v>
      </c>
      <c r="E1566">
        <f t="shared" si="504"/>
        <v>-0.20488699999999938</v>
      </c>
      <c r="F1566" t="str">
        <f t="shared" si="505"/>
        <v/>
      </c>
      <c r="G1566" t="str">
        <f t="shared" si="506"/>
        <v/>
      </c>
      <c r="H1566">
        <f t="shared" si="507"/>
        <v>0.38000000000000078</v>
      </c>
      <c r="I1566">
        <f t="shared" si="508"/>
        <v>-1.8000489999999445</v>
      </c>
      <c r="J1566">
        <f t="shared" si="509"/>
        <v>-4.7369710526314233</v>
      </c>
      <c r="K1566" t="str">
        <f t="shared" si="510"/>
        <v/>
      </c>
      <c r="L1566" s="2" t="str">
        <f t="shared" si="511"/>
        <v/>
      </c>
      <c r="M1566" t="str">
        <f t="shared" si="512"/>
        <v/>
      </c>
      <c r="N1566" s="1">
        <f t="shared" si="513"/>
        <v>42437</v>
      </c>
      <c r="O1566" t="str">
        <f t="shared" si="514"/>
        <v>可交易</v>
      </c>
      <c r="P1566" s="2" t="str">
        <f t="shared" si="515"/>
        <v/>
      </c>
      <c r="Q1566" s="2" t="str">
        <f t="shared" si="516"/>
        <v/>
      </c>
      <c r="R1566" s="2">
        <f t="shared" si="517"/>
        <v>5.4656283953558438</v>
      </c>
      <c r="S1566">
        <f t="shared" si="518"/>
        <v>85</v>
      </c>
      <c r="T1566" s="1">
        <f t="shared" si="519"/>
        <v>42422</v>
      </c>
      <c r="U1566" t="str">
        <f t="shared" si="520"/>
        <v>可交易</v>
      </c>
      <c r="V1566" s="2" t="str">
        <f t="shared" si="521"/>
        <v/>
      </c>
      <c r="W1566" s="2" t="str">
        <f t="shared" si="522"/>
        <v/>
      </c>
      <c r="X1566" s="2">
        <f t="shared" si="523"/>
        <v>3.3596235011231195</v>
      </c>
      <c r="Y1566">
        <f t="shared" si="524"/>
        <v>76</v>
      </c>
    </row>
    <row r="1567" spans="1:25" x14ac:dyDescent="0.3">
      <c r="A1567" s="1">
        <v>42452</v>
      </c>
      <c r="B1567">
        <v>2036.709961</v>
      </c>
      <c r="C1567">
        <v>14.94</v>
      </c>
      <c r="D1567">
        <v>14.578862000000001</v>
      </c>
      <c r="E1567">
        <f t="shared" si="504"/>
        <v>0.36113799999999863</v>
      </c>
      <c r="F1567" t="str">
        <f t="shared" si="505"/>
        <v/>
      </c>
      <c r="G1567" t="str">
        <f t="shared" si="506"/>
        <v/>
      </c>
      <c r="H1567">
        <f t="shared" si="507"/>
        <v>0.76999999999999957</v>
      </c>
      <c r="I1567">
        <f t="shared" si="508"/>
        <v>-13.090087999999923</v>
      </c>
      <c r="J1567">
        <f t="shared" si="509"/>
        <v>-17.000114285714197</v>
      </c>
      <c r="K1567" t="str">
        <f t="shared" si="510"/>
        <v/>
      </c>
      <c r="L1567" s="2" t="str">
        <f t="shared" si="511"/>
        <v/>
      </c>
      <c r="M1567" t="str">
        <f t="shared" si="512"/>
        <v/>
      </c>
      <c r="N1567" s="1">
        <f t="shared" si="513"/>
        <v>42437</v>
      </c>
      <c r="O1567" t="str">
        <f t="shared" si="514"/>
        <v>可交易</v>
      </c>
      <c r="P1567" s="2" t="str">
        <f t="shared" si="515"/>
        <v/>
      </c>
      <c r="Q1567" s="2" t="str">
        <f t="shared" si="516"/>
        <v/>
      </c>
      <c r="R1567" s="2">
        <f t="shared" si="517"/>
        <v>5.4656283953558438</v>
      </c>
      <c r="S1567">
        <f t="shared" si="518"/>
        <v>85</v>
      </c>
      <c r="T1567" s="1">
        <f t="shared" si="519"/>
        <v>42422</v>
      </c>
      <c r="U1567" t="str">
        <f t="shared" si="520"/>
        <v>可交易</v>
      </c>
      <c r="V1567" s="2" t="str">
        <f t="shared" si="521"/>
        <v/>
      </c>
      <c r="W1567" s="2" t="str">
        <f t="shared" si="522"/>
        <v/>
      </c>
      <c r="X1567" s="2">
        <f t="shared" si="523"/>
        <v>3.3596235011231195</v>
      </c>
      <c r="Y1567">
        <f t="shared" si="524"/>
        <v>76</v>
      </c>
    </row>
    <row r="1568" spans="1:25" x14ac:dyDescent="0.3">
      <c r="A1568" s="1">
        <v>42453</v>
      </c>
      <c r="B1568">
        <v>2035.9399410000001</v>
      </c>
      <c r="C1568">
        <v>14.74</v>
      </c>
      <c r="D1568">
        <v>15.170502000000001</v>
      </c>
      <c r="E1568">
        <f t="shared" si="504"/>
        <v>-0.43050200000000061</v>
      </c>
      <c r="F1568" t="str">
        <f t="shared" si="505"/>
        <v/>
      </c>
      <c r="G1568" t="str">
        <f t="shared" si="506"/>
        <v/>
      </c>
      <c r="H1568">
        <f t="shared" si="507"/>
        <v>-0.19999999999999929</v>
      </c>
      <c r="I1568">
        <f t="shared" si="508"/>
        <v>-0.77001999999993131</v>
      </c>
      <c r="J1568">
        <f t="shared" si="509"/>
        <v>3.8500999999996703</v>
      </c>
      <c r="K1568" t="str">
        <f t="shared" si="510"/>
        <v/>
      </c>
      <c r="L1568" s="2" t="str">
        <f t="shared" si="511"/>
        <v/>
      </c>
      <c r="M1568" t="str">
        <f t="shared" si="512"/>
        <v/>
      </c>
      <c r="N1568" s="1">
        <f t="shared" si="513"/>
        <v>42437</v>
      </c>
      <c r="O1568" t="str">
        <f t="shared" si="514"/>
        <v>可交易</v>
      </c>
      <c r="P1568" s="2" t="str">
        <f t="shared" si="515"/>
        <v/>
      </c>
      <c r="Q1568" s="2" t="str">
        <f t="shared" si="516"/>
        <v/>
      </c>
      <c r="R1568" s="2">
        <f t="shared" si="517"/>
        <v>5.4656283953558438</v>
      </c>
      <c r="S1568">
        <f t="shared" si="518"/>
        <v>85</v>
      </c>
      <c r="T1568" s="1">
        <f t="shared" si="519"/>
        <v>42422</v>
      </c>
      <c r="U1568" t="str">
        <f t="shared" si="520"/>
        <v>可交易</v>
      </c>
      <c r="V1568" s="2" t="str">
        <f t="shared" si="521"/>
        <v/>
      </c>
      <c r="W1568" s="2" t="str">
        <f t="shared" si="522"/>
        <v/>
      </c>
      <c r="X1568" s="2">
        <f t="shared" si="523"/>
        <v>3.3596235011231195</v>
      </c>
      <c r="Y1568">
        <f t="shared" si="524"/>
        <v>76</v>
      </c>
    </row>
    <row r="1569" spans="1:25" x14ac:dyDescent="0.3">
      <c r="A1569" s="1">
        <v>42457</v>
      </c>
      <c r="B1569">
        <v>2037.0500489999999</v>
      </c>
      <c r="C1569">
        <v>15.24</v>
      </c>
      <c r="D1569">
        <v>15.2438135</v>
      </c>
      <c r="E1569">
        <f t="shared" si="504"/>
        <v>-3.8134999999996921E-3</v>
      </c>
      <c r="F1569" t="str">
        <f t="shared" si="505"/>
        <v/>
      </c>
      <c r="G1569" t="str">
        <f t="shared" si="506"/>
        <v/>
      </c>
      <c r="H1569">
        <f t="shared" si="507"/>
        <v>0.5</v>
      </c>
      <c r="I1569">
        <f t="shared" si="508"/>
        <v>1.1101079999998547</v>
      </c>
      <c r="J1569">
        <f t="shared" si="509"/>
        <v>2.2202159999997093</v>
      </c>
      <c r="K1569" t="str">
        <f t="shared" si="510"/>
        <v/>
      </c>
      <c r="L1569" s="2" t="str">
        <f t="shared" si="511"/>
        <v/>
      </c>
      <c r="M1569" t="str">
        <f t="shared" si="512"/>
        <v/>
      </c>
      <c r="N1569" s="1">
        <f t="shared" si="513"/>
        <v>42437</v>
      </c>
      <c r="O1569" t="str">
        <f t="shared" si="514"/>
        <v>可交易</v>
      </c>
      <c r="P1569" s="2" t="str">
        <f t="shared" si="515"/>
        <v/>
      </c>
      <c r="Q1569" s="2" t="str">
        <f t="shared" si="516"/>
        <v/>
      </c>
      <c r="R1569" s="2">
        <f t="shared" si="517"/>
        <v>5.4656283953558438</v>
      </c>
      <c r="S1569">
        <f t="shared" si="518"/>
        <v>85</v>
      </c>
      <c r="T1569" s="1">
        <f t="shared" si="519"/>
        <v>42422</v>
      </c>
      <c r="U1569" t="str">
        <f t="shared" si="520"/>
        <v>可交易</v>
      </c>
      <c r="V1569" s="2" t="str">
        <f t="shared" si="521"/>
        <v/>
      </c>
      <c r="W1569" s="2" t="str">
        <f t="shared" si="522"/>
        <v/>
      </c>
      <c r="X1569" s="2">
        <f t="shared" si="523"/>
        <v>3.3596235011231195</v>
      </c>
      <c r="Y1569">
        <f t="shared" si="524"/>
        <v>76</v>
      </c>
    </row>
    <row r="1570" spans="1:25" x14ac:dyDescent="0.3">
      <c r="A1570" s="1">
        <v>42458</v>
      </c>
      <c r="B1570">
        <v>2055.01001</v>
      </c>
      <c r="C1570">
        <v>13.82</v>
      </c>
      <c r="D1570">
        <v>15.572245000000001</v>
      </c>
      <c r="E1570">
        <f t="shared" si="504"/>
        <v>-1.7522450000000003</v>
      </c>
      <c r="F1570" t="str">
        <f t="shared" si="505"/>
        <v>PUT</v>
      </c>
      <c r="G1570">
        <f t="shared" si="506"/>
        <v>2045.170044</v>
      </c>
      <c r="H1570">
        <f t="shared" si="507"/>
        <v>-1.42</v>
      </c>
      <c r="I1570">
        <f t="shared" si="508"/>
        <v>17.959961000000021</v>
      </c>
      <c r="J1570">
        <f t="shared" si="509"/>
        <v>-12.647859859154945</v>
      </c>
      <c r="K1570">
        <f t="shared" si="510"/>
        <v>2050.01001</v>
      </c>
      <c r="L1570" s="2" t="str">
        <f t="shared" si="511"/>
        <v/>
      </c>
      <c r="M1570">
        <f t="shared" si="512"/>
        <v>4.839966000000004</v>
      </c>
      <c r="N1570" s="1">
        <f t="shared" si="513"/>
        <v>42437</v>
      </c>
      <c r="O1570" t="str">
        <f t="shared" si="514"/>
        <v>可交易</v>
      </c>
      <c r="P1570" s="2" t="str">
        <f t="shared" si="515"/>
        <v/>
      </c>
      <c r="Q1570" s="2" t="str">
        <f t="shared" si="516"/>
        <v/>
      </c>
      <c r="R1570" s="2">
        <f t="shared" si="517"/>
        <v>5.4656283953558438</v>
      </c>
      <c r="S1570">
        <f t="shared" si="518"/>
        <v>85</v>
      </c>
      <c r="T1570" s="1">
        <f t="shared" si="519"/>
        <v>42458</v>
      </c>
      <c r="U1570" t="str">
        <f t="shared" si="520"/>
        <v>可交易</v>
      </c>
      <c r="V1570" s="2">
        <f t="shared" si="521"/>
        <v>4.839966000000004</v>
      </c>
      <c r="W1570" s="2">
        <f t="shared" si="522"/>
        <v>4.7882812989314847E-3</v>
      </c>
      <c r="X1570" s="2">
        <f t="shared" si="523"/>
        <v>3.3596235011231195</v>
      </c>
      <c r="Y1570">
        <f t="shared" si="524"/>
        <v>77</v>
      </c>
    </row>
    <row r="1571" spans="1:25" x14ac:dyDescent="0.3">
      <c r="A1571" s="1">
        <v>42459</v>
      </c>
      <c r="B1571">
        <v>2063.9499510000001</v>
      </c>
      <c r="C1571">
        <v>13.56</v>
      </c>
      <c r="D1571">
        <v>14.552728</v>
      </c>
      <c r="E1571">
        <f t="shared" si="504"/>
        <v>-0.99272799999999961</v>
      </c>
      <c r="F1571" t="str">
        <f t="shared" si="505"/>
        <v/>
      </c>
      <c r="G1571" t="str">
        <f t="shared" si="506"/>
        <v/>
      </c>
      <c r="H1571">
        <f t="shared" si="507"/>
        <v>-0.25999999999999979</v>
      </c>
      <c r="I1571">
        <f t="shared" si="508"/>
        <v>8.9399410000000898</v>
      </c>
      <c r="J1571">
        <f t="shared" si="509"/>
        <v>-34.384388461538833</v>
      </c>
      <c r="K1571" t="str">
        <f t="shared" si="510"/>
        <v/>
      </c>
      <c r="L1571" s="2" t="str">
        <f t="shared" si="511"/>
        <v/>
      </c>
      <c r="M1571" t="str">
        <f t="shared" si="512"/>
        <v/>
      </c>
      <c r="N1571" s="1">
        <f t="shared" si="513"/>
        <v>42437</v>
      </c>
      <c r="O1571" t="str">
        <f t="shared" si="514"/>
        <v>可交易</v>
      </c>
      <c r="P1571" s="2" t="str">
        <f t="shared" si="515"/>
        <v/>
      </c>
      <c r="Q1571" s="2" t="str">
        <f t="shared" si="516"/>
        <v/>
      </c>
      <c r="R1571" s="2">
        <f t="shared" si="517"/>
        <v>5.4656283953558438</v>
      </c>
      <c r="S1571">
        <f t="shared" si="518"/>
        <v>85</v>
      </c>
      <c r="T1571" s="1">
        <f t="shared" si="519"/>
        <v>42458</v>
      </c>
      <c r="U1571" t="str">
        <f t="shared" si="520"/>
        <v>不可交易</v>
      </c>
      <c r="V1571" s="2" t="str">
        <f t="shared" si="521"/>
        <v/>
      </c>
      <c r="W1571" s="2" t="str">
        <f t="shared" si="522"/>
        <v/>
      </c>
      <c r="X1571" s="2">
        <f t="shared" si="523"/>
        <v>3.3757103235049981</v>
      </c>
      <c r="Y1571">
        <f t="shared" si="524"/>
        <v>77</v>
      </c>
    </row>
    <row r="1572" spans="1:25" x14ac:dyDescent="0.3">
      <c r="A1572" s="1">
        <v>42460</v>
      </c>
      <c r="B1572">
        <v>2059.73999</v>
      </c>
      <c r="C1572">
        <v>13.95</v>
      </c>
      <c r="D1572">
        <v>13.988754999999999</v>
      </c>
      <c r="E1572">
        <f t="shared" si="504"/>
        <v>-3.8755000000000095E-2</v>
      </c>
      <c r="F1572" t="str">
        <f t="shared" si="505"/>
        <v/>
      </c>
      <c r="G1572" t="str">
        <f t="shared" si="506"/>
        <v/>
      </c>
      <c r="H1572">
        <f t="shared" si="507"/>
        <v>0.38999999999999879</v>
      </c>
      <c r="I1572">
        <f t="shared" si="508"/>
        <v>-4.2099610000000212</v>
      </c>
      <c r="J1572">
        <f t="shared" si="509"/>
        <v>-10.794771794871883</v>
      </c>
      <c r="K1572" t="str">
        <f t="shared" si="510"/>
        <v/>
      </c>
      <c r="L1572" s="2" t="str">
        <f t="shared" si="511"/>
        <v/>
      </c>
      <c r="M1572" t="str">
        <f t="shared" si="512"/>
        <v/>
      </c>
      <c r="N1572" s="1">
        <f t="shared" si="513"/>
        <v>42437</v>
      </c>
      <c r="O1572" t="str">
        <f t="shared" si="514"/>
        <v>可交易</v>
      </c>
      <c r="P1572" s="2" t="str">
        <f t="shared" si="515"/>
        <v/>
      </c>
      <c r="Q1572" s="2" t="str">
        <f t="shared" si="516"/>
        <v/>
      </c>
      <c r="R1572" s="2">
        <f t="shared" si="517"/>
        <v>5.4656283953558438</v>
      </c>
      <c r="S1572">
        <f t="shared" si="518"/>
        <v>85</v>
      </c>
      <c r="T1572" s="1">
        <f t="shared" si="519"/>
        <v>42458</v>
      </c>
      <c r="U1572" t="str">
        <f t="shared" si="520"/>
        <v>不可交易</v>
      </c>
      <c r="V1572" s="2" t="str">
        <f t="shared" si="521"/>
        <v/>
      </c>
      <c r="W1572" s="2" t="str">
        <f t="shared" si="522"/>
        <v/>
      </c>
      <c r="X1572" s="2">
        <f t="shared" si="523"/>
        <v>3.3757103235049981</v>
      </c>
      <c r="Y1572">
        <f t="shared" si="524"/>
        <v>77</v>
      </c>
    </row>
    <row r="1573" spans="1:25" x14ac:dyDescent="0.3">
      <c r="A1573" s="1">
        <v>42461</v>
      </c>
      <c r="B1573">
        <v>2072.780029</v>
      </c>
      <c r="C1573">
        <v>13.1</v>
      </c>
      <c r="D1573">
        <v>14.244812</v>
      </c>
      <c r="E1573">
        <f t="shared" si="504"/>
        <v>-1.1448119999999999</v>
      </c>
      <c r="F1573" t="str">
        <f t="shared" si="505"/>
        <v>PUT</v>
      </c>
      <c r="G1573">
        <f t="shared" si="506"/>
        <v>2047.599976</v>
      </c>
      <c r="H1573">
        <f t="shared" si="507"/>
        <v>-0.84999999999999964</v>
      </c>
      <c r="I1573">
        <f t="shared" si="508"/>
        <v>13.040038999999979</v>
      </c>
      <c r="J1573">
        <f t="shared" si="509"/>
        <v>-15.341222352941157</v>
      </c>
      <c r="K1573">
        <f t="shared" si="510"/>
        <v>2067.780029</v>
      </c>
      <c r="L1573" s="2" t="str">
        <f t="shared" si="511"/>
        <v/>
      </c>
      <c r="M1573">
        <f t="shared" si="512"/>
        <v>20.180053000000044</v>
      </c>
      <c r="N1573" s="1">
        <f t="shared" si="513"/>
        <v>42437</v>
      </c>
      <c r="O1573" t="str">
        <f t="shared" si="514"/>
        <v>可交易</v>
      </c>
      <c r="P1573" s="2" t="str">
        <f t="shared" si="515"/>
        <v/>
      </c>
      <c r="Q1573" s="2" t="str">
        <f t="shared" si="516"/>
        <v/>
      </c>
      <c r="R1573" s="2">
        <f t="shared" si="517"/>
        <v>5.4656283953558438</v>
      </c>
      <c r="S1573">
        <f t="shared" si="518"/>
        <v>85</v>
      </c>
      <c r="T1573" s="1">
        <f t="shared" si="519"/>
        <v>42461</v>
      </c>
      <c r="U1573" t="str">
        <f t="shared" si="520"/>
        <v>不可交易</v>
      </c>
      <c r="V1573" s="2" t="str">
        <f t="shared" si="521"/>
        <v/>
      </c>
      <c r="W1573" s="2" t="str">
        <f t="shared" si="522"/>
        <v/>
      </c>
      <c r="X1573" s="2">
        <f t="shared" si="523"/>
        <v>3.3757103235049981</v>
      </c>
      <c r="Y1573">
        <f t="shared" si="524"/>
        <v>77</v>
      </c>
    </row>
    <row r="1574" spans="1:25" x14ac:dyDescent="0.3">
      <c r="A1574" s="1">
        <v>42464</v>
      </c>
      <c r="B1574">
        <v>2066.1298830000001</v>
      </c>
      <c r="C1574">
        <v>14.12</v>
      </c>
      <c r="D1574">
        <v>13.766254</v>
      </c>
      <c r="E1574">
        <f t="shared" si="504"/>
        <v>0.35374599999999923</v>
      </c>
      <c r="F1574" t="str">
        <f t="shared" si="505"/>
        <v/>
      </c>
      <c r="G1574" t="str">
        <f t="shared" si="506"/>
        <v/>
      </c>
      <c r="H1574">
        <f t="shared" si="507"/>
        <v>1.0199999999999996</v>
      </c>
      <c r="I1574">
        <f t="shared" si="508"/>
        <v>-6.6501459999999497</v>
      </c>
      <c r="J1574">
        <f t="shared" si="509"/>
        <v>-6.5197509803921099</v>
      </c>
      <c r="K1574" t="str">
        <f t="shared" si="510"/>
        <v/>
      </c>
      <c r="L1574" s="2" t="str">
        <f t="shared" si="511"/>
        <v/>
      </c>
      <c r="M1574" t="str">
        <f t="shared" si="512"/>
        <v/>
      </c>
      <c r="N1574" s="1">
        <f t="shared" si="513"/>
        <v>42437</v>
      </c>
      <c r="O1574" t="str">
        <f t="shared" si="514"/>
        <v>可交易</v>
      </c>
      <c r="P1574" s="2" t="str">
        <f t="shared" si="515"/>
        <v/>
      </c>
      <c r="Q1574" s="2" t="str">
        <f t="shared" si="516"/>
        <v/>
      </c>
      <c r="R1574" s="2">
        <f t="shared" si="517"/>
        <v>5.4656283953558438</v>
      </c>
      <c r="S1574">
        <f t="shared" si="518"/>
        <v>85</v>
      </c>
      <c r="T1574" s="1">
        <f t="shared" si="519"/>
        <v>42461</v>
      </c>
      <c r="U1574" t="str">
        <f t="shared" si="520"/>
        <v>不可交易</v>
      </c>
      <c r="V1574" s="2" t="str">
        <f t="shared" si="521"/>
        <v/>
      </c>
      <c r="W1574" s="2" t="str">
        <f t="shared" si="522"/>
        <v/>
      </c>
      <c r="X1574" s="2">
        <f t="shared" si="523"/>
        <v>3.3757103235049981</v>
      </c>
      <c r="Y1574">
        <f t="shared" si="524"/>
        <v>77</v>
      </c>
    </row>
    <row r="1575" spans="1:25" x14ac:dyDescent="0.3">
      <c r="A1575" s="1">
        <v>42465</v>
      </c>
      <c r="B1575">
        <v>2045.170044</v>
      </c>
      <c r="C1575">
        <v>15.42</v>
      </c>
      <c r="D1575">
        <v>14.363602999999999</v>
      </c>
      <c r="E1575">
        <f t="shared" si="504"/>
        <v>1.0563970000000005</v>
      </c>
      <c r="F1575" t="str">
        <f t="shared" si="505"/>
        <v>CAll</v>
      </c>
      <c r="G1575">
        <f t="shared" si="506"/>
        <v>2061.719971</v>
      </c>
      <c r="H1575">
        <f t="shared" si="507"/>
        <v>1.3000000000000007</v>
      </c>
      <c r="I1575">
        <f t="shared" si="508"/>
        <v>-20.959839000000102</v>
      </c>
      <c r="J1575">
        <f t="shared" si="509"/>
        <v>-16.122953076923146</v>
      </c>
      <c r="K1575">
        <f t="shared" si="510"/>
        <v>2050.170044</v>
      </c>
      <c r="L1575" s="2">
        <f t="shared" si="511"/>
        <v>11.549927000000025</v>
      </c>
      <c r="M1575" t="str">
        <f t="shared" si="512"/>
        <v/>
      </c>
      <c r="N1575" s="1">
        <f t="shared" si="513"/>
        <v>42465</v>
      </c>
      <c r="O1575" t="str">
        <f t="shared" si="514"/>
        <v>可交易</v>
      </c>
      <c r="P1575" s="2">
        <f t="shared" si="515"/>
        <v>11.549927000000025</v>
      </c>
      <c r="Q1575" s="2">
        <f t="shared" si="516"/>
        <v>8.0922009632173279E-3</v>
      </c>
      <c r="R1575" s="2">
        <f t="shared" si="517"/>
        <v>5.4656283953558438</v>
      </c>
      <c r="S1575">
        <f t="shared" si="518"/>
        <v>86</v>
      </c>
      <c r="T1575" s="1">
        <f t="shared" si="519"/>
        <v>42461</v>
      </c>
      <c r="U1575" t="str">
        <f t="shared" si="520"/>
        <v>不可交易</v>
      </c>
      <c r="V1575" s="2" t="str">
        <f t="shared" si="521"/>
        <v/>
      </c>
      <c r="W1575" s="2" t="str">
        <f t="shared" si="522"/>
        <v/>
      </c>
      <c r="X1575" s="2">
        <f t="shared" si="523"/>
        <v>3.3757103235049981</v>
      </c>
      <c r="Y1575">
        <f t="shared" si="524"/>
        <v>77</v>
      </c>
    </row>
    <row r="1576" spans="1:25" x14ac:dyDescent="0.3">
      <c r="A1576" s="1">
        <v>42466</v>
      </c>
      <c r="B1576">
        <v>2066.6599120000001</v>
      </c>
      <c r="C1576">
        <v>14.09</v>
      </c>
      <c r="D1576">
        <v>15.485714</v>
      </c>
      <c r="E1576">
        <f t="shared" si="504"/>
        <v>-1.3957139999999999</v>
      </c>
      <c r="F1576" t="str">
        <f t="shared" si="505"/>
        <v>PUT</v>
      </c>
      <c r="G1576">
        <f t="shared" si="506"/>
        <v>2082.419922</v>
      </c>
      <c r="H1576">
        <f t="shared" si="507"/>
        <v>-1.33</v>
      </c>
      <c r="I1576">
        <f t="shared" si="508"/>
        <v>21.489868000000115</v>
      </c>
      <c r="J1576">
        <f t="shared" si="509"/>
        <v>-16.157795488721892</v>
      </c>
      <c r="K1576">
        <f t="shared" si="510"/>
        <v>2061.6599120000001</v>
      </c>
      <c r="L1576" s="2" t="str">
        <f t="shared" si="511"/>
        <v/>
      </c>
      <c r="M1576" t="str">
        <f t="shared" si="512"/>
        <v/>
      </c>
      <c r="N1576" s="1">
        <f t="shared" si="513"/>
        <v>42465</v>
      </c>
      <c r="O1576" t="str">
        <f t="shared" si="514"/>
        <v>不可交易</v>
      </c>
      <c r="P1576" s="2" t="str">
        <f t="shared" si="515"/>
        <v/>
      </c>
      <c r="Q1576" s="2" t="str">
        <f t="shared" si="516"/>
        <v/>
      </c>
      <c r="R1576" s="2">
        <f t="shared" si="517"/>
        <v>5.5098573587213302</v>
      </c>
      <c r="S1576">
        <f t="shared" si="518"/>
        <v>86</v>
      </c>
      <c r="T1576" s="1">
        <f t="shared" si="519"/>
        <v>42461</v>
      </c>
      <c r="U1576" t="str">
        <f t="shared" si="520"/>
        <v>不可交易</v>
      </c>
      <c r="V1576" s="2" t="str">
        <f t="shared" si="521"/>
        <v/>
      </c>
      <c r="W1576" s="2" t="str">
        <f t="shared" si="522"/>
        <v/>
      </c>
      <c r="X1576" s="2">
        <f t="shared" si="523"/>
        <v>3.3757103235049981</v>
      </c>
      <c r="Y1576">
        <f t="shared" si="524"/>
        <v>77</v>
      </c>
    </row>
    <row r="1577" spans="1:25" x14ac:dyDescent="0.3">
      <c r="A1577" s="1">
        <v>42467</v>
      </c>
      <c r="B1577">
        <v>2041.910034</v>
      </c>
      <c r="C1577">
        <v>16.16</v>
      </c>
      <c r="D1577">
        <v>14.746185000000001</v>
      </c>
      <c r="E1577">
        <f t="shared" si="504"/>
        <v>1.4138149999999996</v>
      </c>
      <c r="F1577" t="str">
        <f t="shared" si="505"/>
        <v>CAll</v>
      </c>
      <c r="G1577">
        <f t="shared" si="506"/>
        <v>2082.780029</v>
      </c>
      <c r="H1577">
        <f t="shared" si="507"/>
        <v>2.0700000000000003</v>
      </c>
      <c r="I1577">
        <f t="shared" si="508"/>
        <v>-24.749878000000081</v>
      </c>
      <c r="J1577">
        <f t="shared" si="509"/>
        <v>-11.956462801932405</v>
      </c>
      <c r="K1577">
        <f t="shared" si="510"/>
        <v>2046.910034</v>
      </c>
      <c r="L1577" s="2">
        <f t="shared" si="511"/>
        <v>35.869995000000017</v>
      </c>
      <c r="M1577" t="str">
        <f t="shared" si="512"/>
        <v/>
      </c>
      <c r="N1577" s="1">
        <f t="shared" si="513"/>
        <v>42467</v>
      </c>
      <c r="O1577" t="str">
        <f t="shared" si="514"/>
        <v>不可交易</v>
      </c>
      <c r="P1577" s="2" t="str">
        <f t="shared" si="515"/>
        <v/>
      </c>
      <c r="Q1577" s="2" t="str">
        <f t="shared" si="516"/>
        <v/>
      </c>
      <c r="R1577" s="2">
        <f t="shared" si="517"/>
        <v>5.5098573587213302</v>
      </c>
      <c r="S1577">
        <f t="shared" si="518"/>
        <v>86</v>
      </c>
      <c r="T1577" s="1">
        <f t="shared" si="519"/>
        <v>42461</v>
      </c>
      <c r="U1577" t="str">
        <f t="shared" si="520"/>
        <v>不可交易</v>
      </c>
      <c r="V1577" s="2" t="str">
        <f t="shared" si="521"/>
        <v/>
      </c>
      <c r="W1577" s="2" t="str">
        <f t="shared" si="522"/>
        <v/>
      </c>
      <c r="X1577" s="2">
        <f t="shared" si="523"/>
        <v>3.3757103235049981</v>
      </c>
      <c r="Y1577">
        <f t="shared" si="524"/>
        <v>77</v>
      </c>
    </row>
    <row r="1578" spans="1:25" x14ac:dyDescent="0.3">
      <c r="A1578" s="1">
        <v>42468</v>
      </c>
      <c r="B1578">
        <v>2047.599976</v>
      </c>
      <c r="C1578">
        <v>15.36</v>
      </c>
      <c r="D1578">
        <v>16.164466999999998</v>
      </c>
      <c r="E1578">
        <f t="shared" si="504"/>
        <v>-0.80446699999999893</v>
      </c>
      <c r="F1578" t="str">
        <f t="shared" si="505"/>
        <v/>
      </c>
      <c r="G1578" t="str">
        <f t="shared" si="506"/>
        <v/>
      </c>
      <c r="H1578">
        <f t="shared" si="507"/>
        <v>-0.80000000000000071</v>
      </c>
      <c r="I1578">
        <f t="shared" si="508"/>
        <v>5.6899419999999736</v>
      </c>
      <c r="J1578">
        <f t="shared" si="509"/>
        <v>-7.1124274999999608</v>
      </c>
      <c r="K1578" t="str">
        <f t="shared" si="510"/>
        <v/>
      </c>
      <c r="L1578" s="2" t="str">
        <f t="shared" si="511"/>
        <v/>
      </c>
      <c r="M1578" t="str">
        <f t="shared" si="512"/>
        <v/>
      </c>
      <c r="N1578" s="1">
        <f t="shared" si="513"/>
        <v>42467</v>
      </c>
      <c r="O1578" t="str">
        <f t="shared" si="514"/>
        <v>不可交易</v>
      </c>
      <c r="P1578" s="2" t="str">
        <f t="shared" si="515"/>
        <v/>
      </c>
      <c r="Q1578" s="2" t="str">
        <f t="shared" si="516"/>
        <v/>
      </c>
      <c r="R1578" s="2">
        <f t="shared" si="517"/>
        <v>5.5098573587213302</v>
      </c>
      <c r="S1578">
        <f t="shared" si="518"/>
        <v>86</v>
      </c>
      <c r="T1578" s="1">
        <f t="shared" si="519"/>
        <v>42461</v>
      </c>
      <c r="U1578" t="str">
        <f t="shared" si="520"/>
        <v>可交易</v>
      </c>
      <c r="V1578" s="2" t="str">
        <f t="shared" si="521"/>
        <v/>
      </c>
      <c r="W1578" s="2" t="str">
        <f t="shared" si="522"/>
        <v/>
      </c>
      <c r="X1578" s="2">
        <f t="shared" si="523"/>
        <v>3.3757103235049981</v>
      </c>
      <c r="Y1578">
        <f t="shared" si="524"/>
        <v>77</v>
      </c>
    </row>
    <row r="1579" spans="1:25" x14ac:dyDescent="0.3">
      <c r="A1579" s="1">
        <v>42471</v>
      </c>
      <c r="B1579">
        <v>2041.98999</v>
      </c>
      <c r="C1579">
        <v>16.260000000000002</v>
      </c>
      <c r="D1579">
        <v>15.631721499999999</v>
      </c>
      <c r="E1579">
        <f t="shared" si="504"/>
        <v>0.62827850000000218</v>
      </c>
      <c r="F1579" t="str">
        <f t="shared" si="505"/>
        <v/>
      </c>
      <c r="G1579" t="str">
        <f t="shared" si="506"/>
        <v/>
      </c>
      <c r="H1579">
        <f t="shared" si="507"/>
        <v>0.90000000000000213</v>
      </c>
      <c r="I1579">
        <f t="shared" si="508"/>
        <v>-5.6099859999999353</v>
      </c>
      <c r="J1579">
        <f t="shared" si="509"/>
        <v>-6.2333177777776907</v>
      </c>
      <c r="K1579" t="str">
        <f t="shared" si="510"/>
        <v/>
      </c>
      <c r="L1579" s="2" t="str">
        <f t="shared" si="511"/>
        <v/>
      </c>
      <c r="M1579" t="str">
        <f t="shared" si="512"/>
        <v/>
      </c>
      <c r="N1579" s="1">
        <f t="shared" si="513"/>
        <v>42467</v>
      </c>
      <c r="O1579" t="str">
        <f t="shared" si="514"/>
        <v>不可交易</v>
      </c>
      <c r="P1579" s="2" t="str">
        <f t="shared" si="515"/>
        <v/>
      </c>
      <c r="Q1579" s="2" t="str">
        <f t="shared" si="516"/>
        <v/>
      </c>
      <c r="R1579" s="2">
        <f t="shared" si="517"/>
        <v>5.5098573587213302</v>
      </c>
      <c r="S1579">
        <f t="shared" si="518"/>
        <v>86</v>
      </c>
      <c r="T1579" s="1">
        <f t="shared" si="519"/>
        <v>42461</v>
      </c>
      <c r="U1579" t="str">
        <f t="shared" si="520"/>
        <v>可交易</v>
      </c>
      <c r="V1579" s="2" t="str">
        <f t="shared" si="521"/>
        <v/>
      </c>
      <c r="W1579" s="2" t="str">
        <f t="shared" si="522"/>
        <v/>
      </c>
      <c r="X1579" s="2">
        <f t="shared" si="523"/>
        <v>3.3757103235049981</v>
      </c>
      <c r="Y1579">
        <f t="shared" si="524"/>
        <v>77</v>
      </c>
    </row>
    <row r="1580" spans="1:25" x14ac:dyDescent="0.3">
      <c r="A1580" s="1">
        <v>42472</v>
      </c>
      <c r="B1580">
        <v>2061.719971</v>
      </c>
      <c r="C1580">
        <v>14.85</v>
      </c>
      <c r="D1580">
        <v>16.101875</v>
      </c>
      <c r="E1580">
        <f t="shared" si="504"/>
        <v>-1.2518750000000001</v>
      </c>
      <c r="F1580" t="str">
        <f t="shared" si="505"/>
        <v>PUT</v>
      </c>
      <c r="G1580">
        <f t="shared" si="506"/>
        <v>2100.8000489999999</v>
      </c>
      <c r="H1580">
        <f t="shared" si="507"/>
        <v>-1.4100000000000019</v>
      </c>
      <c r="I1580">
        <f t="shared" si="508"/>
        <v>19.729980999999952</v>
      </c>
      <c r="J1580">
        <f t="shared" si="509"/>
        <v>-13.992894326241082</v>
      </c>
      <c r="K1580">
        <f t="shared" si="510"/>
        <v>2056.719971</v>
      </c>
      <c r="L1580" s="2" t="str">
        <f t="shared" si="511"/>
        <v/>
      </c>
      <c r="M1580" t="str">
        <f t="shared" si="512"/>
        <v/>
      </c>
      <c r="N1580" s="1">
        <f t="shared" si="513"/>
        <v>42467</v>
      </c>
      <c r="O1580" t="str">
        <f t="shared" si="514"/>
        <v>不可交易</v>
      </c>
      <c r="P1580" s="2" t="str">
        <f t="shared" si="515"/>
        <v/>
      </c>
      <c r="Q1580" s="2" t="str">
        <f t="shared" si="516"/>
        <v/>
      </c>
      <c r="R1580" s="2">
        <f t="shared" si="517"/>
        <v>5.5098573587213302</v>
      </c>
      <c r="S1580">
        <f t="shared" si="518"/>
        <v>86</v>
      </c>
      <c r="T1580" s="1">
        <f t="shared" si="519"/>
        <v>42461</v>
      </c>
      <c r="U1580" t="str">
        <f t="shared" si="520"/>
        <v>可交易</v>
      </c>
      <c r="V1580" s="2" t="str">
        <f t="shared" si="521"/>
        <v/>
      </c>
      <c r="W1580" s="2" t="str">
        <f t="shared" si="522"/>
        <v/>
      </c>
      <c r="X1580" s="2">
        <f t="shared" si="523"/>
        <v>3.3757103235049981</v>
      </c>
      <c r="Y1580">
        <f t="shared" si="524"/>
        <v>77</v>
      </c>
    </row>
    <row r="1581" spans="1:25" x14ac:dyDescent="0.3">
      <c r="A1581" s="1">
        <v>42473</v>
      </c>
      <c r="B1581">
        <v>2082.419922</v>
      </c>
      <c r="C1581">
        <v>13.84</v>
      </c>
      <c r="D1581">
        <v>15.320938999999999</v>
      </c>
      <c r="E1581">
        <f t="shared" si="504"/>
        <v>-1.4809389999999993</v>
      </c>
      <c r="F1581" t="str">
        <f t="shared" si="505"/>
        <v>PUT</v>
      </c>
      <c r="G1581">
        <f t="shared" si="506"/>
        <v>2102.3999020000001</v>
      </c>
      <c r="H1581">
        <f t="shared" si="507"/>
        <v>-1.0099999999999998</v>
      </c>
      <c r="I1581">
        <f t="shared" si="508"/>
        <v>20.699951000000056</v>
      </c>
      <c r="J1581">
        <f t="shared" si="509"/>
        <v>-20.495000990099069</v>
      </c>
      <c r="K1581">
        <f t="shared" si="510"/>
        <v>2077.419922</v>
      </c>
      <c r="L1581" s="2" t="str">
        <f t="shared" si="511"/>
        <v/>
      </c>
      <c r="M1581" t="str">
        <f t="shared" si="512"/>
        <v/>
      </c>
      <c r="N1581" s="1">
        <f t="shared" si="513"/>
        <v>42467</v>
      </c>
      <c r="O1581" t="str">
        <f t="shared" si="514"/>
        <v>不可交易</v>
      </c>
      <c r="P1581" s="2" t="str">
        <f t="shared" si="515"/>
        <v/>
      </c>
      <c r="Q1581" s="2" t="str">
        <f t="shared" si="516"/>
        <v/>
      </c>
      <c r="R1581" s="2">
        <f t="shared" si="517"/>
        <v>5.5098573587213302</v>
      </c>
      <c r="S1581">
        <f t="shared" si="518"/>
        <v>86</v>
      </c>
      <c r="T1581" s="1">
        <f t="shared" si="519"/>
        <v>42461</v>
      </c>
      <c r="U1581" t="str">
        <f t="shared" si="520"/>
        <v>可交易</v>
      </c>
      <c r="V1581" s="2" t="str">
        <f t="shared" si="521"/>
        <v/>
      </c>
      <c r="W1581" s="2" t="str">
        <f t="shared" si="522"/>
        <v/>
      </c>
      <c r="X1581" s="2">
        <f t="shared" si="523"/>
        <v>3.3757103235049981</v>
      </c>
      <c r="Y1581">
        <f t="shared" si="524"/>
        <v>77</v>
      </c>
    </row>
    <row r="1582" spans="1:25" x14ac:dyDescent="0.3">
      <c r="A1582" s="1">
        <v>42474</v>
      </c>
      <c r="B1582">
        <v>2082.780029</v>
      </c>
      <c r="C1582">
        <v>13.72</v>
      </c>
      <c r="D1582">
        <v>14.23729</v>
      </c>
      <c r="E1582">
        <f t="shared" si="504"/>
        <v>-0.51728999999999914</v>
      </c>
      <c r="F1582" t="str">
        <f t="shared" si="505"/>
        <v/>
      </c>
      <c r="G1582" t="str">
        <f t="shared" si="506"/>
        <v/>
      </c>
      <c r="H1582">
        <f t="shared" si="507"/>
        <v>-0.11999999999999922</v>
      </c>
      <c r="I1582">
        <f t="shared" si="508"/>
        <v>0.36010699999997087</v>
      </c>
      <c r="J1582">
        <f t="shared" si="509"/>
        <v>-3.0008916666664436</v>
      </c>
      <c r="K1582" t="str">
        <f t="shared" si="510"/>
        <v/>
      </c>
      <c r="L1582" s="2" t="str">
        <f t="shared" si="511"/>
        <v/>
      </c>
      <c r="M1582" t="str">
        <f t="shared" si="512"/>
        <v/>
      </c>
      <c r="N1582" s="1">
        <f t="shared" si="513"/>
        <v>42467</v>
      </c>
      <c r="O1582" t="str">
        <f t="shared" si="514"/>
        <v>可交易</v>
      </c>
      <c r="P1582" s="2" t="str">
        <f t="shared" si="515"/>
        <v/>
      </c>
      <c r="Q1582" s="2" t="str">
        <f t="shared" si="516"/>
        <v/>
      </c>
      <c r="R1582" s="2">
        <f t="shared" si="517"/>
        <v>5.5098573587213302</v>
      </c>
      <c r="S1582">
        <f t="shared" si="518"/>
        <v>86</v>
      </c>
      <c r="T1582" s="1">
        <f t="shared" si="519"/>
        <v>42461</v>
      </c>
      <c r="U1582" t="str">
        <f t="shared" si="520"/>
        <v>可交易</v>
      </c>
      <c r="V1582" s="2" t="str">
        <f t="shared" si="521"/>
        <v/>
      </c>
      <c r="W1582" s="2" t="str">
        <f t="shared" si="522"/>
        <v/>
      </c>
      <c r="X1582" s="2">
        <f t="shared" si="523"/>
        <v>3.3757103235049981</v>
      </c>
      <c r="Y1582">
        <f t="shared" si="524"/>
        <v>77</v>
      </c>
    </row>
    <row r="1583" spans="1:25" x14ac:dyDescent="0.3">
      <c r="A1583" s="1">
        <v>42475</v>
      </c>
      <c r="B1583">
        <v>2080.7299800000001</v>
      </c>
      <c r="C1583">
        <v>13.62</v>
      </c>
      <c r="D1583">
        <v>14.011668</v>
      </c>
      <c r="E1583">
        <f t="shared" si="504"/>
        <v>-0.39166800000000102</v>
      </c>
      <c r="F1583" t="str">
        <f t="shared" si="505"/>
        <v/>
      </c>
      <c r="G1583" t="str">
        <f t="shared" si="506"/>
        <v/>
      </c>
      <c r="H1583">
        <f t="shared" si="507"/>
        <v>-0.10000000000000142</v>
      </c>
      <c r="I1583">
        <f t="shared" si="508"/>
        <v>-2.0500489999999445</v>
      </c>
      <c r="J1583">
        <f t="shared" si="509"/>
        <v>20.500489999999154</v>
      </c>
      <c r="K1583" t="str">
        <f t="shared" si="510"/>
        <v/>
      </c>
      <c r="L1583" s="2" t="str">
        <f t="shared" si="511"/>
        <v/>
      </c>
      <c r="M1583" t="str">
        <f t="shared" si="512"/>
        <v/>
      </c>
      <c r="N1583" s="1">
        <f t="shared" si="513"/>
        <v>42467</v>
      </c>
      <c r="O1583" t="str">
        <f t="shared" si="514"/>
        <v>可交易</v>
      </c>
      <c r="P1583" s="2" t="str">
        <f t="shared" si="515"/>
        <v/>
      </c>
      <c r="Q1583" s="2" t="str">
        <f t="shared" si="516"/>
        <v/>
      </c>
      <c r="R1583" s="2">
        <f t="shared" si="517"/>
        <v>5.5098573587213302</v>
      </c>
      <c r="S1583">
        <f t="shared" si="518"/>
        <v>86</v>
      </c>
      <c r="T1583" s="1">
        <f t="shared" si="519"/>
        <v>42461</v>
      </c>
      <c r="U1583" t="str">
        <f t="shared" si="520"/>
        <v>可交易</v>
      </c>
      <c r="V1583" s="2" t="str">
        <f t="shared" si="521"/>
        <v/>
      </c>
      <c r="W1583" s="2" t="str">
        <f t="shared" si="522"/>
        <v/>
      </c>
      <c r="X1583" s="2">
        <f t="shared" si="523"/>
        <v>3.3757103235049981</v>
      </c>
      <c r="Y1583">
        <f t="shared" si="524"/>
        <v>77</v>
      </c>
    </row>
    <row r="1584" spans="1:25" x14ac:dyDescent="0.3">
      <c r="A1584" s="1">
        <v>42478</v>
      </c>
      <c r="B1584">
        <v>2094.3400879999999</v>
      </c>
      <c r="C1584">
        <v>13.35</v>
      </c>
      <c r="D1584">
        <v>13.996072</v>
      </c>
      <c r="E1584">
        <f t="shared" si="504"/>
        <v>-0.6460720000000002</v>
      </c>
      <c r="F1584" t="str">
        <f t="shared" si="505"/>
        <v/>
      </c>
      <c r="G1584" t="str">
        <f t="shared" si="506"/>
        <v/>
      </c>
      <c r="H1584">
        <f t="shared" si="507"/>
        <v>-0.26999999999999957</v>
      </c>
      <c r="I1584">
        <f t="shared" si="508"/>
        <v>13.610107999999855</v>
      </c>
      <c r="J1584">
        <f t="shared" si="509"/>
        <v>-50.407807407406949</v>
      </c>
      <c r="K1584" t="str">
        <f t="shared" si="510"/>
        <v/>
      </c>
      <c r="L1584" s="2" t="str">
        <f t="shared" si="511"/>
        <v/>
      </c>
      <c r="M1584" t="str">
        <f t="shared" si="512"/>
        <v/>
      </c>
      <c r="N1584" s="1">
        <f t="shared" si="513"/>
        <v>42467</v>
      </c>
      <c r="O1584" t="str">
        <f t="shared" si="514"/>
        <v>可交易</v>
      </c>
      <c r="P1584" s="2" t="str">
        <f t="shared" si="515"/>
        <v/>
      </c>
      <c r="Q1584" s="2" t="str">
        <f t="shared" si="516"/>
        <v/>
      </c>
      <c r="R1584" s="2">
        <f t="shared" si="517"/>
        <v>5.5098573587213302</v>
      </c>
      <c r="S1584">
        <f t="shared" si="518"/>
        <v>86</v>
      </c>
      <c r="T1584" s="1">
        <f t="shared" si="519"/>
        <v>42461</v>
      </c>
      <c r="U1584" t="str">
        <f t="shared" si="520"/>
        <v>可交易</v>
      </c>
      <c r="V1584" s="2" t="str">
        <f t="shared" si="521"/>
        <v/>
      </c>
      <c r="W1584" s="2" t="str">
        <f t="shared" si="522"/>
        <v/>
      </c>
      <c r="X1584" s="2">
        <f t="shared" si="523"/>
        <v>3.3757103235049981</v>
      </c>
      <c r="Y1584">
        <f t="shared" si="524"/>
        <v>77</v>
      </c>
    </row>
    <row r="1585" spans="1:25" x14ac:dyDescent="0.3">
      <c r="A1585" s="1">
        <v>42479</v>
      </c>
      <c r="B1585">
        <v>2100.8000489999999</v>
      </c>
      <c r="C1585">
        <v>13.24</v>
      </c>
      <c r="D1585">
        <v>13.87997</v>
      </c>
      <c r="E1585">
        <f t="shared" si="504"/>
        <v>-0.63996999999999993</v>
      </c>
      <c r="F1585" t="str">
        <f t="shared" si="505"/>
        <v/>
      </c>
      <c r="G1585" t="str">
        <f t="shared" si="506"/>
        <v/>
      </c>
      <c r="H1585">
        <f t="shared" si="507"/>
        <v>-0.10999999999999943</v>
      </c>
      <c r="I1585">
        <f t="shared" si="508"/>
        <v>6.4599610000000212</v>
      </c>
      <c r="J1585">
        <f t="shared" si="509"/>
        <v>-58.726918181818675</v>
      </c>
      <c r="K1585" t="str">
        <f t="shared" si="510"/>
        <v/>
      </c>
      <c r="L1585" s="2" t="str">
        <f t="shared" si="511"/>
        <v/>
      </c>
      <c r="M1585" t="str">
        <f t="shared" si="512"/>
        <v/>
      </c>
      <c r="N1585" s="1">
        <f t="shared" si="513"/>
        <v>42467</v>
      </c>
      <c r="O1585" t="str">
        <f t="shared" si="514"/>
        <v>可交易</v>
      </c>
      <c r="P1585" s="2" t="str">
        <f t="shared" si="515"/>
        <v/>
      </c>
      <c r="Q1585" s="2" t="str">
        <f t="shared" si="516"/>
        <v/>
      </c>
      <c r="R1585" s="2">
        <f t="shared" si="517"/>
        <v>5.5098573587213302</v>
      </c>
      <c r="S1585">
        <f t="shared" si="518"/>
        <v>86</v>
      </c>
      <c r="T1585" s="1">
        <f t="shared" si="519"/>
        <v>42461</v>
      </c>
      <c r="U1585" t="str">
        <f t="shared" si="520"/>
        <v>可交易</v>
      </c>
      <c r="V1585" s="2" t="str">
        <f t="shared" si="521"/>
        <v/>
      </c>
      <c r="W1585" s="2" t="str">
        <f t="shared" si="522"/>
        <v/>
      </c>
      <c r="X1585" s="2">
        <f t="shared" si="523"/>
        <v>3.3757103235049981</v>
      </c>
      <c r="Y1585">
        <f t="shared" si="524"/>
        <v>77</v>
      </c>
    </row>
    <row r="1586" spans="1:25" x14ac:dyDescent="0.3">
      <c r="A1586" s="1">
        <v>42480</v>
      </c>
      <c r="B1586">
        <v>2102.3999020000001</v>
      </c>
      <c r="C1586">
        <v>13.28</v>
      </c>
      <c r="D1586">
        <v>13.786254</v>
      </c>
      <c r="E1586">
        <f t="shared" si="504"/>
        <v>-0.5062540000000002</v>
      </c>
      <c r="F1586" t="str">
        <f t="shared" si="505"/>
        <v/>
      </c>
      <c r="G1586" t="str">
        <f t="shared" si="506"/>
        <v/>
      </c>
      <c r="H1586">
        <f t="shared" si="507"/>
        <v>3.9999999999999147E-2</v>
      </c>
      <c r="I1586">
        <f t="shared" si="508"/>
        <v>1.5998530000001665</v>
      </c>
      <c r="J1586">
        <f t="shared" si="509"/>
        <v>39.996325000005015</v>
      </c>
      <c r="K1586" t="str">
        <f t="shared" si="510"/>
        <v/>
      </c>
      <c r="L1586" s="2" t="str">
        <f t="shared" si="511"/>
        <v/>
      </c>
      <c r="M1586" t="str">
        <f t="shared" si="512"/>
        <v/>
      </c>
      <c r="N1586" s="1">
        <f t="shared" si="513"/>
        <v>42467</v>
      </c>
      <c r="O1586" t="str">
        <f t="shared" si="514"/>
        <v>可交易</v>
      </c>
      <c r="P1586" s="2" t="str">
        <f t="shared" si="515"/>
        <v/>
      </c>
      <c r="Q1586" s="2" t="str">
        <f t="shared" si="516"/>
        <v/>
      </c>
      <c r="R1586" s="2">
        <f t="shared" si="517"/>
        <v>5.5098573587213302</v>
      </c>
      <c r="S1586">
        <f t="shared" si="518"/>
        <v>86</v>
      </c>
      <c r="T1586" s="1">
        <f t="shared" si="519"/>
        <v>42461</v>
      </c>
      <c r="U1586" t="str">
        <f t="shared" si="520"/>
        <v>可交易</v>
      </c>
      <c r="V1586" s="2" t="str">
        <f t="shared" si="521"/>
        <v/>
      </c>
      <c r="W1586" s="2" t="str">
        <f t="shared" si="522"/>
        <v/>
      </c>
      <c r="X1586" s="2">
        <f t="shared" si="523"/>
        <v>3.3757103235049981</v>
      </c>
      <c r="Y1586">
        <f t="shared" si="524"/>
        <v>77</v>
      </c>
    </row>
    <row r="1587" spans="1:25" x14ac:dyDescent="0.3">
      <c r="A1587" s="1">
        <v>42481</v>
      </c>
      <c r="B1587">
        <v>2091.4799800000001</v>
      </c>
      <c r="C1587">
        <v>13.95</v>
      </c>
      <c r="D1587">
        <v>13.562874000000001</v>
      </c>
      <c r="E1587">
        <f t="shared" si="504"/>
        <v>0.38712599999999853</v>
      </c>
      <c r="F1587" t="str">
        <f t="shared" si="505"/>
        <v/>
      </c>
      <c r="G1587" t="str">
        <f t="shared" si="506"/>
        <v/>
      </c>
      <c r="H1587">
        <f t="shared" si="507"/>
        <v>0.66999999999999993</v>
      </c>
      <c r="I1587">
        <f t="shared" si="508"/>
        <v>-10.919922000000042</v>
      </c>
      <c r="J1587">
        <f t="shared" si="509"/>
        <v>-16.298391044776185</v>
      </c>
      <c r="K1587" t="str">
        <f t="shared" si="510"/>
        <v/>
      </c>
      <c r="L1587" s="2" t="str">
        <f t="shared" si="511"/>
        <v/>
      </c>
      <c r="M1587" t="str">
        <f t="shared" si="512"/>
        <v/>
      </c>
      <c r="N1587" s="1">
        <f t="shared" si="513"/>
        <v>42467</v>
      </c>
      <c r="O1587" t="str">
        <f t="shared" si="514"/>
        <v>可交易</v>
      </c>
      <c r="P1587" s="2" t="str">
        <f t="shared" si="515"/>
        <v/>
      </c>
      <c r="Q1587" s="2" t="str">
        <f t="shared" si="516"/>
        <v/>
      </c>
      <c r="R1587" s="2">
        <f t="shared" si="517"/>
        <v>5.5098573587213302</v>
      </c>
      <c r="S1587">
        <f t="shared" si="518"/>
        <v>86</v>
      </c>
      <c r="T1587" s="1">
        <f t="shared" si="519"/>
        <v>42461</v>
      </c>
      <c r="U1587" t="str">
        <f t="shared" si="520"/>
        <v>可交易</v>
      </c>
      <c r="V1587" s="2" t="str">
        <f t="shared" si="521"/>
        <v/>
      </c>
      <c r="W1587" s="2" t="str">
        <f t="shared" si="522"/>
        <v/>
      </c>
      <c r="X1587" s="2">
        <f t="shared" si="523"/>
        <v>3.3757103235049981</v>
      </c>
      <c r="Y1587">
        <f t="shared" si="524"/>
        <v>77</v>
      </c>
    </row>
    <row r="1588" spans="1:25" x14ac:dyDescent="0.3">
      <c r="A1588" s="1">
        <v>42482</v>
      </c>
      <c r="B1588">
        <v>2091.580078</v>
      </c>
      <c r="C1588">
        <v>13.22</v>
      </c>
      <c r="D1588">
        <v>14.135322</v>
      </c>
      <c r="E1588">
        <f t="shared" si="504"/>
        <v>-0.91532199999999975</v>
      </c>
      <c r="F1588" t="str">
        <f t="shared" si="505"/>
        <v/>
      </c>
      <c r="G1588" t="str">
        <f t="shared" si="506"/>
        <v/>
      </c>
      <c r="H1588">
        <f t="shared" si="507"/>
        <v>-0.72999999999999865</v>
      </c>
      <c r="I1588">
        <f t="shared" si="508"/>
        <v>0.100097999999889</v>
      </c>
      <c r="J1588">
        <f t="shared" si="509"/>
        <v>-0.13712054794505368</v>
      </c>
      <c r="K1588" t="str">
        <f t="shared" si="510"/>
        <v/>
      </c>
      <c r="L1588" s="2" t="str">
        <f t="shared" si="511"/>
        <v/>
      </c>
      <c r="M1588" t="str">
        <f t="shared" si="512"/>
        <v/>
      </c>
      <c r="N1588" s="1">
        <f t="shared" si="513"/>
        <v>42467</v>
      </c>
      <c r="O1588" t="str">
        <f t="shared" si="514"/>
        <v>可交易</v>
      </c>
      <c r="P1588" s="2" t="str">
        <f t="shared" si="515"/>
        <v/>
      </c>
      <c r="Q1588" s="2" t="str">
        <f t="shared" si="516"/>
        <v/>
      </c>
      <c r="R1588" s="2">
        <f t="shared" si="517"/>
        <v>5.5098573587213302</v>
      </c>
      <c r="S1588">
        <f t="shared" si="518"/>
        <v>86</v>
      </c>
      <c r="T1588" s="1">
        <f t="shared" si="519"/>
        <v>42461</v>
      </c>
      <c r="U1588" t="str">
        <f t="shared" si="520"/>
        <v>可交易</v>
      </c>
      <c r="V1588" s="2" t="str">
        <f t="shared" si="521"/>
        <v/>
      </c>
      <c r="W1588" s="2" t="str">
        <f t="shared" si="522"/>
        <v/>
      </c>
      <c r="X1588" s="2">
        <f t="shared" si="523"/>
        <v>3.3757103235049981</v>
      </c>
      <c r="Y1588">
        <f t="shared" si="524"/>
        <v>77</v>
      </c>
    </row>
    <row r="1589" spans="1:25" x14ac:dyDescent="0.3">
      <c r="A1589" s="1">
        <v>42485</v>
      </c>
      <c r="B1589">
        <v>2087.790039</v>
      </c>
      <c r="C1589">
        <v>14.08</v>
      </c>
      <c r="D1589">
        <v>13.724771</v>
      </c>
      <c r="E1589">
        <f t="shared" si="504"/>
        <v>0.35522899999999957</v>
      </c>
      <c r="F1589" t="str">
        <f t="shared" si="505"/>
        <v/>
      </c>
      <c r="G1589" t="str">
        <f t="shared" si="506"/>
        <v/>
      </c>
      <c r="H1589">
        <f t="shared" si="507"/>
        <v>0.85999999999999943</v>
      </c>
      <c r="I1589">
        <f t="shared" si="508"/>
        <v>-3.7900389999999788</v>
      </c>
      <c r="J1589">
        <f t="shared" si="509"/>
        <v>-4.407022093023234</v>
      </c>
      <c r="K1589" t="str">
        <f t="shared" si="510"/>
        <v/>
      </c>
      <c r="L1589" s="2" t="str">
        <f t="shared" si="511"/>
        <v/>
      </c>
      <c r="M1589" t="str">
        <f t="shared" si="512"/>
        <v/>
      </c>
      <c r="N1589" s="1">
        <f t="shared" si="513"/>
        <v>42467</v>
      </c>
      <c r="O1589" t="str">
        <f t="shared" si="514"/>
        <v>可交易</v>
      </c>
      <c r="P1589" s="2" t="str">
        <f t="shared" si="515"/>
        <v/>
      </c>
      <c r="Q1589" s="2" t="str">
        <f t="shared" si="516"/>
        <v/>
      </c>
      <c r="R1589" s="2">
        <f t="shared" si="517"/>
        <v>5.5098573587213302</v>
      </c>
      <c r="S1589">
        <f t="shared" si="518"/>
        <v>86</v>
      </c>
      <c r="T1589" s="1">
        <f t="shared" si="519"/>
        <v>42461</v>
      </c>
      <c r="U1589" t="str">
        <f t="shared" si="520"/>
        <v>可交易</v>
      </c>
      <c r="V1589" s="2" t="str">
        <f t="shared" si="521"/>
        <v/>
      </c>
      <c r="W1589" s="2" t="str">
        <f t="shared" si="522"/>
        <v/>
      </c>
      <c r="X1589" s="2">
        <f t="shared" si="523"/>
        <v>3.3757103235049981</v>
      </c>
      <c r="Y1589">
        <f t="shared" si="524"/>
        <v>77</v>
      </c>
    </row>
    <row r="1590" spans="1:25" x14ac:dyDescent="0.3">
      <c r="A1590" s="1">
        <v>42486</v>
      </c>
      <c r="B1590">
        <v>2091.6999510000001</v>
      </c>
      <c r="C1590">
        <v>13.96</v>
      </c>
      <c r="D1590">
        <v>14.308414000000001</v>
      </c>
      <c r="E1590">
        <f t="shared" si="504"/>
        <v>-0.348414</v>
      </c>
      <c r="F1590" t="str">
        <f t="shared" si="505"/>
        <v/>
      </c>
      <c r="G1590" t="str">
        <f t="shared" si="506"/>
        <v/>
      </c>
      <c r="H1590">
        <f t="shared" si="507"/>
        <v>-0.11999999999999922</v>
      </c>
      <c r="I1590">
        <f t="shared" si="508"/>
        <v>3.9099120000000767</v>
      </c>
      <c r="J1590">
        <f t="shared" si="509"/>
        <v>-32.582600000000852</v>
      </c>
      <c r="K1590" t="str">
        <f t="shared" si="510"/>
        <v/>
      </c>
      <c r="L1590" s="2" t="str">
        <f t="shared" si="511"/>
        <v/>
      </c>
      <c r="M1590" t="str">
        <f t="shared" si="512"/>
        <v/>
      </c>
      <c r="N1590" s="1">
        <f t="shared" si="513"/>
        <v>42467</v>
      </c>
      <c r="O1590" t="str">
        <f t="shared" si="514"/>
        <v>可交易</v>
      </c>
      <c r="P1590" s="2" t="str">
        <f t="shared" si="515"/>
        <v/>
      </c>
      <c r="Q1590" s="2" t="str">
        <f t="shared" si="516"/>
        <v/>
      </c>
      <c r="R1590" s="2">
        <f t="shared" si="517"/>
        <v>5.5098573587213302</v>
      </c>
      <c r="S1590">
        <f t="shared" si="518"/>
        <v>86</v>
      </c>
      <c r="T1590" s="1">
        <f t="shared" si="519"/>
        <v>42461</v>
      </c>
      <c r="U1590" t="str">
        <f t="shared" si="520"/>
        <v>可交易</v>
      </c>
      <c r="V1590" s="2" t="str">
        <f t="shared" si="521"/>
        <v/>
      </c>
      <c r="W1590" s="2" t="str">
        <f t="shared" si="522"/>
        <v/>
      </c>
      <c r="X1590" s="2">
        <f t="shared" si="523"/>
        <v>3.3757103235049981</v>
      </c>
      <c r="Y1590">
        <f t="shared" si="524"/>
        <v>77</v>
      </c>
    </row>
    <row r="1591" spans="1:25" x14ac:dyDescent="0.3">
      <c r="A1591" s="1">
        <v>42487</v>
      </c>
      <c r="B1591">
        <v>2095.1499020000001</v>
      </c>
      <c r="C1591">
        <v>13.77</v>
      </c>
      <c r="D1591">
        <v>14.229578</v>
      </c>
      <c r="E1591">
        <f t="shared" si="504"/>
        <v>-0.45957800000000049</v>
      </c>
      <c r="F1591" t="str">
        <f t="shared" si="505"/>
        <v/>
      </c>
      <c r="G1591" t="str">
        <f t="shared" si="506"/>
        <v/>
      </c>
      <c r="H1591">
        <f t="shared" si="507"/>
        <v>-0.19000000000000128</v>
      </c>
      <c r="I1591">
        <f t="shared" si="508"/>
        <v>3.4499510000000555</v>
      </c>
      <c r="J1591">
        <f t="shared" si="509"/>
        <v>-18.157636842105433</v>
      </c>
      <c r="K1591" t="str">
        <f t="shared" si="510"/>
        <v/>
      </c>
      <c r="L1591" s="2" t="str">
        <f t="shared" si="511"/>
        <v/>
      </c>
      <c r="M1591" t="str">
        <f t="shared" si="512"/>
        <v/>
      </c>
      <c r="N1591" s="1">
        <f t="shared" si="513"/>
        <v>42467</v>
      </c>
      <c r="O1591" t="str">
        <f t="shared" si="514"/>
        <v>可交易</v>
      </c>
      <c r="P1591" s="2" t="str">
        <f t="shared" si="515"/>
        <v/>
      </c>
      <c r="Q1591" s="2" t="str">
        <f t="shared" si="516"/>
        <v/>
      </c>
      <c r="R1591" s="2">
        <f t="shared" si="517"/>
        <v>5.5098573587213302</v>
      </c>
      <c r="S1591">
        <f t="shared" si="518"/>
        <v>86</v>
      </c>
      <c r="T1591" s="1">
        <f t="shared" si="519"/>
        <v>42461</v>
      </c>
      <c r="U1591" t="str">
        <f t="shared" si="520"/>
        <v>可交易</v>
      </c>
      <c r="V1591" s="2" t="str">
        <f t="shared" si="521"/>
        <v/>
      </c>
      <c r="W1591" s="2" t="str">
        <f t="shared" si="522"/>
        <v/>
      </c>
      <c r="X1591" s="2">
        <f t="shared" si="523"/>
        <v>3.3757103235049981</v>
      </c>
      <c r="Y1591">
        <f t="shared" si="524"/>
        <v>77</v>
      </c>
    </row>
    <row r="1592" spans="1:25" x14ac:dyDescent="0.3">
      <c r="A1592" s="1">
        <v>42488</v>
      </c>
      <c r="B1592">
        <v>2075.8100589999999</v>
      </c>
      <c r="C1592">
        <v>15.22</v>
      </c>
      <c r="D1592">
        <v>14.161965</v>
      </c>
      <c r="E1592">
        <f t="shared" si="504"/>
        <v>1.0580350000000003</v>
      </c>
      <c r="F1592" t="str">
        <f t="shared" si="505"/>
        <v>CAll</v>
      </c>
      <c r="G1592">
        <f t="shared" si="506"/>
        <v>2050.6298830000001</v>
      </c>
      <c r="H1592">
        <f t="shared" si="507"/>
        <v>1.4500000000000011</v>
      </c>
      <c r="I1592">
        <f t="shared" si="508"/>
        <v>-19.339843000000201</v>
      </c>
      <c r="J1592">
        <f t="shared" si="509"/>
        <v>-13.337822758620819</v>
      </c>
      <c r="K1592">
        <f t="shared" si="510"/>
        <v>2080.8100589999999</v>
      </c>
      <c r="L1592" s="2" t="str">
        <f t="shared" si="511"/>
        <v/>
      </c>
      <c r="M1592" t="str">
        <f t="shared" si="512"/>
        <v/>
      </c>
      <c r="N1592" s="1">
        <f t="shared" si="513"/>
        <v>42467</v>
      </c>
      <c r="O1592" t="str">
        <f t="shared" si="514"/>
        <v>可交易</v>
      </c>
      <c r="P1592" s="2" t="str">
        <f t="shared" si="515"/>
        <v/>
      </c>
      <c r="Q1592" s="2" t="str">
        <f t="shared" si="516"/>
        <v/>
      </c>
      <c r="R1592" s="2">
        <f t="shared" si="517"/>
        <v>5.5098573587213302</v>
      </c>
      <c r="S1592">
        <f t="shared" si="518"/>
        <v>86</v>
      </c>
      <c r="T1592" s="1">
        <f t="shared" si="519"/>
        <v>42461</v>
      </c>
      <c r="U1592" t="str">
        <f t="shared" si="520"/>
        <v>可交易</v>
      </c>
      <c r="V1592" s="2" t="str">
        <f t="shared" si="521"/>
        <v/>
      </c>
      <c r="W1592" s="2" t="str">
        <f t="shared" si="522"/>
        <v/>
      </c>
      <c r="X1592" s="2">
        <f t="shared" si="523"/>
        <v>3.3757103235049981</v>
      </c>
      <c r="Y1592">
        <f t="shared" si="524"/>
        <v>77</v>
      </c>
    </row>
    <row r="1593" spans="1:25" x14ac:dyDescent="0.3">
      <c r="A1593" s="1">
        <v>42489</v>
      </c>
      <c r="B1593">
        <v>2065.3000489999999</v>
      </c>
      <c r="C1593">
        <v>15.7</v>
      </c>
      <c r="D1593">
        <v>15.033108</v>
      </c>
      <c r="E1593">
        <f t="shared" si="504"/>
        <v>0.66689199999999893</v>
      </c>
      <c r="F1593" t="str">
        <f t="shared" si="505"/>
        <v/>
      </c>
      <c r="G1593" t="str">
        <f t="shared" si="506"/>
        <v/>
      </c>
      <c r="H1593">
        <f t="shared" si="507"/>
        <v>0.47999999999999865</v>
      </c>
      <c r="I1593">
        <f t="shared" si="508"/>
        <v>-10.510009999999966</v>
      </c>
      <c r="J1593">
        <f t="shared" si="509"/>
        <v>-21.895854166666656</v>
      </c>
      <c r="K1593" t="str">
        <f t="shared" si="510"/>
        <v/>
      </c>
      <c r="L1593" s="2" t="str">
        <f t="shared" si="511"/>
        <v/>
      </c>
      <c r="M1593" t="str">
        <f t="shared" si="512"/>
        <v/>
      </c>
      <c r="N1593" s="1">
        <f t="shared" si="513"/>
        <v>42467</v>
      </c>
      <c r="O1593" t="str">
        <f t="shared" si="514"/>
        <v>可交易</v>
      </c>
      <c r="P1593" s="2" t="str">
        <f t="shared" si="515"/>
        <v/>
      </c>
      <c r="Q1593" s="2" t="str">
        <f t="shared" si="516"/>
        <v/>
      </c>
      <c r="R1593" s="2">
        <f t="shared" si="517"/>
        <v>5.5098573587213302</v>
      </c>
      <c r="S1593">
        <f t="shared" si="518"/>
        <v>86</v>
      </c>
      <c r="T1593" s="1">
        <f t="shared" si="519"/>
        <v>42461</v>
      </c>
      <c r="U1593" t="str">
        <f t="shared" si="520"/>
        <v>可交易</v>
      </c>
      <c r="V1593" s="2" t="str">
        <f t="shared" si="521"/>
        <v/>
      </c>
      <c r="W1593" s="2" t="str">
        <f t="shared" si="522"/>
        <v/>
      </c>
      <c r="X1593" s="2">
        <f t="shared" si="523"/>
        <v>3.3757103235049981</v>
      </c>
      <c r="Y1593">
        <f t="shared" si="524"/>
        <v>77</v>
      </c>
    </row>
    <row r="1594" spans="1:25" x14ac:dyDescent="0.3">
      <c r="A1594" s="1">
        <v>42492</v>
      </c>
      <c r="B1594">
        <v>2081.429932</v>
      </c>
      <c r="C1594">
        <v>14.68</v>
      </c>
      <c r="D1594">
        <v>15.917958</v>
      </c>
      <c r="E1594">
        <f t="shared" si="504"/>
        <v>-1.2379580000000008</v>
      </c>
      <c r="F1594" t="str">
        <f t="shared" si="505"/>
        <v>PUT</v>
      </c>
      <c r="G1594">
        <f t="shared" si="506"/>
        <v>2058.6899410000001</v>
      </c>
      <c r="H1594">
        <f t="shared" si="507"/>
        <v>-1.0199999999999996</v>
      </c>
      <c r="I1594">
        <f t="shared" si="508"/>
        <v>16.129883000000063</v>
      </c>
      <c r="J1594">
        <f t="shared" si="509"/>
        <v>-15.813610784313795</v>
      </c>
      <c r="K1594">
        <f t="shared" si="510"/>
        <v>2076.429932</v>
      </c>
      <c r="L1594" s="2" t="str">
        <f t="shared" si="511"/>
        <v/>
      </c>
      <c r="M1594">
        <f t="shared" si="512"/>
        <v>17.739990999999918</v>
      </c>
      <c r="N1594" s="1">
        <f t="shared" si="513"/>
        <v>42467</v>
      </c>
      <c r="O1594" t="str">
        <f t="shared" si="514"/>
        <v>可交易</v>
      </c>
      <c r="P1594" s="2" t="str">
        <f t="shared" si="515"/>
        <v/>
      </c>
      <c r="Q1594" s="2" t="str">
        <f t="shared" si="516"/>
        <v/>
      </c>
      <c r="R1594" s="2">
        <f t="shared" si="517"/>
        <v>5.5098573587213302</v>
      </c>
      <c r="S1594">
        <f t="shared" si="518"/>
        <v>86</v>
      </c>
      <c r="T1594" s="1">
        <f t="shared" si="519"/>
        <v>42492</v>
      </c>
      <c r="U1594" t="str">
        <f t="shared" si="520"/>
        <v>可交易</v>
      </c>
      <c r="V1594" s="2">
        <f t="shared" si="521"/>
        <v>17.739990999999918</v>
      </c>
      <c r="W1594" s="2">
        <f t="shared" si="522"/>
        <v>1.0925177278559439E-2</v>
      </c>
      <c r="X1594" s="2">
        <f t="shared" si="523"/>
        <v>3.3757103235049981</v>
      </c>
      <c r="Y1594">
        <f t="shared" si="524"/>
        <v>78</v>
      </c>
    </row>
    <row r="1595" spans="1:25" x14ac:dyDescent="0.3">
      <c r="A1595" s="1">
        <v>42493</v>
      </c>
      <c r="B1595">
        <v>2063.3701169999999</v>
      </c>
      <c r="C1595">
        <v>15.6</v>
      </c>
      <c r="D1595">
        <v>15.079518</v>
      </c>
      <c r="E1595">
        <f t="shared" si="504"/>
        <v>0.52048199999999945</v>
      </c>
      <c r="F1595" t="str">
        <f t="shared" si="505"/>
        <v/>
      </c>
      <c r="G1595" t="str">
        <f t="shared" si="506"/>
        <v/>
      </c>
      <c r="H1595">
        <f t="shared" si="507"/>
        <v>0.91999999999999993</v>
      </c>
      <c r="I1595">
        <f t="shared" si="508"/>
        <v>-18.059815000000071</v>
      </c>
      <c r="J1595">
        <f t="shared" si="509"/>
        <v>-19.630233695652255</v>
      </c>
      <c r="K1595" t="str">
        <f t="shared" si="510"/>
        <v/>
      </c>
      <c r="L1595" s="2" t="str">
        <f t="shared" si="511"/>
        <v/>
      </c>
      <c r="M1595" t="str">
        <f t="shared" si="512"/>
        <v/>
      </c>
      <c r="N1595" s="1">
        <f t="shared" si="513"/>
        <v>42467</v>
      </c>
      <c r="O1595" t="str">
        <f t="shared" si="514"/>
        <v>可交易</v>
      </c>
      <c r="P1595" s="2" t="str">
        <f t="shared" si="515"/>
        <v/>
      </c>
      <c r="Q1595" s="2" t="str">
        <f t="shared" si="516"/>
        <v/>
      </c>
      <c r="R1595" s="2">
        <f t="shared" si="517"/>
        <v>5.5098573587213302</v>
      </c>
      <c r="S1595">
        <f t="shared" si="518"/>
        <v>86</v>
      </c>
      <c r="T1595" s="1">
        <f t="shared" si="519"/>
        <v>42492</v>
      </c>
      <c r="U1595" t="str">
        <f t="shared" si="520"/>
        <v>不可交易</v>
      </c>
      <c r="V1595" s="2" t="str">
        <f t="shared" si="521"/>
        <v/>
      </c>
      <c r="W1595" s="2" t="str">
        <f t="shared" si="522"/>
        <v/>
      </c>
      <c r="X1595" s="2">
        <f t="shared" si="523"/>
        <v>3.4125905572303536</v>
      </c>
      <c r="Y1595">
        <f t="shared" si="524"/>
        <v>78</v>
      </c>
    </row>
    <row r="1596" spans="1:25" x14ac:dyDescent="0.3">
      <c r="A1596" s="1">
        <v>42494</v>
      </c>
      <c r="B1596">
        <v>2051.1201169999999</v>
      </c>
      <c r="C1596">
        <v>16.05</v>
      </c>
      <c r="D1596">
        <v>15.767181000000001</v>
      </c>
      <c r="E1596">
        <f t="shared" si="504"/>
        <v>0.28281899999999993</v>
      </c>
      <c r="F1596" t="str">
        <f t="shared" si="505"/>
        <v/>
      </c>
      <c r="G1596" t="str">
        <f t="shared" si="506"/>
        <v/>
      </c>
      <c r="H1596">
        <f t="shared" si="507"/>
        <v>0.45000000000000107</v>
      </c>
      <c r="I1596">
        <f t="shared" si="508"/>
        <v>-12.25</v>
      </c>
      <c r="J1596">
        <f t="shared" si="509"/>
        <v>-27.222222222222157</v>
      </c>
      <c r="K1596" t="str">
        <f t="shared" si="510"/>
        <v/>
      </c>
      <c r="L1596" s="2" t="str">
        <f t="shared" si="511"/>
        <v/>
      </c>
      <c r="M1596" t="str">
        <f t="shared" si="512"/>
        <v/>
      </c>
      <c r="N1596" s="1">
        <f t="shared" si="513"/>
        <v>42467</v>
      </c>
      <c r="O1596" t="str">
        <f t="shared" si="514"/>
        <v>可交易</v>
      </c>
      <c r="P1596" s="2" t="str">
        <f t="shared" si="515"/>
        <v/>
      </c>
      <c r="Q1596" s="2" t="str">
        <f t="shared" si="516"/>
        <v/>
      </c>
      <c r="R1596" s="2">
        <f t="shared" si="517"/>
        <v>5.5098573587213302</v>
      </c>
      <c r="S1596">
        <f t="shared" si="518"/>
        <v>86</v>
      </c>
      <c r="T1596" s="1">
        <f t="shared" si="519"/>
        <v>42492</v>
      </c>
      <c r="U1596" t="str">
        <f t="shared" si="520"/>
        <v>不可交易</v>
      </c>
      <c r="V1596" s="2" t="str">
        <f t="shared" si="521"/>
        <v/>
      </c>
      <c r="W1596" s="2" t="str">
        <f t="shared" si="522"/>
        <v/>
      </c>
      <c r="X1596" s="2">
        <f t="shared" si="523"/>
        <v>3.4125905572303536</v>
      </c>
      <c r="Y1596">
        <f t="shared" si="524"/>
        <v>78</v>
      </c>
    </row>
    <row r="1597" spans="1:25" x14ac:dyDescent="0.3">
      <c r="A1597" s="1">
        <v>42495</v>
      </c>
      <c r="B1597">
        <v>2050.6298830000001</v>
      </c>
      <c r="C1597">
        <v>15.91</v>
      </c>
      <c r="D1597">
        <v>16.190874000000001</v>
      </c>
      <c r="E1597">
        <f t="shared" si="504"/>
        <v>-0.28087400000000073</v>
      </c>
      <c r="F1597" t="str">
        <f t="shared" si="505"/>
        <v/>
      </c>
      <c r="G1597" t="str">
        <f t="shared" si="506"/>
        <v/>
      </c>
      <c r="H1597">
        <f t="shared" si="507"/>
        <v>-0.14000000000000057</v>
      </c>
      <c r="I1597">
        <f t="shared" si="508"/>
        <v>-0.49023399999987305</v>
      </c>
      <c r="J1597">
        <f t="shared" si="509"/>
        <v>3.5016714285705075</v>
      </c>
      <c r="K1597" t="str">
        <f t="shared" si="510"/>
        <v/>
      </c>
      <c r="L1597" s="2" t="str">
        <f t="shared" si="511"/>
        <v/>
      </c>
      <c r="M1597" t="str">
        <f t="shared" si="512"/>
        <v/>
      </c>
      <c r="N1597" s="1">
        <f t="shared" si="513"/>
        <v>42467</v>
      </c>
      <c r="O1597" t="str">
        <f t="shared" si="514"/>
        <v>可交易</v>
      </c>
      <c r="P1597" s="2" t="str">
        <f t="shared" si="515"/>
        <v/>
      </c>
      <c r="Q1597" s="2" t="str">
        <f t="shared" si="516"/>
        <v/>
      </c>
      <c r="R1597" s="2">
        <f t="shared" si="517"/>
        <v>5.5098573587213302</v>
      </c>
      <c r="S1597">
        <f t="shared" si="518"/>
        <v>86</v>
      </c>
      <c r="T1597" s="1">
        <f t="shared" si="519"/>
        <v>42492</v>
      </c>
      <c r="U1597" t="str">
        <f t="shared" si="520"/>
        <v>不可交易</v>
      </c>
      <c r="V1597" s="2" t="str">
        <f t="shared" si="521"/>
        <v/>
      </c>
      <c r="W1597" s="2" t="str">
        <f t="shared" si="522"/>
        <v/>
      </c>
      <c r="X1597" s="2">
        <f t="shared" si="523"/>
        <v>3.4125905572303536</v>
      </c>
      <c r="Y1597">
        <f t="shared" si="524"/>
        <v>78</v>
      </c>
    </row>
    <row r="1598" spans="1:25" x14ac:dyDescent="0.3">
      <c r="A1598" s="1">
        <v>42496</v>
      </c>
      <c r="B1598">
        <v>2057.139893</v>
      </c>
      <c r="C1598">
        <v>14.72</v>
      </c>
      <c r="D1598">
        <v>16.009249000000001</v>
      </c>
      <c r="E1598">
        <f t="shared" si="504"/>
        <v>-1.2892489999999999</v>
      </c>
      <c r="F1598" t="str">
        <f t="shared" si="505"/>
        <v>PUT</v>
      </c>
      <c r="G1598">
        <f t="shared" si="506"/>
        <v>2046.6099850000001</v>
      </c>
      <c r="H1598">
        <f t="shared" si="507"/>
        <v>-1.1899999999999995</v>
      </c>
      <c r="I1598">
        <f t="shared" si="508"/>
        <v>6.5100099999999657</v>
      </c>
      <c r="J1598">
        <f t="shared" si="509"/>
        <v>-5.4705966386554357</v>
      </c>
      <c r="K1598">
        <f t="shared" si="510"/>
        <v>2052.139893</v>
      </c>
      <c r="L1598" s="2" t="str">
        <f t="shared" si="511"/>
        <v/>
      </c>
      <c r="M1598">
        <f t="shared" si="512"/>
        <v>5.5299079999999776</v>
      </c>
      <c r="N1598" s="1">
        <f t="shared" si="513"/>
        <v>42467</v>
      </c>
      <c r="O1598" t="str">
        <f t="shared" si="514"/>
        <v>可交易</v>
      </c>
      <c r="P1598" s="2" t="str">
        <f t="shared" si="515"/>
        <v/>
      </c>
      <c r="Q1598" s="2" t="str">
        <f t="shared" si="516"/>
        <v/>
      </c>
      <c r="R1598" s="2">
        <f t="shared" si="517"/>
        <v>5.5098573587213302</v>
      </c>
      <c r="S1598">
        <f t="shared" si="518"/>
        <v>86</v>
      </c>
      <c r="T1598" s="1">
        <f t="shared" si="519"/>
        <v>42496</v>
      </c>
      <c r="U1598" t="str">
        <f t="shared" si="520"/>
        <v>不可交易</v>
      </c>
      <c r="V1598" s="2" t="str">
        <f t="shared" si="521"/>
        <v/>
      </c>
      <c r="W1598" s="2" t="str">
        <f t="shared" si="522"/>
        <v/>
      </c>
      <c r="X1598" s="2">
        <f t="shared" si="523"/>
        <v>3.4125905572303536</v>
      </c>
      <c r="Y1598">
        <f t="shared" si="524"/>
        <v>78</v>
      </c>
    </row>
    <row r="1599" spans="1:25" x14ac:dyDescent="0.3">
      <c r="A1599" s="1">
        <v>42499</v>
      </c>
      <c r="B1599">
        <v>2058.6899410000001</v>
      </c>
      <c r="C1599">
        <v>14.57</v>
      </c>
      <c r="D1599">
        <v>15.170522</v>
      </c>
      <c r="E1599">
        <f t="shared" si="504"/>
        <v>-0.60052199999999978</v>
      </c>
      <c r="F1599" t="str">
        <f t="shared" si="505"/>
        <v/>
      </c>
      <c r="G1599" t="str">
        <f t="shared" si="506"/>
        <v/>
      </c>
      <c r="H1599">
        <f t="shared" si="507"/>
        <v>-0.15000000000000036</v>
      </c>
      <c r="I1599">
        <f t="shared" si="508"/>
        <v>1.5500480000000607</v>
      </c>
      <c r="J1599">
        <f t="shared" si="509"/>
        <v>-10.333653333333714</v>
      </c>
      <c r="K1599" t="str">
        <f t="shared" si="510"/>
        <v/>
      </c>
      <c r="L1599" s="2" t="str">
        <f t="shared" si="511"/>
        <v/>
      </c>
      <c r="M1599" t="str">
        <f t="shared" si="512"/>
        <v/>
      </c>
      <c r="N1599" s="1">
        <f t="shared" si="513"/>
        <v>42467</v>
      </c>
      <c r="O1599" t="str">
        <f t="shared" si="514"/>
        <v>可交易</v>
      </c>
      <c r="P1599" s="2" t="str">
        <f t="shared" si="515"/>
        <v/>
      </c>
      <c r="Q1599" s="2" t="str">
        <f t="shared" si="516"/>
        <v/>
      </c>
      <c r="R1599" s="2">
        <f t="shared" si="517"/>
        <v>5.5098573587213302</v>
      </c>
      <c r="S1599">
        <f t="shared" si="518"/>
        <v>86</v>
      </c>
      <c r="T1599" s="1">
        <f t="shared" si="519"/>
        <v>42496</v>
      </c>
      <c r="U1599" t="str">
        <f t="shared" si="520"/>
        <v>不可交易</v>
      </c>
      <c r="V1599" s="2" t="str">
        <f t="shared" si="521"/>
        <v/>
      </c>
      <c r="W1599" s="2" t="str">
        <f t="shared" si="522"/>
        <v/>
      </c>
      <c r="X1599" s="2">
        <f t="shared" si="523"/>
        <v>3.4125905572303536</v>
      </c>
      <c r="Y1599">
        <f t="shared" si="524"/>
        <v>78</v>
      </c>
    </row>
    <row r="1600" spans="1:25" x14ac:dyDescent="0.3">
      <c r="A1600" s="1">
        <v>42500</v>
      </c>
      <c r="B1600">
        <v>2084.389893</v>
      </c>
      <c r="C1600">
        <v>13.63</v>
      </c>
      <c r="D1600">
        <v>14.843026</v>
      </c>
      <c r="E1600">
        <f t="shared" si="504"/>
        <v>-1.2130259999999993</v>
      </c>
      <c r="F1600" t="str">
        <f t="shared" si="505"/>
        <v>PUT</v>
      </c>
      <c r="G1600">
        <f t="shared" si="506"/>
        <v>2047.209961</v>
      </c>
      <c r="H1600">
        <f t="shared" si="507"/>
        <v>-0.9399999999999995</v>
      </c>
      <c r="I1600">
        <f t="shared" si="508"/>
        <v>25.699951999999939</v>
      </c>
      <c r="J1600">
        <f t="shared" si="509"/>
        <v>-27.340374468085056</v>
      </c>
      <c r="K1600">
        <f t="shared" si="510"/>
        <v>2079.389893</v>
      </c>
      <c r="L1600" s="2" t="str">
        <f t="shared" si="511"/>
        <v/>
      </c>
      <c r="M1600">
        <f t="shared" si="512"/>
        <v>32.179932000000008</v>
      </c>
      <c r="N1600" s="1">
        <f t="shared" si="513"/>
        <v>42467</v>
      </c>
      <c r="O1600" t="str">
        <f t="shared" si="514"/>
        <v>可交易</v>
      </c>
      <c r="P1600" s="2" t="str">
        <f t="shared" si="515"/>
        <v/>
      </c>
      <c r="Q1600" s="2" t="str">
        <f t="shared" si="516"/>
        <v/>
      </c>
      <c r="R1600" s="2">
        <f t="shared" si="517"/>
        <v>5.5098573587213302</v>
      </c>
      <c r="S1600">
        <f t="shared" si="518"/>
        <v>86</v>
      </c>
      <c r="T1600" s="1">
        <f t="shared" si="519"/>
        <v>42500</v>
      </c>
      <c r="U1600" t="str">
        <f t="shared" si="520"/>
        <v>不可交易</v>
      </c>
      <c r="V1600" s="2" t="str">
        <f t="shared" si="521"/>
        <v/>
      </c>
      <c r="W1600" s="2" t="str">
        <f t="shared" si="522"/>
        <v/>
      </c>
      <c r="X1600" s="2">
        <f t="shared" si="523"/>
        <v>3.4125905572303536</v>
      </c>
      <c r="Y1600">
        <f t="shared" si="524"/>
        <v>78</v>
      </c>
    </row>
    <row r="1601" spans="1:25" x14ac:dyDescent="0.3">
      <c r="A1601" s="1">
        <v>42501</v>
      </c>
      <c r="B1601">
        <v>2064.459961</v>
      </c>
      <c r="C1601">
        <v>14.69</v>
      </c>
      <c r="D1601">
        <v>14.138059999999999</v>
      </c>
      <c r="E1601">
        <f t="shared" si="504"/>
        <v>0.5519400000000001</v>
      </c>
      <c r="F1601" t="str">
        <f t="shared" si="505"/>
        <v/>
      </c>
      <c r="G1601" t="str">
        <f t="shared" si="506"/>
        <v/>
      </c>
      <c r="H1601">
        <f t="shared" si="507"/>
        <v>1.0599999999999987</v>
      </c>
      <c r="I1601">
        <f t="shared" si="508"/>
        <v>-19.929932000000008</v>
      </c>
      <c r="J1601">
        <f t="shared" si="509"/>
        <v>-18.801822641509464</v>
      </c>
      <c r="K1601" t="str">
        <f t="shared" si="510"/>
        <v/>
      </c>
      <c r="L1601" s="2" t="str">
        <f t="shared" si="511"/>
        <v/>
      </c>
      <c r="M1601" t="str">
        <f t="shared" si="512"/>
        <v/>
      </c>
      <c r="N1601" s="1">
        <f t="shared" si="513"/>
        <v>42467</v>
      </c>
      <c r="O1601" t="str">
        <f t="shared" si="514"/>
        <v>可交易</v>
      </c>
      <c r="P1601" s="2" t="str">
        <f t="shared" si="515"/>
        <v/>
      </c>
      <c r="Q1601" s="2" t="str">
        <f t="shared" si="516"/>
        <v/>
      </c>
      <c r="R1601" s="2">
        <f t="shared" si="517"/>
        <v>5.5098573587213302</v>
      </c>
      <c r="S1601">
        <f t="shared" si="518"/>
        <v>86</v>
      </c>
      <c r="T1601" s="1">
        <f t="shared" si="519"/>
        <v>42500</v>
      </c>
      <c r="U1601" t="str">
        <f t="shared" si="520"/>
        <v>不可交易</v>
      </c>
      <c r="V1601" s="2" t="str">
        <f t="shared" si="521"/>
        <v/>
      </c>
      <c r="W1601" s="2" t="str">
        <f t="shared" si="522"/>
        <v/>
      </c>
      <c r="X1601" s="2">
        <f t="shared" si="523"/>
        <v>3.4125905572303536</v>
      </c>
      <c r="Y1601">
        <f t="shared" si="524"/>
        <v>78</v>
      </c>
    </row>
    <row r="1602" spans="1:25" x14ac:dyDescent="0.3">
      <c r="A1602" s="1">
        <v>42502</v>
      </c>
      <c r="B1602">
        <v>2064.110107</v>
      </c>
      <c r="C1602">
        <v>14.41</v>
      </c>
      <c r="D1602">
        <v>14.690246</v>
      </c>
      <c r="E1602">
        <f t="shared" ref="E1602:E1665" si="525">C1602-D1602</f>
        <v>-0.280246</v>
      </c>
      <c r="F1602" t="str">
        <f t="shared" ref="F1602:F1665" si="526">_xlfn.IFS(E1602&gt; 1, "CAll",E1602&lt; -1, "PUT", TRUE,"")</f>
        <v/>
      </c>
      <c r="G1602" t="str">
        <f t="shared" ref="G1602:G1665" si="527">IF(F1602="PUT", IFERROR(VLOOKUP(A1602+7, A:B, 2, FALSE), 0), IF(F1602="CALL", IFERROR(VLOOKUP(A1602+7, A:B, 2, FALSE), 0), ""))</f>
        <v/>
      </c>
      <c r="H1602">
        <f t="shared" ref="H1602:H1665" si="528">C1602-C1601</f>
        <v>-0.27999999999999936</v>
      </c>
      <c r="I1602">
        <f t="shared" ref="I1602:I1665" si="529">B1602-B1601</f>
        <v>-0.34985400000005029</v>
      </c>
      <c r="J1602">
        <f t="shared" ref="J1602:J1665" si="530">IF(H1602=0, "", I1602/H1602)</f>
        <v>1.249478571428754</v>
      </c>
      <c r="K1602" t="str">
        <f t="shared" ref="K1602:K1665" si="531">_xlfn.IFS(F1602="PUT",B1602-5,F1602="CALL",B1602+5,TRUE,"")</f>
        <v/>
      </c>
      <c r="L1602" s="2" t="str">
        <f t="shared" ref="L1602:L1665" si="532">IF(F1602="CALL",IF(AND(G1602&gt;K1602,G1602&lt;&gt;0),G1602-K1602,""),"")</f>
        <v/>
      </c>
      <c r="M1602" t="str">
        <f t="shared" ref="M1602:M1665" si="533">IF(F1602="PUT",IF(AND(G1602&lt;K1602,G1602&lt;&gt;0),K1602-G1602,""),"")</f>
        <v/>
      </c>
      <c r="N1602" s="1">
        <f t="shared" ref="N1602:N1665" si="534">IF(AND(F1602="CALL",L1602&lt;&gt;"",L1601=""), A1602, N1601)</f>
        <v>42467</v>
      </c>
      <c r="O1602" t="str">
        <f t="shared" ref="O1602:O1665" si="535">IF( A1602 &gt;= N1601 + 7, "可交易", "不可交易")</f>
        <v>可交易</v>
      </c>
      <c r="P1602" s="2" t="str">
        <f t="shared" ref="P1602:P1665" si="536">IF(AND(F1602="CALL",L1602&lt;&gt;"",O1602="可交易"),L1602,"")</f>
        <v/>
      </c>
      <c r="Q1602" s="2" t="str">
        <f t="shared" ref="Q1602:Q1665" si="537">IF(P1602&lt;&gt;"",(G1602-B1602)/B1602,"")</f>
        <v/>
      </c>
      <c r="R1602" s="2">
        <f t="shared" ref="R1602:R1665" si="538">IF(Q1601&lt;&gt;"", R1601 * (1 + Q1601), R1601)</f>
        <v>5.5098573587213302</v>
      </c>
      <c r="S1602">
        <f t="shared" ref="S1602:S1665" si="539">IF(P1602&lt;&gt;"",S1601+1,S1601)</f>
        <v>86</v>
      </c>
      <c r="T1602" s="1">
        <f t="shared" ref="T1602:T1665" si="540">IF(AND(F1602="PUT",M1602&lt;&gt;"",M1601=""), A1602, T1601)</f>
        <v>42500</v>
      </c>
      <c r="U1602" t="str">
        <f t="shared" ref="U1602:U1665" si="541">IF( A1602 &gt;= T1601 + 7, "可交易", "不可交易")</f>
        <v>不可交易</v>
      </c>
      <c r="V1602" s="2" t="str">
        <f t="shared" ref="V1602:V1665" si="542">IF(AND(F1602="PUT",M1602&lt;&gt;"",U1602="可交易"),M1602,"")</f>
        <v/>
      </c>
      <c r="W1602" s="2" t="str">
        <f t="shared" ref="W1602:W1665" si="543">IF(V1602&lt;&gt;"",(B1602-G1602)/B1602,"")</f>
        <v/>
      </c>
      <c r="X1602" s="2">
        <f t="shared" ref="X1602:X1665" si="544">IF(W1601&lt;&gt;"", X1601 * (1 + W1601), X1601)</f>
        <v>3.4125905572303536</v>
      </c>
      <c r="Y1602">
        <f t="shared" ref="Y1602:Y1665" si="545">IF(V1602&lt;&gt;"",Y1601+1,Y1601)</f>
        <v>78</v>
      </c>
    </row>
    <row r="1603" spans="1:25" x14ac:dyDescent="0.3">
      <c r="A1603" s="1">
        <v>42503</v>
      </c>
      <c r="B1603">
        <v>2046.6099850000001</v>
      </c>
      <c r="C1603">
        <v>15.04</v>
      </c>
      <c r="D1603">
        <v>14.789215</v>
      </c>
      <c r="E1603">
        <f t="shared" si="525"/>
        <v>0.2507849999999987</v>
      </c>
      <c r="F1603" t="str">
        <f t="shared" si="526"/>
        <v/>
      </c>
      <c r="G1603" t="str">
        <f t="shared" si="527"/>
        <v/>
      </c>
      <c r="H1603">
        <f t="shared" si="528"/>
        <v>0.62999999999999901</v>
      </c>
      <c r="I1603">
        <f t="shared" si="529"/>
        <v>-17.500121999999919</v>
      </c>
      <c r="J1603">
        <f t="shared" si="530"/>
        <v>-27.777971428571345</v>
      </c>
      <c r="K1603" t="str">
        <f t="shared" si="531"/>
        <v/>
      </c>
      <c r="L1603" s="2" t="str">
        <f t="shared" si="532"/>
        <v/>
      </c>
      <c r="M1603" t="str">
        <f t="shared" si="533"/>
        <v/>
      </c>
      <c r="N1603" s="1">
        <f t="shared" si="534"/>
        <v>42467</v>
      </c>
      <c r="O1603" t="str">
        <f t="shared" si="535"/>
        <v>可交易</v>
      </c>
      <c r="P1603" s="2" t="str">
        <f t="shared" si="536"/>
        <v/>
      </c>
      <c r="Q1603" s="2" t="str">
        <f t="shared" si="537"/>
        <v/>
      </c>
      <c r="R1603" s="2">
        <f t="shared" si="538"/>
        <v>5.5098573587213302</v>
      </c>
      <c r="S1603">
        <f t="shared" si="539"/>
        <v>86</v>
      </c>
      <c r="T1603" s="1">
        <f t="shared" si="540"/>
        <v>42500</v>
      </c>
      <c r="U1603" t="str">
        <f t="shared" si="541"/>
        <v>不可交易</v>
      </c>
      <c r="V1603" s="2" t="str">
        <f t="shared" si="542"/>
        <v/>
      </c>
      <c r="W1603" s="2" t="str">
        <f t="shared" si="543"/>
        <v/>
      </c>
      <c r="X1603" s="2">
        <f t="shared" si="544"/>
        <v>3.4125905572303536</v>
      </c>
      <c r="Y1603">
        <f t="shared" si="545"/>
        <v>78</v>
      </c>
    </row>
    <row r="1604" spans="1:25" x14ac:dyDescent="0.3">
      <c r="A1604" s="1">
        <v>42506</v>
      </c>
      <c r="B1604">
        <v>2066.6599120000001</v>
      </c>
      <c r="C1604">
        <v>14.68</v>
      </c>
      <c r="D1604">
        <v>15.087954999999999</v>
      </c>
      <c r="E1604">
        <f t="shared" si="525"/>
        <v>-0.4079549999999994</v>
      </c>
      <c r="F1604" t="str">
        <f t="shared" si="526"/>
        <v/>
      </c>
      <c r="G1604" t="str">
        <f t="shared" si="527"/>
        <v/>
      </c>
      <c r="H1604">
        <f t="shared" si="528"/>
        <v>-0.35999999999999943</v>
      </c>
      <c r="I1604">
        <f t="shared" si="529"/>
        <v>20.049927000000025</v>
      </c>
      <c r="J1604">
        <f t="shared" si="530"/>
        <v>-55.694241666666827</v>
      </c>
      <c r="K1604" t="str">
        <f t="shared" si="531"/>
        <v/>
      </c>
      <c r="L1604" s="2" t="str">
        <f t="shared" si="532"/>
        <v/>
      </c>
      <c r="M1604" t="str">
        <f t="shared" si="533"/>
        <v/>
      </c>
      <c r="N1604" s="1">
        <f t="shared" si="534"/>
        <v>42467</v>
      </c>
      <c r="O1604" t="str">
        <f t="shared" si="535"/>
        <v>可交易</v>
      </c>
      <c r="P1604" s="2" t="str">
        <f t="shared" si="536"/>
        <v/>
      </c>
      <c r="Q1604" s="2" t="str">
        <f t="shared" si="537"/>
        <v/>
      </c>
      <c r="R1604" s="2">
        <f t="shared" si="538"/>
        <v>5.5098573587213302</v>
      </c>
      <c r="S1604">
        <f t="shared" si="539"/>
        <v>86</v>
      </c>
      <c r="T1604" s="1">
        <f t="shared" si="540"/>
        <v>42500</v>
      </c>
      <c r="U1604" t="str">
        <f t="shared" si="541"/>
        <v>不可交易</v>
      </c>
      <c r="V1604" s="2" t="str">
        <f t="shared" si="542"/>
        <v/>
      </c>
      <c r="W1604" s="2" t="str">
        <f t="shared" si="543"/>
        <v/>
      </c>
      <c r="X1604" s="2">
        <f t="shared" si="544"/>
        <v>3.4125905572303536</v>
      </c>
      <c r="Y1604">
        <f t="shared" si="545"/>
        <v>78</v>
      </c>
    </row>
    <row r="1605" spans="1:25" x14ac:dyDescent="0.3">
      <c r="A1605" s="1">
        <v>42507</v>
      </c>
      <c r="B1605">
        <v>2047.209961</v>
      </c>
      <c r="C1605">
        <v>15.57</v>
      </c>
      <c r="D1605">
        <v>15.014637</v>
      </c>
      <c r="E1605">
        <f t="shared" si="525"/>
        <v>0.55536299999999983</v>
      </c>
      <c r="F1605" t="str">
        <f t="shared" si="526"/>
        <v/>
      </c>
      <c r="G1605" t="str">
        <f t="shared" si="527"/>
        <v/>
      </c>
      <c r="H1605">
        <f t="shared" si="528"/>
        <v>0.89000000000000057</v>
      </c>
      <c r="I1605">
        <f t="shared" si="529"/>
        <v>-19.449951000000056</v>
      </c>
      <c r="J1605">
        <f t="shared" si="530"/>
        <v>-21.853877528089935</v>
      </c>
      <c r="K1605" t="str">
        <f t="shared" si="531"/>
        <v/>
      </c>
      <c r="L1605" s="2" t="str">
        <f t="shared" si="532"/>
        <v/>
      </c>
      <c r="M1605" t="str">
        <f t="shared" si="533"/>
        <v/>
      </c>
      <c r="N1605" s="1">
        <f t="shared" si="534"/>
        <v>42467</v>
      </c>
      <c r="O1605" t="str">
        <f t="shared" si="535"/>
        <v>可交易</v>
      </c>
      <c r="P1605" s="2" t="str">
        <f t="shared" si="536"/>
        <v/>
      </c>
      <c r="Q1605" s="2" t="str">
        <f t="shared" si="537"/>
        <v/>
      </c>
      <c r="R1605" s="2">
        <f t="shared" si="538"/>
        <v>5.5098573587213302</v>
      </c>
      <c r="S1605">
        <f t="shared" si="539"/>
        <v>86</v>
      </c>
      <c r="T1605" s="1">
        <f t="shared" si="540"/>
        <v>42500</v>
      </c>
      <c r="U1605" t="str">
        <f t="shared" si="541"/>
        <v>可交易</v>
      </c>
      <c r="V1605" s="2" t="str">
        <f t="shared" si="542"/>
        <v/>
      </c>
      <c r="W1605" s="2" t="str">
        <f t="shared" si="543"/>
        <v/>
      </c>
      <c r="X1605" s="2">
        <f t="shared" si="544"/>
        <v>3.4125905572303536</v>
      </c>
      <c r="Y1605">
        <f t="shared" si="545"/>
        <v>78</v>
      </c>
    </row>
    <row r="1606" spans="1:25" x14ac:dyDescent="0.3">
      <c r="A1606" s="1">
        <v>42508</v>
      </c>
      <c r="B1606">
        <v>2047.630005</v>
      </c>
      <c r="C1606">
        <v>15.95</v>
      </c>
      <c r="D1606">
        <v>15.731779</v>
      </c>
      <c r="E1606">
        <f t="shared" si="525"/>
        <v>0.21822099999999978</v>
      </c>
      <c r="F1606" t="str">
        <f t="shared" si="526"/>
        <v/>
      </c>
      <c r="G1606" t="str">
        <f t="shared" si="527"/>
        <v/>
      </c>
      <c r="H1606">
        <f t="shared" si="528"/>
        <v>0.37999999999999901</v>
      </c>
      <c r="I1606">
        <f t="shared" si="529"/>
        <v>0.42004399999996167</v>
      </c>
      <c r="J1606">
        <f t="shared" si="530"/>
        <v>1.1053789473683231</v>
      </c>
      <c r="K1606" t="str">
        <f t="shared" si="531"/>
        <v/>
      </c>
      <c r="L1606" s="2" t="str">
        <f t="shared" si="532"/>
        <v/>
      </c>
      <c r="M1606" t="str">
        <f t="shared" si="533"/>
        <v/>
      </c>
      <c r="N1606" s="1">
        <f t="shared" si="534"/>
        <v>42467</v>
      </c>
      <c r="O1606" t="str">
        <f t="shared" si="535"/>
        <v>可交易</v>
      </c>
      <c r="P1606" s="2" t="str">
        <f t="shared" si="536"/>
        <v/>
      </c>
      <c r="Q1606" s="2" t="str">
        <f t="shared" si="537"/>
        <v/>
      </c>
      <c r="R1606" s="2">
        <f t="shared" si="538"/>
        <v>5.5098573587213302</v>
      </c>
      <c r="S1606">
        <f t="shared" si="539"/>
        <v>86</v>
      </c>
      <c r="T1606" s="1">
        <f t="shared" si="540"/>
        <v>42500</v>
      </c>
      <c r="U1606" t="str">
        <f t="shared" si="541"/>
        <v>可交易</v>
      </c>
      <c r="V1606" s="2" t="str">
        <f t="shared" si="542"/>
        <v/>
      </c>
      <c r="W1606" s="2" t="str">
        <f t="shared" si="543"/>
        <v/>
      </c>
      <c r="X1606" s="2">
        <f t="shared" si="544"/>
        <v>3.4125905572303536</v>
      </c>
      <c r="Y1606">
        <f t="shared" si="545"/>
        <v>78</v>
      </c>
    </row>
    <row r="1607" spans="1:25" x14ac:dyDescent="0.3">
      <c r="A1607" s="1">
        <v>42509</v>
      </c>
      <c r="B1607">
        <v>2040.040039</v>
      </c>
      <c r="C1607">
        <v>16.329999999999998</v>
      </c>
      <c r="D1607">
        <v>15.963450999999999</v>
      </c>
      <c r="E1607">
        <f t="shared" si="525"/>
        <v>0.36654899999999913</v>
      </c>
      <c r="F1607" t="str">
        <f t="shared" si="526"/>
        <v/>
      </c>
      <c r="G1607" t="str">
        <f t="shared" si="527"/>
        <v/>
      </c>
      <c r="H1607">
        <f t="shared" si="528"/>
        <v>0.37999999999999901</v>
      </c>
      <c r="I1607">
        <f t="shared" si="529"/>
        <v>-7.589966000000004</v>
      </c>
      <c r="J1607">
        <f t="shared" si="530"/>
        <v>-19.97359473684217</v>
      </c>
      <c r="K1607" t="str">
        <f t="shared" si="531"/>
        <v/>
      </c>
      <c r="L1607" s="2" t="str">
        <f t="shared" si="532"/>
        <v/>
      </c>
      <c r="M1607" t="str">
        <f t="shared" si="533"/>
        <v/>
      </c>
      <c r="N1607" s="1">
        <f t="shared" si="534"/>
        <v>42467</v>
      </c>
      <c r="O1607" t="str">
        <f t="shared" si="535"/>
        <v>可交易</v>
      </c>
      <c r="P1607" s="2" t="str">
        <f t="shared" si="536"/>
        <v/>
      </c>
      <c r="Q1607" s="2" t="str">
        <f t="shared" si="537"/>
        <v/>
      </c>
      <c r="R1607" s="2">
        <f t="shared" si="538"/>
        <v>5.5098573587213302</v>
      </c>
      <c r="S1607">
        <f t="shared" si="539"/>
        <v>86</v>
      </c>
      <c r="T1607" s="1">
        <f t="shared" si="540"/>
        <v>42500</v>
      </c>
      <c r="U1607" t="str">
        <f t="shared" si="541"/>
        <v>可交易</v>
      </c>
      <c r="V1607" s="2" t="str">
        <f t="shared" si="542"/>
        <v/>
      </c>
      <c r="W1607" s="2" t="str">
        <f t="shared" si="543"/>
        <v/>
      </c>
      <c r="X1607" s="2">
        <f t="shared" si="544"/>
        <v>3.4125905572303536</v>
      </c>
      <c r="Y1607">
        <f t="shared" si="545"/>
        <v>78</v>
      </c>
    </row>
    <row r="1608" spans="1:25" x14ac:dyDescent="0.3">
      <c r="A1608" s="1">
        <v>42510</v>
      </c>
      <c r="B1608">
        <v>2052.320068</v>
      </c>
      <c r="C1608">
        <v>15.2</v>
      </c>
      <c r="D1608">
        <v>16.603784999999998</v>
      </c>
      <c r="E1608">
        <f t="shared" si="525"/>
        <v>-1.4037849999999992</v>
      </c>
      <c r="F1608" t="str">
        <f t="shared" si="526"/>
        <v>PUT</v>
      </c>
      <c r="G1608">
        <f t="shared" si="527"/>
        <v>2099.0600589999999</v>
      </c>
      <c r="H1608">
        <f t="shared" si="528"/>
        <v>-1.129999999999999</v>
      </c>
      <c r="I1608">
        <f t="shared" si="529"/>
        <v>12.280029000000013</v>
      </c>
      <c r="J1608">
        <f t="shared" si="530"/>
        <v>-10.867282300884977</v>
      </c>
      <c r="K1608">
        <f t="shared" si="531"/>
        <v>2047.320068</v>
      </c>
      <c r="L1608" s="2" t="str">
        <f t="shared" si="532"/>
        <v/>
      </c>
      <c r="M1608" t="str">
        <f t="shared" si="533"/>
        <v/>
      </c>
      <c r="N1608" s="1">
        <f t="shared" si="534"/>
        <v>42467</v>
      </c>
      <c r="O1608" t="str">
        <f t="shared" si="535"/>
        <v>可交易</v>
      </c>
      <c r="P1608" s="2" t="str">
        <f t="shared" si="536"/>
        <v/>
      </c>
      <c r="Q1608" s="2" t="str">
        <f t="shared" si="537"/>
        <v/>
      </c>
      <c r="R1608" s="2">
        <f t="shared" si="538"/>
        <v>5.5098573587213302</v>
      </c>
      <c r="S1608">
        <f t="shared" si="539"/>
        <v>86</v>
      </c>
      <c r="T1608" s="1">
        <f t="shared" si="540"/>
        <v>42500</v>
      </c>
      <c r="U1608" t="str">
        <f t="shared" si="541"/>
        <v>可交易</v>
      </c>
      <c r="V1608" s="2" t="str">
        <f t="shared" si="542"/>
        <v/>
      </c>
      <c r="W1608" s="2" t="str">
        <f t="shared" si="543"/>
        <v/>
      </c>
      <c r="X1608" s="2">
        <f t="shared" si="544"/>
        <v>3.4125905572303536</v>
      </c>
      <c r="Y1608">
        <f t="shared" si="545"/>
        <v>78</v>
      </c>
    </row>
    <row r="1609" spans="1:25" x14ac:dyDescent="0.3">
      <c r="A1609" s="1">
        <v>42513</v>
      </c>
      <c r="B1609">
        <v>2048.040039</v>
      </c>
      <c r="C1609">
        <v>15.82</v>
      </c>
      <c r="D1609">
        <v>15.553082</v>
      </c>
      <c r="E1609">
        <f t="shared" si="525"/>
        <v>0.26691800000000043</v>
      </c>
      <c r="F1609" t="str">
        <f t="shared" si="526"/>
        <v/>
      </c>
      <c r="G1609" t="str">
        <f t="shared" si="527"/>
        <v/>
      </c>
      <c r="H1609">
        <f t="shared" si="528"/>
        <v>0.62000000000000099</v>
      </c>
      <c r="I1609">
        <f t="shared" si="529"/>
        <v>-4.2800290000000132</v>
      </c>
      <c r="J1609">
        <f t="shared" si="530"/>
        <v>-6.9032725806451714</v>
      </c>
      <c r="K1609" t="str">
        <f t="shared" si="531"/>
        <v/>
      </c>
      <c r="L1609" s="2" t="str">
        <f t="shared" si="532"/>
        <v/>
      </c>
      <c r="M1609" t="str">
        <f t="shared" si="533"/>
        <v/>
      </c>
      <c r="N1609" s="1">
        <f t="shared" si="534"/>
        <v>42467</v>
      </c>
      <c r="O1609" t="str">
        <f t="shared" si="535"/>
        <v>可交易</v>
      </c>
      <c r="P1609" s="2" t="str">
        <f t="shared" si="536"/>
        <v/>
      </c>
      <c r="Q1609" s="2" t="str">
        <f t="shared" si="537"/>
        <v/>
      </c>
      <c r="R1609" s="2">
        <f t="shared" si="538"/>
        <v>5.5098573587213302</v>
      </c>
      <c r="S1609">
        <f t="shared" si="539"/>
        <v>86</v>
      </c>
      <c r="T1609" s="1">
        <f t="shared" si="540"/>
        <v>42500</v>
      </c>
      <c r="U1609" t="str">
        <f t="shared" si="541"/>
        <v>可交易</v>
      </c>
      <c r="V1609" s="2" t="str">
        <f t="shared" si="542"/>
        <v/>
      </c>
      <c r="W1609" s="2" t="str">
        <f t="shared" si="543"/>
        <v/>
      </c>
      <c r="X1609" s="2">
        <f t="shared" si="544"/>
        <v>3.4125905572303536</v>
      </c>
      <c r="Y1609">
        <f t="shared" si="545"/>
        <v>78</v>
      </c>
    </row>
    <row r="1610" spans="1:25" x14ac:dyDescent="0.3">
      <c r="A1610" s="1">
        <v>42514</v>
      </c>
      <c r="B1610">
        <v>2076.0600589999999</v>
      </c>
      <c r="C1610">
        <v>14.42</v>
      </c>
      <c r="D1610">
        <v>15.874558</v>
      </c>
      <c r="E1610">
        <f t="shared" si="525"/>
        <v>-1.4545580000000005</v>
      </c>
      <c r="F1610" t="str">
        <f t="shared" si="526"/>
        <v>PUT</v>
      </c>
      <c r="G1610">
        <f t="shared" si="527"/>
        <v>2096.9499510000001</v>
      </c>
      <c r="H1610">
        <f t="shared" si="528"/>
        <v>-1.4000000000000004</v>
      </c>
      <c r="I1610">
        <f t="shared" si="529"/>
        <v>28.020019999999931</v>
      </c>
      <c r="J1610">
        <f t="shared" si="530"/>
        <v>-20.014299999999945</v>
      </c>
      <c r="K1610">
        <f t="shared" si="531"/>
        <v>2071.0600589999999</v>
      </c>
      <c r="L1610" s="2" t="str">
        <f t="shared" si="532"/>
        <v/>
      </c>
      <c r="M1610" t="str">
        <f t="shared" si="533"/>
        <v/>
      </c>
      <c r="N1610" s="1">
        <f t="shared" si="534"/>
        <v>42467</v>
      </c>
      <c r="O1610" t="str">
        <f t="shared" si="535"/>
        <v>可交易</v>
      </c>
      <c r="P1610" s="2" t="str">
        <f t="shared" si="536"/>
        <v/>
      </c>
      <c r="Q1610" s="2" t="str">
        <f t="shared" si="537"/>
        <v/>
      </c>
      <c r="R1610" s="2">
        <f t="shared" si="538"/>
        <v>5.5098573587213302</v>
      </c>
      <c r="S1610">
        <f t="shared" si="539"/>
        <v>86</v>
      </c>
      <c r="T1610" s="1">
        <f t="shared" si="540"/>
        <v>42500</v>
      </c>
      <c r="U1610" t="str">
        <f t="shared" si="541"/>
        <v>可交易</v>
      </c>
      <c r="V1610" s="2" t="str">
        <f t="shared" si="542"/>
        <v/>
      </c>
      <c r="W1610" s="2" t="str">
        <f t="shared" si="543"/>
        <v/>
      </c>
      <c r="X1610" s="2">
        <f t="shared" si="544"/>
        <v>3.4125905572303536</v>
      </c>
      <c r="Y1610">
        <f t="shared" si="545"/>
        <v>78</v>
      </c>
    </row>
    <row r="1611" spans="1:25" x14ac:dyDescent="0.3">
      <c r="A1611" s="1">
        <v>42515</v>
      </c>
      <c r="B1611">
        <v>2090.540039</v>
      </c>
      <c r="C1611">
        <v>13.9</v>
      </c>
      <c r="D1611">
        <v>14.94168</v>
      </c>
      <c r="E1611">
        <f t="shared" si="525"/>
        <v>-1.0416799999999995</v>
      </c>
      <c r="F1611" t="str">
        <f t="shared" si="526"/>
        <v>PUT</v>
      </c>
      <c r="G1611">
        <f t="shared" si="527"/>
        <v>2099.330078</v>
      </c>
      <c r="H1611">
        <f t="shared" si="528"/>
        <v>-0.51999999999999957</v>
      </c>
      <c r="I1611">
        <f t="shared" si="529"/>
        <v>14.479980000000069</v>
      </c>
      <c r="J1611">
        <f t="shared" si="530"/>
        <v>-27.84611538461554</v>
      </c>
      <c r="K1611">
        <f t="shared" si="531"/>
        <v>2085.540039</v>
      </c>
      <c r="L1611" s="2" t="str">
        <f t="shared" si="532"/>
        <v/>
      </c>
      <c r="M1611" t="str">
        <f t="shared" si="533"/>
        <v/>
      </c>
      <c r="N1611" s="1">
        <f t="shared" si="534"/>
        <v>42467</v>
      </c>
      <c r="O1611" t="str">
        <f t="shared" si="535"/>
        <v>可交易</v>
      </c>
      <c r="P1611" s="2" t="str">
        <f t="shared" si="536"/>
        <v/>
      </c>
      <c r="Q1611" s="2" t="str">
        <f t="shared" si="537"/>
        <v/>
      </c>
      <c r="R1611" s="2">
        <f t="shared" si="538"/>
        <v>5.5098573587213302</v>
      </c>
      <c r="S1611">
        <f t="shared" si="539"/>
        <v>86</v>
      </c>
      <c r="T1611" s="1">
        <f t="shared" si="540"/>
        <v>42500</v>
      </c>
      <c r="U1611" t="str">
        <f t="shared" si="541"/>
        <v>可交易</v>
      </c>
      <c r="V1611" s="2" t="str">
        <f t="shared" si="542"/>
        <v/>
      </c>
      <c r="W1611" s="2" t="str">
        <f t="shared" si="543"/>
        <v/>
      </c>
      <c r="X1611" s="2">
        <f t="shared" si="544"/>
        <v>3.4125905572303536</v>
      </c>
      <c r="Y1611">
        <f t="shared" si="545"/>
        <v>78</v>
      </c>
    </row>
    <row r="1612" spans="1:25" x14ac:dyDescent="0.3">
      <c r="A1612" s="1">
        <v>42516</v>
      </c>
      <c r="B1612">
        <v>2090.1000979999999</v>
      </c>
      <c r="C1612">
        <v>13.43</v>
      </c>
      <c r="D1612">
        <v>14.323010999999999</v>
      </c>
      <c r="E1612">
        <f t="shared" si="525"/>
        <v>-0.89301099999999956</v>
      </c>
      <c r="F1612" t="str">
        <f t="shared" si="526"/>
        <v/>
      </c>
      <c r="G1612" t="str">
        <f t="shared" si="527"/>
        <v/>
      </c>
      <c r="H1612">
        <f t="shared" si="528"/>
        <v>-0.47000000000000064</v>
      </c>
      <c r="I1612">
        <f t="shared" si="529"/>
        <v>-0.43994100000008984</v>
      </c>
      <c r="J1612">
        <f t="shared" si="530"/>
        <v>0.9360446808512537</v>
      </c>
      <c r="K1612" t="str">
        <f t="shared" si="531"/>
        <v/>
      </c>
      <c r="L1612" s="2" t="str">
        <f t="shared" si="532"/>
        <v/>
      </c>
      <c r="M1612" t="str">
        <f t="shared" si="533"/>
        <v/>
      </c>
      <c r="N1612" s="1">
        <f t="shared" si="534"/>
        <v>42467</v>
      </c>
      <c r="O1612" t="str">
        <f t="shared" si="535"/>
        <v>可交易</v>
      </c>
      <c r="P1612" s="2" t="str">
        <f t="shared" si="536"/>
        <v/>
      </c>
      <c r="Q1612" s="2" t="str">
        <f t="shared" si="537"/>
        <v/>
      </c>
      <c r="R1612" s="2">
        <f t="shared" si="538"/>
        <v>5.5098573587213302</v>
      </c>
      <c r="S1612">
        <f t="shared" si="539"/>
        <v>86</v>
      </c>
      <c r="T1612" s="1">
        <f t="shared" si="540"/>
        <v>42500</v>
      </c>
      <c r="U1612" t="str">
        <f t="shared" si="541"/>
        <v>可交易</v>
      </c>
      <c r="V1612" s="2" t="str">
        <f t="shared" si="542"/>
        <v/>
      </c>
      <c r="W1612" s="2" t="str">
        <f t="shared" si="543"/>
        <v/>
      </c>
      <c r="X1612" s="2">
        <f t="shared" si="544"/>
        <v>3.4125905572303536</v>
      </c>
      <c r="Y1612">
        <f t="shared" si="545"/>
        <v>78</v>
      </c>
    </row>
    <row r="1613" spans="1:25" x14ac:dyDescent="0.3">
      <c r="A1613" s="1">
        <v>42517</v>
      </c>
      <c r="B1613">
        <v>2099.0600589999999</v>
      </c>
      <c r="C1613">
        <v>13.12</v>
      </c>
      <c r="D1613">
        <v>13.948976999999999</v>
      </c>
      <c r="E1613">
        <f t="shared" si="525"/>
        <v>-0.82897700000000007</v>
      </c>
      <c r="F1613" t="str">
        <f t="shared" si="526"/>
        <v/>
      </c>
      <c r="G1613" t="str">
        <f t="shared" si="527"/>
        <v/>
      </c>
      <c r="H1613">
        <f t="shared" si="528"/>
        <v>-0.3100000000000005</v>
      </c>
      <c r="I1613">
        <f t="shared" si="529"/>
        <v>8.9599610000000212</v>
      </c>
      <c r="J1613">
        <f t="shared" si="530"/>
        <v>-28.903100000000023</v>
      </c>
      <c r="K1613" t="str">
        <f t="shared" si="531"/>
        <v/>
      </c>
      <c r="L1613" s="2" t="str">
        <f t="shared" si="532"/>
        <v/>
      </c>
      <c r="M1613" t="str">
        <f t="shared" si="533"/>
        <v/>
      </c>
      <c r="N1613" s="1">
        <f t="shared" si="534"/>
        <v>42467</v>
      </c>
      <c r="O1613" t="str">
        <f t="shared" si="535"/>
        <v>可交易</v>
      </c>
      <c r="P1613" s="2" t="str">
        <f t="shared" si="536"/>
        <v/>
      </c>
      <c r="Q1613" s="2" t="str">
        <f t="shared" si="537"/>
        <v/>
      </c>
      <c r="R1613" s="2">
        <f t="shared" si="538"/>
        <v>5.5098573587213302</v>
      </c>
      <c r="S1613">
        <f t="shared" si="539"/>
        <v>86</v>
      </c>
      <c r="T1613" s="1">
        <f t="shared" si="540"/>
        <v>42500</v>
      </c>
      <c r="U1613" t="str">
        <f t="shared" si="541"/>
        <v>可交易</v>
      </c>
      <c r="V1613" s="2" t="str">
        <f t="shared" si="542"/>
        <v/>
      </c>
      <c r="W1613" s="2" t="str">
        <f t="shared" si="543"/>
        <v/>
      </c>
      <c r="X1613" s="2">
        <f t="shared" si="544"/>
        <v>3.4125905572303536</v>
      </c>
      <c r="Y1613">
        <f t="shared" si="545"/>
        <v>78</v>
      </c>
    </row>
    <row r="1614" spans="1:25" x14ac:dyDescent="0.3">
      <c r="A1614" s="1">
        <v>42521</v>
      </c>
      <c r="B1614">
        <v>2096.9499510000001</v>
      </c>
      <c r="C1614">
        <v>14.19</v>
      </c>
      <c r="D1614">
        <v>13.639328000000001</v>
      </c>
      <c r="E1614">
        <f t="shared" si="525"/>
        <v>0.55067199999999872</v>
      </c>
      <c r="F1614" t="str">
        <f t="shared" si="526"/>
        <v/>
      </c>
      <c r="G1614" t="str">
        <f t="shared" si="527"/>
        <v/>
      </c>
      <c r="H1614">
        <f t="shared" si="528"/>
        <v>1.0700000000000003</v>
      </c>
      <c r="I1614">
        <f t="shared" si="529"/>
        <v>-2.1101079999998547</v>
      </c>
      <c r="J1614">
        <f t="shared" si="530"/>
        <v>-1.9720635514017328</v>
      </c>
      <c r="K1614" t="str">
        <f t="shared" si="531"/>
        <v/>
      </c>
      <c r="L1614" s="2" t="str">
        <f t="shared" si="532"/>
        <v/>
      </c>
      <c r="M1614" t="str">
        <f t="shared" si="533"/>
        <v/>
      </c>
      <c r="N1614" s="1">
        <f t="shared" si="534"/>
        <v>42467</v>
      </c>
      <c r="O1614" t="str">
        <f t="shared" si="535"/>
        <v>可交易</v>
      </c>
      <c r="P1614" s="2" t="str">
        <f t="shared" si="536"/>
        <v/>
      </c>
      <c r="Q1614" s="2" t="str">
        <f t="shared" si="537"/>
        <v/>
      </c>
      <c r="R1614" s="2">
        <f t="shared" si="538"/>
        <v>5.5098573587213302</v>
      </c>
      <c r="S1614">
        <f t="shared" si="539"/>
        <v>86</v>
      </c>
      <c r="T1614" s="1">
        <f t="shared" si="540"/>
        <v>42500</v>
      </c>
      <c r="U1614" t="str">
        <f t="shared" si="541"/>
        <v>可交易</v>
      </c>
      <c r="V1614" s="2" t="str">
        <f t="shared" si="542"/>
        <v/>
      </c>
      <c r="W1614" s="2" t="str">
        <f t="shared" si="543"/>
        <v/>
      </c>
      <c r="X1614" s="2">
        <f t="shared" si="544"/>
        <v>3.4125905572303536</v>
      </c>
      <c r="Y1614">
        <f t="shared" si="545"/>
        <v>78</v>
      </c>
    </row>
    <row r="1615" spans="1:25" x14ac:dyDescent="0.3">
      <c r="A1615" s="1">
        <v>42522</v>
      </c>
      <c r="B1615">
        <v>2099.330078</v>
      </c>
      <c r="C1615">
        <v>14.2</v>
      </c>
      <c r="D1615">
        <v>14.477658</v>
      </c>
      <c r="E1615">
        <f t="shared" si="525"/>
        <v>-0.27765800000000063</v>
      </c>
      <c r="F1615" t="str">
        <f t="shared" si="526"/>
        <v/>
      </c>
      <c r="G1615" t="str">
        <f t="shared" si="527"/>
        <v/>
      </c>
      <c r="H1615">
        <f t="shared" si="528"/>
        <v>9.9999999999997868E-3</v>
      </c>
      <c r="I1615">
        <f t="shared" si="529"/>
        <v>2.3801269999999022</v>
      </c>
      <c r="J1615">
        <f t="shared" si="530"/>
        <v>238.01269999999531</v>
      </c>
      <c r="K1615" t="str">
        <f t="shared" si="531"/>
        <v/>
      </c>
      <c r="L1615" s="2" t="str">
        <f t="shared" si="532"/>
        <v/>
      </c>
      <c r="M1615" t="str">
        <f t="shared" si="533"/>
        <v/>
      </c>
      <c r="N1615" s="1">
        <f t="shared" si="534"/>
        <v>42467</v>
      </c>
      <c r="O1615" t="str">
        <f t="shared" si="535"/>
        <v>可交易</v>
      </c>
      <c r="P1615" s="2" t="str">
        <f t="shared" si="536"/>
        <v/>
      </c>
      <c r="Q1615" s="2" t="str">
        <f t="shared" si="537"/>
        <v/>
      </c>
      <c r="R1615" s="2">
        <f t="shared" si="538"/>
        <v>5.5098573587213302</v>
      </c>
      <c r="S1615">
        <f t="shared" si="539"/>
        <v>86</v>
      </c>
      <c r="T1615" s="1">
        <f t="shared" si="540"/>
        <v>42500</v>
      </c>
      <c r="U1615" t="str">
        <f t="shared" si="541"/>
        <v>可交易</v>
      </c>
      <c r="V1615" s="2" t="str">
        <f t="shared" si="542"/>
        <v/>
      </c>
      <c r="W1615" s="2" t="str">
        <f t="shared" si="543"/>
        <v/>
      </c>
      <c r="X1615" s="2">
        <f t="shared" si="544"/>
        <v>3.4125905572303536</v>
      </c>
      <c r="Y1615">
        <f t="shared" si="545"/>
        <v>78</v>
      </c>
    </row>
    <row r="1616" spans="1:25" x14ac:dyDescent="0.3">
      <c r="A1616" s="1">
        <v>42523</v>
      </c>
      <c r="B1616">
        <v>2105.26001</v>
      </c>
      <c r="C1616">
        <v>13.63</v>
      </c>
      <c r="D1616">
        <v>14.698012</v>
      </c>
      <c r="E1616">
        <f t="shared" si="525"/>
        <v>-1.0680119999999995</v>
      </c>
      <c r="F1616" t="str">
        <f t="shared" si="526"/>
        <v>PUT</v>
      </c>
      <c r="G1616">
        <f t="shared" si="527"/>
        <v>2115.4799800000001</v>
      </c>
      <c r="H1616">
        <f t="shared" si="528"/>
        <v>-0.56999999999999851</v>
      </c>
      <c r="I1616">
        <f t="shared" si="529"/>
        <v>5.929932000000008</v>
      </c>
      <c r="J1616">
        <f t="shared" si="530"/>
        <v>-10.403389473684252</v>
      </c>
      <c r="K1616">
        <f t="shared" si="531"/>
        <v>2100.26001</v>
      </c>
      <c r="L1616" s="2" t="str">
        <f t="shared" si="532"/>
        <v/>
      </c>
      <c r="M1616" t="str">
        <f t="shared" si="533"/>
        <v/>
      </c>
      <c r="N1616" s="1">
        <f t="shared" si="534"/>
        <v>42467</v>
      </c>
      <c r="O1616" t="str">
        <f t="shared" si="535"/>
        <v>可交易</v>
      </c>
      <c r="P1616" s="2" t="str">
        <f t="shared" si="536"/>
        <v/>
      </c>
      <c r="Q1616" s="2" t="str">
        <f t="shared" si="537"/>
        <v/>
      </c>
      <c r="R1616" s="2">
        <f t="shared" si="538"/>
        <v>5.5098573587213302</v>
      </c>
      <c r="S1616">
        <f t="shared" si="539"/>
        <v>86</v>
      </c>
      <c r="T1616" s="1">
        <f t="shared" si="540"/>
        <v>42500</v>
      </c>
      <c r="U1616" t="str">
        <f t="shared" si="541"/>
        <v>可交易</v>
      </c>
      <c r="V1616" s="2" t="str">
        <f t="shared" si="542"/>
        <v/>
      </c>
      <c r="W1616" s="2" t="str">
        <f t="shared" si="543"/>
        <v/>
      </c>
      <c r="X1616" s="2">
        <f t="shared" si="544"/>
        <v>3.4125905572303536</v>
      </c>
      <c r="Y1616">
        <f t="shared" si="545"/>
        <v>78</v>
      </c>
    </row>
    <row r="1617" spans="1:25" x14ac:dyDescent="0.3">
      <c r="A1617" s="1">
        <v>42524</v>
      </c>
      <c r="B1617">
        <v>2099.1298830000001</v>
      </c>
      <c r="C1617">
        <v>13.47</v>
      </c>
      <c r="D1617">
        <v>14.217067</v>
      </c>
      <c r="E1617">
        <f t="shared" si="525"/>
        <v>-0.74706699999999948</v>
      </c>
      <c r="F1617" t="str">
        <f t="shared" si="526"/>
        <v/>
      </c>
      <c r="G1617" t="str">
        <f t="shared" si="527"/>
        <v/>
      </c>
      <c r="H1617">
        <f t="shared" si="528"/>
        <v>-0.16000000000000014</v>
      </c>
      <c r="I1617">
        <f t="shared" si="529"/>
        <v>-6.1301269999999022</v>
      </c>
      <c r="J1617">
        <f t="shared" si="530"/>
        <v>38.313293749999353</v>
      </c>
      <c r="K1617" t="str">
        <f t="shared" si="531"/>
        <v/>
      </c>
      <c r="L1617" s="2" t="str">
        <f t="shared" si="532"/>
        <v/>
      </c>
      <c r="M1617" t="str">
        <f t="shared" si="533"/>
        <v/>
      </c>
      <c r="N1617" s="1">
        <f t="shared" si="534"/>
        <v>42467</v>
      </c>
      <c r="O1617" t="str">
        <f t="shared" si="535"/>
        <v>可交易</v>
      </c>
      <c r="P1617" s="2" t="str">
        <f t="shared" si="536"/>
        <v/>
      </c>
      <c r="Q1617" s="2" t="str">
        <f t="shared" si="537"/>
        <v/>
      </c>
      <c r="R1617" s="2">
        <f t="shared" si="538"/>
        <v>5.5098573587213302</v>
      </c>
      <c r="S1617">
        <f t="shared" si="539"/>
        <v>86</v>
      </c>
      <c r="T1617" s="1">
        <f t="shared" si="540"/>
        <v>42500</v>
      </c>
      <c r="U1617" t="str">
        <f t="shared" si="541"/>
        <v>可交易</v>
      </c>
      <c r="V1617" s="2" t="str">
        <f t="shared" si="542"/>
        <v/>
      </c>
      <c r="W1617" s="2" t="str">
        <f t="shared" si="543"/>
        <v/>
      </c>
      <c r="X1617" s="2">
        <f t="shared" si="544"/>
        <v>3.4125905572303536</v>
      </c>
      <c r="Y1617">
        <f t="shared" si="545"/>
        <v>78</v>
      </c>
    </row>
    <row r="1618" spans="1:25" x14ac:dyDescent="0.3">
      <c r="A1618" s="1">
        <v>42527</v>
      </c>
      <c r="B1618">
        <v>2109.4099120000001</v>
      </c>
      <c r="C1618">
        <v>13.65</v>
      </c>
      <c r="D1618">
        <v>13.956329999999999</v>
      </c>
      <c r="E1618">
        <f t="shared" si="525"/>
        <v>-0.3063299999999991</v>
      </c>
      <c r="F1618" t="str">
        <f t="shared" si="526"/>
        <v/>
      </c>
      <c r="G1618" t="str">
        <f t="shared" si="527"/>
        <v/>
      </c>
      <c r="H1618">
        <f t="shared" si="528"/>
        <v>0.17999999999999972</v>
      </c>
      <c r="I1618">
        <f t="shared" si="529"/>
        <v>10.280029000000013</v>
      </c>
      <c r="J1618">
        <f t="shared" si="530"/>
        <v>57.111272222222382</v>
      </c>
      <c r="K1618" t="str">
        <f t="shared" si="531"/>
        <v/>
      </c>
      <c r="L1618" s="2" t="str">
        <f t="shared" si="532"/>
        <v/>
      </c>
      <c r="M1618" t="str">
        <f t="shared" si="533"/>
        <v/>
      </c>
      <c r="N1618" s="1">
        <f t="shared" si="534"/>
        <v>42467</v>
      </c>
      <c r="O1618" t="str">
        <f t="shared" si="535"/>
        <v>可交易</v>
      </c>
      <c r="P1618" s="2" t="str">
        <f t="shared" si="536"/>
        <v/>
      </c>
      <c r="Q1618" s="2" t="str">
        <f t="shared" si="537"/>
        <v/>
      </c>
      <c r="R1618" s="2">
        <f t="shared" si="538"/>
        <v>5.5098573587213302</v>
      </c>
      <c r="S1618">
        <f t="shared" si="539"/>
        <v>86</v>
      </c>
      <c r="T1618" s="1">
        <f t="shared" si="540"/>
        <v>42500</v>
      </c>
      <c r="U1618" t="str">
        <f t="shared" si="541"/>
        <v>可交易</v>
      </c>
      <c r="V1618" s="2" t="str">
        <f t="shared" si="542"/>
        <v/>
      </c>
      <c r="W1618" s="2" t="str">
        <f t="shared" si="543"/>
        <v/>
      </c>
      <c r="X1618" s="2">
        <f t="shared" si="544"/>
        <v>3.4125905572303536</v>
      </c>
      <c r="Y1618">
        <f t="shared" si="545"/>
        <v>78</v>
      </c>
    </row>
    <row r="1619" spans="1:25" x14ac:dyDescent="0.3">
      <c r="A1619" s="1">
        <v>42528</v>
      </c>
      <c r="B1619">
        <v>2112.1298830000001</v>
      </c>
      <c r="C1619">
        <v>14.05</v>
      </c>
      <c r="D1619">
        <v>13.990746</v>
      </c>
      <c r="E1619">
        <f t="shared" si="525"/>
        <v>5.9254000000001028E-2</v>
      </c>
      <c r="F1619" t="str">
        <f t="shared" si="526"/>
        <v/>
      </c>
      <c r="G1619" t="str">
        <f t="shared" si="527"/>
        <v/>
      </c>
      <c r="H1619">
        <f t="shared" si="528"/>
        <v>0.40000000000000036</v>
      </c>
      <c r="I1619">
        <f t="shared" si="529"/>
        <v>2.7199709999999868</v>
      </c>
      <c r="J1619">
        <f t="shared" si="530"/>
        <v>6.7999274999999608</v>
      </c>
      <c r="K1619" t="str">
        <f t="shared" si="531"/>
        <v/>
      </c>
      <c r="L1619" s="2" t="str">
        <f t="shared" si="532"/>
        <v/>
      </c>
      <c r="M1619" t="str">
        <f t="shared" si="533"/>
        <v/>
      </c>
      <c r="N1619" s="1">
        <f t="shared" si="534"/>
        <v>42467</v>
      </c>
      <c r="O1619" t="str">
        <f t="shared" si="535"/>
        <v>可交易</v>
      </c>
      <c r="P1619" s="2" t="str">
        <f t="shared" si="536"/>
        <v/>
      </c>
      <c r="Q1619" s="2" t="str">
        <f t="shared" si="537"/>
        <v/>
      </c>
      <c r="R1619" s="2">
        <f t="shared" si="538"/>
        <v>5.5098573587213302</v>
      </c>
      <c r="S1619">
        <f t="shared" si="539"/>
        <v>86</v>
      </c>
      <c r="T1619" s="1">
        <f t="shared" si="540"/>
        <v>42500</v>
      </c>
      <c r="U1619" t="str">
        <f t="shared" si="541"/>
        <v>可交易</v>
      </c>
      <c r="V1619" s="2" t="str">
        <f t="shared" si="542"/>
        <v/>
      </c>
      <c r="W1619" s="2" t="str">
        <f t="shared" si="543"/>
        <v/>
      </c>
      <c r="X1619" s="2">
        <f t="shared" si="544"/>
        <v>3.4125905572303536</v>
      </c>
      <c r="Y1619">
        <f t="shared" si="545"/>
        <v>78</v>
      </c>
    </row>
    <row r="1620" spans="1:25" x14ac:dyDescent="0.3">
      <c r="A1620" s="1">
        <v>42529</v>
      </c>
      <c r="B1620">
        <v>2119.1201169999999</v>
      </c>
      <c r="C1620">
        <v>14.08</v>
      </c>
      <c r="D1620">
        <v>14.179344</v>
      </c>
      <c r="E1620">
        <f t="shared" si="525"/>
        <v>-9.9344000000000321E-2</v>
      </c>
      <c r="F1620" t="str">
        <f t="shared" si="526"/>
        <v/>
      </c>
      <c r="G1620" t="str">
        <f t="shared" si="527"/>
        <v/>
      </c>
      <c r="H1620">
        <f t="shared" si="528"/>
        <v>2.9999999999999361E-2</v>
      </c>
      <c r="I1620">
        <f t="shared" si="529"/>
        <v>6.990233999999873</v>
      </c>
      <c r="J1620">
        <f t="shared" si="530"/>
        <v>233.00780000000074</v>
      </c>
      <c r="K1620" t="str">
        <f t="shared" si="531"/>
        <v/>
      </c>
      <c r="L1620" s="2" t="str">
        <f t="shared" si="532"/>
        <v/>
      </c>
      <c r="M1620" t="str">
        <f t="shared" si="533"/>
        <v/>
      </c>
      <c r="N1620" s="1">
        <f t="shared" si="534"/>
        <v>42467</v>
      </c>
      <c r="O1620" t="str">
        <f t="shared" si="535"/>
        <v>可交易</v>
      </c>
      <c r="P1620" s="2" t="str">
        <f t="shared" si="536"/>
        <v/>
      </c>
      <c r="Q1620" s="2" t="str">
        <f t="shared" si="537"/>
        <v/>
      </c>
      <c r="R1620" s="2">
        <f t="shared" si="538"/>
        <v>5.5098573587213302</v>
      </c>
      <c r="S1620">
        <f t="shared" si="539"/>
        <v>86</v>
      </c>
      <c r="T1620" s="1">
        <f t="shared" si="540"/>
        <v>42500</v>
      </c>
      <c r="U1620" t="str">
        <f t="shared" si="541"/>
        <v>可交易</v>
      </c>
      <c r="V1620" s="2" t="str">
        <f t="shared" si="542"/>
        <v/>
      </c>
      <c r="W1620" s="2" t="str">
        <f t="shared" si="543"/>
        <v/>
      </c>
      <c r="X1620" s="2">
        <f t="shared" si="544"/>
        <v>3.4125905572303536</v>
      </c>
      <c r="Y1620">
        <f t="shared" si="545"/>
        <v>78</v>
      </c>
    </row>
    <row r="1621" spans="1:25" x14ac:dyDescent="0.3">
      <c r="A1621" s="1">
        <v>42530</v>
      </c>
      <c r="B1621">
        <v>2115.4799800000001</v>
      </c>
      <c r="C1621">
        <v>14.64</v>
      </c>
      <c r="D1621">
        <v>14.224951000000001</v>
      </c>
      <c r="E1621">
        <f t="shared" si="525"/>
        <v>0.41504899999999978</v>
      </c>
      <c r="F1621" t="str">
        <f t="shared" si="526"/>
        <v/>
      </c>
      <c r="G1621" t="str">
        <f t="shared" si="527"/>
        <v/>
      </c>
      <c r="H1621">
        <f t="shared" si="528"/>
        <v>0.5600000000000005</v>
      </c>
      <c r="I1621">
        <f t="shared" si="529"/>
        <v>-3.6401369999998678</v>
      </c>
      <c r="J1621">
        <f t="shared" si="530"/>
        <v>-6.5002446428569014</v>
      </c>
      <c r="K1621" t="str">
        <f t="shared" si="531"/>
        <v/>
      </c>
      <c r="L1621" s="2" t="str">
        <f t="shared" si="532"/>
        <v/>
      </c>
      <c r="M1621" t="str">
        <f t="shared" si="533"/>
        <v/>
      </c>
      <c r="N1621" s="1">
        <f t="shared" si="534"/>
        <v>42467</v>
      </c>
      <c r="O1621" t="str">
        <f t="shared" si="535"/>
        <v>可交易</v>
      </c>
      <c r="P1621" s="2" t="str">
        <f t="shared" si="536"/>
        <v/>
      </c>
      <c r="Q1621" s="2" t="str">
        <f t="shared" si="537"/>
        <v/>
      </c>
      <c r="R1621" s="2">
        <f t="shared" si="538"/>
        <v>5.5098573587213302</v>
      </c>
      <c r="S1621">
        <f t="shared" si="539"/>
        <v>86</v>
      </c>
      <c r="T1621" s="1">
        <f t="shared" si="540"/>
        <v>42500</v>
      </c>
      <c r="U1621" t="str">
        <f t="shared" si="541"/>
        <v>可交易</v>
      </c>
      <c r="V1621" s="2" t="str">
        <f t="shared" si="542"/>
        <v/>
      </c>
      <c r="W1621" s="2" t="str">
        <f t="shared" si="543"/>
        <v/>
      </c>
      <c r="X1621" s="2">
        <f t="shared" si="544"/>
        <v>3.4125905572303536</v>
      </c>
      <c r="Y1621">
        <f t="shared" si="545"/>
        <v>78</v>
      </c>
    </row>
    <row r="1622" spans="1:25" x14ac:dyDescent="0.3">
      <c r="A1622" s="1">
        <v>42531</v>
      </c>
      <c r="B1622">
        <v>2096.070068</v>
      </c>
      <c r="C1622">
        <v>17.03</v>
      </c>
      <c r="D1622">
        <v>14.684756999999999</v>
      </c>
      <c r="E1622">
        <f t="shared" si="525"/>
        <v>2.3452430000000017</v>
      </c>
      <c r="F1622" t="str">
        <f t="shared" si="526"/>
        <v>CAll</v>
      </c>
      <c r="G1622">
        <f t="shared" si="527"/>
        <v>2071.219971</v>
      </c>
      <c r="H1622">
        <f t="shared" si="528"/>
        <v>2.3900000000000006</v>
      </c>
      <c r="I1622">
        <f t="shared" si="529"/>
        <v>-19.409912000000077</v>
      </c>
      <c r="J1622">
        <f t="shared" si="530"/>
        <v>-8.1213020920502395</v>
      </c>
      <c r="K1622">
        <f t="shared" si="531"/>
        <v>2101.070068</v>
      </c>
      <c r="L1622" s="2" t="str">
        <f t="shared" si="532"/>
        <v/>
      </c>
      <c r="M1622" t="str">
        <f t="shared" si="533"/>
        <v/>
      </c>
      <c r="N1622" s="1">
        <f t="shared" si="534"/>
        <v>42467</v>
      </c>
      <c r="O1622" t="str">
        <f t="shared" si="535"/>
        <v>可交易</v>
      </c>
      <c r="P1622" s="2" t="str">
        <f t="shared" si="536"/>
        <v/>
      </c>
      <c r="Q1622" s="2" t="str">
        <f t="shared" si="537"/>
        <v/>
      </c>
      <c r="R1622" s="2">
        <f t="shared" si="538"/>
        <v>5.5098573587213302</v>
      </c>
      <c r="S1622">
        <f t="shared" si="539"/>
        <v>86</v>
      </c>
      <c r="T1622" s="1">
        <f t="shared" si="540"/>
        <v>42500</v>
      </c>
      <c r="U1622" t="str">
        <f t="shared" si="541"/>
        <v>可交易</v>
      </c>
      <c r="V1622" s="2" t="str">
        <f t="shared" si="542"/>
        <v/>
      </c>
      <c r="W1622" s="2" t="str">
        <f t="shared" si="543"/>
        <v/>
      </c>
      <c r="X1622" s="2">
        <f t="shared" si="544"/>
        <v>3.4125905572303536</v>
      </c>
      <c r="Y1622">
        <f t="shared" si="545"/>
        <v>78</v>
      </c>
    </row>
    <row r="1623" spans="1:25" x14ac:dyDescent="0.3">
      <c r="A1623" s="1">
        <v>42534</v>
      </c>
      <c r="B1623">
        <v>2079.0600589999999</v>
      </c>
      <c r="C1623">
        <v>20.97</v>
      </c>
      <c r="D1623">
        <v>16.666685000000001</v>
      </c>
      <c r="E1623">
        <f t="shared" si="525"/>
        <v>4.3033149999999978</v>
      </c>
      <c r="F1623" t="str">
        <f t="shared" si="526"/>
        <v>CAll</v>
      </c>
      <c r="G1623">
        <f t="shared" si="527"/>
        <v>2083.25</v>
      </c>
      <c r="H1623">
        <f t="shared" si="528"/>
        <v>3.9399999999999977</v>
      </c>
      <c r="I1623">
        <f t="shared" si="529"/>
        <v>-17.010009000000082</v>
      </c>
      <c r="J1623">
        <f t="shared" si="530"/>
        <v>-4.3172611675127133</v>
      </c>
      <c r="K1623">
        <f t="shared" si="531"/>
        <v>2084.0600589999999</v>
      </c>
      <c r="L1623" s="2" t="str">
        <f t="shared" si="532"/>
        <v/>
      </c>
      <c r="M1623" t="str">
        <f t="shared" si="533"/>
        <v/>
      </c>
      <c r="N1623" s="1">
        <f t="shared" si="534"/>
        <v>42467</v>
      </c>
      <c r="O1623" t="str">
        <f t="shared" si="535"/>
        <v>可交易</v>
      </c>
      <c r="P1623" s="2" t="str">
        <f t="shared" si="536"/>
        <v/>
      </c>
      <c r="Q1623" s="2" t="str">
        <f t="shared" si="537"/>
        <v/>
      </c>
      <c r="R1623" s="2">
        <f t="shared" si="538"/>
        <v>5.5098573587213302</v>
      </c>
      <c r="S1623">
        <f t="shared" si="539"/>
        <v>86</v>
      </c>
      <c r="T1623" s="1">
        <f t="shared" si="540"/>
        <v>42500</v>
      </c>
      <c r="U1623" t="str">
        <f t="shared" si="541"/>
        <v>可交易</v>
      </c>
      <c r="V1623" s="2" t="str">
        <f t="shared" si="542"/>
        <v/>
      </c>
      <c r="W1623" s="2" t="str">
        <f t="shared" si="543"/>
        <v/>
      </c>
      <c r="X1623" s="2">
        <f t="shared" si="544"/>
        <v>3.4125905572303536</v>
      </c>
      <c r="Y1623">
        <f t="shared" si="545"/>
        <v>78</v>
      </c>
    </row>
    <row r="1624" spans="1:25" x14ac:dyDescent="0.3">
      <c r="A1624" s="1">
        <v>42535</v>
      </c>
      <c r="B1624">
        <v>2075.320068</v>
      </c>
      <c r="C1624">
        <v>20.5</v>
      </c>
      <c r="D1624">
        <v>20.073243999999999</v>
      </c>
      <c r="E1624">
        <f t="shared" si="525"/>
        <v>0.42675600000000102</v>
      </c>
      <c r="F1624" t="str">
        <f t="shared" si="526"/>
        <v/>
      </c>
      <c r="G1624" t="str">
        <f t="shared" si="527"/>
        <v/>
      </c>
      <c r="H1624">
        <f t="shared" si="528"/>
        <v>-0.46999999999999886</v>
      </c>
      <c r="I1624">
        <f t="shared" si="529"/>
        <v>-3.7399909999999181</v>
      </c>
      <c r="J1624">
        <f t="shared" si="530"/>
        <v>7.9574276595743134</v>
      </c>
      <c r="K1624" t="str">
        <f t="shared" si="531"/>
        <v/>
      </c>
      <c r="L1624" s="2" t="str">
        <f t="shared" si="532"/>
        <v/>
      </c>
      <c r="M1624" t="str">
        <f t="shared" si="533"/>
        <v/>
      </c>
      <c r="N1624" s="1">
        <f t="shared" si="534"/>
        <v>42467</v>
      </c>
      <c r="O1624" t="str">
        <f t="shared" si="535"/>
        <v>可交易</v>
      </c>
      <c r="P1624" s="2" t="str">
        <f t="shared" si="536"/>
        <v/>
      </c>
      <c r="Q1624" s="2" t="str">
        <f t="shared" si="537"/>
        <v/>
      </c>
      <c r="R1624" s="2">
        <f t="shared" si="538"/>
        <v>5.5098573587213302</v>
      </c>
      <c r="S1624">
        <f t="shared" si="539"/>
        <v>86</v>
      </c>
      <c r="T1624" s="1">
        <f t="shared" si="540"/>
        <v>42500</v>
      </c>
      <c r="U1624" t="str">
        <f t="shared" si="541"/>
        <v>可交易</v>
      </c>
      <c r="V1624" s="2" t="str">
        <f t="shared" si="542"/>
        <v/>
      </c>
      <c r="W1624" s="2" t="str">
        <f t="shared" si="543"/>
        <v/>
      </c>
      <c r="X1624" s="2">
        <f t="shared" si="544"/>
        <v>3.4125905572303536</v>
      </c>
      <c r="Y1624">
        <f t="shared" si="545"/>
        <v>78</v>
      </c>
    </row>
    <row r="1625" spans="1:25" x14ac:dyDescent="0.3">
      <c r="A1625" s="1">
        <v>42536</v>
      </c>
      <c r="B1625">
        <v>2071.5</v>
      </c>
      <c r="C1625">
        <v>20.14</v>
      </c>
      <c r="D1625">
        <v>20.325810000000001</v>
      </c>
      <c r="E1625">
        <f t="shared" si="525"/>
        <v>-0.18581000000000003</v>
      </c>
      <c r="F1625" t="str">
        <f t="shared" si="526"/>
        <v/>
      </c>
      <c r="G1625" t="str">
        <f t="shared" si="527"/>
        <v/>
      </c>
      <c r="H1625">
        <f t="shared" si="528"/>
        <v>-0.35999999999999943</v>
      </c>
      <c r="I1625">
        <f t="shared" si="529"/>
        <v>-3.820067999999992</v>
      </c>
      <c r="J1625">
        <f t="shared" si="530"/>
        <v>10.611299999999995</v>
      </c>
      <c r="K1625" t="str">
        <f t="shared" si="531"/>
        <v/>
      </c>
      <c r="L1625" s="2" t="str">
        <f t="shared" si="532"/>
        <v/>
      </c>
      <c r="M1625" t="str">
        <f t="shared" si="533"/>
        <v/>
      </c>
      <c r="N1625" s="1">
        <f t="shared" si="534"/>
        <v>42467</v>
      </c>
      <c r="O1625" t="str">
        <f t="shared" si="535"/>
        <v>可交易</v>
      </c>
      <c r="P1625" s="2" t="str">
        <f t="shared" si="536"/>
        <v/>
      </c>
      <c r="Q1625" s="2" t="str">
        <f t="shared" si="537"/>
        <v/>
      </c>
      <c r="R1625" s="2">
        <f t="shared" si="538"/>
        <v>5.5098573587213302</v>
      </c>
      <c r="S1625">
        <f t="shared" si="539"/>
        <v>86</v>
      </c>
      <c r="T1625" s="1">
        <f t="shared" si="540"/>
        <v>42500</v>
      </c>
      <c r="U1625" t="str">
        <f t="shared" si="541"/>
        <v>可交易</v>
      </c>
      <c r="V1625" s="2" t="str">
        <f t="shared" si="542"/>
        <v/>
      </c>
      <c r="W1625" s="2" t="str">
        <f t="shared" si="543"/>
        <v/>
      </c>
      <c r="X1625" s="2">
        <f t="shared" si="544"/>
        <v>3.4125905572303536</v>
      </c>
      <c r="Y1625">
        <f t="shared" si="545"/>
        <v>78</v>
      </c>
    </row>
    <row r="1626" spans="1:25" x14ac:dyDescent="0.3">
      <c r="A1626" s="1">
        <v>42537</v>
      </c>
      <c r="B1626">
        <v>2077.98999</v>
      </c>
      <c r="C1626">
        <v>19.37</v>
      </c>
      <c r="D1626">
        <v>19.589645000000001</v>
      </c>
      <c r="E1626">
        <f t="shared" si="525"/>
        <v>-0.21964499999999987</v>
      </c>
      <c r="F1626" t="str">
        <f t="shared" si="526"/>
        <v/>
      </c>
      <c r="G1626" t="str">
        <f t="shared" si="527"/>
        <v/>
      </c>
      <c r="H1626">
        <f t="shared" si="528"/>
        <v>-0.76999999999999957</v>
      </c>
      <c r="I1626">
        <f t="shared" si="529"/>
        <v>6.4899900000000343</v>
      </c>
      <c r="J1626">
        <f t="shared" si="530"/>
        <v>-8.42855844155849</v>
      </c>
      <c r="K1626" t="str">
        <f t="shared" si="531"/>
        <v/>
      </c>
      <c r="L1626" s="2" t="str">
        <f t="shared" si="532"/>
        <v/>
      </c>
      <c r="M1626" t="str">
        <f t="shared" si="533"/>
        <v/>
      </c>
      <c r="N1626" s="1">
        <f t="shared" si="534"/>
        <v>42467</v>
      </c>
      <c r="O1626" t="str">
        <f t="shared" si="535"/>
        <v>可交易</v>
      </c>
      <c r="P1626" s="2" t="str">
        <f t="shared" si="536"/>
        <v/>
      </c>
      <c r="Q1626" s="2" t="str">
        <f t="shared" si="537"/>
        <v/>
      </c>
      <c r="R1626" s="2">
        <f t="shared" si="538"/>
        <v>5.5098573587213302</v>
      </c>
      <c r="S1626">
        <f t="shared" si="539"/>
        <v>86</v>
      </c>
      <c r="T1626" s="1">
        <f t="shared" si="540"/>
        <v>42500</v>
      </c>
      <c r="U1626" t="str">
        <f t="shared" si="541"/>
        <v>可交易</v>
      </c>
      <c r="V1626" s="2" t="str">
        <f t="shared" si="542"/>
        <v/>
      </c>
      <c r="W1626" s="2" t="str">
        <f t="shared" si="543"/>
        <v/>
      </c>
      <c r="X1626" s="2">
        <f t="shared" si="544"/>
        <v>3.4125905572303536</v>
      </c>
      <c r="Y1626">
        <f t="shared" si="545"/>
        <v>78</v>
      </c>
    </row>
    <row r="1627" spans="1:25" x14ac:dyDescent="0.3">
      <c r="A1627" s="1">
        <v>42538</v>
      </c>
      <c r="B1627">
        <v>2071.219971</v>
      </c>
      <c r="C1627">
        <v>19.41</v>
      </c>
      <c r="D1627">
        <v>19.733233999999999</v>
      </c>
      <c r="E1627">
        <f t="shared" si="525"/>
        <v>-0.32323399999999936</v>
      </c>
      <c r="F1627" t="str">
        <f t="shared" si="526"/>
        <v/>
      </c>
      <c r="G1627" t="str">
        <f t="shared" si="527"/>
        <v/>
      </c>
      <c r="H1627">
        <f t="shared" si="528"/>
        <v>3.9999999999999147E-2</v>
      </c>
      <c r="I1627">
        <f t="shared" si="529"/>
        <v>-6.7700190000000475</v>
      </c>
      <c r="J1627">
        <f t="shared" si="530"/>
        <v>-169.2504750000048</v>
      </c>
      <c r="K1627" t="str">
        <f t="shared" si="531"/>
        <v/>
      </c>
      <c r="L1627" s="2" t="str">
        <f t="shared" si="532"/>
        <v/>
      </c>
      <c r="M1627" t="str">
        <f t="shared" si="533"/>
        <v/>
      </c>
      <c r="N1627" s="1">
        <f t="shared" si="534"/>
        <v>42467</v>
      </c>
      <c r="O1627" t="str">
        <f t="shared" si="535"/>
        <v>可交易</v>
      </c>
      <c r="P1627" s="2" t="str">
        <f t="shared" si="536"/>
        <v/>
      </c>
      <c r="Q1627" s="2" t="str">
        <f t="shared" si="537"/>
        <v/>
      </c>
      <c r="R1627" s="2">
        <f t="shared" si="538"/>
        <v>5.5098573587213302</v>
      </c>
      <c r="S1627">
        <f t="shared" si="539"/>
        <v>86</v>
      </c>
      <c r="T1627" s="1">
        <f t="shared" si="540"/>
        <v>42500</v>
      </c>
      <c r="U1627" t="str">
        <f t="shared" si="541"/>
        <v>可交易</v>
      </c>
      <c r="V1627" s="2" t="str">
        <f t="shared" si="542"/>
        <v/>
      </c>
      <c r="W1627" s="2" t="str">
        <f t="shared" si="543"/>
        <v/>
      </c>
      <c r="X1627" s="2">
        <f t="shared" si="544"/>
        <v>3.4125905572303536</v>
      </c>
      <c r="Y1627">
        <f t="shared" si="545"/>
        <v>78</v>
      </c>
    </row>
    <row r="1628" spans="1:25" x14ac:dyDescent="0.3">
      <c r="A1628" s="1">
        <v>42541</v>
      </c>
      <c r="B1628">
        <v>2083.25</v>
      </c>
      <c r="C1628">
        <v>18.37</v>
      </c>
      <c r="D1628">
        <v>19.304493000000001</v>
      </c>
      <c r="E1628">
        <f t="shared" si="525"/>
        <v>-0.9344929999999998</v>
      </c>
      <c r="F1628" t="str">
        <f t="shared" si="526"/>
        <v/>
      </c>
      <c r="G1628" t="str">
        <f t="shared" si="527"/>
        <v/>
      </c>
      <c r="H1628">
        <f t="shared" si="528"/>
        <v>-1.0399999999999991</v>
      </c>
      <c r="I1628">
        <f t="shared" si="529"/>
        <v>12.030029000000013</v>
      </c>
      <c r="J1628">
        <f t="shared" si="530"/>
        <v>-11.567335576923099</v>
      </c>
      <c r="K1628" t="str">
        <f t="shared" si="531"/>
        <v/>
      </c>
      <c r="L1628" s="2" t="str">
        <f t="shared" si="532"/>
        <v/>
      </c>
      <c r="M1628" t="str">
        <f t="shared" si="533"/>
        <v/>
      </c>
      <c r="N1628" s="1">
        <f t="shared" si="534"/>
        <v>42467</v>
      </c>
      <c r="O1628" t="str">
        <f t="shared" si="535"/>
        <v>可交易</v>
      </c>
      <c r="P1628" s="2" t="str">
        <f t="shared" si="536"/>
        <v/>
      </c>
      <c r="Q1628" s="2" t="str">
        <f t="shared" si="537"/>
        <v/>
      </c>
      <c r="R1628" s="2">
        <f t="shared" si="538"/>
        <v>5.5098573587213302</v>
      </c>
      <c r="S1628">
        <f t="shared" si="539"/>
        <v>86</v>
      </c>
      <c r="T1628" s="1">
        <f t="shared" si="540"/>
        <v>42500</v>
      </c>
      <c r="U1628" t="str">
        <f t="shared" si="541"/>
        <v>可交易</v>
      </c>
      <c r="V1628" s="2" t="str">
        <f t="shared" si="542"/>
        <v/>
      </c>
      <c r="W1628" s="2" t="str">
        <f t="shared" si="543"/>
        <v/>
      </c>
      <c r="X1628" s="2">
        <f t="shared" si="544"/>
        <v>3.4125905572303536</v>
      </c>
      <c r="Y1628">
        <f t="shared" si="545"/>
        <v>78</v>
      </c>
    </row>
    <row r="1629" spans="1:25" x14ac:dyDescent="0.3">
      <c r="A1629" s="1">
        <v>42542</v>
      </c>
      <c r="B1629">
        <v>2088.8999020000001</v>
      </c>
      <c r="C1629">
        <v>18.48</v>
      </c>
      <c r="D1629">
        <v>18.254251</v>
      </c>
      <c r="E1629">
        <f t="shared" si="525"/>
        <v>0.22574900000000042</v>
      </c>
      <c r="F1629" t="str">
        <f t="shared" si="526"/>
        <v/>
      </c>
      <c r="G1629" t="str">
        <f t="shared" si="527"/>
        <v/>
      </c>
      <c r="H1629">
        <f t="shared" si="528"/>
        <v>0.10999999999999943</v>
      </c>
      <c r="I1629">
        <f t="shared" si="529"/>
        <v>5.649902000000111</v>
      </c>
      <c r="J1629">
        <f t="shared" si="530"/>
        <v>51.362745454546726</v>
      </c>
      <c r="K1629" t="str">
        <f t="shared" si="531"/>
        <v/>
      </c>
      <c r="L1629" s="2" t="str">
        <f t="shared" si="532"/>
        <v/>
      </c>
      <c r="M1629" t="str">
        <f t="shared" si="533"/>
        <v/>
      </c>
      <c r="N1629" s="1">
        <f t="shared" si="534"/>
        <v>42467</v>
      </c>
      <c r="O1629" t="str">
        <f t="shared" si="535"/>
        <v>可交易</v>
      </c>
      <c r="P1629" s="2" t="str">
        <f t="shared" si="536"/>
        <v/>
      </c>
      <c r="Q1629" s="2" t="str">
        <f t="shared" si="537"/>
        <v/>
      </c>
      <c r="R1629" s="2">
        <f t="shared" si="538"/>
        <v>5.5098573587213302</v>
      </c>
      <c r="S1629">
        <f t="shared" si="539"/>
        <v>86</v>
      </c>
      <c r="T1629" s="1">
        <f t="shared" si="540"/>
        <v>42500</v>
      </c>
      <c r="U1629" t="str">
        <f t="shared" si="541"/>
        <v>可交易</v>
      </c>
      <c r="V1629" s="2" t="str">
        <f t="shared" si="542"/>
        <v/>
      </c>
      <c r="W1629" s="2" t="str">
        <f t="shared" si="543"/>
        <v/>
      </c>
      <c r="X1629" s="2">
        <f t="shared" si="544"/>
        <v>3.4125905572303536</v>
      </c>
      <c r="Y1629">
        <f t="shared" si="545"/>
        <v>78</v>
      </c>
    </row>
    <row r="1630" spans="1:25" x14ac:dyDescent="0.3">
      <c r="A1630" s="1">
        <v>42543</v>
      </c>
      <c r="B1630">
        <v>2085.4499510000001</v>
      </c>
      <c r="C1630">
        <v>21.17</v>
      </c>
      <c r="D1630">
        <v>18.381283</v>
      </c>
      <c r="E1630">
        <f t="shared" si="525"/>
        <v>2.7887170000000019</v>
      </c>
      <c r="F1630" t="str">
        <f t="shared" si="526"/>
        <v>CAll</v>
      </c>
      <c r="G1630">
        <f t="shared" si="527"/>
        <v>2070.7700199999999</v>
      </c>
      <c r="H1630">
        <f t="shared" si="528"/>
        <v>2.6900000000000013</v>
      </c>
      <c r="I1630">
        <f t="shared" si="529"/>
        <v>-3.4499510000000555</v>
      </c>
      <c r="J1630">
        <f t="shared" si="530"/>
        <v>-1.2825096654275294</v>
      </c>
      <c r="K1630">
        <f t="shared" si="531"/>
        <v>2090.4499510000001</v>
      </c>
      <c r="L1630" s="2" t="str">
        <f t="shared" si="532"/>
        <v/>
      </c>
      <c r="M1630" t="str">
        <f t="shared" si="533"/>
        <v/>
      </c>
      <c r="N1630" s="1">
        <f t="shared" si="534"/>
        <v>42467</v>
      </c>
      <c r="O1630" t="str">
        <f t="shared" si="535"/>
        <v>可交易</v>
      </c>
      <c r="P1630" s="2" t="str">
        <f t="shared" si="536"/>
        <v/>
      </c>
      <c r="Q1630" s="2" t="str">
        <f t="shared" si="537"/>
        <v/>
      </c>
      <c r="R1630" s="2">
        <f t="shared" si="538"/>
        <v>5.5098573587213302</v>
      </c>
      <c r="S1630">
        <f t="shared" si="539"/>
        <v>86</v>
      </c>
      <c r="T1630" s="1">
        <f t="shared" si="540"/>
        <v>42500</v>
      </c>
      <c r="U1630" t="str">
        <f t="shared" si="541"/>
        <v>可交易</v>
      </c>
      <c r="V1630" s="2" t="str">
        <f t="shared" si="542"/>
        <v/>
      </c>
      <c r="W1630" s="2" t="str">
        <f t="shared" si="543"/>
        <v/>
      </c>
      <c r="X1630" s="2">
        <f t="shared" si="544"/>
        <v>3.4125905572303536</v>
      </c>
      <c r="Y1630">
        <f t="shared" si="545"/>
        <v>78</v>
      </c>
    </row>
    <row r="1631" spans="1:25" x14ac:dyDescent="0.3">
      <c r="A1631" s="1">
        <v>42544</v>
      </c>
      <c r="B1631">
        <v>2113.320068</v>
      </c>
      <c r="C1631">
        <v>17.25</v>
      </c>
      <c r="D1631">
        <v>20.686335</v>
      </c>
      <c r="E1631">
        <f t="shared" si="525"/>
        <v>-3.4363349999999997</v>
      </c>
      <c r="F1631" t="str">
        <f t="shared" si="526"/>
        <v>PUT</v>
      </c>
      <c r="G1631">
        <f t="shared" si="527"/>
        <v>2098.860107</v>
      </c>
      <c r="H1631">
        <f t="shared" si="528"/>
        <v>-3.9200000000000017</v>
      </c>
      <c r="I1631">
        <f t="shared" si="529"/>
        <v>27.870116999999937</v>
      </c>
      <c r="J1631">
        <f t="shared" si="530"/>
        <v>-7.1097237244897764</v>
      </c>
      <c r="K1631">
        <f t="shared" si="531"/>
        <v>2108.320068</v>
      </c>
      <c r="L1631" s="2" t="str">
        <f t="shared" si="532"/>
        <v/>
      </c>
      <c r="M1631">
        <f t="shared" si="533"/>
        <v>9.4599610000000212</v>
      </c>
      <c r="N1631" s="1">
        <f t="shared" si="534"/>
        <v>42467</v>
      </c>
      <c r="O1631" t="str">
        <f t="shared" si="535"/>
        <v>可交易</v>
      </c>
      <c r="P1631" s="2" t="str">
        <f t="shared" si="536"/>
        <v/>
      </c>
      <c r="Q1631" s="2" t="str">
        <f t="shared" si="537"/>
        <v/>
      </c>
      <c r="R1631" s="2">
        <f t="shared" si="538"/>
        <v>5.5098573587213302</v>
      </c>
      <c r="S1631">
        <f t="shared" si="539"/>
        <v>86</v>
      </c>
      <c r="T1631" s="1">
        <f t="shared" si="540"/>
        <v>42544</v>
      </c>
      <c r="U1631" t="str">
        <f t="shared" si="541"/>
        <v>可交易</v>
      </c>
      <c r="V1631" s="2">
        <f t="shared" si="542"/>
        <v>9.4599610000000212</v>
      </c>
      <c r="W1631" s="2">
        <f t="shared" si="543"/>
        <v>6.8422957880131295E-3</v>
      </c>
      <c r="X1631" s="2">
        <f t="shared" si="544"/>
        <v>3.4125905572303536</v>
      </c>
      <c r="Y1631">
        <f t="shared" si="545"/>
        <v>79</v>
      </c>
    </row>
    <row r="1632" spans="1:25" x14ac:dyDescent="0.3">
      <c r="A1632" s="1">
        <v>42545</v>
      </c>
      <c r="B1632">
        <v>2037.410034</v>
      </c>
      <c r="C1632">
        <v>25.76</v>
      </c>
      <c r="D1632">
        <v>17.759471999999999</v>
      </c>
      <c r="E1632">
        <f t="shared" si="525"/>
        <v>8.0005280000000027</v>
      </c>
      <c r="F1632" t="str">
        <f t="shared" si="526"/>
        <v>CAll</v>
      </c>
      <c r="G1632">
        <f t="shared" si="527"/>
        <v>2102.9499510000001</v>
      </c>
      <c r="H1632">
        <f t="shared" si="528"/>
        <v>8.5100000000000016</v>
      </c>
      <c r="I1632">
        <f t="shared" si="529"/>
        <v>-75.910033999999996</v>
      </c>
      <c r="J1632">
        <f t="shared" si="530"/>
        <v>-8.9200980023501746</v>
      </c>
      <c r="K1632">
        <f t="shared" si="531"/>
        <v>2042.410034</v>
      </c>
      <c r="L1632" s="2">
        <f t="shared" si="532"/>
        <v>60.539917000000059</v>
      </c>
      <c r="M1632" t="str">
        <f t="shared" si="533"/>
        <v/>
      </c>
      <c r="N1632" s="1">
        <f t="shared" si="534"/>
        <v>42545</v>
      </c>
      <c r="O1632" t="str">
        <f t="shared" si="535"/>
        <v>可交易</v>
      </c>
      <c r="P1632" s="2">
        <f t="shared" si="536"/>
        <v>60.539917000000059</v>
      </c>
      <c r="Q1632" s="2">
        <f t="shared" si="537"/>
        <v>3.2168250821523178E-2</v>
      </c>
      <c r="R1632" s="2">
        <f t="shared" si="538"/>
        <v>5.5098573587213302</v>
      </c>
      <c r="S1632">
        <f t="shared" si="539"/>
        <v>87</v>
      </c>
      <c r="T1632" s="1">
        <f t="shared" si="540"/>
        <v>42544</v>
      </c>
      <c r="U1632" t="str">
        <f t="shared" si="541"/>
        <v>不可交易</v>
      </c>
      <c r="V1632" s="2" t="str">
        <f t="shared" si="542"/>
        <v/>
      </c>
      <c r="W1632" s="2" t="str">
        <f t="shared" si="543"/>
        <v/>
      </c>
      <c r="X1632" s="2">
        <f t="shared" si="544"/>
        <v>3.4359405112263044</v>
      </c>
      <c r="Y1632">
        <f t="shared" si="545"/>
        <v>79</v>
      </c>
    </row>
    <row r="1633" spans="1:25" x14ac:dyDescent="0.3">
      <c r="A1633" s="1">
        <v>42548</v>
      </c>
      <c r="B1633">
        <v>2000.540039</v>
      </c>
      <c r="C1633">
        <v>23.85</v>
      </c>
      <c r="D1633">
        <v>24.025171</v>
      </c>
      <c r="E1633">
        <f t="shared" si="525"/>
        <v>-0.17517099999999886</v>
      </c>
      <c r="F1633" t="str">
        <f t="shared" si="526"/>
        <v/>
      </c>
      <c r="G1633" t="str">
        <f t="shared" si="527"/>
        <v/>
      </c>
      <c r="H1633">
        <f t="shared" si="528"/>
        <v>-1.9100000000000001</v>
      </c>
      <c r="I1633">
        <f t="shared" si="529"/>
        <v>-36.869995000000017</v>
      </c>
      <c r="J1633">
        <f t="shared" si="530"/>
        <v>19.303662303664929</v>
      </c>
      <c r="K1633" t="str">
        <f t="shared" si="531"/>
        <v/>
      </c>
      <c r="L1633" s="2" t="str">
        <f t="shared" si="532"/>
        <v/>
      </c>
      <c r="M1633" t="str">
        <f t="shared" si="533"/>
        <v/>
      </c>
      <c r="N1633" s="1">
        <f t="shared" si="534"/>
        <v>42545</v>
      </c>
      <c r="O1633" t="str">
        <f t="shared" si="535"/>
        <v>不可交易</v>
      </c>
      <c r="P1633" s="2" t="str">
        <f t="shared" si="536"/>
        <v/>
      </c>
      <c r="Q1633" s="2" t="str">
        <f t="shared" si="537"/>
        <v/>
      </c>
      <c r="R1633" s="2">
        <f t="shared" si="538"/>
        <v>5.687099832227493</v>
      </c>
      <c r="S1633">
        <f t="shared" si="539"/>
        <v>87</v>
      </c>
      <c r="T1633" s="1">
        <f t="shared" si="540"/>
        <v>42544</v>
      </c>
      <c r="U1633" t="str">
        <f t="shared" si="541"/>
        <v>不可交易</v>
      </c>
      <c r="V1633" s="2" t="str">
        <f t="shared" si="542"/>
        <v/>
      </c>
      <c r="W1633" s="2" t="str">
        <f t="shared" si="543"/>
        <v/>
      </c>
      <c r="X1633" s="2">
        <f t="shared" si="544"/>
        <v>3.4359405112263044</v>
      </c>
      <c r="Y1633">
        <f t="shared" si="545"/>
        <v>79</v>
      </c>
    </row>
    <row r="1634" spans="1:25" x14ac:dyDescent="0.3">
      <c r="A1634" s="1">
        <v>42549</v>
      </c>
      <c r="B1634">
        <v>2036.089966</v>
      </c>
      <c r="C1634">
        <v>18.75</v>
      </c>
      <c r="D1634">
        <v>24.244312000000001</v>
      </c>
      <c r="E1634">
        <f t="shared" si="525"/>
        <v>-5.4943120000000008</v>
      </c>
      <c r="F1634" t="str">
        <f t="shared" si="526"/>
        <v>PUT</v>
      </c>
      <c r="G1634">
        <f t="shared" si="527"/>
        <v>2088.5500489999999</v>
      </c>
      <c r="H1634">
        <f t="shared" si="528"/>
        <v>-5.1000000000000014</v>
      </c>
      <c r="I1634">
        <f t="shared" si="529"/>
        <v>35.549927000000025</v>
      </c>
      <c r="J1634">
        <f t="shared" si="530"/>
        <v>-6.9705739215686302</v>
      </c>
      <c r="K1634">
        <f t="shared" si="531"/>
        <v>2031.089966</v>
      </c>
      <c r="L1634" s="2" t="str">
        <f t="shared" si="532"/>
        <v/>
      </c>
      <c r="M1634" t="str">
        <f t="shared" si="533"/>
        <v/>
      </c>
      <c r="N1634" s="1">
        <f t="shared" si="534"/>
        <v>42545</v>
      </c>
      <c r="O1634" t="str">
        <f t="shared" si="535"/>
        <v>不可交易</v>
      </c>
      <c r="P1634" s="2" t="str">
        <f t="shared" si="536"/>
        <v/>
      </c>
      <c r="Q1634" s="2" t="str">
        <f t="shared" si="537"/>
        <v/>
      </c>
      <c r="R1634" s="2">
        <f t="shared" si="538"/>
        <v>5.687099832227493</v>
      </c>
      <c r="S1634">
        <f t="shared" si="539"/>
        <v>87</v>
      </c>
      <c r="T1634" s="1">
        <f t="shared" si="540"/>
        <v>42544</v>
      </c>
      <c r="U1634" t="str">
        <f t="shared" si="541"/>
        <v>不可交易</v>
      </c>
      <c r="V1634" s="2" t="str">
        <f t="shared" si="542"/>
        <v/>
      </c>
      <c r="W1634" s="2" t="str">
        <f t="shared" si="543"/>
        <v/>
      </c>
      <c r="X1634" s="2">
        <f t="shared" si="544"/>
        <v>3.4359405112263044</v>
      </c>
      <c r="Y1634">
        <f t="shared" si="545"/>
        <v>79</v>
      </c>
    </row>
    <row r="1635" spans="1:25" x14ac:dyDescent="0.3">
      <c r="A1635" s="1">
        <v>42550</v>
      </c>
      <c r="B1635">
        <v>2070.7700199999999</v>
      </c>
      <c r="C1635">
        <v>16.64</v>
      </c>
      <c r="D1635">
        <v>19.386655999999999</v>
      </c>
      <c r="E1635">
        <f t="shared" si="525"/>
        <v>-2.746655999999998</v>
      </c>
      <c r="F1635" t="str">
        <f t="shared" si="526"/>
        <v>PUT</v>
      </c>
      <c r="G1635">
        <f t="shared" si="527"/>
        <v>2099.7299800000001</v>
      </c>
      <c r="H1635">
        <f t="shared" si="528"/>
        <v>-2.1099999999999994</v>
      </c>
      <c r="I1635">
        <f t="shared" si="529"/>
        <v>34.680053999999927</v>
      </c>
      <c r="J1635">
        <f t="shared" si="530"/>
        <v>-16.436044549763004</v>
      </c>
      <c r="K1635">
        <f t="shared" si="531"/>
        <v>2065.7700199999999</v>
      </c>
      <c r="L1635" s="2" t="str">
        <f t="shared" si="532"/>
        <v/>
      </c>
      <c r="M1635" t="str">
        <f t="shared" si="533"/>
        <v/>
      </c>
      <c r="N1635" s="1">
        <f t="shared" si="534"/>
        <v>42545</v>
      </c>
      <c r="O1635" t="str">
        <f t="shared" si="535"/>
        <v>不可交易</v>
      </c>
      <c r="P1635" s="2" t="str">
        <f t="shared" si="536"/>
        <v/>
      </c>
      <c r="Q1635" s="2" t="str">
        <f t="shared" si="537"/>
        <v/>
      </c>
      <c r="R1635" s="2">
        <f t="shared" si="538"/>
        <v>5.687099832227493</v>
      </c>
      <c r="S1635">
        <f t="shared" si="539"/>
        <v>87</v>
      </c>
      <c r="T1635" s="1">
        <f t="shared" si="540"/>
        <v>42544</v>
      </c>
      <c r="U1635" t="str">
        <f t="shared" si="541"/>
        <v>不可交易</v>
      </c>
      <c r="V1635" s="2" t="str">
        <f t="shared" si="542"/>
        <v/>
      </c>
      <c r="W1635" s="2" t="str">
        <f t="shared" si="543"/>
        <v/>
      </c>
      <c r="X1635" s="2">
        <f t="shared" si="544"/>
        <v>3.4359405112263044</v>
      </c>
      <c r="Y1635">
        <f t="shared" si="545"/>
        <v>79</v>
      </c>
    </row>
    <row r="1636" spans="1:25" x14ac:dyDescent="0.3">
      <c r="A1636" s="1">
        <v>42551</v>
      </c>
      <c r="B1636">
        <v>2098.860107</v>
      </c>
      <c r="C1636">
        <v>15.63</v>
      </c>
      <c r="D1636">
        <v>17.256035000000001</v>
      </c>
      <c r="E1636">
        <f t="shared" si="525"/>
        <v>-1.6260349999999999</v>
      </c>
      <c r="F1636" t="str">
        <f t="shared" si="526"/>
        <v>PUT</v>
      </c>
      <c r="G1636">
        <f t="shared" si="527"/>
        <v>2097.8999020000001</v>
      </c>
      <c r="H1636">
        <f t="shared" si="528"/>
        <v>-1.0099999999999998</v>
      </c>
      <c r="I1636">
        <f t="shared" si="529"/>
        <v>28.09008700000004</v>
      </c>
      <c r="J1636">
        <f t="shared" si="530"/>
        <v>-27.811967326732717</v>
      </c>
      <c r="K1636">
        <f t="shared" si="531"/>
        <v>2093.860107</v>
      </c>
      <c r="L1636" s="2" t="str">
        <f t="shared" si="532"/>
        <v/>
      </c>
      <c r="M1636" t="str">
        <f t="shared" si="533"/>
        <v/>
      </c>
      <c r="N1636" s="1">
        <f t="shared" si="534"/>
        <v>42545</v>
      </c>
      <c r="O1636" t="str">
        <f t="shared" si="535"/>
        <v>不可交易</v>
      </c>
      <c r="P1636" s="2" t="str">
        <f t="shared" si="536"/>
        <v/>
      </c>
      <c r="Q1636" s="2" t="str">
        <f t="shared" si="537"/>
        <v/>
      </c>
      <c r="R1636" s="2">
        <f t="shared" si="538"/>
        <v>5.687099832227493</v>
      </c>
      <c r="S1636">
        <f t="shared" si="539"/>
        <v>87</v>
      </c>
      <c r="T1636" s="1">
        <f t="shared" si="540"/>
        <v>42544</v>
      </c>
      <c r="U1636" t="str">
        <f t="shared" si="541"/>
        <v>可交易</v>
      </c>
      <c r="V1636" s="2" t="str">
        <f t="shared" si="542"/>
        <v/>
      </c>
      <c r="W1636" s="2" t="str">
        <f t="shared" si="543"/>
        <v/>
      </c>
      <c r="X1636" s="2">
        <f t="shared" si="544"/>
        <v>3.4359405112263044</v>
      </c>
      <c r="Y1636">
        <f t="shared" si="545"/>
        <v>79</v>
      </c>
    </row>
    <row r="1637" spans="1:25" x14ac:dyDescent="0.3">
      <c r="A1637" s="1">
        <v>42552</v>
      </c>
      <c r="B1637">
        <v>2102.9499510000001</v>
      </c>
      <c r="C1637">
        <v>14.77</v>
      </c>
      <c r="D1637">
        <v>16.245918</v>
      </c>
      <c r="E1637">
        <f t="shared" si="525"/>
        <v>-1.4759180000000001</v>
      </c>
      <c r="F1637" t="str">
        <f t="shared" si="526"/>
        <v>PUT</v>
      </c>
      <c r="G1637">
        <f t="shared" si="527"/>
        <v>2129.8999020000001</v>
      </c>
      <c r="H1637">
        <f t="shared" si="528"/>
        <v>-0.86000000000000121</v>
      </c>
      <c r="I1637">
        <f t="shared" si="529"/>
        <v>4.0898440000000846</v>
      </c>
      <c r="J1637">
        <f t="shared" si="530"/>
        <v>-4.7556325581396264</v>
      </c>
      <c r="K1637">
        <f t="shared" si="531"/>
        <v>2097.9499510000001</v>
      </c>
      <c r="L1637" s="2" t="str">
        <f t="shared" si="532"/>
        <v/>
      </c>
      <c r="M1637" t="str">
        <f t="shared" si="533"/>
        <v/>
      </c>
      <c r="N1637" s="1">
        <f t="shared" si="534"/>
        <v>42545</v>
      </c>
      <c r="O1637" t="str">
        <f t="shared" si="535"/>
        <v>可交易</v>
      </c>
      <c r="P1637" s="2" t="str">
        <f t="shared" si="536"/>
        <v/>
      </c>
      <c r="Q1637" s="2" t="str">
        <f t="shared" si="537"/>
        <v/>
      </c>
      <c r="R1637" s="2">
        <f t="shared" si="538"/>
        <v>5.687099832227493</v>
      </c>
      <c r="S1637">
        <f t="shared" si="539"/>
        <v>87</v>
      </c>
      <c r="T1637" s="1">
        <f t="shared" si="540"/>
        <v>42544</v>
      </c>
      <c r="U1637" t="str">
        <f t="shared" si="541"/>
        <v>可交易</v>
      </c>
      <c r="V1637" s="2" t="str">
        <f t="shared" si="542"/>
        <v/>
      </c>
      <c r="W1637" s="2" t="str">
        <f t="shared" si="543"/>
        <v/>
      </c>
      <c r="X1637" s="2">
        <f t="shared" si="544"/>
        <v>3.4359405112263044</v>
      </c>
      <c r="Y1637">
        <f t="shared" si="545"/>
        <v>79</v>
      </c>
    </row>
    <row r="1638" spans="1:25" x14ac:dyDescent="0.3">
      <c r="A1638" s="1">
        <v>42556</v>
      </c>
      <c r="B1638">
        <v>2088.5500489999999</v>
      </c>
      <c r="C1638">
        <v>15.58</v>
      </c>
      <c r="D1638">
        <v>15.543429</v>
      </c>
      <c r="E1638">
        <f t="shared" si="525"/>
        <v>3.6571000000000353E-2</v>
      </c>
      <c r="F1638" t="str">
        <f t="shared" si="526"/>
        <v/>
      </c>
      <c r="G1638" t="str">
        <f t="shared" si="527"/>
        <v/>
      </c>
      <c r="H1638">
        <f t="shared" si="528"/>
        <v>0.8100000000000005</v>
      </c>
      <c r="I1638">
        <f t="shared" si="529"/>
        <v>-14.399902000000111</v>
      </c>
      <c r="J1638">
        <f t="shared" si="530"/>
        <v>-17.777656790123583</v>
      </c>
      <c r="K1638" t="str">
        <f t="shared" si="531"/>
        <v/>
      </c>
      <c r="L1638" s="2" t="str">
        <f t="shared" si="532"/>
        <v/>
      </c>
      <c r="M1638" t="str">
        <f t="shared" si="533"/>
        <v/>
      </c>
      <c r="N1638" s="1">
        <f t="shared" si="534"/>
        <v>42545</v>
      </c>
      <c r="O1638" t="str">
        <f t="shared" si="535"/>
        <v>可交易</v>
      </c>
      <c r="P1638" s="2" t="str">
        <f t="shared" si="536"/>
        <v/>
      </c>
      <c r="Q1638" s="2" t="str">
        <f t="shared" si="537"/>
        <v/>
      </c>
      <c r="R1638" s="2">
        <f t="shared" si="538"/>
        <v>5.687099832227493</v>
      </c>
      <c r="S1638">
        <f t="shared" si="539"/>
        <v>87</v>
      </c>
      <c r="T1638" s="1">
        <f t="shared" si="540"/>
        <v>42544</v>
      </c>
      <c r="U1638" t="str">
        <f t="shared" si="541"/>
        <v>可交易</v>
      </c>
      <c r="V1638" s="2" t="str">
        <f t="shared" si="542"/>
        <v/>
      </c>
      <c r="W1638" s="2" t="str">
        <f t="shared" si="543"/>
        <v/>
      </c>
      <c r="X1638" s="2">
        <f t="shared" si="544"/>
        <v>3.4359405112263044</v>
      </c>
      <c r="Y1638">
        <f t="shared" si="545"/>
        <v>79</v>
      </c>
    </row>
    <row r="1639" spans="1:25" x14ac:dyDescent="0.3">
      <c r="A1639" s="1">
        <v>42557</v>
      </c>
      <c r="B1639">
        <v>2099.7299800000001</v>
      </c>
      <c r="C1639">
        <v>14.96</v>
      </c>
      <c r="D1639">
        <v>16.248028000000001</v>
      </c>
      <c r="E1639">
        <f t="shared" si="525"/>
        <v>-1.2880280000000006</v>
      </c>
      <c r="F1639" t="str">
        <f t="shared" si="526"/>
        <v>PUT</v>
      </c>
      <c r="G1639">
        <f t="shared" si="527"/>
        <v>2152.429932</v>
      </c>
      <c r="H1639">
        <f t="shared" si="528"/>
        <v>-0.61999999999999922</v>
      </c>
      <c r="I1639">
        <f t="shared" si="529"/>
        <v>11.179931000000124</v>
      </c>
      <c r="J1639">
        <f t="shared" si="530"/>
        <v>-18.032146774193773</v>
      </c>
      <c r="K1639">
        <f t="shared" si="531"/>
        <v>2094.7299800000001</v>
      </c>
      <c r="L1639" s="2" t="str">
        <f t="shared" si="532"/>
        <v/>
      </c>
      <c r="M1639" t="str">
        <f t="shared" si="533"/>
        <v/>
      </c>
      <c r="N1639" s="1">
        <f t="shared" si="534"/>
        <v>42545</v>
      </c>
      <c r="O1639" t="str">
        <f t="shared" si="535"/>
        <v>可交易</v>
      </c>
      <c r="P1639" s="2" t="str">
        <f t="shared" si="536"/>
        <v/>
      </c>
      <c r="Q1639" s="2" t="str">
        <f t="shared" si="537"/>
        <v/>
      </c>
      <c r="R1639" s="2">
        <f t="shared" si="538"/>
        <v>5.687099832227493</v>
      </c>
      <c r="S1639">
        <f t="shared" si="539"/>
        <v>87</v>
      </c>
      <c r="T1639" s="1">
        <f t="shared" si="540"/>
        <v>42544</v>
      </c>
      <c r="U1639" t="str">
        <f t="shared" si="541"/>
        <v>可交易</v>
      </c>
      <c r="V1639" s="2" t="str">
        <f t="shared" si="542"/>
        <v/>
      </c>
      <c r="W1639" s="2" t="str">
        <f t="shared" si="543"/>
        <v/>
      </c>
      <c r="X1639" s="2">
        <f t="shared" si="544"/>
        <v>3.4359405112263044</v>
      </c>
      <c r="Y1639">
        <f t="shared" si="545"/>
        <v>79</v>
      </c>
    </row>
    <row r="1640" spans="1:25" x14ac:dyDescent="0.3">
      <c r="A1640" s="1">
        <v>42558</v>
      </c>
      <c r="B1640">
        <v>2097.8999020000001</v>
      </c>
      <c r="C1640">
        <v>14.76</v>
      </c>
      <c r="D1640">
        <v>15.967891</v>
      </c>
      <c r="E1640">
        <f t="shared" si="525"/>
        <v>-1.207891</v>
      </c>
      <c r="F1640" t="str">
        <f t="shared" si="526"/>
        <v>PUT</v>
      </c>
      <c r="G1640">
        <f t="shared" si="527"/>
        <v>2163.75</v>
      </c>
      <c r="H1640">
        <f t="shared" si="528"/>
        <v>-0.20000000000000107</v>
      </c>
      <c r="I1640">
        <f t="shared" si="529"/>
        <v>-1.8300779999999577</v>
      </c>
      <c r="J1640">
        <f t="shared" si="530"/>
        <v>9.1503899999997405</v>
      </c>
      <c r="K1640">
        <f t="shared" si="531"/>
        <v>2092.8999020000001</v>
      </c>
      <c r="L1640" s="2" t="str">
        <f t="shared" si="532"/>
        <v/>
      </c>
      <c r="M1640" t="str">
        <f t="shared" si="533"/>
        <v/>
      </c>
      <c r="N1640" s="1">
        <f t="shared" si="534"/>
        <v>42545</v>
      </c>
      <c r="O1640" t="str">
        <f t="shared" si="535"/>
        <v>可交易</v>
      </c>
      <c r="P1640" s="2" t="str">
        <f t="shared" si="536"/>
        <v/>
      </c>
      <c r="Q1640" s="2" t="str">
        <f t="shared" si="537"/>
        <v/>
      </c>
      <c r="R1640" s="2">
        <f t="shared" si="538"/>
        <v>5.687099832227493</v>
      </c>
      <c r="S1640">
        <f t="shared" si="539"/>
        <v>87</v>
      </c>
      <c r="T1640" s="1">
        <f t="shared" si="540"/>
        <v>42544</v>
      </c>
      <c r="U1640" t="str">
        <f t="shared" si="541"/>
        <v>可交易</v>
      </c>
      <c r="V1640" s="2" t="str">
        <f t="shared" si="542"/>
        <v/>
      </c>
      <c r="W1640" s="2" t="str">
        <f t="shared" si="543"/>
        <v/>
      </c>
      <c r="X1640" s="2">
        <f t="shared" si="544"/>
        <v>3.4359405112263044</v>
      </c>
      <c r="Y1640">
        <f t="shared" si="545"/>
        <v>79</v>
      </c>
    </row>
    <row r="1641" spans="1:25" x14ac:dyDescent="0.3">
      <c r="A1641" s="1">
        <v>42559</v>
      </c>
      <c r="B1641">
        <v>2129.8999020000001</v>
      </c>
      <c r="C1641">
        <v>13.2</v>
      </c>
      <c r="D1641">
        <v>15.559953</v>
      </c>
      <c r="E1641">
        <f t="shared" si="525"/>
        <v>-2.3599530000000009</v>
      </c>
      <c r="F1641" t="str">
        <f t="shared" si="526"/>
        <v>PUT</v>
      </c>
      <c r="G1641">
        <f t="shared" si="527"/>
        <v>2161.73999</v>
      </c>
      <c r="H1641">
        <f t="shared" si="528"/>
        <v>-1.5600000000000005</v>
      </c>
      <c r="I1641">
        <f t="shared" si="529"/>
        <v>32</v>
      </c>
      <c r="J1641">
        <f t="shared" si="530"/>
        <v>-20.512820512820507</v>
      </c>
      <c r="K1641">
        <f t="shared" si="531"/>
        <v>2124.8999020000001</v>
      </c>
      <c r="L1641" s="2" t="str">
        <f t="shared" si="532"/>
        <v/>
      </c>
      <c r="M1641" t="str">
        <f t="shared" si="533"/>
        <v/>
      </c>
      <c r="N1641" s="1">
        <f t="shared" si="534"/>
        <v>42545</v>
      </c>
      <c r="O1641" t="str">
        <f t="shared" si="535"/>
        <v>可交易</v>
      </c>
      <c r="P1641" s="2" t="str">
        <f t="shared" si="536"/>
        <v/>
      </c>
      <c r="Q1641" s="2" t="str">
        <f t="shared" si="537"/>
        <v/>
      </c>
      <c r="R1641" s="2">
        <f t="shared" si="538"/>
        <v>5.687099832227493</v>
      </c>
      <c r="S1641">
        <f t="shared" si="539"/>
        <v>87</v>
      </c>
      <c r="T1641" s="1">
        <f t="shared" si="540"/>
        <v>42544</v>
      </c>
      <c r="U1641" t="str">
        <f t="shared" si="541"/>
        <v>可交易</v>
      </c>
      <c r="V1641" s="2" t="str">
        <f t="shared" si="542"/>
        <v/>
      </c>
      <c r="W1641" s="2" t="str">
        <f t="shared" si="543"/>
        <v/>
      </c>
      <c r="X1641" s="2">
        <f t="shared" si="544"/>
        <v>3.4359405112263044</v>
      </c>
      <c r="Y1641">
        <f t="shared" si="545"/>
        <v>79</v>
      </c>
    </row>
    <row r="1642" spans="1:25" x14ac:dyDescent="0.3">
      <c r="A1642" s="1">
        <v>42562</v>
      </c>
      <c r="B1642">
        <v>2137.1599120000001</v>
      </c>
      <c r="C1642">
        <v>13.54</v>
      </c>
      <c r="D1642">
        <v>14.086822</v>
      </c>
      <c r="E1642">
        <f t="shared" si="525"/>
        <v>-0.54682200000000059</v>
      </c>
      <c r="F1642" t="str">
        <f t="shared" si="526"/>
        <v/>
      </c>
      <c r="G1642" t="str">
        <f t="shared" si="527"/>
        <v/>
      </c>
      <c r="H1642">
        <f t="shared" si="528"/>
        <v>0.33999999999999986</v>
      </c>
      <c r="I1642">
        <f t="shared" si="529"/>
        <v>7.2600099999999657</v>
      </c>
      <c r="J1642">
        <f t="shared" si="530"/>
        <v>21.352970588235202</v>
      </c>
      <c r="K1642" t="str">
        <f t="shared" si="531"/>
        <v/>
      </c>
      <c r="L1642" s="2" t="str">
        <f t="shared" si="532"/>
        <v/>
      </c>
      <c r="M1642" t="str">
        <f t="shared" si="533"/>
        <v/>
      </c>
      <c r="N1642" s="1">
        <f t="shared" si="534"/>
        <v>42545</v>
      </c>
      <c r="O1642" t="str">
        <f t="shared" si="535"/>
        <v>可交易</v>
      </c>
      <c r="P1642" s="2" t="str">
        <f t="shared" si="536"/>
        <v/>
      </c>
      <c r="Q1642" s="2" t="str">
        <f t="shared" si="537"/>
        <v/>
      </c>
      <c r="R1642" s="2">
        <f t="shared" si="538"/>
        <v>5.687099832227493</v>
      </c>
      <c r="S1642">
        <f t="shared" si="539"/>
        <v>87</v>
      </c>
      <c r="T1642" s="1">
        <f t="shared" si="540"/>
        <v>42544</v>
      </c>
      <c r="U1642" t="str">
        <f t="shared" si="541"/>
        <v>可交易</v>
      </c>
      <c r="V1642" s="2" t="str">
        <f t="shared" si="542"/>
        <v/>
      </c>
      <c r="W1642" s="2" t="str">
        <f t="shared" si="543"/>
        <v/>
      </c>
      <c r="X1642" s="2">
        <f t="shared" si="544"/>
        <v>3.4359405112263044</v>
      </c>
      <c r="Y1642">
        <f t="shared" si="545"/>
        <v>79</v>
      </c>
    </row>
    <row r="1643" spans="1:25" x14ac:dyDescent="0.3">
      <c r="A1643" s="1">
        <v>42563</v>
      </c>
      <c r="B1643">
        <v>2152.139893</v>
      </c>
      <c r="C1643">
        <v>13.55</v>
      </c>
      <c r="D1643">
        <v>13.985882999999999</v>
      </c>
      <c r="E1643">
        <f t="shared" si="525"/>
        <v>-0.43588299999999869</v>
      </c>
      <c r="F1643" t="str">
        <f t="shared" si="526"/>
        <v/>
      </c>
      <c r="G1643" t="str">
        <f t="shared" si="527"/>
        <v/>
      </c>
      <c r="H1643">
        <f t="shared" si="528"/>
        <v>1.0000000000001563E-2</v>
      </c>
      <c r="I1643">
        <f t="shared" si="529"/>
        <v>14.979980999999952</v>
      </c>
      <c r="J1643">
        <f t="shared" si="530"/>
        <v>1497.9980999997611</v>
      </c>
      <c r="K1643" t="str">
        <f t="shared" si="531"/>
        <v/>
      </c>
      <c r="L1643" s="2" t="str">
        <f t="shared" si="532"/>
        <v/>
      </c>
      <c r="M1643" t="str">
        <f t="shared" si="533"/>
        <v/>
      </c>
      <c r="N1643" s="1">
        <f t="shared" si="534"/>
        <v>42545</v>
      </c>
      <c r="O1643" t="str">
        <f t="shared" si="535"/>
        <v>可交易</v>
      </c>
      <c r="P1643" s="2" t="str">
        <f t="shared" si="536"/>
        <v/>
      </c>
      <c r="Q1643" s="2" t="str">
        <f t="shared" si="537"/>
        <v/>
      </c>
      <c r="R1643" s="2">
        <f t="shared" si="538"/>
        <v>5.687099832227493</v>
      </c>
      <c r="S1643">
        <f t="shared" si="539"/>
        <v>87</v>
      </c>
      <c r="T1643" s="1">
        <f t="shared" si="540"/>
        <v>42544</v>
      </c>
      <c r="U1643" t="str">
        <f t="shared" si="541"/>
        <v>可交易</v>
      </c>
      <c r="V1643" s="2" t="str">
        <f t="shared" si="542"/>
        <v/>
      </c>
      <c r="W1643" s="2" t="str">
        <f t="shared" si="543"/>
        <v/>
      </c>
      <c r="X1643" s="2">
        <f t="shared" si="544"/>
        <v>3.4359405112263044</v>
      </c>
      <c r="Y1643">
        <f t="shared" si="545"/>
        <v>79</v>
      </c>
    </row>
    <row r="1644" spans="1:25" x14ac:dyDescent="0.3">
      <c r="A1644" s="1">
        <v>42564</v>
      </c>
      <c r="B1644">
        <v>2152.429932</v>
      </c>
      <c r="C1644">
        <v>13.04</v>
      </c>
      <c r="D1644">
        <v>13.981386000000001</v>
      </c>
      <c r="E1644">
        <f t="shared" si="525"/>
        <v>-0.94138600000000139</v>
      </c>
      <c r="F1644" t="str">
        <f t="shared" si="526"/>
        <v/>
      </c>
      <c r="G1644" t="str">
        <f t="shared" si="527"/>
        <v/>
      </c>
      <c r="H1644">
        <f t="shared" si="528"/>
        <v>-0.51000000000000156</v>
      </c>
      <c r="I1644">
        <f t="shared" si="529"/>
        <v>0.29003899999997884</v>
      </c>
      <c r="J1644">
        <f t="shared" si="530"/>
        <v>-0.56870392156858418</v>
      </c>
      <c r="K1644" t="str">
        <f t="shared" si="531"/>
        <v/>
      </c>
      <c r="L1644" s="2" t="str">
        <f t="shared" si="532"/>
        <v/>
      </c>
      <c r="M1644" t="str">
        <f t="shared" si="533"/>
        <v/>
      </c>
      <c r="N1644" s="1">
        <f t="shared" si="534"/>
        <v>42545</v>
      </c>
      <c r="O1644" t="str">
        <f t="shared" si="535"/>
        <v>可交易</v>
      </c>
      <c r="P1644" s="2" t="str">
        <f t="shared" si="536"/>
        <v/>
      </c>
      <c r="Q1644" s="2" t="str">
        <f t="shared" si="537"/>
        <v/>
      </c>
      <c r="R1644" s="2">
        <f t="shared" si="538"/>
        <v>5.687099832227493</v>
      </c>
      <c r="S1644">
        <f t="shared" si="539"/>
        <v>87</v>
      </c>
      <c r="T1644" s="1">
        <f t="shared" si="540"/>
        <v>42544</v>
      </c>
      <c r="U1644" t="str">
        <f t="shared" si="541"/>
        <v>可交易</v>
      </c>
      <c r="V1644" s="2" t="str">
        <f t="shared" si="542"/>
        <v/>
      </c>
      <c r="W1644" s="2" t="str">
        <f t="shared" si="543"/>
        <v/>
      </c>
      <c r="X1644" s="2">
        <f t="shared" si="544"/>
        <v>3.4359405112263044</v>
      </c>
      <c r="Y1644">
        <f t="shared" si="545"/>
        <v>79</v>
      </c>
    </row>
    <row r="1645" spans="1:25" x14ac:dyDescent="0.3">
      <c r="A1645" s="1">
        <v>42565</v>
      </c>
      <c r="B1645">
        <v>2163.75</v>
      </c>
      <c r="C1645">
        <v>12.82</v>
      </c>
      <c r="D1645">
        <v>13.583614000000001</v>
      </c>
      <c r="E1645">
        <f t="shared" si="525"/>
        <v>-0.76361400000000046</v>
      </c>
      <c r="F1645" t="str">
        <f t="shared" si="526"/>
        <v/>
      </c>
      <c r="G1645" t="str">
        <f t="shared" si="527"/>
        <v/>
      </c>
      <c r="H1645">
        <f t="shared" si="528"/>
        <v>-0.21999999999999886</v>
      </c>
      <c r="I1645">
        <f t="shared" si="529"/>
        <v>11.320067999999992</v>
      </c>
      <c r="J1645">
        <f t="shared" si="530"/>
        <v>-51.454854545454772</v>
      </c>
      <c r="K1645" t="str">
        <f t="shared" si="531"/>
        <v/>
      </c>
      <c r="L1645" s="2" t="str">
        <f t="shared" si="532"/>
        <v/>
      </c>
      <c r="M1645" t="str">
        <f t="shared" si="533"/>
        <v/>
      </c>
      <c r="N1645" s="1">
        <f t="shared" si="534"/>
        <v>42545</v>
      </c>
      <c r="O1645" t="str">
        <f t="shared" si="535"/>
        <v>可交易</v>
      </c>
      <c r="P1645" s="2" t="str">
        <f t="shared" si="536"/>
        <v/>
      </c>
      <c r="Q1645" s="2" t="str">
        <f t="shared" si="537"/>
        <v/>
      </c>
      <c r="R1645" s="2">
        <f t="shared" si="538"/>
        <v>5.687099832227493</v>
      </c>
      <c r="S1645">
        <f t="shared" si="539"/>
        <v>87</v>
      </c>
      <c r="T1645" s="1">
        <f t="shared" si="540"/>
        <v>42544</v>
      </c>
      <c r="U1645" t="str">
        <f t="shared" si="541"/>
        <v>可交易</v>
      </c>
      <c r="V1645" s="2" t="str">
        <f t="shared" si="542"/>
        <v/>
      </c>
      <c r="W1645" s="2" t="str">
        <f t="shared" si="543"/>
        <v/>
      </c>
      <c r="X1645" s="2">
        <f t="shared" si="544"/>
        <v>3.4359405112263044</v>
      </c>
      <c r="Y1645">
        <f t="shared" si="545"/>
        <v>79</v>
      </c>
    </row>
    <row r="1646" spans="1:25" x14ac:dyDescent="0.3">
      <c r="A1646" s="1">
        <v>42566</v>
      </c>
      <c r="B1646">
        <v>2161.73999</v>
      </c>
      <c r="C1646">
        <v>12.67</v>
      </c>
      <c r="D1646">
        <v>13.26567</v>
      </c>
      <c r="E1646">
        <f t="shared" si="525"/>
        <v>-0.59567000000000014</v>
      </c>
      <c r="F1646" t="str">
        <f t="shared" si="526"/>
        <v/>
      </c>
      <c r="G1646" t="str">
        <f t="shared" si="527"/>
        <v/>
      </c>
      <c r="H1646">
        <f t="shared" si="528"/>
        <v>-0.15000000000000036</v>
      </c>
      <c r="I1646">
        <f t="shared" si="529"/>
        <v>-2.0100099999999657</v>
      </c>
      <c r="J1646">
        <f t="shared" si="530"/>
        <v>13.400066666666406</v>
      </c>
      <c r="K1646" t="str">
        <f t="shared" si="531"/>
        <v/>
      </c>
      <c r="L1646" s="2" t="str">
        <f t="shared" si="532"/>
        <v/>
      </c>
      <c r="M1646" t="str">
        <f t="shared" si="533"/>
        <v/>
      </c>
      <c r="N1646" s="1">
        <f t="shared" si="534"/>
        <v>42545</v>
      </c>
      <c r="O1646" t="str">
        <f t="shared" si="535"/>
        <v>可交易</v>
      </c>
      <c r="P1646" s="2" t="str">
        <f t="shared" si="536"/>
        <v/>
      </c>
      <c r="Q1646" s="2" t="str">
        <f t="shared" si="537"/>
        <v/>
      </c>
      <c r="R1646" s="2">
        <f t="shared" si="538"/>
        <v>5.687099832227493</v>
      </c>
      <c r="S1646">
        <f t="shared" si="539"/>
        <v>87</v>
      </c>
      <c r="T1646" s="1">
        <f t="shared" si="540"/>
        <v>42544</v>
      </c>
      <c r="U1646" t="str">
        <f t="shared" si="541"/>
        <v>可交易</v>
      </c>
      <c r="V1646" s="2" t="str">
        <f t="shared" si="542"/>
        <v/>
      </c>
      <c r="W1646" s="2" t="str">
        <f t="shared" si="543"/>
        <v/>
      </c>
      <c r="X1646" s="2">
        <f t="shared" si="544"/>
        <v>3.4359405112263044</v>
      </c>
      <c r="Y1646">
        <f t="shared" si="545"/>
        <v>79</v>
      </c>
    </row>
    <row r="1647" spans="1:25" x14ac:dyDescent="0.3">
      <c r="A1647" s="1">
        <v>42569</v>
      </c>
      <c r="B1647">
        <v>2166.889893</v>
      </c>
      <c r="C1647">
        <v>12.44</v>
      </c>
      <c r="D1647">
        <v>13.009065</v>
      </c>
      <c r="E1647">
        <f t="shared" si="525"/>
        <v>-0.56906500000000015</v>
      </c>
      <c r="F1647" t="str">
        <f t="shared" si="526"/>
        <v/>
      </c>
      <c r="G1647" t="str">
        <f t="shared" si="527"/>
        <v/>
      </c>
      <c r="H1647">
        <f t="shared" si="528"/>
        <v>-0.23000000000000043</v>
      </c>
      <c r="I1647">
        <f t="shared" si="529"/>
        <v>5.1499029999999948</v>
      </c>
      <c r="J1647">
        <f t="shared" si="530"/>
        <v>-22.390882608695588</v>
      </c>
      <c r="K1647" t="str">
        <f t="shared" si="531"/>
        <v/>
      </c>
      <c r="L1647" s="2" t="str">
        <f t="shared" si="532"/>
        <v/>
      </c>
      <c r="M1647" t="str">
        <f t="shared" si="533"/>
        <v/>
      </c>
      <c r="N1647" s="1">
        <f t="shared" si="534"/>
        <v>42545</v>
      </c>
      <c r="O1647" t="str">
        <f t="shared" si="535"/>
        <v>可交易</v>
      </c>
      <c r="P1647" s="2" t="str">
        <f t="shared" si="536"/>
        <v/>
      </c>
      <c r="Q1647" s="2" t="str">
        <f t="shared" si="537"/>
        <v/>
      </c>
      <c r="R1647" s="2">
        <f t="shared" si="538"/>
        <v>5.687099832227493</v>
      </c>
      <c r="S1647">
        <f t="shared" si="539"/>
        <v>87</v>
      </c>
      <c r="T1647" s="1">
        <f t="shared" si="540"/>
        <v>42544</v>
      </c>
      <c r="U1647" t="str">
        <f t="shared" si="541"/>
        <v>可交易</v>
      </c>
      <c r="V1647" s="2" t="str">
        <f t="shared" si="542"/>
        <v/>
      </c>
      <c r="W1647" s="2" t="str">
        <f t="shared" si="543"/>
        <v/>
      </c>
      <c r="X1647" s="2">
        <f t="shared" si="544"/>
        <v>3.4359405112263044</v>
      </c>
      <c r="Y1647">
        <f t="shared" si="545"/>
        <v>79</v>
      </c>
    </row>
    <row r="1648" spans="1:25" x14ac:dyDescent="0.3">
      <c r="A1648" s="1">
        <v>42570</v>
      </c>
      <c r="B1648">
        <v>2163.780029</v>
      </c>
      <c r="C1648">
        <v>11.97</v>
      </c>
      <c r="D1648">
        <v>12.881838</v>
      </c>
      <c r="E1648">
        <f t="shared" si="525"/>
        <v>-0.91183799999999948</v>
      </c>
      <c r="F1648" t="str">
        <f t="shared" si="526"/>
        <v/>
      </c>
      <c r="G1648" t="str">
        <f t="shared" si="527"/>
        <v/>
      </c>
      <c r="H1648">
        <f t="shared" si="528"/>
        <v>-0.46999999999999886</v>
      </c>
      <c r="I1648">
        <f t="shared" si="529"/>
        <v>-3.1098640000000159</v>
      </c>
      <c r="J1648">
        <f t="shared" si="530"/>
        <v>6.6167319148936672</v>
      </c>
      <c r="K1648" t="str">
        <f t="shared" si="531"/>
        <v/>
      </c>
      <c r="L1648" s="2" t="str">
        <f t="shared" si="532"/>
        <v/>
      </c>
      <c r="M1648" t="str">
        <f t="shared" si="533"/>
        <v/>
      </c>
      <c r="N1648" s="1">
        <f t="shared" si="534"/>
        <v>42545</v>
      </c>
      <c r="O1648" t="str">
        <f t="shared" si="535"/>
        <v>可交易</v>
      </c>
      <c r="P1648" s="2" t="str">
        <f t="shared" si="536"/>
        <v/>
      </c>
      <c r="Q1648" s="2" t="str">
        <f t="shared" si="537"/>
        <v/>
      </c>
      <c r="R1648" s="2">
        <f t="shared" si="538"/>
        <v>5.687099832227493</v>
      </c>
      <c r="S1648">
        <f t="shared" si="539"/>
        <v>87</v>
      </c>
      <c r="T1648" s="1">
        <f t="shared" si="540"/>
        <v>42544</v>
      </c>
      <c r="U1648" t="str">
        <f t="shared" si="541"/>
        <v>可交易</v>
      </c>
      <c r="V1648" s="2" t="str">
        <f t="shared" si="542"/>
        <v/>
      </c>
      <c r="W1648" s="2" t="str">
        <f t="shared" si="543"/>
        <v/>
      </c>
      <c r="X1648" s="2">
        <f t="shared" si="544"/>
        <v>3.4359405112263044</v>
      </c>
      <c r="Y1648">
        <f t="shared" si="545"/>
        <v>79</v>
      </c>
    </row>
    <row r="1649" spans="1:25" x14ac:dyDescent="0.3">
      <c r="A1649" s="1">
        <v>42571</v>
      </c>
      <c r="B1649">
        <v>2173.0200199999999</v>
      </c>
      <c r="C1649">
        <v>11.77</v>
      </c>
      <c r="D1649">
        <v>12.510460999999999</v>
      </c>
      <c r="E1649">
        <f t="shared" si="525"/>
        <v>-0.74046099999999981</v>
      </c>
      <c r="F1649" t="str">
        <f t="shared" si="526"/>
        <v/>
      </c>
      <c r="G1649" t="str">
        <f t="shared" si="527"/>
        <v/>
      </c>
      <c r="H1649">
        <f t="shared" si="528"/>
        <v>-0.20000000000000107</v>
      </c>
      <c r="I1649">
        <f t="shared" si="529"/>
        <v>9.2399909999999181</v>
      </c>
      <c r="J1649">
        <f t="shared" si="530"/>
        <v>-46.199954999999342</v>
      </c>
      <c r="K1649" t="str">
        <f t="shared" si="531"/>
        <v/>
      </c>
      <c r="L1649" s="2" t="str">
        <f t="shared" si="532"/>
        <v/>
      </c>
      <c r="M1649" t="str">
        <f t="shared" si="533"/>
        <v/>
      </c>
      <c r="N1649" s="1">
        <f t="shared" si="534"/>
        <v>42545</v>
      </c>
      <c r="O1649" t="str">
        <f t="shared" si="535"/>
        <v>可交易</v>
      </c>
      <c r="P1649" s="2" t="str">
        <f t="shared" si="536"/>
        <v/>
      </c>
      <c r="Q1649" s="2" t="str">
        <f t="shared" si="537"/>
        <v/>
      </c>
      <c r="R1649" s="2">
        <f t="shared" si="538"/>
        <v>5.687099832227493</v>
      </c>
      <c r="S1649">
        <f t="shared" si="539"/>
        <v>87</v>
      </c>
      <c r="T1649" s="1">
        <f t="shared" si="540"/>
        <v>42544</v>
      </c>
      <c r="U1649" t="str">
        <f t="shared" si="541"/>
        <v>可交易</v>
      </c>
      <c r="V1649" s="2" t="str">
        <f t="shared" si="542"/>
        <v/>
      </c>
      <c r="W1649" s="2" t="str">
        <f t="shared" si="543"/>
        <v/>
      </c>
      <c r="X1649" s="2">
        <f t="shared" si="544"/>
        <v>3.4359405112263044</v>
      </c>
      <c r="Y1649">
        <f t="shared" si="545"/>
        <v>79</v>
      </c>
    </row>
    <row r="1650" spans="1:25" x14ac:dyDescent="0.3">
      <c r="A1650" s="1">
        <v>42572</v>
      </c>
      <c r="B1650">
        <v>2165.169922</v>
      </c>
      <c r="C1650">
        <v>12.74</v>
      </c>
      <c r="D1650">
        <v>12.142995000000001</v>
      </c>
      <c r="E1650">
        <f t="shared" si="525"/>
        <v>0.59700499999999934</v>
      </c>
      <c r="F1650" t="str">
        <f t="shared" si="526"/>
        <v/>
      </c>
      <c r="G1650" t="str">
        <f t="shared" si="527"/>
        <v/>
      </c>
      <c r="H1650">
        <f t="shared" si="528"/>
        <v>0.97000000000000064</v>
      </c>
      <c r="I1650">
        <f t="shared" si="529"/>
        <v>-7.850097999999889</v>
      </c>
      <c r="J1650">
        <f t="shared" si="530"/>
        <v>-8.0928845360823551</v>
      </c>
      <c r="K1650" t="str">
        <f t="shared" si="531"/>
        <v/>
      </c>
      <c r="L1650" s="2" t="str">
        <f t="shared" si="532"/>
        <v/>
      </c>
      <c r="M1650" t="str">
        <f t="shared" si="533"/>
        <v/>
      </c>
      <c r="N1650" s="1">
        <f t="shared" si="534"/>
        <v>42545</v>
      </c>
      <c r="O1650" t="str">
        <f t="shared" si="535"/>
        <v>可交易</v>
      </c>
      <c r="P1650" s="2" t="str">
        <f t="shared" si="536"/>
        <v/>
      </c>
      <c r="Q1650" s="2" t="str">
        <f t="shared" si="537"/>
        <v/>
      </c>
      <c r="R1650" s="2">
        <f t="shared" si="538"/>
        <v>5.687099832227493</v>
      </c>
      <c r="S1650">
        <f t="shared" si="539"/>
        <v>87</v>
      </c>
      <c r="T1650" s="1">
        <f t="shared" si="540"/>
        <v>42544</v>
      </c>
      <c r="U1650" t="str">
        <f t="shared" si="541"/>
        <v>可交易</v>
      </c>
      <c r="V1650" s="2" t="str">
        <f t="shared" si="542"/>
        <v/>
      </c>
      <c r="W1650" s="2" t="str">
        <f t="shared" si="543"/>
        <v/>
      </c>
      <c r="X1650" s="2">
        <f t="shared" si="544"/>
        <v>3.4359405112263044</v>
      </c>
      <c r="Y1650">
        <f t="shared" si="545"/>
        <v>79</v>
      </c>
    </row>
    <row r="1651" spans="1:25" x14ac:dyDescent="0.3">
      <c r="A1651" s="1">
        <v>42573</v>
      </c>
      <c r="B1651">
        <v>2175.030029</v>
      </c>
      <c r="C1651">
        <v>12.02</v>
      </c>
      <c r="D1651">
        <v>12.86928</v>
      </c>
      <c r="E1651">
        <f t="shared" si="525"/>
        <v>-0.84928000000000026</v>
      </c>
      <c r="F1651" t="str">
        <f t="shared" si="526"/>
        <v/>
      </c>
      <c r="G1651" t="str">
        <f t="shared" si="527"/>
        <v/>
      </c>
      <c r="H1651">
        <f t="shared" si="528"/>
        <v>-0.72000000000000064</v>
      </c>
      <c r="I1651">
        <f t="shared" si="529"/>
        <v>9.8601069999999709</v>
      </c>
      <c r="J1651">
        <f t="shared" si="530"/>
        <v>-13.694593055555503</v>
      </c>
      <c r="K1651" t="str">
        <f t="shared" si="531"/>
        <v/>
      </c>
      <c r="L1651" s="2" t="str">
        <f t="shared" si="532"/>
        <v/>
      </c>
      <c r="M1651" t="str">
        <f t="shared" si="533"/>
        <v/>
      </c>
      <c r="N1651" s="1">
        <f t="shared" si="534"/>
        <v>42545</v>
      </c>
      <c r="O1651" t="str">
        <f t="shared" si="535"/>
        <v>可交易</v>
      </c>
      <c r="P1651" s="2" t="str">
        <f t="shared" si="536"/>
        <v/>
      </c>
      <c r="Q1651" s="2" t="str">
        <f t="shared" si="537"/>
        <v/>
      </c>
      <c r="R1651" s="2">
        <f t="shared" si="538"/>
        <v>5.687099832227493</v>
      </c>
      <c r="S1651">
        <f t="shared" si="539"/>
        <v>87</v>
      </c>
      <c r="T1651" s="1">
        <f t="shared" si="540"/>
        <v>42544</v>
      </c>
      <c r="U1651" t="str">
        <f t="shared" si="541"/>
        <v>可交易</v>
      </c>
      <c r="V1651" s="2" t="str">
        <f t="shared" si="542"/>
        <v/>
      </c>
      <c r="W1651" s="2" t="str">
        <f t="shared" si="543"/>
        <v/>
      </c>
      <c r="X1651" s="2">
        <f t="shared" si="544"/>
        <v>3.4359405112263044</v>
      </c>
      <c r="Y1651">
        <f t="shared" si="545"/>
        <v>79</v>
      </c>
    </row>
    <row r="1652" spans="1:25" x14ac:dyDescent="0.3">
      <c r="A1652" s="1">
        <v>42576</v>
      </c>
      <c r="B1652">
        <v>2168.4799800000001</v>
      </c>
      <c r="C1652">
        <v>12.87</v>
      </c>
      <c r="D1652">
        <v>12.478761</v>
      </c>
      <c r="E1652">
        <f t="shared" si="525"/>
        <v>0.39123899999999878</v>
      </c>
      <c r="F1652" t="str">
        <f t="shared" si="526"/>
        <v/>
      </c>
      <c r="G1652" t="str">
        <f t="shared" si="527"/>
        <v/>
      </c>
      <c r="H1652">
        <f t="shared" si="528"/>
        <v>0.84999999999999964</v>
      </c>
      <c r="I1652">
        <f t="shared" si="529"/>
        <v>-6.5500489999999445</v>
      </c>
      <c r="J1652">
        <f t="shared" si="530"/>
        <v>-7.7059399999999378</v>
      </c>
      <c r="K1652" t="str">
        <f t="shared" si="531"/>
        <v/>
      </c>
      <c r="L1652" s="2" t="str">
        <f t="shared" si="532"/>
        <v/>
      </c>
      <c r="M1652" t="str">
        <f t="shared" si="533"/>
        <v/>
      </c>
      <c r="N1652" s="1">
        <f t="shared" si="534"/>
        <v>42545</v>
      </c>
      <c r="O1652" t="str">
        <f t="shared" si="535"/>
        <v>可交易</v>
      </c>
      <c r="P1652" s="2" t="str">
        <f t="shared" si="536"/>
        <v/>
      </c>
      <c r="Q1652" s="2" t="str">
        <f t="shared" si="537"/>
        <v/>
      </c>
      <c r="R1652" s="2">
        <f t="shared" si="538"/>
        <v>5.687099832227493</v>
      </c>
      <c r="S1652">
        <f t="shared" si="539"/>
        <v>87</v>
      </c>
      <c r="T1652" s="1">
        <f t="shared" si="540"/>
        <v>42544</v>
      </c>
      <c r="U1652" t="str">
        <f t="shared" si="541"/>
        <v>可交易</v>
      </c>
      <c r="V1652" s="2" t="str">
        <f t="shared" si="542"/>
        <v/>
      </c>
      <c r="W1652" s="2" t="str">
        <f t="shared" si="543"/>
        <v/>
      </c>
      <c r="X1652" s="2">
        <f t="shared" si="544"/>
        <v>3.4359405112263044</v>
      </c>
      <c r="Y1652">
        <f t="shared" si="545"/>
        <v>79</v>
      </c>
    </row>
    <row r="1653" spans="1:25" x14ac:dyDescent="0.3">
      <c r="A1653" s="1">
        <v>42577</v>
      </c>
      <c r="B1653">
        <v>2169.179932</v>
      </c>
      <c r="C1653">
        <v>13.05</v>
      </c>
      <c r="D1653">
        <v>13.116493</v>
      </c>
      <c r="E1653">
        <f t="shared" si="525"/>
        <v>-6.6492999999999469E-2</v>
      </c>
      <c r="F1653" t="str">
        <f t="shared" si="526"/>
        <v/>
      </c>
      <c r="G1653" t="str">
        <f t="shared" si="527"/>
        <v/>
      </c>
      <c r="H1653">
        <f t="shared" si="528"/>
        <v>0.18000000000000149</v>
      </c>
      <c r="I1653">
        <f t="shared" si="529"/>
        <v>0.69995199999993929</v>
      </c>
      <c r="J1653">
        <f t="shared" si="530"/>
        <v>3.8886222222218527</v>
      </c>
      <c r="K1653" t="str">
        <f t="shared" si="531"/>
        <v/>
      </c>
      <c r="L1653" s="2" t="str">
        <f t="shared" si="532"/>
        <v/>
      </c>
      <c r="M1653" t="str">
        <f t="shared" si="533"/>
        <v/>
      </c>
      <c r="N1653" s="1">
        <f t="shared" si="534"/>
        <v>42545</v>
      </c>
      <c r="O1653" t="str">
        <f t="shared" si="535"/>
        <v>可交易</v>
      </c>
      <c r="P1653" s="2" t="str">
        <f t="shared" si="536"/>
        <v/>
      </c>
      <c r="Q1653" s="2" t="str">
        <f t="shared" si="537"/>
        <v/>
      </c>
      <c r="R1653" s="2">
        <f t="shared" si="538"/>
        <v>5.687099832227493</v>
      </c>
      <c r="S1653">
        <f t="shared" si="539"/>
        <v>87</v>
      </c>
      <c r="T1653" s="1">
        <f t="shared" si="540"/>
        <v>42544</v>
      </c>
      <c r="U1653" t="str">
        <f t="shared" si="541"/>
        <v>可交易</v>
      </c>
      <c r="V1653" s="2" t="str">
        <f t="shared" si="542"/>
        <v/>
      </c>
      <c r="W1653" s="2" t="str">
        <f t="shared" si="543"/>
        <v/>
      </c>
      <c r="X1653" s="2">
        <f t="shared" si="544"/>
        <v>3.4359405112263044</v>
      </c>
      <c r="Y1653">
        <f t="shared" si="545"/>
        <v>79</v>
      </c>
    </row>
    <row r="1654" spans="1:25" x14ac:dyDescent="0.3">
      <c r="A1654" s="1">
        <v>42578</v>
      </c>
      <c r="B1654">
        <v>2166.580078</v>
      </c>
      <c r="C1654">
        <v>12.83</v>
      </c>
      <c r="D1654">
        <v>13.302754</v>
      </c>
      <c r="E1654">
        <f t="shared" si="525"/>
        <v>-0.47275400000000012</v>
      </c>
      <c r="F1654" t="str">
        <f t="shared" si="526"/>
        <v/>
      </c>
      <c r="G1654" t="str">
        <f t="shared" si="527"/>
        <v/>
      </c>
      <c r="H1654">
        <f t="shared" si="528"/>
        <v>-0.22000000000000064</v>
      </c>
      <c r="I1654">
        <f t="shared" si="529"/>
        <v>-2.5998540000000503</v>
      </c>
      <c r="J1654">
        <f t="shared" si="530"/>
        <v>11.817518181818375</v>
      </c>
      <c r="K1654" t="str">
        <f t="shared" si="531"/>
        <v/>
      </c>
      <c r="L1654" s="2" t="str">
        <f t="shared" si="532"/>
        <v/>
      </c>
      <c r="M1654" t="str">
        <f t="shared" si="533"/>
        <v/>
      </c>
      <c r="N1654" s="1">
        <f t="shared" si="534"/>
        <v>42545</v>
      </c>
      <c r="O1654" t="str">
        <f t="shared" si="535"/>
        <v>可交易</v>
      </c>
      <c r="P1654" s="2" t="str">
        <f t="shared" si="536"/>
        <v/>
      </c>
      <c r="Q1654" s="2" t="str">
        <f t="shared" si="537"/>
        <v/>
      </c>
      <c r="R1654" s="2">
        <f t="shared" si="538"/>
        <v>5.687099832227493</v>
      </c>
      <c r="S1654">
        <f t="shared" si="539"/>
        <v>87</v>
      </c>
      <c r="T1654" s="1">
        <f t="shared" si="540"/>
        <v>42544</v>
      </c>
      <c r="U1654" t="str">
        <f t="shared" si="541"/>
        <v>可交易</v>
      </c>
      <c r="V1654" s="2" t="str">
        <f t="shared" si="542"/>
        <v/>
      </c>
      <c r="W1654" s="2" t="str">
        <f t="shared" si="543"/>
        <v/>
      </c>
      <c r="X1654" s="2">
        <f t="shared" si="544"/>
        <v>3.4359405112263044</v>
      </c>
      <c r="Y1654">
        <f t="shared" si="545"/>
        <v>79</v>
      </c>
    </row>
    <row r="1655" spans="1:25" x14ac:dyDescent="0.3">
      <c r="A1655" s="1">
        <v>42579</v>
      </c>
      <c r="B1655">
        <v>2170.0600589999999</v>
      </c>
      <c r="C1655">
        <v>12.72</v>
      </c>
      <c r="D1655">
        <v>13.219481999999999</v>
      </c>
      <c r="E1655">
        <f t="shared" si="525"/>
        <v>-0.49948199999999865</v>
      </c>
      <c r="F1655" t="str">
        <f t="shared" si="526"/>
        <v/>
      </c>
      <c r="G1655" t="str">
        <f t="shared" si="527"/>
        <v/>
      </c>
      <c r="H1655">
        <f t="shared" si="528"/>
        <v>-0.10999999999999943</v>
      </c>
      <c r="I1655">
        <f t="shared" si="529"/>
        <v>3.4799809999999525</v>
      </c>
      <c r="J1655">
        <f t="shared" si="530"/>
        <v>-31.63619090909064</v>
      </c>
      <c r="K1655" t="str">
        <f t="shared" si="531"/>
        <v/>
      </c>
      <c r="L1655" s="2" t="str">
        <f t="shared" si="532"/>
        <v/>
      </c>
      <c r="M1655" t="str">
        <f t="shared" si="533"/>
        <v/>
      </c>
      <c r="N1655" s="1">
        <f t="shared" si="534"/>
        <v>42545</v>
      </c>
      <c r="O1655" t="str">
        <f t="shared" si="535"/>
        <v>可交易</v>
      </c>
      <c r="P1655" s="2" t="str">
        <f t="shared" si="536"/>
        <v/>
      </c>
      <c r="Q1655" s="2" t="str">
        <f t="shared" si="537"/>
        <v/>
      </c>
      <c r="R1655" s="2">
        <f t="shared" si="538"/>
        <v>5.687099832227493</v>
      </c>
      <c r="S1655">
        <f t="shared" si="539"/>
        <v>87</v>
      </c>
      <c r="T1655" s="1">
        <f t="shared" si="540"/>
        <v>42544</v>
      </c>
      <c r="U1655" t="str">
        <f t="shared" si="541"/>
        <v>可交易</v>
      </c>
      <c r="V1655" s="2" t="str">
        <f t="shared" si="542"/>
        <v/>
      </c>
      <c r="W1655" s="2" t="str">
        <f t="shared" si="543"/>
        <v/>
      </c>
      <c r="X1655" s="2">
        <f t="shared" si="544"/>
        <v>3.4359405112263044</v>
      </c>
      <c r="Y1655">
        <f t="shared" si="545"/>
        <v>79</v>
      </c>
    </row>
    <row r="1656" spans="1:25" x14ac:dyDescent="0.3">
      <c r="A1656" s="1">
        <v>42580</v>
      </c>
      <c r="B1656">
        <v>2173.6000979999999</v>
      </c>
      <c r="C1656">
        <v>11.87</v>
      </c>
      <c r="D1656">
        <v>13.06274</v>
      </c>
      <c r="E1656">
        <f t="shared" si="525"/>
        <v>-1.1927400000000006</v>
      </c>
      <c r="F1656" t="str">
        <f t="shared" si="526"/>
        <v>PUT</v>
      </c>
      <c r="G1656">
        <f t="shared" si="527"/>
        <v>2182.8701169999999</v>
      </c>
      <c r="H1656">
        <f t="shared" si="528"/>
        <v>-0.85000000000000142</v>
      </c>
      <c r="I1656">
        <f t="shared" si="529"/>
        <v>3.5400389999999788</v>
      </c>
      <c r="J1656">
        <f t="shared" si="530"/>
        <v>-4.1647517647058505</v>
      </c>
      <c r="K1656">
        <f t="shared" si="531"/>
        <v>2168.6000979999999</v>
      </c>
      <c r="L1656" s="2" t="str">
        <f t="shared" si="532"/>
        <v/>
      </c>
      <c r="M1656" t="str">
        <f t="shared" si="533"/>
        <v/>
      </c>
      <c r="N1656" s="1">
        <f t="shared" si="534"/>
        <v>42545</v>
      </c>
      <c r="O1656" t="str">
        <f t="shared" si="535"/>
        <v>可交易</v>
      </c>
      <c r="P1656" s="2" t="str">
        <f t="shared" si="536"/>
        <v/>
      </c>
      <c r="Q1656" s="2" t="str">
        <f t="shared" si="537"/>
        <v/>
      </c>
      <c r="R1656" s="2">
        <f t="shared" si="538"/>
        <v>5.687099832227493</v>
      </c>
      <c r="S1656">
        <f t="shared" si="539"/>
        <v>87</v>
      </c>
      <c r="T1656" s="1">
        <f t="shared" si="540"/>
        <v>42544</v>
      </c>
      <c r="U1656" t="str">
        <f t="shared" si="541"/>
        <v>可交易</v>
      </c>
      <c r="V1656" s="2" t="str">
        <f t="shared" si="542"/>
        <v/>
      </c>
      <c r="W1656" s="2" t="str">
        <f t="shared" si="543"/>
        <v/>
      </c>
      <c r="X1656" s="2">
        <f t="shared" si="544"/>
        <v>3.4359405112263044</v>
      </c>
      <c r="Y1656">
        <f t="shared" si="545"/>
        <v>79</v>
      </c>
    </row>
    <row r="1657" spans="1:25" x14ac:dyDescent="0.3">
      <c r="A1657" s="1">
        <v>42583</v>
      </c>
      <c r="B1657">
        <v>2170.8400879999999</v>
      </c>
      <c r="C1657">
        <v>12.44</v>
      </c>
      <c r="D1657">
        <v>12.31753</v>
      </c>
      <c r="E1657">
        <f t="shared" si="525"/>
        <v>0.12246999999999986</v>
      </c>
      <c r="F1657" t="str">
        <f t="shared" si="526"/>
        <v/>
      </c>
      <c r="G1657" t="str">
        <f t="shared" si="527"/>
        <v/>
      </c>
      <c r="H1657">
        <f t="shared" si="528"/>
        <v>0.57000000000000028</v>
      </c>
      <c r="I1657">
        <f t="shared" si="529"/>
        <v>-2.7600099999999657</v>
      </c>
      <c r="J1657">
        <f t="shared" si="530"/>
        <v>-4.8421228070174811</v>
      </c>
      <c r="K1657" t="str">
        <f t="shared" si="531"/>
        <v/>
      </c>
      <c r="L1657" s="2" t="str">
        <f t="shared" si="532"/>
        <v/>
      </c>
      <c r="M1657" t="str">
        <f t="shared" si="533"/>
        <v/>
      </c>
      <c r="N1657" s="1">
        <f t="shared" si="534"/>
        <v>42545</v>
      </c>
      <c r="O1657" t="str">
        <f t="shared" si="535"/>
        <v>可交易</v>
      </c>
      <c r="P1657" s="2" t="str">
        <f t="shared" si="536"/>
        <v/>
      </c>
      <c r="Q1657" s="2" t="str">
        <f t="shared" si="537"/>
        <v/>
      </c>
      <c r="R1657" s="2">
        <f t="shared" si="538"/>
        <v>5.687099832227493</v>
      </c>
      <c r="S1657">
        <f t="shared" si="539"/>
        <v>87</v>
      </c>
      <c r="T1657" s="1">
        <f t="shared" si="540"/>
        <v>42544</v>
      </c>
      <c r="U1657" t="str">
        <f t="shared" si="541"/>
        <v>可交易</v>
      </c>
      <c r="V1657" s="2" t="str">
        <f t="shared" si="542"/>
        <v/>
      </c>
      <c r="W1657" s="2" t="str">
        <f t="shared" si="543"/>
        <v/>
      </c>
      <c r="X1657" s="2">
        <f t="shared" si="544"/>
        <v>3.4359405112263044</v>
      </c>
      <c r="Y1657">
        <f t="shared" si="545"/>
        <v>79</v>
      </c>
    </row>
    <row r="1658" spans="1:25" x14ac:dyDescent="0.3">
      <c r="A1658" s="1">
        <v>42584</v>
      </c>
      <c r="B1658">
        <v>2157.030029</v>
      </c>
      <c r="C1658">
        <v>13.37</v>
      </c>
      <c r="D1658">
        <v>12.673752</v>
      </c>
      <c r="E1658">
        <f t="shared" si="525"/>
        <v>0.69624799999999887</v>
      </c>
      <c r="F1658" t="str">
        <f t="shared" si="526"/>
        <v/>
      </c>
      <c r="G1658" t="str">
        <f t="shared" si="527"/>
        <v/>
      </c>
      <c r="H1658">
        <f t="shared" si="528"/>
        <v>0.92999999999999972</v>
      </c>
      <c r="I1658">
        <f t="shared" si="529"/>
        <v>-13.81005899999991</v>
      </c>
      <c r="J1658">
        <f t="shared" si="530"/>
        <v>-14.849525806451521</v>
      </c>
      <c r="K1658" t="str">
        <f t="shared" si="531"/>
        <v/>
      </c>
      <c r="L1658" s="2" t="str">
        <f t="shared" si="532"/>
        <v/>
      </c>
      <c r="M1658" t="str">
        <f t="shared" si="533"/>
        <v/>
      </c>
      <c r="N1658" s="1">
        <f t="shared" si="534"/>
        <v>42545</v>
      </c>
      <c r="O1658" t="str">
        <f t="shared" si="535"/>
        <v>可交易</v>
      </c>
      <c r="P1658" s="2" t="str">
        <f t="shared" si="536"/>
        <v/>
      </c>
      <c r="Q1658" s="2" t="str">
        <f t="shared" si="537"/>
        <v/>
      </c>
      <c r="R1658" s="2">
        <f t="shared" si="538"/>
        <v>5.687099832227493</v>
      </c>
      <c r="S1658">
        <f t="shared" si="539"/>
        <v>87</v>
      </c>
      <c r="T1658" s="1">
        <f t="shared" si="540"/>
        <v>42544</v>
      </c>
      <c r="U1658" t="str">
        <f t="shared" si="541"/>
        <v>可交易</v>
      </c>
      <c r="V1658" s="2" t="str">
        <f t="shared" si="542"/>
        <v/>
      </c>
      <c r="W1658" s="2" t="str">
        <f t="shared" si="543"/>
        <v/>
      </c>
      <c r="X1658" s="2">
        <f t="shared" si="544"/>
        <v>3.4359405112263044</v>
      </c>
      <c r="Y1658">
        <f t="shared" si="545"/>
        <v>79</v>
      </c>
    </row>
    <row r="1659" spans="1:25" x14ac:dyDescent="0.3">
      <c r="A1659" s="1">
        <v>42585</v>
      </c>
      <c r="B1659">
        <v>2163.790039</v>
      </c>
      <c r="C1659">
        <v>12.86</v>
      </c>
      <c r="D1659">
        <v>13.526869</v>
      </c>
      <c r="E1659">
        <f t="shared" si="525"/>
        <v>-0.66686900000000016</v>
      </c>
      <c r="F1659" t="str">
        <f t="shared" si="526"/>
        <v/>
      </c>
      <c r="G1659" t="str">
        <f t="shared" si="527"/>
        <v/>
      </c>
      <c r="H1659">
        <f t="shared" si="528"/>
        <v>-0.50999999999999979</v>
      </c>
      <c r="I1659">
        <f t="shared" si="529"/>
        <v>6.7600099999999657</v>
      </c>
      <c r="J1659">
        <f t="shared" si="530"/>
        <v>-13.25492156862739</v>
      </c>
      <c r="K1659" t="str">
        <f t="shared" si="531"/>
        <v/>
      </c>
      <c r="L1659" s="2" t="str">
        <f t="shared" si="532"/>
        <v/>
      </c>
      <c r="M1659" t="str">
        <f t="shared" si="533"/>
        <v/>
      </c>
      <c r="N1659" s="1">
        <f t="shared" si="534"/>
        <v>42545</v>
      </c>
      <c r="O1659" t="str">
        <f t="shared" si="535"/>
        <v>可交易</v>
      </c>
      <c r="P1659" s="2" t="str">
        <f t="shared" si="536"/>
        <v/>
      </c>
      <c r="Q1659" s="2" t="str">
        <f t="shared" si="537"/>
        <v/>
      </c>
      <c r="R1659" s="2">
        <f t="shared" si="538"/>
        <v>5.687099832227493</v>
      </c>
      <c r="S1659">
        <f t="shared" si="539"/>
        <v>87</v>
      </c>
      <c r="T1659" s="1">
        <f t="shared" si="540"/>
        <v>42544</v>
      </c>
      <c r="U1659" t="str">
        <f t="shared" si="541"/>
        <v>可交易</v>
      </c>
      <c r="V1659" s="2" t="str">
        <f t="shared" si="542"/>
        <v/>
      </c>
      <c r="W1659" s="2" t="str">
        <f t="shared" si="543"/>
        <v/>
      </c>
      <c r="X1659" s="2">
        <f t="shared" si="544"/>
        <v>3.4359405112263044</v>
      </c>
      <c r="Y1659">
        <f t="shared" si="545"/>
        <v>79</v>
      </c>
    </row>
    <row r="1660" spans="1:25" x14ac:dyDescent="0.3">
      <c r="A1660" s="1">
        <v>42586</v>
      </c>
      <c r="B1660">
        <v>2164.25</v>
      </c>
      <c r="C1660">
        <v>12.42</v>
      </c>
      <c r="D1660">
        <v>13.224919</v>
      </c>
      <c r="E1660">
        <f t="shared" si="525"/>
        <v>-0.80491899999999994</v>
      </c>
      <c r="F1660" t="str">
        <f t="shared" si="526"/>
        <v/>
      </c>
      <c r="G1660" t="str">
        <f t="shared" si="527"/>
        <v/>
      </c>
      <c r="H1660">
        <f t="shared" si="528"/>
        <v>-0.4399999999999995</v>
      </c>
      <c r="I1660">
        <f t="shared" si="529"/>
        <v>0.45996100000002116</v>
      </c>
      <c r="J1660">
        <f t="shared" si="530"/>
        <v>-1.0453659090909584</v>
      </c>
      <c r="K1660" t="str">
        <f t="shared" si="531"/>
        <v/>
      </c>
      <c r="L1660" s="2" t="str">
        <f t="shared" si="532"/>
        <v/>
      </c>
      <c r="M1660" t="str">
        <f t="shared" si="533"/>
        <v/>
      </c>
      <c r="N1660" s="1">
        <f t="shared" si="534"/>
        <v>42545</v>
      </c>
      <c r="O1660" t="str">
        <f t="shared" si="535"/>
        <v>可交易</v>
      </c>
      <c r="P1660" s="2" t="str">
        <f t="shared" si="536"/>
        <v/>
      </c>
      <c r="Q1660" s="2" t="str">
        <f t="shared" si="537"/>
        <v/>
      </c>
      <c r="R1660" s="2">
        <f t="shared" si="538"/>
        <v>5.687099832227493</v>
      </c>
      <c r="S1660">
        <f t="shared" si="539"/>
        <v>87</v>
      </c>
      <c r="T1660" s="1">
        <f t="shared" si="540"/>
        <v>42544</v>
      </c>
      <c r="U1660" t="str">
        <f t="shared" si="541"/>
        <v>可交易</v>
      </c>
      <c r="V1660" s="2" t="str">
        <f t="shared" si="542"/>
        <v/>
      </c>
      <c r="W1660" s="2" t="str">
        <f t="shared" si="543"/>
        <v/>
      </c>
      <c r="X1660" s="2">
        <f t="shared" si="544"/>
        <v>3.4359405112263044</v>
      </c>
      <c r="Y1660">
        <f t="shared" si="545"/>
        <v>79</v>
      </c>
    </row>
    <row r="1661" spans="1:25" x14ac:dyDescent="0.3">
      <c r="A1661" s="1">
        <v>42587</v>
      </c>
      <c r="B1661">
        <v>2182.8701169999999</v>
      </c>
      <c r="C1661">
        <v>11.39</v>
      </c>
      <c r="D1661">
        <v>12.695169</v>
      </c>
      <c r="E1661">
        <f t="shared" si="525"/>
        <v>-1.3051689999999994</v>
      </c>
      <c r="F1661" t="str">
        <f t="shared" si="526"/>
        <v>PUT</v>
      </c>
      <c r="G1661">
        <f t="shared" si="527"/>
        <v>2184.0500489999999</v>
      </c>
      <c r="H1661">
        <f t="shared" si="528"/>
        <v>-1.0299999999999994</v>
      </c>
      <c r="I1661">
        <f t="shared" si="529"/>
        <v>18.620116999999937</v>
      </c>
      <c r="J1661">
        <f t="shared" si="530"/>
        <v>-18.077783495145582</v>
      </c>
      <c r="K1661">
        <f t="shared" si="531"/>
        <v>2177.8701169999999</v>
      </c>
      <c r="L1661" s="2" t="str">
        <f t="shared" si="532"/>
        <v/>
      </c>
      <c r="M1661" t="str">
        <f t="shared" si="533"/>
        <v/>
      </c>
      <c r="N1661" s="1">
        <f t="shared" si="534"/>
        <v>42545</v>
      </c>
      <c r="O1661" t="str">
        <f t="shared" si="535"/>
        <v>可交易</v>
      </c>
      <c r="P1661" s="2" t="str">
        <f t="shared" si="536"/>
        <v/>
      </c>
      <c r="Q1661" s="2" t="str">
        <f t="shared" si="537"/>
        <v/>
      </c>
      <c r="R1661" s="2">
        <f t="shared" si="538"/>
        <v>5.687099832227493</v>
      </c>
      <c r="S1661">
        <f t="shared" si="539"/>
        <v>87</v>
      </c>
      <c r="T1661" s="1">
        <f t="shared" si="540"/>
        <v>42544</v>
      </c>
      <c r="U1661" t="str">
        <f t="shared" si="541"/>
        <v>可交易</v>
      </c>
      <c r="V1661" s="2" t="str">
        <f t="shared" si="542"/>
        <v/>
      </c>
      <c r="W1661" s="2" t="str">
        <f t="shared" si="543"/>
        <v/>
      </c>
      <c r="X1661" s="2">
        <f t="shared" si="544"/>
        <v>3.4359405112263044</v>
      </c>
      <c r="Y1661">
        <f t="shared" si="545"/>
        <v>79</v>
      </c>
    </row>
    <row r="1662" spans="1:25" x14ac:dyDescent="0.3">
      <c r="A1662" s="1">
        <v>42590</v>
      </c>
      <c r="B1662">
        <v>2180.889893</v>
      </c>
      <c r="C1662">
        <v>11.5</v>
      </c>
      <c r="D1662">
        <v>11.899457999999999</v>
      </c>
      <c r="E1662">
        <f t="shared" si="525"/>
        <v>-0.3994579999999992</v>
      </c>
      <c r="F1662" t="str">
        <f t="shared" si="526"/>
        <v/>
      </c>
      <c r="G1662" t="str">
        <f t="shared" si="527"/>
        <v/>
      </c>
      <c r="H1662">
        <f t="shared" si="528"/>
        <v>0.10999999999999943</v>
      </c>
      <c r="I1662">
        <f t="shared" si="529"/>
        <v>-1.9802239999999074</v>
      </c>
      <c r="J1662">
        <f t="shared" si="530"/>
        <v>-18.002036363635614</v>
      </c>
      <c r="K1662" t="str">
        <f t="shared" si="531"/>
        <v/>
      </c>
      <c r="L1662" s="2" t="str">
        <f t="shared" si="532"/>
        <v/>
      </c>
      <c r="M1662" t="str">
        <f t="shared" si="533"/>
        <v/>
      </c>
      <c r="N1662" s="1">
        <f t="shared" si="534"/>
        <v>42545</v>
      </c>
      <c r="O1662" t="str">
        <f t="shared" si="535"/>
        <v>可交易</v>
      </c>
      <c r="P1662" s="2" t="str">
        <f t="shared" si="536"/>
        <v/>
      </c>
      <c r="Q1662" s="2" t="str">
        <f t="shared" si="537"/>
        <v/>
      </c>
      <c r="R1662" s="2">
        <f t="shared" si="538"/>
        <v>5.687099832227493</v>
      </c>
      <c r="S1662">
        <f t="shared" si="539"/>
        <v>87</v>
      </c>
      <c r="T1662" s="1">
        <f t="shared" si="540"/>
        <v>42544</v>
      </c>
      <c r="U1662" t="str">
        <f t="shared" si="541"/>
        <v>可交易</v>
      </c>
      <c r="V1662" s="2" t="str">
        <f t="shared" si="542"/>
        <v/>
      </c>
      <c r="W1662" s="2" t="str">
        <f t="shared" si="543"/>
        <v/>
      </c>
      <c r="X1662" s="2">
        <f t="shared" si="544"/>
        <v>3.4359405112263044</v>
      </c>
      <c r="Y1662">
        <f t="shared" si="545"/>
        <v>79</v>
      </c>
    </row>
    <row r="1663" spans="1:25" x14ac:dyDescent="0.3">
      <c r="A1663" s="1">
        <v>42591</v>
      </c>
      <c r="B1663">
        <v>2181.73999</v>
      </c>
      <c r="C1663">
        <v>11.66</v>
      </c>
      <c r="D1663">
        <v>11.822285000000001</v>
      </c>
      <c r="E1663">
        <f t="shared" si="525"/>
        <v>-0.16228500000000068</v>
      </c>
      <c r="F1663" t="str">
        <f t="shared" si="526"/>
        <v/>
      </c>
      <c r="G1663" t="str">
        <f t="shared" si="527"/>
        <v/>
      </c>
      <c r="H1663">
        <f t="shared" si="528"/>
        <v>0.16000000000000014</v>
      </c>
      <c r="I1663">
        <f t="shared" si="529"/>
        <v>0.85009700000000521</v>
      </c>
      <c r="J1663">
        <f t="shared" si="530"/>
        <v>5.3131062500000281</v>
      </c>
      <c r="K1663" t="str">
        <f t="shared" si="531"/>
        <v/>
      </c>
      <c r="L1663" s="2" t="str">
        <f t="shared" si="532"/>
        <v/>
      </c>
      <c r="M1663" t="str">
        <f t="shared" si="533"/>
        <v/>
      </c>
      <c r="N1663" s="1">
        <f t="shared" si="534"/>
        <v>42545</v>
      </c>
      <c r="O1663" t="str">
        <f t="shared" si="535"/>
        <v>可交易</v>
      </c>
      <c r="P1663" s="2" t="str">
        <f t="shared" si="536"/>
        <v/>
      </c>
      <c r="Q1663" s="2" t="str">
        <f t="shared" si="537"/>
        <v/>
      </c>
      <c r="R1663" s="2">
        <f t="shared" si="538"/>
        <v>5.687099832227493</v>
      </c>
      <c r="S1663">
        <f t="shared" si="539"/>
        <v>87</v>
      </c>
      <c r="T1663" s="1">
        <f t="shared" si="540"/>
        <v>42544</v>
      </c>
      <c r="U1663" t="str">
        <f t="shared" si="541"/>
        <v>可交易</v>
      </c>
      <c r="V1663" s="2" t="str">
        <f t="shared" si="542"/>
        <v/>
      </c>
      <c r="W1663" s="2" t="str">
        <f t="shared" si="543"/>
        <v/>
      </c>
      <c r="X1663" s="2">
        <f t="shared" si="544"/>
        <v>3.4359405112263044</v>
      </c>
      <c r="Y1663">
        <f t="shared" si="545"/>
        <v>79</v>
      </c>
    </row>
    <row r="1664" spans="1:25" x14ac:dyDescent="0.3">
      <c r="A1664" s="1">
        <v>42592</v>
      </c>
      <c r="B1664">
        <v>2175.48999</v>
      </c>
      <c r="C1664">
        <v>12.05</v>
      </c>
      <c r="D1664">
        <v>11.917825000000001</v>
      </c>
      <c r="E1664">
        <f t="shared" si="525"/>
        <v>0.13217500000000015</v>
      </c>
      <c r="F1664" t="str">
        <f t="shared" si="526"/>
        <v/>
      </c>
      <c r="G1664" t="str">
        <f t="shared" si="527"/>
        <v/>
      </c>
      <c r="H1664">
        <f t="shared" si="528"/>
        <v>0.39000000000000057</v>
      </c>
      <c r="I1664">
        <f t="shared" si="529"/>
        <v>-6.25</v>
      </c>
      <c r="J1664">
        <f t="shared" si="530"/>
        <v>-16.025641025641001</v>
      </c>
      <c r="K1664" t="str">
        <f t="shared" si="531"/>
        <v/>
      </c>
      <c r="L1664" s="2" t="str">
        <f t="shared" si="532"/>
        <v/>
      </c>
      <c r="M1664" t="str">
        <f t="shared" si="533"/>
        <v/>
      </c>
      <c r="N1664" s="1">
        <f t="shared" si="534"/>
        <v>42545</v>
      </c>
      <c r="O1664" t="str">
        <f t="shared" si="535"/>
        <v>可交易</v>
      </c>
      <c r="P1664" s="2" t="str">
        <f t="shared" si="536"/>
        <v/>
      </c>
      <c r="Q1664" s="2" t="str">
        <f t="shared" si="537"/>
        <v/>
      </c>
      <c r="R1664" s="2">
        <f t="shared" si="538"/>
        <v>5.687099832227493</v>
      </c>
      <c r="S1664">
        <f t="shared" si="539"/>
        <v>87</v>
      </c>
      <c r="T1664" s="1">
        <f t="shared" si="540"/>
        <v>42544</v>
      </c>
      <c r="U1664" t="str">
        <f t="shared" si="541"/>
        <v>可交易</v>
      </c>
      <c r="V1664" s="2" t="str">
        <f t="shared" si="542"/>
        <v/>
      </c>
      <c r="W1664" s="2" t="str">
        <f t="shared" si="543"/>
        <v/>
      </c>
      <c r="X1664" s="2">
        <f t="shared" si="544"/>
        <v>3.4359405112263044</v>
      </c>
      <c r="Y1664">
        <f t="shared" si="545"/>
        <v>79</v>
      </c>
    </row>
    <row r="1665" spans="1:25" x14ac:dyDescent="0.3">
      <c r="A1665" s="1">
        <v>42593</v>
      </c>
      <c r="B1665">
        <v>2185.790039</v>
      </c>
      <c r="C1665">
        <v>11.68</v>
      </c>
      <c r="D1665">
        <v>12.287883000000001</v>
      </c>
      <c r="E1665">
        <f t="shared" si="525"/>
        <v>-0.60788300000000106</v>
      </c>
      <c r="F1665" t="str">
        <f t="shared" si="526"/>
        <v/>
      </c>
      <c r="G1665" t="str">
        <f t="shared" si="527"/>
        <v/>
      </c>
      <c r="H1665">
        <f t="shared" si="528"/>
        <v>-0.37000000000000099</v>
      </c>
      <c r="I1665">
        <f t="shared" si="529"/>
        <v>10.300048999999944</v>
      </c>
      <c r="J1665">
        <f t="shared" si="530"/>
        <v>-27.837970270270045</v>
      </c>
      <c r="K1665" t="str">
        <f t="shared" si="531"/>
        <v/>
      </c>
      <c r="L1665" s="2" t="str">
        <f t="shared" si="532"/>
        <v/>
      </c>
      <c r="M1665" t="str">
        <f t="shared" si="533"/>
        <v/>
      </c>
      <c r="N1665" s="1">
        <f t="shared" si="534"/>
        <v>42545</v>
      </c>
      <c r="O1665" t="str">
        <f t="shared" si="535"/>
        <v>可交易</v>
      </c>
      <c r="P1665" s="2" t="str">
        <f t="shared" si="536"/>
        <v/>
      </c>
      <c r="Q1665" s="2" t="str">
        <f t="shared" si="537"/>
        <v/>
      </c>
      <c r="R1665" s="2">
        <f t="shared" si="538"/>
        <v>5.687099832227493</v>
      </c>
      <c r="S1665">
        <f t="shared" si="539"/>
        <v>87</v>
      </c>
      <c r="T1665" s="1">
        <f t="shared" si="540"/>
        <v>42544</v>
      </c>
      <c r="U1665" t="str">
        <f t="shared" si="541"/>
        <v>可交易</v>
      </c>
      <c r="V1665" s="2" t="str">
        <f t="shared" si="542"/>
        <v/>
      </c>
      <c r="W1665" s="2" t="str">
        <f t="shared" si="543"/>
        <v/>
      </c>
      <c r="X1665" s="2">
        <f t="shared" si="544"/>
        <v>3.4359405112263044</v>
      </c>
      <c r="Y1665">
        <f t="shared" si="545"/>
        <v>79</v>
      </c>
    </row>
    <row r="1666" spans="1:25" x14ac:dyDescent="0.3">
      <c r="A1666" s="1">
        <v>42594</v>
      </c>
      <c r="B1666">
        <v>2184.0500489999999</v>
      </c>
      <c r="C1666">
        <v>11.55</v>
      </c>
      <c r="D1666">
        <v>12.015224999999999</v>
      </c>
      <c r="E1666">
        <f t="shared" ref="E1666:E1729" si="546">C1666-D1666</f>
        <v>-0.46522499999999845</v>
      </c>
      <c r="F1666" t="str">
        <f t="shared" ref="F1666:F1729" si="547">_xlfn.IFS(E1666&gt; 1, "CAll",E1666&lt; -1, "PUT", TRUE,"")</f>
        <v/>
      </c>
      <c r="G1666" t="str">
        <f t="shared" ref="G1666:G1729" si="548">IF(F1666="PUT", IFERROR(VLOOKUP(A1666+7, A:B, 2, FALSE), 0), IF(F1666="CALL", IFERROR(VLOOKUP(A1666+7, A:B, 2, FALSE), 0), ""))</f>
        <v/>
      </c>
      <c r="H1666">
        <f t="shared" ref="H1666:H1729" si="549">C1666-C1665</f>
        <v>-0.12999999999999901</v>
      </c>
      <c r="I1666">
        <f t="shared" ref="I1666:I1729" si="550">B1666-B1665</f>
        <v>-1.7399900000000343</v>
      </c>
      <c r="J1666">
        <f t="shared" ref="J1666:J1729" si="551">IF(H1666=0, "", I1666/H1666)</f>
        <v>13.384538461538828</v>
      </c>
      <c r="K1666" t="str">
        <f t="shared" ref="K1666:K1729" si="552">_xlfn.IFS(F1666="PUT",B1666-5,F1666="CALL",B1666+5,TRUE,"")</f>
        <v/>
      </c>
      <c r="L1666" s="2" t="str">
        <f t="shared" ref="L1666:L1729" si="553">IF(F1666="CALL",IF(AND(G1666&gt;K1666,G1666&lt;&gt;0),G1666-K1666,""),"")</f>
        <v/>
      </c>
      <c r="M1666" t="str">
        <f t="shared" ref="M1666:M1729" si="554">IF(F1666="PUT",IF(AND(G1666&lt;K1666,G1666&lt;&gt;0),K1666-G1666,""),"")</f>
        <v/>
      </c>
      <c r="N1666" s="1">
        <f t="shared" ref="N1666:N1729" si="555">IF(AND(F1666="CALL",L1666&lt;&gt;"",L1665=""), A1666, N1665)</f>
        <v>42545</v>
      </c>
      <c r="O1666" t="str">
        <f t="shared" ref="O1666:O1729" si="556">IF( A1666 &gt;= N1665 + 7, "可交易", "不可交易")</f>
        <v>可交易</v>
      </c>
      <c r="P1666" s="2" t="str">
        <f t="shared" ref="P1666:P1729" si="557">IF(AND(F1666="CALL",L1666&lt;&gt;"",O1666="可交易"),L1666,"")</f>
        <v/>
      </c>
      <c r="Q1666" s="2" t="str">
        <f t="shared" ref="Q1666:Q1729" si="558">IF(P1666&lt;&gt;"",(G1666-B1666)/B1666,"")</f>
        <v/>
      </c>
      <c r="R1666" s="2">
        <f t="shared" ref="R1666:R1729" si="559">IF(Q1665&lt;&gt;"", R1665 * (1 + Q1665), R1665)</f>
        <v>5.687099832227493</v>
      </c>
      <c r="S1666">
        <f t="shared" ref="S1666:S1729" si="560">IF(P1666&lt;&gt;"",S1665+1,S1665)</f>
        <v>87</v>
      </c>
      <c r="T1666" s="1">
        <f t="shared" ref="T1666:T1729" si="561">IF(AND(F1666="PUT",M1666&lt;&gt;"",M1665=""), A1666, T1665)</f>
        <v>42544</v>
      </c>
      <c r="U1666" t="str">
        <f t="shared" ref="U1666:U1729" si="562">IF( A1666 &gt;= T1665 + 7, "可交易", "不可交易")</f>
        <v>可交易</v>
      </c>
      <c r="V1666" s="2" t="str">
        <f t="shared" ref="V1666:V1729" si="563">IF(AND(F1666="PUT",M1666&lt;&gt;"",U1666="可交易"),M1666,"")</f>
        <v/>
      </c>
      <c r="W1666" s="2" t="str">
        <f t="shared" ref="W1666:W1729" si="564">IF(V1666&lt;&gt;"",(B1666-G1666)/B1666,"")</f>
        <v/>
      </c>
      <c r="X1666" s="2">
        <f t="shared" ref="X1666:X1729" si="565">IF(W1665&lt;&gt;"", X1665 * (1 + W1665), X1665)</f>
        <v>3.4359405112263044</v>
      </c>
      <c r="Y1666">
        <f t="shared" ref="Y1666:Y1729" si="566">IF(V1666&lt;&gt;"",Y1665+1,Y1665)</f>
        <v>79</v>
      </c>
    </row>
    <row r="1667" spans="1:25" x14ac:dyDescent="0.3">
      <c r="A1667" s="1">
        <v>42597</v>
      </c>
      <c r="B1667">
        <v>2190.1499020000001</v>
      </c>
      <c r="C1667">
        <v>11.81</v>
      </c>
      <c r="D1667">
        <v>11.879251</v>
      </c>
      <c r="E1667">
        <f t="shared" si="546"/>
        <v>-6.9250999999999507E-2</v>
      </c>
      <c r="F1667" t="str">
        <f t="shared" si="547"/>
        <v/>
      </c>
      <c r="G1667" t="str">
        <f t="shared" si="548"/>
        <v/>
      </c>
      <c r="H1667">
        <f t="shared" si="549"/>
        <v>0.25999999999999979</v>
      </c>
      <c r="I1667">
        <f t="shared" si="550"/>
        <v>6.0998530000001665</v>
      </c>
      <c r="J1667">
        <f t="shared" si="551"/>
        <v>23.460973076923736</v>
      </c>
      <c r="K1667" t="str">
        <f t="shared" si="552"/>
        <v/>
      </c>
      <c r="L1667" s="2" t="str">
        <f t="shared" si="553"/>
        <v/>
      </c>
      <c r="M1667" t="str">
        <f t="shared" si="554"/>
        <v/>
      </c>
      <c r="N1667" s="1">
        <f t="shared" si="555"/>
        <v>42545</v>
      </c>
      <c r="O1667" t="str">
        <f t="shared" si="556"/>
        <v>可交易</v>
      </c>
      <c r="P1667" s="2" t="str">
        <f t="shared" si="557"/>
        <v/>
      </c>
      <c r="Q1667" s="2" t="str">
        <f t="shared" si="558"/>
        <v/>
      </c>
      <c r="R1667" s="2">
        <f t="shared" si="559"/>
        <v>5.687099832227493</v>
      </c>
      <c r="S1667">
        <f t="shared" si="560"/>
        <v>87</v>
      </c>
      <c r="T1667" s="1">
        <f t="shared" si="561"/>
        <v>42544</v>
      </c>
      <c r="U1667" t="str">
        <f t="shared" si="562"/>
        <v>可交易</v>
      </c>
      <c r="V1667" s="2" t="str">
        <f t="shared" si="563"/>
        <v/>
      </c>
      <c r="W1667" s="2" t="str">
        <f t="shared" si="564"/>
        <v/>
      </c>
      <c r="X1667" s="2">
        <f t="shared" si="565"/>
        <v>3.4359405112263044</v>
      </c>
      <c r="Y1667">
        <f t="shared" si="566"/>
        <v>79</v>
      </c>
    </row>
    <row r="1668" spans="1:25" x14ac:dyDescent="0.3">
      <c r="A1668" s="1">
        <v>42598</v>
      </c>
      <c r="B1668">
        <v>2178.1499020000001</v>
      </c>
      <c r="C1668">
        <v>12.64</v>
      </c>
      <c r="D1668">
        <v>12.040694</v>
      </c>
      <c r="E1668">
        <f t="shared" si="546"/>
        <v>0.59930600000000034</v>
      </c>
      <c r="F1668" t="str">
        <f t="shared" si="547"/>
        <v/>
      </c>
      <c r="G1668" t="str">
        <f t="shared" si="548"/>
        <v/>
      </c>
      <c r="H1668">
        <f t="shared" si="549"/>
        <v>0.83000000000000007</v>
      </c>
      <c r="I1668">
        <f t="shared" si="550"/>
        <v>-12</v>
      </c>
      <c r="J1668">
        <f t="shared" si="551"/>
        <v>-14.457831325301203</v>
      </c>
      <c r="K1668" t="str">
        <f t="shared" si="552"/>
        <v/>
      </c>
      <c r="L1668" s="2" t="str">
        <f t="shared" si="553"/>
        <v/>
      </c>
      <c r="M1668" t="str">
        <f t="shared" si="554"/>
        <v/>
      </c>
      <c r="N1668" s="1">
        <f t="shared" si="555"/>
        <v>42545</v>
      </c>
      <c r="O1668" t="str">
        <f t="shared" si="556"/>
        <v>可交易</v>
      </c>
      <c r="P1668" s="2" t="str">
        <f t="shared" si="557"/>
        <v/>
      </c>
      <c r="Q1668" s="2" t="str">
        <f t="shared" si="558"/>
        <v/>
      </c>
      <c r="R1668" s="2">
        <f t="shared" si="559"/>
        <v>5.687099832227493</v>
      </c>
      <c r="S1668">
        <f t="shared" si="560"/>
        <v>87</v>
      </c>
      <c r="T1668" s="1">
        <f t="shared" si="561"/>
        <v>42544</v>
      </c>
      <c r="U1668" t="str">
        <f t="shared" si="562"/>
        <v>可交易</v>
      </c>
      <c r="V1668" s="2" t="str">
        <f t="shared" si="563"/>
        <v/>
      </c>
      <c r="W1668" s="2" t="str">
        <f t="shared" si="564"/>
        <v/>
      </c>
      <c r="X1668" s="2">
        <f t="shared" si="565"/>
        <v>3.4359405112263044</v>
      </c>
      <c r="Y1668">
        <f t="shared" si="566"/>
        <v>79</v>
      </c>
    </row>
    <row r="1669" spans="1:25" x14ac:dyDescent="0.3">
      <c r="A1669" s="1">
        <v>42599</v>
      </c>
      <c r="B1669">
        <v>2182.219971</v>
      </c>
      <c r="C1669">
        <v>12.19</v>
      </c>
      <c r="D1669">
        <v>12.653249000000001</v>
      </c>
      <c r="E1669">
        <f t="shared" si="546"/>
        <v>-0.46324900000000113</v>
      </c>
      <c r="F1669" t="str">
        <f t="shared" si="547"/>
        <v/>
      </c>
      <c r="G1669" t="str">
        <f t="shared" si="548"/>
        <v/>
      </c>
      <c r="H1669">
        <f t="shared" si="549"/>
        <v>-0.45000000000000107</v>
      </c>
      <c r="I1669">
        <f t="shared" si="550"/>
        <v>4.0700689999998758</v>
      </c>
      <c r="J1669">
        <f t="shared" si="551"/>
        <v>-9.0445977777774811</v>
      </c>
      <c r="K1669" t="str">
        <f t="shared" si="552"/>
        <v/>
      </c>
      <c r="L1669" s="2" t="str">
        <f t="shared" si="553"/>
        <v/>
      </c>
      <c r="M1669" t="str">
        <f t="shared" si="554"/>
        <v/>
      </c>
      <c r="N1669" s="1">
        <f t="shared" si="555"/>
        <v>42545</v>
      </c>
      <c r="O1669" t="str">
        <f t="shared" si="556"/>
        <v>可交易</v>
      </c>
      <c r="P1669" s="2" t="str">
        <f t="shared" si="557"/>
        <v/>
      </c>
      <c r="Q1669" s="2" t="str">
        <f t="shared" si="558"/>
        <v/>
      </c>
      <c r="R1669" s="2">
        <f t="shared" si="559"/>
        <v>5.687099832227493</v>
      </c>
      <c r="S1669">
        <f t="shared" si="560"/>
        <v>87</v>
      </c>
      <c r="T1669" s="1">
        <f t="shared" si="561"/>
        <v>42544</v>
      </c>
      <c r="U1669" t="str">
        <f t="shared" si="562"/>
        <v>可交易</v>
      </c>
      <c r="V1669" s="2" t="str">
        <f t="shared" si="563"/>
        <v/>
      </c>
      <c r="W1669" s="2" t="str">
        <f t="shared" si="564"/>
        <v/>
      </c>
      <c r="X1669" s="2">
        <f t="shared" si="565"/>
        <v>3.4359405112263044</v>
      </c>
      <c r="Y1669">
        <f t="shared" si="566"/>
        <v>79</v>
      </c>
    </row>
    <row r="1670" spans="1:25" x14ac:dyDescent="0.3">
      <c r="A1670" s="1">
        <v>42600</v>
      </c>
      <c r="B1670">
        <v>2187.0200199999999</v>
      </c>
      <c r="C1670">
        <v>11.43</v>
      </c>
      <c r="D1670">
        <v>12.687441</v>
      </c>
      <c r="E1670">
        <f t="shared" si="546"/>
        <v>-1.257441</v>
      </c>
      <c r="F1670" t="str">
        <f t="shared" si="547"/>
        <v>PUT</v>
      </c>
      <c r="G1670">
        <f t="shared" si="548"/>
        <v>2172.469971</v>
      </c>
      <c r="H1670">
        <f t="shared" si="549"/>
        <v>-0.75999999999999979</v>
      </c>
      <c r="I1670">
        <f t="shared" si="550"/>
        <v>4.8000489999999445</v>
      </c>
      <c r="J1670">
        <f t="shared" si="551"/>
        <v>-6.3158539473683497</v>
      </c>
      <c r="K1670">
        <f t="shared" si="552"/>
        <v>2182.0200199999999</v>
      </c>
      <c r="L1670" s="2" t="str">
        <f t="shared" si="553"/>
        <v/>
      </c>
      <c r="M1670">
        <f t="shared" si="554"/>
        <v>9.5500489999999445</v>
      </c>
      <c r="N1670" s="1">
        <f t="shared" si="555"/>
        <v>42545</v>
      </c>
      <c r="O1670" t="str">
        <f t="shared" si="556"/>
        <v>可交易</v>
      </c>
      <c r="P1670" s="2" t="str">
        <f t="shared" si="557"/>
        <v/>
      </c>
      <c r="Q1670" s="2" t="str">
        <f t="shared" si="558"/>
        <v/>
      </c>
      <c r="R1670" s="2">
        <f t="shared" si="559"/>
        <v>5.687099832227493</v>
      </c>
      <c r="S1670">
        <f t="shared" si="560"/>
        <v>87</v>
      </c>
      <c r="T1670" s="1">
        <f t="shared" si="561"/>
        <v>42600</v>
      </c>
      <c r="U1670" t="str">
        <f t="shared" si="562"/>
        <v>可交易</v>
      </c>
      <c r="V1670" s="2">
        <f t="shared" si="563"/>
        <v>9.5500489999999445</v>
      </c>
      <c r="W1670" s="2">
        <f t="shared" si="564"/>
        <v>6.6529107493034948E-3</v>
      </c>
      <c r="X1670" s="2">
        <f t="shared" si="565"/>
        <v>3.4359405112263044</v>
      </c>
      <c r="Y1670">
        <f t="shared" si="566"/>
        <v>80</v>
      </c>
    </row>
    <row r="1671" spans="1:25" x14ac:dyDescent="0.3">
      <c r="A1671" s="1">
        <v>42601</v>
      </c>
      <c r="B1671">
        <v>2183.8701169999999</v>
      </c>
      <c r="C1671">
        <v>11.34</v>
      </c>
      <c r="D1671">
        <v>11.969071</v>
      </c>
      <c r="E1671">
        <f t="shared" si="546"/>
        <v>-0.62907099999999971</v>
      </c>
      <c r="F1671" t="str">
        <f t="shared" si="547"/>
        <v/>
      </c>
      <c r="G1671" t="str">
        <f t="shared" si="548"/>
        <v/>
      </c>
      <c r="H1671">
        <f t="shared" si="549"/>
        <v>-8.9999999999999858E-2</v>
      </c>
      <c r="I1671">
        <f t="shared" si="550"/>
        <v>-3.1499029999999948</v>
      </c>
      <c r="J1671">
        <f t="shared" si="551"/>
        <v>34.99892222222222</v>
      </c>
      <c r="K1671" t="str">
        <f t="shared" si="552"/>
        <v/>
      </c>
      <c r="L1671" s="2" t="str">
        <f t="shared" si="553"/>
        <v/>
      </c>
      <c r="M1671" t="str">
        <f t="shared" si="554"/>
        <v/>
      </c>
      <c r="N1671" s="1">
        <f t="shared" si="555"/>
        <v>42545</v>
      </c>
      <c r="O1671" t="str">
        <f t="shared" si="556"/>
        <v>可交易</v>
      </c>
      <c r="P1671" s="2" t="str">
        <f t="shared" si="557"/>
        <v/>
      </c>
      <c r="Q1671" s="2" t="str">
        <f t="shared" si="558"/>
        <v/>
      </c>
      <c r="R1671" s="2">
        <f t="shared" si="559"/>
        <v>5.687099832227493</v>
      </c>
      <c r="S1671">
        <f t="shared" si="560"/>
        <v>87</v>
      </c>
      <c r="T1671" s="1">
        <f t="shared" si="561"/>
        <v>42600</v>
      </c>
      <c r="U1671" t="str">
        <f t="shared" si="562"/>
        <v>不可交易</v>
      </c>
      <c r="V1671" s="2" t="str">
        <f t="shared" si="563"/>
        <v/>
      </c>
      <c r="W1671" s="2" t="str">
        <f t="shared" si="564"/>
        <v/>
      </c>
      <c r="X1671" s="2">
        <f t="shared" si="565"/>
        <v>3.4587995167874088</v>
      </c>
      <c r="Y1671">
        <f t="shared" si="566"/>
        <v>80</v>
      </c>
    </row>
    <row r="1672" spans="1:25" x14ac:dyDescent="0.3">
      <c r="A1672" s="1">
        <v>42604</v>
      </c>
      <c r="B1672">
        <v>2182.639893</v>
      </c>
      <c r="C1672">
        <v>12.27</v>
      </c>
      <c r="D1672">
        <v>11.795057999999999</v>
      </c>
      <c r="E1672">
        <f t="shared" si="546"/>
        <v>0.47494200000000042</v>
      </c>
      <c r="F1672" t="str">
        <f t="shared" si="547"/>
        <v/>
      </c>
      <c r="G1672" t="str">
        <f t="shared" si="548"/>
        <v/>
      </c>
      <c r="H1672">
        <f t="shared" si="549"/>
        <v>0.92999999999999972</v>
      </c>
      <c r="I1672">
        <f t="shared" si="550"/>
        <v>-1.2302239999999074</v>
      </c>
      <c r="J1672">
        <f t="shared" si="551"/>
        <v>-1.3228215053762449</v>
      </c>
      <c r="K1672" t="str">
        <f t="shared" si="552"/>
        <v/>
      </c>
      <c r="L1672" s="2" t="str">
        <f t="shared" si="553"/>
        <v/>
      </c>
      <c r="M1672" t="str">
        <f t="shared" si="554"/>
        <v/>
      </c>
      <c r="N1672" s="1">
        <f t="shared" si="555"/>
        <v>42545</v>
      </c>
      <c r="O1672" t="str">
        <f t="shared" si="556"/>
        <v>可交易</v>
      </c>
      <c r="P1672" s="2" t="str">
        <f t="shared" si="557"/>
        <v/>
      </c>
      <c r="Q1672" s="2" t="str">
        <f t="shared" si="558"/>
        <v/>
      </c>
      <c r="R1672" s="2">
        <f t="shared" si="559"/>
        <v>5.687099832227493</v>
      </c>
      <c r="S1672">
        <f t="shared" si="560"/>
        <v>87</v>
      </c>
      <c r="T1672" s="1">
        <f t="shared" si="561"/>
        <v>42600</v>
      </c>
      <c r="U1672" t="str">
        <f t="shared" si="562"/>
        <v>不可交易</v>
      </c>
      <c r="V1672" s="2" t="str">
        <f t="shared" si="563"/>
        <v/>
      </c>
      <c r="W1672" s="2" t="str">
        <f t="shared" si="564"/>
        <v/>
      </c>
      <c r="X1672" s="2">
        <f t="shared" si="565"/>
        <v>3.4587995167874088</v>
      </c>
      <c r="Y1672">
        <f t="shared" si="566"/>
        <v>80</v>
      </c>
    </row>
    <row r="1673" spans="1:25" x14ac:dyDescent="0.3">
      <c r="A1673" s="1">
        <v>42605</v>
      </c>
      <c r="B1673">
        <v>2186.8999020000001</v>
      </c>
      <c r="C1673">
        <v>12.38</v>
      </c>
      <c r="D1673">
        <v>12.424924000000001</v>
      </c>
      <c r="E1673">
        <f t="shared" si="546"/>
        <v>-4.4923999999999964E-2</v>
      </c>
      <c r="F1673" t="str">
        <f t="shared" si="547"/>
        <v/>
      </c>
      <c r="G1673" t="str">
        <f t="shared" si="548"/>
        <v/>
      </c>
      <c r="H1673">
        <f t="shared" si="549"/>
        <v>0.11000000000000121</v>
      </c>
      <c r="I1673">
        <f t="shared" si="550"/>
        <v>4.2600090000000819</v>
      </c>
      <c r="J1673">
        <f t="shared" si="551"/>
        <v>38.727354545454865</v>
      </c>
      <c r="K1673" t="str">
        <f t="shared" si="552"/>
        <v/>
      </c>
      <c r="L1673" s="2" t="str">
        <f t="shared" si="553"/>
        <v/>
      </c>
      <c r="M1673" t="str">
        <f t="shared" si="554"/>
        <v/>
      </c>
      <c r="N1673" s="1">
        <f t="shared" si="555"/>
        <v>42545</v>
      </c>
      <c r="O1673" t="str">
        <f t="shared" si="556"/>
        <v>可交易</v>
      </c>
      <c r="P1673" s="2" t="str">
        <f t="shared" si="557"/>
        <v/>
      </c>
      <c r="Q1673" s="2" t="str">
        <f t="shared" si="558"/>
        <v/>
      </c>
      <c r="R1673" s="2">
        <f t="shared" si="559"/>
        <v>5.687099832227493</v>
      </c>
      <c r="S1673">
        <f t="shared" si="560"/>
        <v>87</v>
      </c>
      <c r="T1673" s="1">
        <f t="shared" si="561"/>
        <v>42600</v>
      </c>
      <c r="U1673" t="str">
        <f t="shared" si="562"/>
        <v>不可交易</v>
      </c>
      <c r="V1673" s="2" t="str">
        <f t="shared" si="563"/>
        <v/>
      </c>
      <c r="W1673" s="2" t="str">
        <f t="shared" si="564"/>
        <v/>
      </c>
      <c r="X1673" s="2">
        <f t="shared" si="565"/>
        <v>3.4587995167874088</v>
      </c>
      <c r="Y1673">
        <f t="shared" si="566"/>
        <v>80</v>
      </c>
    </row>
    <row r="1674" spans="1:25" x14ac:dyDescent="0.3">
      <c r="A1674" s="1">
        <v>42606</v>
      </c>
      <c r="B1674">
        <v>2175.4399410000001</v>
      </c>
      <c r="C1674">
        <v>13.45</v>
      </c>
      <c r="D1674">
        <v>12.515825</v>
      </c>
      <c r="E1674">
        <f t="shared" si="546"/>
        <v>0.93417499999999976</v>
      </c>
      <c r="F1674" t="str">
        <f t="shared" si="547"/>
        <v/>
      </c>
      <c r="G1674" t="str">
        <f t="shared" si="548"/>
        <v/>
      </c>
      <c r="H1674">
        <f t="shared" si="549"/>
        <v>1.0699999999999985</v>
      </c>
      <c r="I1674">
        <f t="shared" si="550"/>
        <v>-11.459961000000021</v>
      </c>
      <c r="J1674">
        <f t="shared" si="551"/>
        <v>-10.71024392523368</v>
      </c>
      <c r="K1674" t="str">
        <f t="shared" si="552"/>
        <v/>
      </c>
      <c r="L1674" s="2" t="str">
        <f t="shared" si="553"/>
        <v/>
      </c>
      <c r="M1674" t="str">
        <f t="shared" si="554"/>
        <v/>
      </c>
      <c r="N1674" s="1">
        <f t="shared" si="555"/>
        <v>42545</v>
      </c>
      <c r="O1674" t="str">
        <f t="shared" si="556"/>
        <v>可交易</v>
      </c>
      <c r="P1674" s="2" t="str">
        <f t="shared" si="557"/>
        <v/>
      </c>
      <c r="Q1674" s="2" t="str">
        <f t="shared" si="558"/>
        <v/>
      </c>
      <c r="R1674" s="2">
        <f t="shared" si="559"/>
        <v>5.687099832227493</v>
      </c>
      <c r="S1674">
        <f t="shared" si="560"/>
        <v>87</v>
      </c>
      <c r="T1674" s="1">
        <f t="shared" si="561"/>
        <v>42600</v>
      </c>
      <c r="U1674" t="str">
        <f t="shared" si="562"/>
        <v>不可交易</v>
      </c>
      <c r="V1674" s="2" t="str">
        <f t="shared" si="563"/>
        <v/>
      </c>
      <c r="W1674" s="2" t="str">
        <f t="shared" si="564"/>
        <v/>
      </c>
      <c r="X1674" s="2">
        <f t="shared" si="565"/>
        <v>3.4587995167874088</v>
      </c>
      <c r="Y1674">
        <f t="shared" si="566"/>
        <v>80</v>
      </c>
    </row>
    <row r="1675" spans="1:25" x14ac:dyDescent="0.3">
      <c r="A1675" s="1">
        <v>42607</v>
      </c>
      <c r="B1675">
        <v>2172.469971</v>
      </c>
      <c r="C1675">
        <v>13.63</v>
      </c>
      <c r="D1675">
        <v>13.430913</v>
      </c>
      <c r="E1675">
        <f t="shared" si="546"/>
        <v>0.19908700000000046</v>
      </c>
      <c r="F1675" t="str">
        <f t="shared" si="547"/>
        <v/>
      </c>
      <c r="G1675" t="str">
        <f t="shared" si="548"/>
        <v/>
      </c>
      <c r="H1675">
        <f t="shared" si="549"/>
        <v>0.18000000000000149</v>
      </c>
      <c r="I1675">
        <f t="shared" si="550"/>
        <v>-2.969970000000103</v>
      </c>
      <c r="J1675">
        <f t="shared" si="551"/>
        <v>-16.499833333333768</v>
      </c>
      <c r="K1675" t="str">
        <f t="shared" si="552"/>
        <v/>
      </c>
      <c r="L1675" s="2" t="str">
        <f t="shared" si="553"/>
        <v/>
      </c>
      <c r="M1675" t="str">
        <f t="shared" si="554"/>
        <v/>
      </c>
      <c r="N1675" s="1">
        <f t="shared" si="555"/>
        <v>42545</v>
      </c>
      <c r="O1675" t="str">
        <f t="shared" si="556"/>
        <v>可交易</v>
      </c>
      <c r="P1675" s="2" t="str">
        <f t="shared" si="557"/>
        <v/>
      </c>
      <c r="Q1675" s="2" t="str">
        <f t="shared" si="558"/>
        <v/>
      </c>
      <c r="R1675" s="2">
        <f t="shared" si="559"/>
        <v>5.687099832227493</v>
      </c>
      <c r="S1675">
        <f t="shared" si="560"/>
        <v>87</v>
      </c>
      <c r="T1675" s="1">
        <f t="shared" si="561"/>
        <v>42600</v>
      </c>
      <c r="U1675" t="str">
        <f t="shared" si="562"/>
        <v>可交易</v>
      </c>
      <c r="V1675" s="2" t="str">
        <f t="shared" si="563"/>
        <v/>
      </c>
      <c r="W1675" s="2" t="str">
        <f t="shared" si="564"/>
        <v/>
      </c>
      <c r="X1675" s="2">
        <f t="shared" si="565"/>
        <v>3.4587995167874088</v>
      </c>
      <c r="Y1675">
        <f t="shared" si="566"/>
        <v>80</v>
      </c>
    </row>
    <row r="1676" spans="1:25" x14ac:dyDescent="0.3">
      <c r="A1676" s="1">
        <v>42608</v>
      </c>
      <c r="B1676">
        <v>2169.040039</v>
      </c>
      <c r="C1676">
        <v>13.65</v>
      </c>
      <c r="D1676">
        <v>13.7230215</v>
      </c>
      <c r="E1676">
        <f t="shared" si="546"/>
        <v>-7.3021499999999406E-2</v>
      </c>
      <c r="F1676" t="str">
        <f t="shared" si="547"/>
        <v/>
      </c>
      <c r="G1676" t="str">
        <f t="shared" si="548"/>
        <v/>
      </c>
      <c r="H1676">
        <f t="shared" si="549"/>
        <v>1.9999999999999574E-2</v>
      </c>
      <c r="I1676">
        <f t="shared" si="550"/>
        <v>-3.429932000000008</v>
      </c>
      <c r="J1676">
        <f t="shared" si="551"/>
        <v>-171.49660000000407</v>
      </c>
      <c r="K1676" t="str">
        <f t="shared" si="552"/>
        <v/>
      </c>
      <c r="L1676" s="2" t="str">
        <f t="shared" si="553"/>
        <v/>
      </c>
      <c r="M1676" t="str">
        <f t="shared" si="554"/>
        <v/>
      </c>
      <c r="N1676" s="1">
        <f t="shared" si="555"/>
        <v>42545</v>
      </c>
      <c r="O1676" t="str">
        <f t="shared" si="556"/>
        <v>可交易</v>
      </c>
      <c r="P1676" s="2" t="str">
        <f t="shared" si="557"/>
        <v/>
      </c>
      <c r="Q1676" s="2" t="str">
        <f t="shared" si="558"/>
        <v/>
      </c>
      <c r="R1676" s="2">
        <f t="shared" si="559"/>
        <v>5.687099832227493</v>
      </c>
      <c r="S1676">
        <f t="shared" si="560"/>
        <v>87</v>
      </c>
      <c r="T1676" s="1">
        <f t="shared" si="561"/>
        <v>42600</v>
      </c>
      <c r="U1676" t="str">
        <f t="shared" si="562"/>
        <v>可交易</v>
      </c>
      <c r="V1676" s="2" t="str">
        <f t="shared" si="563"/>
        <v/>
      </c>
      <c r="W1676" s="2" t="str">
        <f t="shared" si="564"/>
        <v/>
      </c>
      <c r="X1676" s="2">
        <f t="shared" si="565"/>
        <v>3.4587995167874088</v>
      </c>
      <c r="Y1676">
        <f t="shared" si="566"/>
        <v>80</v>
      </c>
    </row>
    <row r="1677" spans="1:25" x14ac:dyDescent="0.3">
      <c r="A1677" s="1">
        <v>42611</v>
      </c>
      <c r="B1677">
        <v>2180.3798830000001</v>
      </c>
      <c r="C1677">
        <v>12.94</v>
      </c>
      <c r="D1677">
        <v>13.776700999999999</v>
      </c>
      <c r="E1677">
        <f t="shared" si="546"/>
        <v>-0.83670099999999969</v>
      </c>
      <c r="F1677" t="str">
        <f t="shared" si="547"/>
        <v/>
      </c>
      <c r="G1677" t="str">
        <f t="shared" si="548"/>
        <v/>
      </c>
      <c r="H1677">
        <f t="shared" si="549"/>
        <v>-0.71000000000000085</v>
      </c>
      <c r="I1677">
        <f t="shared" si="550"/>
        <v>11.339844000000085</v>
      </c>
      <c r="J1677">
        <f t="shared" si="551"/>
        <v>-15.971611267605734</v>
      </c>
      <c r="K1677" t="str">
        <f t="shared" si="552"/>
        <v/>
      </c>
      <c r="L1677" s="2" t="str">
        <f t="shared" si="553"/>
        <v/>
      </c>
      <c r="M1677" t="str">
        <f t="shared" si="554"/>
        <v/>
      </c>
      <c r="N1677" s="1">
        <f t="shared" si="555"/>
        <v>42545</v>
      </c>
      <c r="O1677" t="str">
        <f t="shared" si="556"/>
        <v>可交易</v>
      </c>
      <c r="P1677" s="2" t="str">
        <f t="shared" si="557"/>
        <v/>
      </c>
      <c r="Q1677" s="2" t="str">
        <f t="shared" si="558"/>
        <v/>
      </c>
      <c r="R1677" s="2">
        <f t="shared" si="559"/>
        <v>5.687099832227493</v>
      </c>
      <c r="S1677">
        <f t="shared" si="560"/>
        <v>87</v>
      </c>
      <c r="T1677" s="1">
        <f t="shared" si="561"/>
        <v>42600</v>
      </c>
      <c r="U1677" t="str">
        <f t="shared" si="562"/>
        <v>可交易</v>
      </c>
      <c r="V1677" s="2" t="str">
        <f t="shared" si="563"/>
        <v/>
      </c>
      <c r="W1677" s="2" t="str">
        <f t="shared" si="564"/>
        <v/>
      </c>
      <c r="X1677" s="2">
        <f t="shared" si="565"/>
        <v>3.4587995167874088</v>
      </c>
      <c r="Y1677">
        <f t="shared" si="566"/>
        <v>80</v>
      </c>
    </row>
    <row r="1678" spans="1:25" x14ac:dyDescent="0.3">
      <c r="A1678" s="1">
        <v>42612</v>
      </c>
      <c r="B1678">
        <v>2176.1201169999999</v>
      </c>
      <c r="C1678">
        <v>13.12</v>
      </c>
      <c r="D1678">
        <v>13.331345000000001</v>
      </c>
      <c r="E1678">
        <f t="shared" si="546"/>
        <v>-0.21134500000000145</v>
      </c>
      <c r="F1678" t="str">
        <f t="shared" si="547"/>
        <v/>
      </c>
      <c r="G1678" t="str">
        <f t="shared" si="548"/>
        <v/>
      </c>
      <c r="H1678">
        <f t="shared" si="549"/>
        <v>0.17999999999999972</v>
      </c>
      <c r="I1678">
        <f t="shared" si="550"/>
        <v>-4.259766000000127</v>
      </c>
      <c r="J1678">
        <f t="shared" si="551"/>
        <v>-23.66536666666741</v>
      </c>
      <c r="K1678" t="str">
        <f t="shared" si="552"/>
        <v/>
      </c>
      <c r="L1678" s="2" t="str">
        <f t="shared" si="553"/>
        <v/>
      </c>
      <c r="M1678" t="str">
        <f t="shared" si="554"/>
        <v/>
      </c>
      <c r="N1678" s="1">
        <f t="shared" si="555"/>
        <v>42545</v>
      </c>
      <c r="O1678" t="str">
        <f t="shared" si="556"/>
        <v>可交易</v>
      </c>
      <c r="P1678" s="2" t="str">
        <f t="shared" si="557"/>
        <v/>
      </c>
      <c r="Q1678" s="2" t="str">
        <f t="shared" si="558"/>
        <v/>
      </c>
      <c r="R1678" s="2">
        <f t="shared" si="559"/>
        <v>5.687099832227493</v>
      </c>
      <c r="S1678">
        <f t="shared" si="560"/>
        <v>87</v>
      </c>
      <c r="T1678" s="1">
        <f t="shared" si="561"/>
        <v>42600</v>
      </c>
      <c r="U1678" t="str">
        <f t="shared" si="562"/>
        <v>可交易</v>
      </c>
      <c r="V1678" s="2" t="str">
        <f t="shared" si="563"/>
        <v/>
      </c>
      <c r="W1678" s="2" t="str">
        <f t="shared" si="564"/>
        <v/>
      </c>
      <c r="X1678" s="2">
        <f t="shared" si="565"/>
        <v>3.4587995167874088</v>
      </c>
      <c r="Y1678">
        <f t="shared" si="566"/>
        <v>80</v>
      </c>
    </row>
    <row r="1679" spans="1:25" x14ac:dyDescent="0.3">
      <c r="A1679" s="1">
        <v>42613</v>
      </c>
      <c r="B1679">
        <v>2170.9499510000001</v>
      </c>
      <c r="C1679">
        <v>13.42</v>
      </c>
      <c r="D1679">
        <v>13.324548999999999</v>
      </c>
      <c r="E1679">
        <f t="shared" si="546"/>
        <v>9.5451000000000619E-2</v>
      </c>
      <c r="F1679" t="str">
        <f t="shared" si="547"/>
        <v/>
      </c>
      <c r="G1679" t="str">
        <f t="shared" si="548"/>
        <v/>
      </c>
      <c r="H1679">
        <f t="shared" si="549"/>
        <v>0.30000000000000071</v>
      </c>
      <c r="I1679">
        <f t="shared" si="550"/>
        <v>-5.170165999999881</v>
      </c>
      <c r="J1679">
        <f t="shared" si="551"/>
        <v>-17.23388666666623</v>
      </c>
      <c r="K1679" t="str">
        <f t="shared" si="552"/>
        <v/>
      </c>
      <c r="L1679" s="2" t="str">
        <f t="shared" si="553"/>
        <v/>
      </c>
      <c r="M1679" t="str">
        <f t="shared" si="554"/>
        <v/>
      </c>
      <c r="N1679" s="1">
        <f t="shared" si="555"/>
        <v>42545</v>
      </c>
      <c r="O1679" t="str">
        <f t="shared" si="556"/>
        <v>可交易</v>
      </c>
      <c r="P1679" s="2" t="str">
        <f t="shared" si="557"/>
        <v/>
      </c>
      <c r="Q1679" s="2" t="str">
        <f t="shared" si="558"/>
        <v/>
      </c>
      <c r="R1679" s="2">
        <f t="shared" si="559"/>
        <v>5.687099832227493</v>
      </c>
      <c r="S1679">
        <f t="shared" si="560"/>
        <v>87</v>
      </c>
      <c r="T1679" s="1">
        <f t="shared" si="561"/>
        <v>42600</v>
      </c>
      <c r="U1679" t="str">
        <f t="shared" si="562"/>
        <v>可交易</v>
      </c>
      <c r="V1679" s="2" t="str">
        <f t="shared" si="563"/>
        <v/>
      </c>
      <c r="W1679" s="2" t="str">
        <f t="shared" si="564"/>
        <v/>
      </c>
      <c r="X1679" s="2">
        <f t="shared" si="565"/>
        <v>3.4587995167874088</v>
      </c>
      <c r="Y1679">
        <f t="shared" si="566"/>
        <v>80</v>
      </c>
    </row>
    <row r="1680" spans="1:25" x14ac:dyDescent="0.3">
      <c r="A1680" s="1">
        <v>42614</v>
      </c>
      <c r="B1680">
        <v>2170.860107</v>
      </c>
      <c r="C1680">
        <v>13.48</v>
      </c>
      <c r="D1680">
        <v>13.668851999999999</v>
      </c>
      <c r="E1680">
        <f t="shared" si="546"/>
        <v>-0.18885199999999891</v>
      </c>
      <c r="F1680" t="str">
        <f t="shared" si="547"/>
        <v/>
      </c>
      <c r="G1680" t="str">
        <f t="shared" si="548"/>
        <v/>
      </c>
      <c r="H1680">
        <f t="shared" si="549"/>
        <v>6.0000000000000497E-2</v>
      </c>
      <c r="I1680">
        <f t="shared" si="550"/>
        <v>-8.9844000000084634E-2</v>
      </c>
      <c r="J1680">
        <f t="shared" si="551"/>
        <v>-1.4974000000013981</v>
      </c>
      <c r="K1680" t="str">
        <f t="shared" si="552"/>
        <v/>
      </c>
      <c r="L1680" s="2" t="str">
        <f t="shared" si="553"/>
        <v/>
      </c>
      <c r="M1680" t="str">
        <f t="shared" si="554"/>
        <v/>
      </c>
      <c r="N1680" s="1">
        <f t="shared" si="555"/>
        <v>42545</v>
      </c>
      <c r="O1680" t="str">
        <f t="shared" si="556"/>
        <v>可交易</v>
      </c>
      <c r="P1680" s="2" t="str">
        <f t="shared" si="557"/>
        <v/>
      </c>
      <c r="Q1680" s="2" t="str">
        <f t="shared" si="558"/>
        <v/>
      </c>
      <c r="R1680" s="2">
        <f t="shared" si="559"/>
        <v>5.687099832227493</v>
      </c>
      <c r="S1680">
        <f t="shared" si="560"/>
        <v>87</v>
      </c>
      <c r="T1680" s="1">
        <f t="shared" si="561"/>
        <v>42600</v>
      </c>
      <c r="U1680" t="str">
        <f t="shared" si="562"/>
        <v>可交易</v>
      </c>
      <c r="V1680" s="2" t="str">
        <f t="shared" si="563"/>
        <v/>
      </c>
      <c r="W1680" s="2" t="str">
        <f t="shared" si="564"/>
        <v/>
      </c>
      <c r="X1680" s="2">
        <f t="shared" si="565"/>
        <v>3.4587995167874088</v>
      </c>
      <c r="Y1680">
        <f t="shared" si="566"/>
        <v>80</v>
      </c>
    </row>
    <row r="1681" spans="1:25" x14ac:dyDescent="0.3">
      <c r="A1681" s="1">
        <v>42615</v>
      </c>
      <c r="B1681">
        <v>2179.9799800000001</v>
      </c>
      <c r="C1681">
        <v>11.98</v>
      </c>
      <c r="D1681">
        <v>13.832001</v>
      </c>
      <c r="E1681">
        <f t="shared" si="546"/>
        <v>-1.8520009999999996</v>
      </c>
      <c r="F1681" t="str">
        <f t="shared" si="547"/>
        <v>PUT</v>
      </c>
      <c r="G1681">
        <f t="shared" si="548"/>
        <v>2127.8100589999999</v>
      </c>
      <c r="H1681">
        <f t="shared" si="549"/>
        <v>-1.5</v>
      </c>
      <c r="I1681">
        <f t="shared" si="550"/>
        <v>9.1198730000000978</v>
      </c>
      <c r="J1681">
        <f t="shared" si="551"/>
        <v>-6.0799153333333988</v>
      </c>
      <c r="K1681">
        <f t="shared" si="552"/>
        <v>2174.9799800000001</v>
      </c>
      <c r="L1681" s="2" t="str">
        <f t="shared" si="553"/>
        <v/>
      </c>
      <c r="M1681">
        <f t="shared" si="554"/>
        <v>47.169921000000159</v>
      </c>
      <c r="N1681" s="1">
        <f t="shared" si="555"/>
        <v>42545</v>
      </c>
      <c r="O1681" t="str">
        <f t="shared" si="556"/>
        <v>可交易</v>
      </c>
      <c r="P1681" s="2" t="str">
        <f t="shared" si="557"/>
        <v/>
      </c>
      <c r="Q1681" s="2" t="str">
        <f t="shared" si="558"/>
        <v/>
      </c>
      <c r="R1681" s="2">
        <f t="shared" si="559"/>
        <v>5.687099832227493</v>
      </c>
      <c r="S1681">
        <f t="shared" si="560"/>
        <v>87</v>
      </c>
      <c r="T1681" s="1">
        <f t="shared" si="561"/>
        <v>42615</v>
      </c>
      <c r="U1681" t="str">
        <f t="shared" si="562"/>
        <v>可交易</v>
      </c>
      <c r="V1681" s="2">
        <f t="shared" si="563"/>
        <v>47.169921000000159</v>
      </c>
      <c r="W1681" s="2">
        <f t="shared" si="564"/>
        <v>2.3931376195482381E-2</v>
      </c>
      <c r="X1681" s="2">
        <f t="shared" si="565"/>
        <v>3.4587995167874088</v>
      </c>
      <c r="Y1681">
        <f t="shared" si="566"/>
        <v>81</v>
      </c>
    </row>
    <row r="1682" spans="1:25" x14ac:dyDescent="0.3">
      <c r="A1682" s="1">
        <v>42619</v>
      </c>
      <c r="B1682">
        <v>2186.4799800000001</v>
      </c>
      <c r="C1682">
        <v>12.02</v>
      </c>
      <c r="D1682">
        <v>12.665645</v>
      </c>
      <c r="E1682">
        <f t="shared" si="546"/>
        <v>-0.64564500000000002</v>
      </c>
      <c r="F1682" t="str">
        <f t="shared" si="547"/>
        <v/>
      </c>
      <c r="G1682" t="str">
        <f t="shared" si="548"/>
        <v/>
      </c>
      <c r="H1682">
        <f t="shared" si="549"/>
        <v>3.9999999999999147E-2</v>
      </c>
      <c r="I1682">
        <f t="shared" si="550"/>
        <v>6.5</v>
      </c>
      <c r="J1682">
        <f t="shared" si="551"/>
        <v>162.50000000000347</v>
      </c>
      <c r="K1682" t="str">
        <f t="shared" si="552"/>
        <v/>
      </c>
      <c r="L1682" s="2" t="str">
        <f t="shared" si="553"/>
        <v/>
      </c>
      <c r="M1682" t="str">
        <f t="shared" si="554"/>
        <v/>
      </c>
      <c r="N1682" s="1">
        <f t="shared" si="555"/>
        <v>42545</v>
      </c>
      <c r="O1682" t="str">
        <f t="shared" si="556"/>
        <v>可交易</v>
      </c>
      <c r="P1682" s="2" t="str">
        <f t="shared" si="557"/>
        <v/>
      </c>
      <c r="Q1682" s="2" t="str">
        <f t="shared" si="558"/>
        <v/>
      </c>
      <c r="R1682" s="2">
        <f t="shared" si="559"/>
        <v>5.687099832227493</v>
      </c>
      <c r="S1682">
        <f t="shared" si="560"/>
        <v>87</v>
      </c>
      <c r="T1682" s="1">
        <f t="shared" si="561"/>
        <v>42615</v>
      </c>
      <c r="U1682" t="str">
        <f t="shared" si="562"/>
        <v>不可交易</v>
      </c>
      <c r="V1682" s="2" t="str">
        <f t="shared" si="563"/>
        <v/>
      </c>
      <c r="W1682" s="2" t="str">
        <f t="shared" si="564"/>
        <v/>
      </c>
      <c r="X1682" s="2">
        <f t="shared" si="565"/>
        <v>3.5415733492084014</v>
      </c>
      <c r="Y1682">
        <f t="shared" si="566"/>
        <v>81</v>
      </c>
    </row>
    <row r="1683" spans="1:25" x14ac:dyDescent="0.3">
      <c r="A1683" s="1">
        <v>42620</v>
      </c>
      <c r="B1683">
        <v>2186.1599120000001</v>
      </c>
      <c r="C1683">
        <v>11.94</v>
      </c>
      <c r="D1683">
        <v>12.458246000000001</v>
      </c>
      <c r="E1683">
        <f t="shared" si="546"/>
        <v>-0.51824600000000132</v>
      </c>
      <c r="F1683" t="str">
        <f t="shared" si="547"/>
        <v/>
      </c>
      <c r="G1683" t="str">
        <f t="shared" si="548"/>
        <v/>
      </c>
      <c r="H1683">
        <f t="shared" si="549"/>
        <v>-8.0000000000000071E-2</v>
      </c>
      <c r="I1683">
        <f t="shared" si="550"/>
        <v>-0.32006799999999203</v>
      </c>
      <c r="J1683">
        <f t="shared" si="551"/>
        <v>4.0008499999998968</v>
      </c>
      <c r="K1683" t="str">
        <f t="shared" si="552"/>
        <v/>
      </c>
      <c r="L1683" s="2" t="str">
        <f t="shared" si="553"/>
        <v/>
      </c>
      <c r="M1683" t="str">
        <f t="shared" si="554"/>
        <v/>
      </c>
      <c r="N1683" s="1">
        <f t="shared" si="555"/>
        <v>42545</v>
      </c>
      <c r="O1683" t="str">
        <f t="shared" si="556"/>
        <v>可交易</v>
      </c>
      <c r="P1683" s="2" t="str">
        <f t="shared" si="557"/>
        <v/>
      </c>
      <c r="Q1683" s="2" t="str">
        <f t="shared" si="558"/>
        <v/>
      </c>
      <c r="R1683" s="2">
        <f t="shared" si="559"/>
        <v>5.687099832227493</v>
      </c>
      <c r="S1683">
        <f t="shared" si="560"/>
        <v>87</v>
      </c>
      <c r="T1683" s="1">
        <f t="shared" si="561"/>
        <v>42615</v>
      </c>
      <c r="U1683" t="str">
        <f t="shared" si="562"/>
        <v>不可交易</v>
      </c>
      <c r="V1683" s="2" t="str">
        <f t="shared" si="563"/>
        <v/>
      </c>
      <c r="W1683" s="2" t="str">
        <f t="shared" si="564"/>
        <v/>
      </c>
      <c r="X1683" s="2">
        <f t="shared" si="565"/>
        <v>3.5415733492084014</v>
      </c>
      <c r="Y1683">
        <f t="shared" si="566"/>
        <v>81</v>
      </c>
    </row>
    <row r="1684" spans="1:25" x14ac:dyDescent="0.3">
      <c r="A1684" s="1">
        <v>42621</v>
      </c>
      <c r="B1684">
        <v>2181.3000489999999</v>
      </c>
      <c r="C1684">
        <v>12.51</v>
      </c>
      <c r="D1684">
        <v>12.361501000000001</v>
      </c>
      <c r="E1684">
        <f t="shared" si="546"/>
        <v>0.14849899999999927</v>
      </c>
      <c r="F1684" t="str">
        <f t="shared" si="547"/>
        <v/>
      </c>
      <c r="G1684" t="str">
        <f t="shared" si="548"/>
        <v/>
      </c>
      <c r="H1684">
        <f t="shared" si="549"/>
        <v>0.57000000000000028</v>
      </c>
      <c r="I1684">
        <f t="shared" si="550"/>
        <v>-4.8598630000001322</v>
      </c>
      <c r="J1684">
        <f t="shared" si="551"/>
        <v>-8.5260754385967186</v>
      </c>
      <c r="K1684" t="str">
        <f t="shared" si="552"/>
        <v/>
      </c>
      <c r="L1684" s="2" t="str">
        <f t="shared" si="553"/>
        <v/>
      </c>
      <c r="M1684" t="str">
        <f t="shared" si="554"/>
        <v/>
      </c>
      <c r="N1684" s="1">
        <f t="shared" si="555"/>
        <v>42545</v>
      </c>
      <c r="O1684" t="str">
        <f t="shared" si="556"/>
        <v>可交易</v>
      </c>
      <c r="P1684" s="2" t="str">
        <f t="shared" si="557"/>
        <v/>
      </c>
      <c r="Q1684" s="2" t="str">
        <f t="shared" si="558"/>
        <v/>
      </c>
      <c r="R1684" s="2">
        <f t="shared" si="559"/>
        <v>5.687099832227493</v>
      </c>
      <c r="S1684">
        <f t="shared" si="560"/>
        <v>87</v>
      </c>
      <c r="T1684" s="1">
        <f t="shared" si="561"/>
        <v>42615</v>
      </c>
      <c r="U1684" t="str">
        <f t="shared" si="562"/>
        <v>不可交易</v>
      </c>
      <c r="V1684" s="2" t="str">
        <f t="shared" si="563"/>
        <v/>
      </c>
      <c r="W1684" s="2" t="str">
        <f t="shared" si="564"/>
        <v/>
      </c>
      <c r="X1684" s="2">
        <f t="shared" si="565"/>
        <v>3.5415733492084014</v>
      </c>
      <c r="Y1684">
        <f t="shared" si="566"/>
        <v>81</v>
      </c>
    </row>
    <row r="1685" spans="1:25" x14ac:dyDescent="0.3">
      <c r="A1685" s="1">
        <v>42622</v>
      </c>
      <c r="B1685">
        <v>2127.8100589999999</v>
      </c>
      <c r="C1685">
        <v>17.5</v>
      </c>
      <c r="D1685">
        <v>12.675129999999999</v>
      </c>
      <c r="E1685">
        <f t="shared" si="546"/>
        <v>4.8248700000000007</v>
      </c>
      <c r="F1685" t="str">
        <f t="shared" si="547"/>
        <v>CAll</v>
      </c>
      <c r="G1685">
        <f t="shared" si="548"/>
        <v>2139.1599120000001</v>
      </c>
      <c r="H1685">
        <f t="shared" si="549"/>
        <v>4.99</v>
      </c>
      <c r="I1685">
        <f t="shared" si="550"/>
        <v>-53.489990000000034</v>
      </c>
      <c r="J1685">
        <f t="shared" si="551"/>
        <v>-10.719436873747501</v>
      </c>
      <c r="K1685">
        <f t="shared" si="552"/>
        <v>2132.8100589999999</v>
      </c>
      <c r="L1685" s="2">
        <f t="shared" si="553"/>
        <v>6.3498530000001665</v>
      </c>
      <c r="M1685" t="str">
        <f t="shared" si="554"/>
        <v/>
      </c>
      <c r="N1685" s="1">
        <f t="shared" si="555"/>
        <v>42622</v>
      </c>
      <c r="O1685" t="str">
        <f t="shared" si="556"/>
        <v>可交易</v>
      </c>
      <c r="P1685" s="2">
        <f t="shared" si="557"/>
        <v>6.3498530000001665</v>
      </c>
      <c r="Q1685" s="2">
        <f t="shared" si="558"/>
        <v>5.3340536444941048E-3</v>
      </c>
      <c r="R1685" s="2">
        <f t="shared" si="559"/>
        <v>5.687099832227493</v>
      </c>
      <c r="S1685">
        <f t="shared" si="560"/>
        <v>88</v>
      </c>
      <c r="T1685" s="1">
        <f t="shared" si="561"/>
        <v>42615</v>
      </c>
      <c r="U1685" t="str">
        <f t="shared" si="562"/>
        <v>可交易</v>
      </c>
      <c r="V1685" s="2" t="str">
        <f t="shared" si="563"/>
        <v/>
      </c>
      <c r="W1685" s="2" t="str">
        <f t="shared" si="564"/>
        <v/>
      </c>
      <c r="X1685" s="2">
        <f t="shared" si="565"/>
        <v>3.5415733492084014</v>
      </c>
      <c r="Y1685">
        <f t="shared" si="566"/>
        <v>81</v>
      </c>
    </row>
    <row r="1686" spans="1:25" x14ac:dyDescent="0.3">
      <c r="A1686" s="1">
        <v>42625</v>
      </c>
      <c r="B1686">
        <v>2159.040039</v>
      </c>
      <c r="C1686">
        <v>15.16</v>
      </c>
      <c r="D1686">
        <v>16.555140000000002</v>
      </c>
      <c r="E1686">
        <f t="shared" si="546"/>
        <v>-1.3951400000000014</v>
      </c>
      <c r="F1686" t="str">
        <f t="shared" si="547"/>
        <v>PUT</v>
      </c>
      <c r="G1686">
        <f t="shared" si="548"/>
        <v>2139.1201169999999</v>
      </c>
      <c r="H1686">
        <f t="shared" si="549"/>
        <v>-2.34</v>
      </c>
      <c r="I1686">
        <f t="shared" si="550"/>
        <v>31.229980000000069</v>
      </c>
      <c r="J1686">
        <f t="shared" si="551"/>
        <v>-13.346145299145329</v>
      </c>
      <c r="K1686">
        <f t="shared" si="552"/>
        <v>2154.040039</v>
      </c>
      <c r="L1686" s="2" t="str">
        <f t="shared" si="553"/>
        <v/>
      </c>
      <c r="M1686">
        <f t="shared" si="554"/>
        <v>14.919922000000042</v>
      </c>
      <c r="N1686" s="1">
        <f t="shared" si="555"/>
        <v>42622</v>
      </c>
      <c r="O1686" t="str">
        <f t="shared" si="556"/>
        <v>不可交易</v>
      </c>
      <c r="P1686" s="2" t="str">
        <f t="shared" si="557"/>
        <v/>
      </c>
      <c r="Q1686" s="2" t="str">
        <f t="shared" si="558"/>
        <v/>
      </c>
      <c r="R1686" s="2">
        <f t="shared" si="559"/>
        <v>5.7174351278141877</v>
      </c>
      <c r="S1686">
        <f t="shared" si="560"/>
        <v>88</v>
      </c>
      <c r="T1686" s="1">
        <f t="shared" si="561"/>
        <v>42625</v>
      </c>
      <c r="U1686" t="str">
        <f t="shared" si="562"/>
        <v>可交易</v>
      </c>
      <c r="V1686" s="2">
        <f t="shared" si="563"/>
        <v>14.919922000000042</v>
      </c>
      <c r="W1686" s="2">
        <f t="shared" si="564"/>
        <v>9.2262865163104286E-3</v>
      </c>
      <c r="X1686" s="2">
        <f t="shared" si="565"/>
        <v>3.5415733492084014</v>
      </c>
      <c r="Y1686">
        <f t="shared" si="566"/>
        <v>82</v>
      </c>
    </row>
    <row r="1687" spans="1:25" x14ac:dyDescent="0.3">
      <c r="A1687" s="1">
        <v>42626</v>
      </c>
      <c r="B1687">
        <v>2127.0200199999999</v>
      </c>
      <c r="C1687">
        <v>17.850000000000001</v>
      </c>
      <c r="D1687">
        <v>15.822849</v>
      </c>
      <c r="E1687">
        <f t="shared" si="546"/>
        <v>2.0271510000000017</v>
      </c>
      <c r="F1687" t="str">
        <f t="shared" si="547"/>
        <v>CAll</v>
      </c>
      <c r="G1687">
        <f t="shared" si="548"/>
        <v>2139.76001</v>
      </c>
      <c r="H1687">
        <f t="shared" si="549"/>
        <v>2.6900000000000013</v>
      </c>
      <c r="I1687">
        <f t="shared" si="550"/>
        <v>-32.020019000000048</v>
      </c>
      <c r="J1687">
        <f t="shared" si="551"/>
        <v>-11.903352788104101</v>
      </c>
      <c r="K1687">
        <f t="shared" si="552"/>
        <v>2132.0200199999999</v>
      </c>
      <c r="L1687" s="2">
        <f t="shared" si="553"/>
        <v>7.7399900000000343</v>
      </c>
      <c r="M1687" t="str">
        <f t="shared" si="554"/>
        <v/>
      </c>
      <c r="N1687" s="1">
        <f t="shared" si="555"/>
        <v>42626</v>
      </c>
      <c r="O1687" t="str">
        <f t="shared" si="556"/>
        <v>不可交易</v>
      </c>
      <c r="P1687" s="2" t="str">
        <f t="shared" si="557"/>
        <v/>
      </c>
      <c r="Q1687" s="2" t="str">
        <f t="shared" si="558"/>
        <v/>
      </c>
      <c r="R1687" s="2">
        <f t="shared" si="559"/>
        <v>5.7174351278141877</v>
      </c>
      <c r="S1687">
        <f t="shared" si="560"/>
        <v>88</v>
      </c>
      <c r="T1687" s="1">
        <f t="shared" si="561"/>
        <v>42625</v>
      </c>
      <c r="U1687" t="str">
        <f t="shared" si="562"/>
        <v>不可交易</v>
      </c>
      <c r="V1687" s="2" t="str">
        <f t="shared" si="563"/>
        <v/>
      </c>
      <c r="W1687" s="2" t="str">
        <f t="shared" si="564"/>
        <v/>
      </c>
      <c r="X1687" s="2">
        <f t="shared" si="565"/>
        <v>3.5742489196467271</v>
      </c>
      <c r="Y1687">
        <f t="shared" si="566"/>
        <v>82</v>
      </c>
    </row>
    <row r="1688" spans="1:25" x14ac:dyDescent="0.3">
      <c r="A1688" s="1">
        <v>42627</v>
      </c>
      <c r="B1688">
        <v>2125.7700199999999</v>
      </c>
      <c r="C1688">
        <v>18.14</v>
      </c>
      <c r="D1688">
        <v>17.744323999999999</v>
      </c>
      <c r="E1688">
        <f t="shared" si="546"/>
        <v>0.39567600000000169</v>
      </c>
      <c r="F1688" t="str">
        <f t="shared" si="547"/>
        <v/>
      </c>
      <c r="G1688" t="str">
        <f t="shared" si="548"/>
        <v/>
      </c>
      <c r="H1688">
        <f t="shared" si="549"/>
        <v>0.28999999999999915</v>
      </c>
      <c r="I1688">
        <f t="shared" si="550"/>
        <v>-1.25</v>
      </c>
      <c r="J1688">
        <f t="shared" si="551"/>
        <v>-4.3103448275862197</v>
      </c>
      <c r="K1688" t="str">
        <f t="shared" si="552"/>
        <v/>
      </c>
      <c r="L1688" s="2" t="str">
        <f t="shared" si="553"/>
        <v/>
      </c>
      <c r="M1688" t="str">
        <f t="shared" si="554"/>
        <v/>
      </c>
      <c r="N1688" s="1">
        <f t="shared" si="555"/>
        <v>42626</v>
      </c>
      <c r="O1688" t="str">
        <f t="shared" si="556"/>
        <v>不可交易</v>
      </c>
      <c r="P1688" s="2" t="str">
        <f t="shared" si="557"/>
        <v/>
      </c>
      <c r="Q1688" s="2" t="str">
        <f t="shared" si="558"/>
        <v/>
      </c>
      <c r="R1688" s="2">
        <f t="shared" si="559"/>
        <v>5.7174351278141877</v>
      </c>
      <c r="S1688">
        <f t="shared" si="560"/>
        <v>88</v>
      </c>
      <c r="T1688" s="1">
        <f t="shared" si="561"/>
        <v>42625</v>
      </c>
      <c r="U1688" t="str">
        <f t="shared" si="562"/>
        <v>不可交易</v>
      </c>
      <c r="V1688" s="2" t="str">
        <f t="shared" si="563"/>
        <v/>
      </c>
      <c r="W1688" s="2" t="str">
        <f t="shared" si="564"/>
        <v/>
      </c>
      <c r="X1688" s="2">
        <f t="shared" si="565"/>
        <v>3.5742489196467271</v>
      </c>
      <c r="Y1688">
        <f t="shared" si="566"/>
        <v>82</v>
      </c>
    </row>
    <row r="1689" spans="1:25" x14ac:dyDescent="0.3">
      <c r="A1689" s="1">
        <v>42628</v>
      </c>
      <c r="B1689">
        <v>2147.26001</v>
      </c>
      <c r="C1689">
        <v>16.3</v>
      </c>
      <c r="D1689">
        <v>17.665997000000001</v>
      </c>
      <c r="E1689">
        <f t="shared" si="546"/>
        <v>-1.3659970000000001</v>
      </c>
      <c r="F1689" t="str">
        <f t="shared" si="547"/>
        <v>PUT</v>
      </c>
      <c r="G1689">
        <f t="shared" si="548"/>
        <v>2177.179932</v>
      </c>
      <c r="H1689">
        <f t="shared" si="549"/>
        <v>-1.8399999999999999</v>
      </c>
      <c r="I1689">
        <f t="shared" si="550"/>
        <v>21.489990000000034</v>
      </c>
      <c r="J1689">
        <f t="shared" si="551"/>
        <v>-11.679342391304367</v>
      </c>
      <c r="K1689">
        <f t="shared" si="552"/>
        <v>2142.26001</v>
      </c>
      <c r="L1689" s="2" t="str">
        <f t="shared" si="553"/>
        <v/>
      </c>
      <c r="M1689" t="str">
        <f t="shared" si="554"/>
        <v/>
      </c>
      <c r="N1689" s="1">
        <f t="shared" si="555"/>
        <v>42626</v>
      </c>
      <c r="O1689" t="str">
        <f t="shared" si="556"/>
        <v>不可交易</v>
      </c>
      <c r="P1689" s="2" t="str">
        <f t="shared" si="557"/>
        <v/>
      </c>
      <c r="Q1689" s="2" t="str">
        <f t="shared" si="558"/>
        <v/>
      </c>
      <c r="R1689" s="2">
        <f t="shared" si="559"/>
        <v>5.7174351278141877</v>
      </c>
      <c r="S1689">
        <f t="shared" si="560"/>
        <v>88</v>
      </c>
      <c r="T1689" s="1">
        <f t="shared" si="561"/>
        <v>42625</v>
      </c>
      <c r="U1689" t="str">
        <f t="shared" si="562"/>
        <v>不可交易</v>
      </c>
      <c r="V1689" s="2" t="str">
        <f t="shared" si="563"/>
        <v/>
      </c>
      <c r="W1689" s="2" t="str">
        <f t="shared" si="564"/>
        <v/>
      </c>
      <c r="X1689" s="2">
        <f t="shared" si="565"/>
        <v>3.5742489196467271</v>
      </c>
      <c r="Y1689">
        <f t="shared" si="566"/>
        <v>82</v>
      </c>
    </row>
    <row r="1690" spans="1:25" x14ac:dyDescent="0.3">
      <c r="A1690" s="1">
        <v>42629</v>
      </c>
      <c r="B1690">
        <v>2139.1599120000001</v>
      </c>
      <c r="C1690">
        <v>15.37</v>
      </c>
      <c r="D1690">
        <v>16.381779999999999</v>
      </c>
      <c r="E1690">
        <f t="shared" si="546"/>
        <v>-1.0117799999999999</v>
      </c>
      <c r="F1690" t="str">
        <f t="shared" si="547"/>
        <v>PUT</v>
      </c>
      <c r="G1690">
        <f t="shared" si="548"/>
        <v>2164.6899410000001</v>
      </c>
      <c r="H1690">
        <f t="shared" si="549"/>
        <v>-0.93000000000000149</v>
      </c>
      <c r="I1690">
        <f t="shared" si="550"/>
        <v>-8.100097999999889</v>
      </c>
      <c r="J1690">
        <f t="shared" si="551"/>
        <v>8.709782795698791</v>
      </c>
      <c r="K1690">
        <f t="shared" si="552"/>
        <v>2134.1599120000001</v>
      </c>
      <c r="L1690" s="2" t="str">
        <f t="shared" si="553"/>
        <v/>
      </c>
      <c r="M1690" t="str">
        <f t="shared" si="554"/>
        <v/>
      </c>
      <c r="N1690" s="1">
        <f t="shared" si="555"/>
        <v>42626</v>
      </c>
      <c r="O1690" t="str">
        <f t="shared" si="556"/>
        <v>不可交易</v>
      </c>
      <c r="P1690" s="2" t="str">
        <f t="shared" si="557"/>
        <v/>
      </c>
      <c r="Q1690" s="2" t="str">
        <f t="shared" si="558"/>
        <v/>
      </c>
      <c r="R1690" s="2">
        <f t="shared" si="559"/>
        <v>5.7174351278141877</v>
      </c>
      <c r="S1690">
        <f t="shared" si="560"/>
        <v>88</v>
      </c>
      <c r="T1690" s="1">
        <f t="shared" si="561"/>
        <v>42625</v>
      </c>
      <c r="U1690" t="str">
        <f t="shared" si="562"/>
        <v>不可交易</v>
      </c>
      <c r="V1690" s="2" t="str">
        <f t="shared" si="563"/>
        <v/>
      </c>
      <c r="W1690" s="2" t="str">
        <f t="shared" si="564"/>
        <v/>
      </c>
      <c r="X1690" s="2">
        <f t="shared" si="565"/>
        <v>3.5742489196467271</v>
      </c>
      <c r="Y1690">
        <f t="shared" si="566"/>
        <v>82</v>
      </c>
    </row>
    <row r="1691" spans="1:25" x14ac:dyDescent="0.3">
      <c r="A1691" s="1">
        <v>42632</v>
      </c>
      <c r="B1691">
        <v>2139.1201169999999</v>
      </c>
      <c r="C1691">
        <v>15.53</v>
      </c>
      <c r="D1691">
        <v>15.723516</v>
      </c>
      <c r="E1691">
        <f t="shared" si="546"/>
        <v>-0.19351600000000069</v>
      </c>
      <c r="F1691" t="str">
        <f t="shared" si="547"/>
        <v/>
      </c>
      <c r="G1691" t="str">
        <f t="shared" si="548"/>
        <v/>
      </c>
      <c r="H1691">
        <f t="shared" si="549"/>
        <v>0.16000000000000014</v>
      </c>
      <c r="I1691">
        <f t="shared" si="550"/>
        <v>-3.9795000000140135E-2</v>
      </c>
      <c r="J1691">
        <f t="shared" si="551"/>
        <v>-0.24871875000087562</v>
      </c>
      <c r="K1691" t="str">
        <f t="shared" si="552"/>
        <v/>
      </c>
      <c r="L1691" s="2" t="str">
        <f t="shared" si="553"/>
        <v/>
      </c>
      <c r="M1691" t="str">
        <f t="shared" si="554"/>
        <v/>
      </c>
      <c r="N1691" s="1">
        <f t="shared" si="555"/>
        <v>42626</v>
      </c>
      <c r="O1691" t="str">
        <f t="shared" si="556"/>
        <v>不可交易</v>
      </c>
      <c r="P1691" s="2" t="str">
        <f t="shared" si="557"/>
        <v/>
      </c>
      <c r="Q1691" s="2" t="str">
        <f t="shared" si="558"/>
        <v/>
      </c>
      <c r="R1691" s="2">
        <f t="shared" si="559"/>
        <v>5.7174351278141877</v>
      </c>
      <c r="S1691">
        <f t="shared" si="560"/>
        <v>88</v>
      </c>
      <c r="T1691" s="1">
        <f t="shared" si="561"/>
        <v>42625</v>
      </c>
      <c r="U1691" t="str">
        <f t="shared" si="562"/>
        <v>可交易</v>
      </c>
      <c r="V1691" s="2" t="str">
        <f t="shared" si="563"/>
        <v/>
      </c>
      <c r="W1691" s="2" t="str">
        <f t="shared" si="564"/>
        <v/>
      </c>
      <c r="X1691" s="2">
        <f t="shared" si="565"/>
        <v>3.5742489196467271</v>
      </c>
      <c r="Y1691">
        <f t="shared" si="566"/>
        <v>82</v>
      </c>
    </row>
    <row r="1692" spans="1:25" x14ac:dyDescent="0.3">
      <c r="A1692" s="1">
        <v>42633</v>
      </c>
      <c r="B1692">
        <v>2139.76001</v>
      </c>
      <c r="C1692">
        <v>15.92</v>
      </c>
      <c r="D1692">
        <v>15.623131000000001</v>
      </c>
      <c r="E1692">
        <f t="shared" si="546"/>
        <v>0.29686899999999916</v>
      </c>
      <c r="F1692" t="str">
        <f t="shared" si="547"/>
        <v/>
      </c>
      <c r="G1692" t="str">
        <f t="shared" si="548"/>
        <v/>
      </c>
      <c r="H1692">
        <f t="shared" si="549"/>
        <v>0.39000000000000057</v>
      </c>
      <c r="I1692">
        <f t="shared" si="550"/>
        <v>0.63989300000002913</v>
      </c>
      <c r="J1692">
        <f t="shared" si="551"/>
        <v>1.6407512820513543</v>
      </c>
      <c r="K1692" t="str">
        <f t="shared" si="552"/>
        <v/>
      </c>
      <c r="L1692" s="2" t="str">
        <f t="shared" si="553"/>
        <v/>
      </c>
      <c r="M1692" t="str">
        <f t="shared" si="554"/>
        <v/>
      </c>
      <c r="N1692" s="1">
        <f t="shared" si="555"/>
        <v>42626</v>
      </c>
      <c r="O1692" t="str">
        <f t="shared" si="556"/>
        <v>可交易</v>
      </c>
      <c r="P1692" s="2" t="str">
        <f t="shared" si="557"/>
        <v/>
      </c>
      <c r="Q1692" s="2" t="str">
        <f t="shared" si="558"/>
        <v/>
      </c>
      <c r="R1692" s="2">
        <f t="shared" si="559"/>
        <v>5.7174351278141877</v>
      </c>
      <c r="S1692">
        <f t="shared" si="560"/>
        <v>88</v>
      </c>
      <c r="T1692" s="1">
        <f t="shared" si="561"/>
        <v>42625</v>
      </c>
      <c r="U1692" t="str">
        <f t="shared" si="562"/>
        <v>可交易</v>
      </c>
      <c r="V1692" s="2" t="str">
        <f t="shared" si="563"/>
        <v/>
      </c>
      <c r="W1692" s="2" t="str">
        <f t="shared" si="564"/>
        <v/>
      </c>
      <c r="X1692" s="2">
        <f t="shared" si="565"/>
        <v>3.5742489196467271</v>
      </c>
      <c r="Y1692">
        <f t="shared" si="566"/>
        <v>82</v>
      </c>
    </row>
    <row r="1693" spans="1:25" x14ac:dyDescent="0.3">
      <c r="A1693" s="1">
        <v>42634</v>
      </c>
      <c r="B1693">
        <v>2163.1201169999999</v>
      </c>
      <c r="C1693">
        <v>13.3</v>
      </c>
      <c r="D1693">
        <v>15.923199</v>
      </c>
      <c r="E1693">
        <f t="shared" si="546"/>
        <v>-2.6231989999999996</v>
      </c>
      <c r="F1693" t="str">
        <f t="shared" si="547"/>
        <v>PUT</v>
      </c>
      <c r="G1693">
        <f t="shared" si="548"/>
        <v>2171.3701169999999</v>
      </c>
      <c r="H1693">
        <f t="shared" si="549"/>
        <v>-2.6199999999999992</v>
      </c>
      <c r="I1693">
        <f t="shared" si="550"/>
        <v>23.360106999999971</v>
      </c>
      <c r="J1693">
        <f t="shared" si="551"/>
        <v>-8.9160713740457922</v>
      </c>
      <c r="K1693">
        <f t="shared" si="552"/>
        <v>2158.1201169999999</v>
      </c>
      <c r="L1693" s="2" t="str">
        <f t="shared" si="553"/>
        <v/>
      </c>
      <c r="M1693" t="str">
        <f t="shared" si="554"/>
        <v/>
      </c>
      <c r="N1693" s="1">
        <f t="shared" si="555"/>
        <v>42626</v>
      </c>
      <c r="O1693" t="str">
        <f t="shared" si="556"/>
        <v>可交易</v>
      </c>
      <c r="P1693" s="2" t="str">
        <f t="shared" si="557"/>
        <v/>
      </c>
      <c r="Q1693" s="2" t="str">
        <f t="shared" si="558"/>
        <v/>
      </c>
      <c r="R1693" s="2">
        <f t="shared" si="559"/>
        <v>5.7174351278141877</v>
      </c>
      <c r="S1693">
        <f t="shared" si="560"/>
        <v>88</v>
      </c>
      <c r="T1693" s="1">
        <f t="shared" si="561"/>
        <v>42625</v>
      </c>
      <c r="U1693" t="str">
        <f t="shared" si="562"/>
        <v>可交易</v>
      </c>
      <c r="V1693" s="2" t="str">
        <f t="shared" si="563"/>
        <v/>
      </c>
      <c r="W1693" s="2" t="str">
        <f t="shared" si="564"/>
        <v/>
      </c>
      <c r="X1693" s="2">
        <f t="shared" si="565"/>
        <v>3.5742489196467271</v>
      </c>
      <c r="Y1693">
        <f t="shared" si="566"/>
        <v>82</v>
      </c>
    </row>
    <row r="1694" spans="1:25" x14ac:dyDescent="0.3">
      <c r="A1694" s="1">
        <v>42635</v>
      </c>
      <c r="B1694">
        <v>2177.179932</v>
      </c>
      <c r="C1694">
        <v>12.02</v>
      </c>
      <c r="D1694">
        <v>14.081885</v>
      </c>
      <c r="E1694">
        <f t="shared" si="546"/>
        <v>-2.0618850000000002</v>
      </c>
      <c r="F1694" t="str">
        <f t="shared" si="547"/>
        <v>PUT</v>
      </c>
      <c r="G1694">
        <f t="shared" si="548"/>
        <v>2151.1298830000001</v>
      </c>
      <c r="H1694">
        <f t="shared" si="549"/>
        <v>-1.2800000000000011</v>
      </c>
      <c r="I1694">
        <f t="shared" si="550"/>
        <v>14.059815000000071</v>
      </c>
      <c r="J1694">
        <f t="shared" si="551"/>
        <v>-10.984230468750047</v>
      </c>
      <c r="K1694">
        <f t="shared" si="552"/>
        <v>2172.179932</v>
      </c>
      <c r="L1694" s="2" t="str">
        <f t="shared" si="553"/>
        <v/>
      </c>
      <c r="M1694">
        <f t="shared" si="554"/>
        <v>21.050048999999944</v>
      </c>
      <c r="N1694" s="1">
        <f t="shared" si="555"/>
        <v>42626</v>
      </c>
      <c r="O1694" t="str">
        <f t="shared" si="556"/>
        <v>可交易</v>
      </c>
      <c r="P1694" s="2" t="str">
        <f t="shared" si="557"/>
        <v/>
      </c>
      <c r="Q1694" s="2" t="str">
        <f t="shared" si="558"/>
        <v/>
      </c>
      <c r="R1694" s="2">
        <f t="shared" si="559"/>
        <v>5.7174351278141877</v>
      </c>
      <c r="S1694">
        <f t="shared" si="560"/>
        <v>88</v>
      </c>
      <c r="T1694" s="1">
        <f t="shared" si="561"/>
        <v>42635</v>
      </c>
      <c r="U1694" t="str">
        <f t="shared" si="562"/>
        <v>可交易</v>
      </c>
      <c r="V1694" s="2">
        <f t="shared" si="563"/>
        <v>21.050048999999944</v>
      </c>
      <c r="W1694" s="2">
        <f t="shared" si="564"/>
        <v>1.1965041849375243E-2</v>
      </c>
      <c r="X1694" s="2">
        <f t="shared" si="565"/>
        <v>3.5742489196467271</v>
      </c>
      <c r="Y1694">
        <f t="shared" si="566"/>
        <v>83</v>
      </c>
    </row>
    <row r="1695" spans="1:25" x14ac:dyDescent="0.3">
      <c r="A1695" s="1">
        <v>42636</v>
      </c>
      <c r="B1695">
        <v>2164.6899410000001</v>
      </c>
      <c r="C1695">
        <v>12.29</v>
      </c>
      <c r="D1695">
        <v>12.748441</v>
      </c>
      <c r="E1695">
        <f t="shared" si="546"/>
        <v>-0.45844100000000054</v>
      </c>
      <c r="F1695" t="str">
        <f t="shared" si="547"/>
        <v/>
      </c>
      <c r="G1695" t="str">
        <f t="shared" si="548"/>
        <v/>
      </c>
      <c r="H1695">
        <f t="shared" si="549"/>
        <v>0.26999999999999957</v>
      </c>
      <c r="I1695">
        <f t="shared" si="550"/>
        <v>-12.489990999999918</v>
      </c>
      <c r="J1695">
        <f t="shared" si="551"/>
        <v>-46.259225925925698</v>
      </c>
      <c r="K1695" t="str">
        <f t="shared" si="552"/>
        <v/>
      </c>
      <c r="L1695" s="2" t="str">
        <f t="shared" si="553"/>
        <v/>
      </c>
      <c r="M1695" t="str">
        <f t="shared" si="554"/>
        <v/>
      </c>
      <c r="N1695" s="1">
        <f t="shared" si="555"/>
        <v>42626</v>
      </c>
      <c r="O1695" t="str">
        <f t="shared" si="556"/>
        <v>可交易</v>
      </c>
      <c r="P1695" s="2" t="str">
        <f t="shared" si="557"/>
        <v/>
      </c>
      <c r="Q1695" s="2" t="str">
        <f t="shared" si="558"/>
        <v/>
      </c>
      <c r="R1695" s="2">
        <f t="shared" si="559"/>
        <v>5.7174351278141877</v>
      </c>
      <c r="S1695">
        <f t="shared" si="560"/>
        <v>88</v>
      </c>
      <c r="T1695" s="1">
        <f t="shared" si="561"/>
        <v>42635</v>
      </c>
      <c r="U1695" t="str">
        <f t="shared" si="562"/>
        <v>不可交易</v>
      </c>
      <c r="V1695" s="2" t="str">
        <f t="shared" si="563"/>
        <v/>
      </c>
      <c r="W1695" s="2" t="str">
        <f t="shared" si="564"/>
        <v/>
      </c>
      <c r="X1695" s="2">
        <f t="shared" si="565"/>
        <v>3.6170149575503845</v>
      </c>
      <c r="Y1695">
        <f t="shared" si="566"/>
        <v>83</v>
      </c>
    </row>
    <row r="1696" spans="1:25" x14ac:dyDescent="0.3">
      <c r="A1696" s="1">
        <v>42639</v>
      </c>
      <c r="B1696">
        <v>2146.1000979999999</v>
      </c>
      <c r="C1696">
        <v>14.5</v>
      </c>
      <c r="D1696">
        <v>12.782259</v>
      </c>
      <c r="E1696">
        <f t="shared" si="546"/>
        <v>1.7177410000000002</v>
      </c>
      <c r="F1696" t="str">
        <f t="shared" si="547"/>
        <v>CAll</v>
      </c>
      <c r="G1696">
        <f t="shared" si="548"/>
        <v>2161.1999510000001</v>
      </c>
      <c r="H1696">
        <f t="shared" si="549"/>
        <v>2.2100000000000009</v>
      </c>
      <c r="I1696">
        <f t="shared" si="550"/>
        <v>-18.589843000000201</v>
      </c>
      <c r="J1696">
        <f t="shared" si="551"/>
        <v>-8.4116936651584595</v>
      </c>
      <c r="K1696">
        <f t="shared" si="552"/>
        <v>2151.1000979999999</v>
      </c>
      <c r="L1696" s="2">
        <f t="shared" si="553"/>
        <v>10.099853000000167</v>
      </c>
      <c r="M1696" t="str">
        <f t="shared" si="554"/>
        <v/>
      </c>
      <c r="N1696" s="1">
        <f t="shared" si="555"/>
        <v>42639</v>
      </c>
      <c r="O1696" t="str">
        <f t="shared" si="556"/>
        <v>可交易</v>
      </c>
      <c r="P1696" s="2">
        <f t="shared" si="557"/>
        <v>10.099853000000167</v>
      </c>
      <c r="Q1696" s="2">
        <f t="shared" si="558"/>
        <v>7.0359500072117174E-3</v>
      </c>
      <c r="R1696" s="2">
        <f t="shared" si="559"/>
        <v>5.7174351278141877</v>
      </c>
      <c r="S1696">
        <f t="shared" si="560"/>
        <v>89</v>
      </c>
      <c r="T1696" s="1">
        <f t="shared" si="561"/>
        <v>42635</v>
      </c>
      <c r="U1696" t="str">
        <f t="shared" si="562"/>
        <v>不可交易</v>
      </c>
      <c r="V1696" s="2" t="str">
        <f t="shared" si="563"/>
        <v/>
      </c>
      <c r="W1696" s="2" t="str">
        <f t="shared" si="564"/>
        <v/>
      </c>
      <c r="X1696" s="2">
        <f t="shared" si="565"/>
        <v>3.6170149575503845</v>
      </c>
      <c r="Y1696">
        <f t="shared" si="566"/>
        <v>83</v>
      </c>
    </row>
    <row r="1697" spans="1:25" x14ac:dyDescent="0.3">
      <c r="A1697" s="1">
        <v>42640</v>
      </c>
      <c r="B1697">
        <v>2159.929932</v>
      </c>
      <c r="C1697">
        <v>13.1</v>
      </c>
      <c r="D1697">
        <v>14.495908</v>
      </c>
      <c r="E1697">
        <f t="shared" si="546"/>
        <v>-1.3959080000000004</v>
      </c>
      <c r="F1697" t="str">
        <f t="shared" si="547"/>
        <v>PUT</v>
      </c>
      <c r="G1697">
        <f t="shared" si="548"/>
        <v>2150.48999</v>
      </c>
      <c r="H1697">
        <f t="shared" si="549"/>
        <v>-1.4000000000000004</v>
      </c>
      <c r="I1697">
        <f t="shared" si="550"/>
        <v>13.829834000000119</v>
      </c>
      <c r="J1697">
        <f t="shared" si="551"/>
        <v>-9.8784528571429391</v>
      </c>
      <c r="K1697">
        <f t="shared" si="552"/>
        <v>2154.929932</v>
      </c>
      <c r="L1697" s="2" t="str">
        <f t="shared" si="553"/>
        <v/>
      </c>
      <c r="M1697">
        <f t="shared" si="554"/>
        <v>4.4399419999999736</v>
      </c>
      <c r="N1697" s="1">
        <f t="shared" si="555"/>
        <v>42639</v>
      </c>
      <c r="O1697" t="str">
        <f t="shared" si="556"/>
        <v>不可交易</v>
      </c>
      <c r="P1697" s="2" t="str">
        <f t="shared" si="557"/>
        <v/>
      </c>
      <c r="Q1697" s="2" t="str">
        <f t="shared" si="558"/>
        <v/>
      </c>
      <c r="R1697" s="2">
        <f t="shared" si="559"/>
        <v>5.7576627155429643</v>
      </c>
      <c r="S1697">
        <f t="shared" si="560"/>
        <v>89</v>
      </c>
      <c r="T1697" s="1">
        <f t="shared" si="561"/>
        <v>42640</v>
      </c>
      <c r="U1697" t="str">
        <f t="shared" si="562"/>
        <v>不可交易</v>
      </c>
      <c r="V1697" s="2" t="str">
        <f t="shared" si="563"/>
        <v/>
      </c>
      <c r="W1697" s="2" t="str">
        <f t="shared" si="564"/>
        <v/>
      </c>
      <c r="X1697" s="2">
        <f t="shared" si="565"/>
        <v>3.6170149575503845</v>
      </c>
      <c r="Y1697">
        <f t="shared" si="566"/>
        <v>83</v>
      </c>
    </row>
    <row r="1698" spans="1:25" x14ac:dyDescent="0.3">
      <c r="A1698" s="1">
        <v>42641</v>
      </c>
      <c r="B1698">
        <v>2171.3701169999999</v>
      </c>
      <c r="C1698">
        <v>12.39</v>
      </c>
      <c r="D1698">
        <v>13.914516000000001</v>
      </c>
      <c r="E1698">
        <f t="shared" si="546"/>
        <v>-1.5245160000000002</v>
      </c>
      <c r="F1698" t="str">
        <f t="shared" si="547"/>
        <v>PUT</v>
      </c>
      <c r="G1698">
        <f t="shared" si="548"/>
        <v>2159.7299800000001</v>
      </c>
      <c r="H1698">
        <f t="shared" si="549"/>
        <v>-0.70999999999999908</v>
      </c>
      <c r="I1698">
        <f t="shared" si="550"/>
        <v>11.440184999999929</v>
      </c>
      <c r="J1698">
        <f t="shared" si="551"/>
        <v>-16.11293661971823</v>
      </c>
      <c r="K1698">
        <f t="shared" si="552"/>
        <v>2166.3701169999999</v>
      </c>
      <c r="L1698" s="2" t="str">
        <f t="shared" si="553"/>
        <v/>
      </c>
      <c r="M1698">
        <f t="shared" si="554"/>
        <v>6.6401369999998678</v>
      </c>
      <c r="N1698" s="1">
        <f t="shared" si="555"/>
        <v>42639</v>
      </c>
      <c r="O1698" t="str">
        <f t="shared" si="556"/>
        <v>不可交易</v>
      </c>
      <c r="P1698" s="2" t="str">
        <f t="shared" si="557"/>
        <v/>
      </c>
      <c r="Q1698" s="2" t="str">
        <f t="shared" si="558"/>
        <v/>
      </c>
      <c r="R1698" s="2">
        <f t="shared" si="559"/>
        <v>5.7576627155429643</v>
      </c>
      <c r="S1698">
        <f t="shared" si="560"/>
        <v>89</v>
      </c>
      <c r="T1698" s="1">
        <f t="shared" si="561"/>
        <v>42640</v>
      </c>
      <c r="U1698" t="str">
        <f t="shared" si="562"/>
        <v>不可交易</v>
      </c>
      <c r="V1698" s="2" t="str">
        <f t="shared" si="563"/>
        <v/>
      </c>
      <c r="W1698" s="2" t="str">
        <f t="shared" si="564"/>
        <v/>
      </c>
      <c r="X1698" s="2">
        <f t="shared" si="565"/>
        <v>3.6170149575503845</v>
      </c>
      <c r="Y1698">
        <f t="shared" si="566"/>
        <v>83</v>
      </c>
    </row>
    <row r="1699" spans="1:25" x14ac:dyDescent="0.3">
      <c r="A1699" s="1">
        <v>42642</v>
      </c>
      <c r="B1699">
        <v>2151.1298830000001</v>
      </c>
      <c r="C1699">
        <v>14.02</v>
      </c>
      <c r="D1699">
        <v>13.04579</v>
      </c>
      <c r="E1699">
        <f t="shared" si="546"/>
        <v>0.97420999999999935</v>
      </c>
      <c r="F1699" t="str">
        <f t="shared" si="547"/>
        <v/>
      </c>
      <c r="G1699" t="str">
        <f t="shared" si="548"/>
        <v/>
      </c>
      <c r="H1699">
        <f t="shared" si="549"/>
        <v>1.629999999999999</v>
      </c>
      <c r="I1699">
        <f t="shared" si="550"/>
        <v>-20.240233999999873</v>
      </c>
      <c r="J1699">
        <f t="shared" si="551"/>
        <v>-12.417321472392567</v>
      </c>
      <c r="K1699" t="str">
        <f t="shared" si="552"/>
        <v/>
      </c>
      <c r="L1699" s="2" t="str">
        <f t="shared" si="553"/>
        <v/>
      </c>
      <c r="M1699" t="str">
        <f t="shared" si="554"/>
        <v/>
      </c>
      <c r="N1699" s="1">
        <f t="shared" si="555"/>
        <v>42639</v>
      </c>
      <c r="O1699" t="str">
        <f t="shared" si="556"/>
        <v>不可交易</v>
      </c>
      <c r="P1699" s="2" t="str">
        <f t="shared" si="557"/>
        <v/>
      </c>
      <c r="Q1699" s="2" t="str">
        <f t="shared" si="558"/>
        <v/>
      </c>
      <c r="R1699" s="2">
        <f t="shared" si="559"/>
        <v>5.7576627155429643</v>
      </c>
      <c r="S1699">
        <f t="shared" si="560"/>
        <v>89</v>
      </c>
      <c r="T1699" s="1">
        <f t="shared" si="561"/>
        <v>42640</v>
      </c>
      <c r="U1699" t="str">
        <f t="shared" si="562"/>
        <v>不可交易</v>
      </c>
      <c r="V1699" s="2" t="str">
        <f t="shared" si="563"/>
        <v/>
      </c>
      <c r="W1699" s="2" t="str">
        <f t="shared" si="564"/>
        <v/>
      </c>
      <c r="X1699" s="2">
        <f t="shared" si="565"/>
        <v>3.6170149575503845</v>
      </c>
      <c r="Y1699">
        <f t="shared" si="566"/>
        <v>83</v>
      </c>
    </row>
    <row r="1700" spans="1:25" x14ac:dyDescent="0.3">
      <c r="A1700" s="1">
        <v>42643</v>
      </c>
      <c r="B1700">
        <v>2168.2700199999999</v>
      </c>
      <c r="C1700">
        <v>13.29</v>
      </c>
      <c r="D1700">
        <v>14.273552</v>
      </c>
      <c r="E1700">
        <f t="shared" si="546"/>
        <v>-0.98355200000000131</v>
      </c>
      <c r="F1700" t="str">
        <f t="shared" si="547"/>
        <v/>
      </c>
      <c r="G1700" t="str">
        <f t="shared" si="548"/>
        <v/>
      </c>
      <c r="H1700">
        <f t="shared" si="549"/>
        <v>-0.73000000000000043</v>
      </c>
      <c r="I1700">
        <f t="shared" si="550"/>
        <v>17.140136999999868</v>
      </c>
      <c r="J1700">
        <f t="shared" si="551"/>
        <v>-23.479639726027202</v>
      </c>
      <c r="K1700" t="str">
        <f t="shared" si="552"/>
        <v/>
      </c>
      <c r="L1700" s="2" t="str">
        <f t="shared" si="553"/>
        <v/>
      </c>
      <c r="M1700" t="str">
        <f t="shared" si="554"/>
        <v/>
      </c>
      <c r="N1700" s="1">
        <f t="shared" si="555"/>
        <v>42639</v>
      </c>
      <c r="O1700" t="str">
        <f t="shared" si="556"/>
        <v>不可交易</v>
      </c>
      <c r="P1700" s="2" t="str">
        <f t="shared" si="557"/>
        <v/>
      </c>
      <c r="Q1700" s="2" t="str">
        <f t="shared" si="558"/>
        <v/>
      </c>
      <c r="R1700" s="2">
        <f t="shared" si="559"/>
        <v>5.7576627155429643</v>
      </c>
      <c r="S1700">
        <f t="shared" si="560"/>
        <v>89</v>
      </c>
      <c r="T1700" s="1">
        <f t="shared" si="561"/>
        <v>42640</v>
      </c>
      <c r="U1700" t="str">
        <f t="shared" si="562"/>
        <v>不可交易</v>
      </c>
      <c r="V1700" s="2" t="str">
        <f t="shared" si="563"/>
        <v/>
      </c>
      <c r="W1700" s="2" t="str">
        <f t="shared" si="564"/>
        <v/>
      </c>
      <c r="X1700" s="2">
        <f t="shared" si="565"/>
        <v>3.6170149575503845</v>
      </c>
      <c r="Y1700">
        <f t="shared" si="566"/>
        <v>83</v>
      </c>
    </row>
    <row r="1701" spans="1:25" x14ac:dyDescent="0.3">
      <c r="A1701" s="1">
        <v>42646</v>
      </c>
      <c r="B1701">
        <v>2161.1999510000001</v>
      </c>
      <c r="C1701">
        <v>13.57</v>
      </c>
      <c r="D1701">
        <v>13.690333000000001</v>
      </c>
      <c r="E1701">
        <f t="shared" si="546"/>
        <v>-0.12033300000000047</v>
      </c>
      <c r="F1701" t="str">
        <f t="shared" si="547"/>
        <v/>
      </c>
      <c r="G1701" t="str">
        <f t="shared" si="548"/>
        <v/>
      </c>
      <c r="H1701">
        <f t="shared" si="549"/>
        <v>0.28000000000000114</v>
      </c>
      <c r="I1701">
        <f t="shared" si="550"/>
        <v>-7.0700689999998758</v>
      </c>
      <c r="J1701">
        <f t="shared" si="551"/>
        <v>-25.250246428570883</v>
      </c>
      <c r="K1701" t="str">
        <f t="shared" si="552"/>
        <v/>
      </c>
      <c r="L1701" s="2" t="str">
        <f t="shared" si="553"/>
        <v/>
      </c>
      <c r="M1701" t="str">
        <f t="shared" si="554"/>
        <v/>
      </c>
      <c r="N1701" s="1">
        <f t="shared" si="555"/>
        <v>42639</v>
      </c>
      <c r="O1701" t="str">
        <f t="shared" si="556"/>
        <v>可交易</v>
      </c>
      <c r="P1701" s="2" t="str">
        <f t="shared" si="557"/>
        <v/>
      </c>
      <c r="Q1701" s="2" t="str">
        <f t="shared" si="558"/>
        <v/>
      </c>
      <c r="R1701" s="2">
        <f t="shared" si="559"/>
        <v>5.7576627155429643</v>
      </c>
      <c r="S1701">
        <f t="shared" si="560"/>
        <v>89</v>
      </c>
      <c r="T1701" s="1">
        <f t="shared" si="561"/>
        <v>42640</v>
      </c>
      <c r="U1701" t="str">
        <f t="shared" si="562"/>
        <v>不可交易</v>
      </c>
      <c r="V1701" s="2" t="str">
        <f t="shared" si="563"/>
        <v/>
      </c>
      <c r="W1701" s="2" t="str">
        <f t="shared" si="564"/>
        <v/>
      </c>
      <c r="X1701" s="2">
        <f t="shared" si="565"/>
        <v>3.6170149575503845</v>
      </c>
      <c r="Y1701">
        <f t="shared" si="566"/>
        <v>83</v>
      </c>
    </row>
    <row r="1702" spans="1:25" x14ac:dyDescent="0.3">
      <c r="A1702" s="1">
        <v>42647</v>
      </c>
      <c r="B1702">
        <v>2150.48999</v>
      </c>
      <c r="C1702">
        <v>13.63</v>
      </c>
      <c r="D1702">
        <v>13.887904000000001</v>
      </c>
      <c r="E1702">
        <f t="shared" si="546"/>
        <v>-0.25790399999999991</v>
      </c>
      <c r="F1702" t="str">
        <f t="shared" si="547"/>
        <v/>
      </c>
      <c r="G1702" t="str">
        <f t="shared" si="548"/>
        <v/>
      </c>
      <c r="H1702">
        <f t="shared" si="549"/>
        <v>6.0000000000000497E-2</v>
      </c>
      <c r="I1702">
        <f t="shared" si="550"/>
        <v>-10.709961000000021</v>
      </c>
      <c r="J1702">
        <f t="shared" si="551"/>
        <v>-178.49934999999888</v>
      </c>
      <c r="K1702" t="str">
        <f t="shared" si="552"/>
        <v/>
      </c>
      <c r="L1702" s="2" t="str">
        <f t="shared" si="553"/>
        <v/>
      </c>
      <c r="M1702" t="str">
        <f t="shared" si="554"/>
        <v/>
      </c>
      <c r="N1702" s="1">
        <f t="shared" si="555"/>
        <v>42639</v>
      </c>
      <c r="O1702" t="str">
        <f t="shared" si="556"/>
        <v>可交易</v>
      </c>
      <c r="P1702" s="2" t="str">
        <f t="shared" si="557"/>
        <v/>
      </c>
      <c r="Q1702" s="2" t="str">
        <f t="shared" si="558"/>
        <v/>
      </c>
      <c r="R1702" s="2">
        <f t="shared" si="559"/>
        <v>5.7576627155429643</v>
      </c>
      <c r="S1702">
        <f t="shared" si="560"/>
        <v>89</v>
      </c>
      <c r="T1702" s="1">
        <f t="shared" si="561"/>
        <v>42640</v>
      </c>
      <c r="U1702" t="str">
        <f t="shared" si="562"/>
        <v>可交易</v>
      </c>
      <c r="V1702" s="2" t="str">
        <f t="shared" si="563"/>
        <v/>
      </c>
      <c r="W1702" s="2" t="str">
        <f t="shared" si="564"/>
        <v/>
      </c>
      <c r="X1702" s="2">
        <f t="shared" si="565"/>
        <v>3.6170149575503845</v>
      </c>
      <c r="Y1702">
        <f t="shared" si="566"/>
        <v>83</v>
      </c>
    </row>
    <row r="1703" spans="1:25" x14ac:dyDescent="0.3">
      <c r="A1703" s="1">
        <v>42648</v>
      </c>
      <c r="B1703">
        <v>2159.7299800000001</v>
      </c>
      <c r="C1703">
        <v>12.99</v>
      </c>
      <c r="D1703">
        <v>13.938972</v>
      </c>
      <c r="E1703">
        <f t="shared" si="546"/>
        <v>-0.94897199999999948</v>
      </c>
      <c r="F1703" t="str">
        <f t="shared" si="547"/>
        <v/>
      </c>
      <c r="G1703" t="str">
        <f t="shared" si="548"/>
        <v/>
      </c>
      <c r="H1703">
        <f t="shared" si="549"/>
        <v>-0.64000000000000057</v>
      </c>
      <c r="I1703">
        <f t="shared" si="550"/>
        <v>9.2399900000000343</v>
      </c>
      <c r="J1703">
        <f t="shared" si="551"/>
        <v>-14.437484375000041</v>
      </c>
      <c r="K1703" t="str">
        <f t="shared" si="552"/>
        <v/>
      </c>
      <c r="L1703" s="2" t="str">
        <f t="shared" si="553"/>
        <v/>
      </c>
      <c r="M1703" t="str">
        <f t="shared" si="554"/>
        <v/>
      </c>
      <c r="N1703" s="1">
        <f t="shared" si="555"/>
        <v>42639</v>
      </c>
      <c r="O1703" t="str">
        <f t="shared" si="556"/>
        <v>可交易</v>
      </c>
      <c r="P1703" s="2" t="str">
        <f t="shared" si="557"/>
        <v/>
      </c>
      <c r="Q1703" s="2" t="str">
        <f t="shared" si="558"/>
        <v/>
      </c>
      <c r="R1703" s="2">
        <f t="shared" si="559"/>
        <v>5.7576627155429643</v>
      </c>
      <c r="S1703">
        <f t="shared" si="560"/>
        <v>89</v>
      </c>
      <c r="T1703" s="1">
        <f t="shared" si="561"/>
        <v>42640</v>
      </c>
      <c r="U1703" t="str">
        <f t="shared" si="562"/>
        <v>可交易</v>
      </c>
      <c r="V1703" s="2" t="str">
        <f t="shared" si="563"/>
        <v/>
      </c>
      <c r="W1703" s="2" t="str">
        <f t="shared" si="564"/>
        <v/>
      </c>
      <c r="X1703" s="2">
        <f t="shared" si="565"/>
        <v>3.6170149575503845</v>
      </c>
      <c r="Y1703">
        <f t="shared" si="566"/>
        <v>83</v>
      </c>
    </row>
    <row r="1704" spans="1:25" x14ac:dyDescent="0.3">
      <c r="A1704" s="1">
        <v>42649</v>
      </c>
      <c r="B1704">
        <v>2160.7700199999999</v>
      </c>
      <c r="C1704">
        <v>12.84</v>
      </c>
      <c r="D1704">
        <v>13.320230499999999</v>
      </c>
      <c r="E1704">
        <f t="shared" si="546"/>
        <v>-0.48023049999999934</v>
      </c>
      <c r="F1704" t="str">
        <f t="shared" si="547"/>
        <v/>
      </c>
      <c r="G1704" t="str">
        <f t="shared" si="548"/>
        <v/>
      </c>
      <c r="H1704">
        <f t="shared" si="549"/>
        <v>-0.15000000000000036</v>
      </c>
      <c r="I1704">
        <f t="shared" si="550"/>
        <v>1.0400399999998626</v>
      </c>
      <c r="J1704">
        <f t="shared" si="551"/>
        <v>-6.9335999999990676</v>
      </c>
      <c r="K1704" t="str">
        <f t="shared" si="552"/>
        <v/>
      </c>
      <c r="L1704" s="2" t="str">
        <f t="shared" si="553"/>
        <v/>
      </c>
      <c r="M1704" t="str">
        <f t="shared" si="554"/>
        <v/>
      </c>
      <c r="N1704" s="1">
        <f t="shared" si="555"/>
        <v>42639</v>
      </c>
      <c r="O1704" t="str">
        <f t="shared" si="556"/>
        <v>可交易</v>
      </c>
      <c r="P1704" s="2" t="str">
        <f t="shared" si="557"/>
        <v/>
      </c>
      <c r="Q1704" s="2" t="str">
        <f t="shared" si="558"/>
        <v/>
      </c>
      <c r="R1704" s="2">
        <f t="shared" si="559"/>
        <v>5.7576627155429643</v>
      </c>
      <c r="S1704">
        <f t="shared" si="560"/>
        <v>89</v>
      </c>
      <c r="T1704" s="1">
        <f t="shared" si="561"/>
        <v>42640</v>
      </c>
      <c r="U1704" t="str">
        <f t="shared" si="562"/>
        <v>可交易</v>
      </c>
      <c r="V1704" s="2" t="str">
        <f t="shared" si="563"/>
        <v/>
      </c>
      <c r="W1704" s="2" t="str">
        <f t="shared" si="564"/>
        <v/>
      </c>
      <c r="X1704" s="2">
        <f t="shared" si="565"/>
        <v>3.6170149575503845</v>
      </c>
      <c r="Y1704">
        <f t="shared" si="566"/>
        <v>83</v>
      </c>
    </row>
    <row r="1705" spans="1:25" x14ac:dyDescent="0.3">
      <c r="A1705" s="1">
        <v>42650</v>
      </c>
      <c r="B1705">
        <v>2153.73999</v>
      </c>
      <c r="C1705">
        <v>13.48</v>
      </c>
      <c r="D1705">
        <v>13.259468</v>
      </c>
      <c r="E1705">
        <f t="shared" si="546"/>
        <v>0.22053200000000039</v>
      </c>
      <c r="F1705" t="str">
        <f t="shared" si="547"/>
        <v/>
      </c>
      <c r="G1705" t="str">
        <f t="shared" si="548"/>
        <v/>
      </c>
      <c r="H1705">
        <f t="shared" si="549"/>
        <v>0.64000000000000057</v>
      </c>
      <c r="I1705">
        <f t="shared" si="550"/>
        <v>-7.030029999999897</v>
      </c>
      <c r="J1705">
        <f t="shared" si="551"/>
        <v>-10.98442187499983</v>
      </c>
      <c r="K1705" t="str">
        <f t="shared" si="552"/>
        <v/>
      </c>
      <c r="L1705" s="2" t="str">
        <f t="shared" si="553"/>
        <v/>
      </c>
      <c r="M1705" t="str">
        <f t="shared" si="554"/>
        <v/>
      </c>
      <c r="N1705" s="1">
        <f t="shared" si="555"/>
        <v>42639</v>
      </c>
      <c r="O1705" t="str">
        <f t="shared" si="556"/>
        <v>可交易</v>
      </c>
      <c r="P1705" s="2" t="str">
        <f t="shared" si="557"/>
        <v/>
      </c>
      <c r="Q1705" s="2" t="str">
        <f t="shared" si="558"/>
        <v/>
      </c>
      <c r="R1705" s="2">
        <f t="shared" si="559"/>
        <v>5.7576627155429643</v>
      </c>
      <c r="S1705">
        <f t="shared" si="560"/>
        <v>89</v>
      </c>
      <c r="T1705" s="1">
        <f t="shared" si="561"/>
        <v>42640</v>
      </c>
      <c r="U1705" t="str">
        <f t="shared" si="562"/>
        <v>可交易</v>
      </c>
      <c r="V1705" s="2" t="str">
        <f t="shared" si="563"/>
        <v/>
      </c>
      <c r="W1705" s="2" t="str">
        <f t="shared" si="564"/>
        <v/>
      </c>
      <c r="X1705" s="2">
        <f t="shared" si="565"/>
        <v>3.6170149575503845</v>
      </c>
      <c r="Y1705">
        <f t="shared" si="566"/>
        <v>83</v>
      </c>
    </row>
    <row r="1706" spans="1:25" x14ac:dyDescent="0.3">
      <c r="A1706" s="1">
        <v>42653</v>
      </c>
      <c r="B1706">
        <v>2163.6599120000001</v>
      </c>
      <c r="C1706">
        <v>13.38</v>
      </c>
      <c r="D1706">
        <v>13.547551</v>
      </c>
      <c r="E1706">
        <f t="shared" si="546"/>
        <v>-0.16755099999999956</v>
      </c>
      <c r="F1706" t="str">
        <f t="shared" si="547"/>
        <v/>
      </c>
      <c r="G1706" t="str">
        <f t="shared" si="548"/>
        <v/>
      </c>
      <c r="H1706">
        <f t="shared" si="549"/>
        <v>-9.9999999999999645E-2</v>
      </c>
      <c r="I1706">
        <f t="shared" si="550"/>
        <v>9.9199220000000423</v>
      </c>
      <c r="J1706">
        <f t="shared" si="551"/>
        <v>-99.199220000000778</v>
      </c>
      <c r="K1706" t="str">
        <f t="shared" si="552"/>
        <v/>
      </c>
      <c r="L1706" s="2" t="str">
        <f t="shared" si="553"/>
        <v/>
      </c>
      <c r="M1706" t="str">
        <f t="shared" si="554"/>
        <v/>
      </c>
      <c r="N1706" s="1">
        <f t="shared" si="555"/>
        <v>42639</v>
      </c>
      <c r="O1706" t="str">
        <f t="shared" si="556"/>
        <v>可交易</v>
      </c>
      <c r="P1706" s="2" t="str">
        <f t="shared" si="557"/>
        <v/>
      </c>
      <c r="Q1706" s="2" t="str">
        <f t="shared" si="558"/>
        <v/>
      </c>
      <c r="R1706" s="2">
        <f t="shared" si="559"/>
        <v>5.7576627155429643</v>
      </c>
      <c r="S1706">
        <f t="shared" si="560"/>
        <v>89</v>
      </c>
      <c r="T1706" s="1">
        <f t="shared" si="561"/>
        <v>42640</v>
      </c>
      <c r="U1706" t="str">
        <f t="shared" si="562"/>
        <v>可交易</v>
      </c>
      <c r="V1706" s="2" t="str">
        <f t="shared" si="563"/>
        <v/>
      </c>
      <c r="W1706" s="2" t="str">
        <f t="shared" si="564"/>
        <v/>
      </c>
      <c r="X1706" s="2">
        <f t="shared" si="565"/>
        <v>3.6170149575503845</v>
      </c>
      <c r="Y1706">
        <f t="shared" si="566"/>
        <v>83</v>
      </c>
    </row>
    <row r="1707" spans="1:25" x14ac:dyDescent="0.3">
      <c r="A1707" s="1">
        <v>42654</v>
      </c>
      <c r="B1707">
        <v>2136.7299800000001</v>
      </c>
      <c r="C1707">
        <v>15.36</v>
      </c>
      <c r="D1707">
        <v>13.684333000000001</v>
      </c>
      <c r="E1707">
        <f t="shared" si="546"/>
        <v>1.6756669999999989</v>
      </c>
      <c r="F1707" t="str">
        <f t="shared" si="547"/>
        <v>CAll</v>
      </c>
      <c r="G1707">
        <f t="shared" si="548"/>
        <v>2139.6000979999999</v>
      </c>
      <c r="H1707">
        <f t="shared" si="549"/>
        <v>1.9799999999999986</v>
      </c>
      <c r="I1707">
        <f t="shared" si="550"/>
        <v>-26.929932000000008</v>
      </c>
      <c r="J1707">
        <f t="shared" si="551"/>
        <v>-13.600975757575771</v>
      </c>
      <c r="K1707">
        <f t="shared" si="552"/>
        <v>2141.7299800000001</v>
      </c>
      <c r="L1707" s="2" t="str">
        <f t="shared" si="553"/>
        <v/>
      </c>
      <c r="M1707" t="str">
        <f t="shared" si="554"/>
        <v/>
      </c>
      <c r="N1707" s="1">
        <f t="shared" si="555"/>
        <v>42639</v>
      </c>
      <c r="O1707" t="str">
        <f t="shared" si="556"/>
        <v>可交易</v>
      </c>
      <c r="P1707" s="2" t="str">
        <f t="shared" si="557"/>
        <v/>
      </c>
      <c r="Q1707" s="2" t="str">
        <f t="shared" si="558"/>
        <v/>
      </c>
      <c r="R1707" s="2">
        <f t="shared" si="559"/>
        <v>5.7576627155429643</v>
      </c>
      <c r="S1707">
        <f t="shared" si="560"/>
        <v>89</v>
      </c>
      <c r="T1707" s="1">
        <f t="shared" si="561"/>
        <v>42640</v>
      </c>
      <c r="U1707" t="str">
        <f t="shared" si="562"/>
        <v>可交易</v>
      </c>
      <c r="V1707" s="2" t="str">
        <f t="shared" si="563"/>
        <v/>
      </c>
      <c r="W1707" s="2" t="str">
        <f t="shared" si="564"/>
        <v/>
      </c>
      <c r="X1707" s="2">
        <f t="shared" si="565"/>
        <v>3.6170149575503845</v>
      </c>
      <c r="Y1707">
        <f t="shared" si="566"/>
        <v>83</v>
      </c>
    </row>
    <row r="1708" spans="1:25" x14ac:dyDescent="0.3">
      <c r="A1708" s="1">
        <v>42655</v>
      </c>
      <c r="B1708">
        <v>2139.179932</v>
      </c>
      <c r="C1708">
        <v>15.91</v>
      </c>
      <c r="D1708">
        <v>15.413888999999999</v>
      </c>
      <c r="E1708">
        <f t="shared" si="546"/>
        <v>0.49611100000000086</v>
      </c>
      <c r="F1708" t="str">
        <f t="shared" si="547"/>
        <v/>
      </c>
      <c r="G1708" t="str">
        <f t="shared" si="548"/>
        <v/>
      </c>
      <c r="H1708">
        <f t="shared" si="549"/>
        <v>0.55000000000000071</v>
      </c>
      <c r="I1708">
        <f t="shared" si="550"/>
        <v>2.4499519999999393</v>
      </c>
      <c r="J1708">
        <f t="shared" si="551"/>
        <v>4.4544581818180653</v>
      </c>
      <c r="K1708" t="str">
        <f t="shared" si="552"/>
        <v/>
      </c>
      <c r="L1708" s="2" t="str">
        <f t="shared" si="553"/>
        <v/>
      </c>
      <c r="M1708" t="str">
        <f t="shared" si="554"/>
        <v/>
      </c>
      <c r="N1708" s="1">
        <f t="shared" si="555"/>
        <v>42639</v>
      </c>
      <c r="O1708" t="str">
        <f t="shared" si="556"/>
        <v>可交易</v>
      </c>
      <c r="P1708" s="2" t="str">
        <f t="shared" si="557"/>
        <v/>
      </c>
      <c r="Q1708" s="2" t="str">
        <f t="shared" si="558"/>
        <v/>
      </c>
      <c r="R1708" s="2">
        <f t="shared" si="559"/>
        <v>5.7576627155429643</v>
      </c>
      <c r="S1708">
        <f t="shared" si="560"/>
        <v>89</v>
      </c>
      <c r="T1708" s="1">
        <f t="shared" si="561"/>
        <v>42640</v>
      </c>
      <c r="U1708" t="str">
        <f t="shared" si="562"/>
        <v>可交易</v>
      </c>
      <c r="V1708" s="2" t="str">
        <f t="shared" si="563"/>
        <v/>
      </c>
      <c r="W1708" s="2" t="str">
        <f t="shared" si="564"/>
        <v/>
      </c>
      <c r="X1708" s="2">
        <f t="shared" si="565"/>
        <v>3.6170149575503845</v>
      </c>
      <c r="Y1708">
        <f t="shared" si="566"/>
        <v>83</v>
      </c>
    </row>
    <row r="1709" spans="1:25" x14ac:dyDescent="0.3">
      <c r="A1709" s="1">
        <v>42656</v>
      </c>
      <c r="B1709">
        <v>2132.5500489999999</v>
      </c>
      <c r="C1709">
        <v>16.690000000000001</v>
      </c>
      <c r="D1709">
        <v>15.89531</v>
      </c>
      <c r="E1709">
        <f t="shared" si="546"/>
        <v>0.79469000000000101</v>
      </c>
      <c r="F1709" t="str">
        <f t="shared" si="547"/>
        <v/>
      </c>
      <c r="G1709" t="str">
        <f t="shared" si="548"/>
        <v/>
      </c>
      <c r="H1709">
        <f t="shared" si="549"/>
        <v>0.78000000000000114</v>
      </c>
      <c r="I1709">
        <f t="shared" si="550"/>
        <v>-6.6298830000000635</v>
      </c>
      <c r="J1709">
        <f t="shared" si="551"/>
        <v>-8.4998500000000696</v>
      </c>
      <c r="K1709" t="str">
        <f t="shared" si="552"/>
        <v/>
      </c>
      <c r="L1709" s="2" t="str">
        <f t="shared" si="553"/>
        <v/>
      </c>
      <c r="M1709" t="str">
        <f t="shared" si="554"/>
        <v/>
      </c>
      <c r="N1709" s="1">
        <f t="shared" si="555"/>
        <v>42639</v>
      </c>
      <c r="O1709" t="str">
        <f t="shared" si="556"/>
        <v>可交易</v>
      </c>
      <c r="P1709" s="2" t="str">
        <f t="shared" si="557"/>
        <v/>
      </c>
      <c r="Q1709" s="2" t="str">
        <f t="shared" si="558"/>
        <v/>
      </c>
      <c r="R1709" s="2">
        <f t="shared" si="559"/>
        <v>5.7576627155429643</v>
      </c>
      <c r="S1709">
        <f t="shared" si="560"/>
        <v>89</v>
      </c>
      <c r="T1709" s="1">
        <f t="shared" si="561"/>
        <v>42640</v>
      </c>
      <c r="U1709" t="str">
        <f t="shared" si="562"/>
        <v>可交易</v>
      </c>
      <c r="V1709" s="2" t="str">
        <f t="shared" si="563"/>
        <v/>
      </c>
      <c r="W1709" s="2" t="str">
        <f t="shared" si="564"/>
        <v/>
      </c>
      <c r="X1709" s="2">
        <f t="shared" si="565"/>
        <v>3.6170149575503845</v>
      </c>
      <c r="Y1709">
        <f t="shared" si="566"/>
        <v>83</v>
      </c>
    </row>
    <row r="1710" spans="1:25" x14ac:dyDescent="0.3">
      <c r="A1710" s="1">
        <v>42657</v>
      </c>
      <c r="B1710">
        <v>2132.9799800000001</v>
      </c>
      <c r="C1710">
        <v>16.12</v>
      </c>
      <c r="D1710">
        <v>16.694040000000001</v>
      </c>
      <c r="E1710">
        <f t="shared" si="546"/>
        <v>-0.57404000000000011</v>
      </c>
      <c r="F1710" t="str">
        <f t="shared" si="547"/>
        <v/>
      </c>
      <c r="G1710" t="str">
        <f t="shared" si="548"/>
        <v/>
      </c>
      <c r="H1710">
        <f t="shared" si="549"/>
        <v>-0.57000000000000028</v>
      </c>
      <c r="I1710">
        <f t="shared" si="550"/>
        <v>0.42993100000012419</v>
      </c>
      <c r="J1710">
        <f t="shared" si="551"/>
        <v>-0.7542649122809193</v>
      </c>
      <c r="K1710" t="str">
        <f t="shared" si="552"/>
        <v/>
      </c>
      <c r="L1710" s="2" t="str">
        <f t="shared" si="553"/>
        <v/>
      </c>
      <c r="M1710" t="str">
        <f t="shared" si="554"/>
        <v/>
      </c>
      <c r="N1710" s="1">
        <f t="shared" si="555"/>
        <v>42639</v>
      </c>
      <c r="O1710" t="str">
        <f t="shared" si="556"/>
        <v>可交易</v>
      </c>
      <c r="P1710" s="2" t="str">
        <f t="shared" si="557"/>
        <v/>
      </c>
      <c r="Q1710" s="2" t="str">
        <f t="shared" si="558"/>
        <v/>
      </c>
      <c r="R1710" s="2">
        <f t="shared" si="559"/>
        <v>5.7576627155429643</v>
      </c>
      <c r="S1710">
        <f t="shared" si="560"/>
        <v>89</v>
      </c>
      <c r="T1710" s="1">
        <f t="shared" si="561"/>
        <v>42640</v>
      </c>
      <c r="U1710" t="str">
        <f t="shared" si="562"/>
        <v>可交易</v>
      </c>
      <c r="V1710" s="2" t="str">
        <f t="shared" si="563"/>
        <v/>
      </c>
      <c r="W1710" s="2" t="str">
        <f t="shared" si="564"/>
        <v/>
      </c>
      <c r="X1710" s="2">
        <f t="shared" si="565"/>
        <v>3.6170149575503845</v>
      </c>
      <c r="Y1710">
        <f t="shared" si="566"/>
        <v>83</v>
      </c>
    </row>
    <row r="1711" spans="1:25" x14ac:dyDescent="0.3">
      <c r="A1711" s="1">
        <v>42660</v>
      </c>
      <c r="B1711">
        <v>2126.5</v>
      </c>
      <c r="C1711">
        <v>16.21</v>
      </c>
      <c r="D1711">
        <v>16.037655000000001</v>
      </c>
      <c r="E1711">
        <f t="shared" si="546"/>
        <v>0.17234499999999997</v>
      </c>
      <c r="F1711" t="str">
        <f t="shared" si="547"/>
        <v/>
      </c>
      <c r="G1711" t="str">
        <f t="shared" si="548"/>
        <v/>
      </c>
      <c r="H1711">
        <f t="shared" si="549"/>
        <v>8.9999999999999858E-2</v>
      </c>
      <c r="I1711">
        <f t="shared" si="550"/>
        <v>-6.4799800000000687</v>
      </c>
      <c r="J1711">
        <f t="shared" si="551"/>
        <v>-71.999777777778661</v>
      </c>
      <c r="K1711" t="str">
        <f t="shared" si="552"/>
        <v/>
      </c>
      <c r="L1711" s="2" t="str">
        <f t="shared" si="553"/>
        <v/>
      </c>
      <c r="M1711" t="str">
        <f t="shared" si="554"/>
        <v/>
      </c>
      <c r="N1711" s="1">
        <f t="shared" si="555"/>
        <v>42639</v>
      </c>
      <c r="O1711" t="str">
        <f t="shared" si="556"/>
        <v>可交易</v>
      </c>
      <c r="P1711" s="2" t="str">
        <f t="shared" si="557"/>
        <v/>
      </c>
      <c r="Q1711" s="2" t="str">
        <f t="shared" si="558"/>
        <v/>
      </c>
      <c r="R1711" s="2">
        <f t="shared" si="559"/>
        <v>5.7576627155429643</v>
      </c>
      <c r="S1711">
        <f t="shared" si="560"/>
        <v>89</v>
      </c>
      <c r="T1711" s="1">
        <f t="shared" si="561"/>
        <v>42640</v>
      </c>
      <c r="U1711" t="str">
        <f t="shared" si="562"/>
        <v>可交易</v>
      </c>
      <c r="V1711" s="2" t="str">
        <f t="shared" si="563"/>
        <v/>
      </c>
      <c r="W1711" s="2" t="str">
        <f t="shared" si="564"/>
        <v/>
      </c>
      <c r="X1711" s="2">
        <f t="shared" si="565"/>
        <v>3.6170149575503845</v>
      </c>
      <c r="Y1711">
        <f t="shared" si="566"/>
        <v>83</v>
      </c>
    </row>
    <row r="1712" spans="1:25" x14ac:dyDescent="0.3">
      <c r="A1712" s="1">
        <v>42661</v>
      </c>
      <c r="B1712">
        <v>2139.6000979999999</v>
      </c>
      <c r="C1712">
        <v>15.28</v>
      </c>
      <c r="D1712">
        <v>16.236511</v>
      </c>
      <c r="E1712">
        <f t="shared" si="546"/>
        <v>-0.95651100000000078</v>
      </c>
      <c r="F1712" t="str">
        <f t="shared" si="547"/>
        <v/>
      </c>
      <c r="G1712" t="str">
        <f t="shared" si="548"/>
        <v/>
      </c>
      <c r="H1712">
        <f t="shared" si="549"/>
        <v>-0.93000000000000149</v>
      </c>
      <c r="I1712">
        <f t="shared" si="550"/>
        <v>13.100097999999889</v>
      </c>
      <c r="J1712">
        <f t="shared" si="551"/>
        <v>-14.086126881720288</v>
      </c>
      <c r="K1712" t="str">
        <f t="shared" si="552"/>
        <v/>
      </c>
      <c r="L1712" s="2" t="str">
        <f t="shared" si="553"/>
        <v/>
      </c>
      <c r="M1712" t="str">
        <f t="shared" si="554"/>
        <v/>
      </c>
      <c r="N1712" s="1">
        <f t="shared" si="555"/>
        <v>42639</v>
      </c>
      <c r="O1712" t="str">
        <f t="shared" si="556"/>
        <v>可交易</v>
      </c>
      <c r="P1712" s="2" t="str">
        <f t="shared" si="557"/>
        <v/>
      </c>
      <c r="Q1712" s="2" t="str">
        <f t="shared" si="558"/>
        <v/>
      </c>
      <c r="R1712" s="2">
        <f t="shared" si="559"/>
        <v>5.7576627155429643</v>
      </c>
      <c r="S1712">
        <f t="shared" si="560"/>
        <v>89</v>
      </c>
      <c r="T1712" s="1">
        <f t="shared" si="561"/>
        <v>42640</v>
      </c>
      <c r="U1712" t="str">
        <f t="shared" si="562"/>
        <v>可交易</v>
      </c>
      <c r="V1712" s="2" t="str">
        <f t="shared" si="563"/>
        <v/>
      </c>
      <c r="W1712" s="2" t="str">
        <f t="shared" si="564"/>
        <v/>
      </c>
      <c r="X1712" s="2">
        <f t="shared" si="565"/>
        <v>3.6170149575503845</v>
      </c>
      <c r="Y1712">
        <f t="shared" si="566"/>
        <v>83</v>
      </c>
    </row>
    <row r="1713" spans="1:25" x14ac:dyDescent="0.3">
      <c r="A1713" s="1">
        <v>42662</v>
      </c>
      <c r="B1713">
        <v>2144.290039</v>
      </c>
      <c r="C1713">
        <v>14.41</v>
      </c>
      <c r="D1713">
        <v>15.475441999999999</v>
      </c>
      <c r="E1713">
        <f t="shared" si="546"/>
        <v>-1.0654419999999991</v>
      </c>
      <c r="F1713" t="str">
        <f t="shared" si="547"/>
        <v>PUT</v>
      </c>
      <c r="G1713">
        <f t="shared" si="548"/>
        <v>2139.429932</v>
      </c>
      <c r="H1713">
        <f t="shared" si="549"/>
        <v>-0.86999999999999922</v>
      </c>
      <c r="I1713">
        <f t="shared" si="550"/>
        <v>4.6899410000000898</v>
      </c>
      <c r="J1713">
        <f t="shared" si="551"/>
        <v>-5.3907367816093039</v>
      </c>
      <c r="K1713">
        <f t="shared" si="552"/>
        <v>2139.290039</v>
      </c>
      <c r="L1713" s="2" t="str">
        <f t="shared" si="553"/>
        <v/>
      </c>
      <c r="M1713" t="str">
        <f t="shared" si="554"/>
        <v/>
      </c>
      <c r="N1713" s="1">
        <f t="shared" si="555"/>
        <v>42639</v>
      </c>
      <c r="O1713" t="str">
        <f t="shared" si="556"/>
        <v>可交易</v>
      </c>
      <c r="P1713" s="2" t="str">
        <f t="shared" si="557"/>
        <v/>
      </c>
      <c r="Q1713" s="2" t="str">
        <f t="shared" si="558"/>
        <v/>
      </c>
      <c r="R1713" s="2">
        <f t="shared" si="559"/>
        <v>5.7576627155429643</v>
      </c>
      <c r="S1713">
        <f t="shared" si="560"/>
        <v>89</v>
      </c>
      <c r="T1713" s="1">
        <f t="shared" si="561"/>
        <v>42640</v>
      </c>
      <c r="U1713" t="str">
        <f t="shared" si="562"/>
        <v>可交易</v>
      </c>
      <c r="V1713" s="2" t="str">
        <f t="shared" si="563"/>
        <v/>
      </c>
      <c r="W1713" s="2" t="str">
        <f t="shared" si="564"/>
        <v/>
      </c>
      <c r="X1713" s="2">
        <f t="shared" si="565"/>
        <v>3.6170149575503845</v>
      </c>
      <c r="Y1713">
        <f t="shared" si="566"/>
        <v>83</v>
      </c>
    </row>
    <row r="1714" spans="1:25" x14ac:dyDescent="0.3">
      <c r="A1714" s="1">
        <v>42663</v>
      </c>
      <c r="B1714">
        <v>2141.3400879999999</v>
      </c>
      <c r="C1714">
        <v>13.75</v>
      </c>
      <c r="D1714">
        <v>14.752587999999999</v>
      </c>
      <c r="E1714">
        <f t="shared" si="546"/>
        <v>-1.0025879999999994</v>
      </c>
      <c r="F1714" t="str">
        <f t="shared" si="547"/>
        <v>PUT</v>
      </c>
      <c r="G1714">
        <f t="shared" si="548"/>
        <v>2133.040039</v>
      </c>
      <c r="H1714">
        <f t="shared" si="549"/>
        <v>-0.66000000000000014</v>
      </c>
      <c r="I1714">
        <f t="shared" si="550"/>
        <v>-2.9499510000000555</v>
      </c>
      <c r="J1714">
        <f t="shared" si="551"/>
        <v>4.4696227272728102</v>
      </c>
      <c r="K1714">
        <f t="shared" si="552"/>
        <v>2136.3400879999999</v>
      </c>
      <c r="L1714" s="2" t="str">
        <f t="shared" si="553"/>
        <v/>
      </c>
      <c r="M1714">
        <f t="shared" si="554"/>
        <v>3.3000489999999445</v>
      </c>
      <c r="N1714" s="1">
        <f t="shared" si="555"/>
        <v>42639</v>
      </c>
      <c r="O1714" t="str">
        <f t="shared" si="556"/>
        <v>可交易</v>
      </c>
      <c r="P1714" s="2" t="str">
        <f t="shared" si="557"/>
        <v/>
      </c>
      <c r="Q1714" s="2" t="str">
        <f t="shared" si="558"/>
        <v/>
      </c>
      <c r="R1714" s="2">
        <f t="shared" si="559"/>
        <v>5.7576627155429643</v>
      </c>
      <c r="S1714">
        <f t="shared" si="560"/>
        <v>89</v>
      </c>
      <c r="T1714" s="1">
        <f t="shared" si="561"/>
        <v>42663</v>
      </c>
      <c r="U1714" t="str">
        <f t="shared" si="562"/>
        <v>可交易</v>
      </c>
      <c r="V1714" s="2">
        <f t="shared" si="563"/>
        <v>3.3000489999999445</v>
      </c>
      <c r="W1714" s="2">
        <f t="shared" si="564"/>
        <v>3.8761003198479068E-3</v>
      </c>
      <c r="X1714" s="2">
        <f t="shared" si="565"/>
        <v>3.6170149575503845</v>
      </c>
      <c r="Y1714">
        <f t="shared" si="566"/>
        <v>84</v>
      </c>
    </row>
    <row r="1715" spans="1:25" x14ac:dyDescent="0.3">
      <c r="A1715" s="1">
        <v>42664</v>
      </c>
      <c r="B1715">
        <v>2141.1599120000001</v>
      </c>
      <c r="C1715">
        <v>13.34</v>
      </c>
      <c r="D1715">
        <v>14.254659</v>
      </c>
      <c r="E1715">
        <f t="shared" si="546"/>
        <v>-0.91465900000000033</v>
      </c>
      <c r="F1715" t="str">
        <f t="shared" si="547"/>
        <v/>
      </c>
      <c r="G1715" t="str">
        <f t="shared" si="548"/>
        <v/>
      </c>
      <c r="H1715">
        <f t="shared" si="549"/>
        <v>-0.41000000000000014</v>
      </c>
      <c r="I1715">
        <f t="shared" si="550"/>
        <v>-0.18017599999984668</v>
      </c>
      <c r="J1715">
        <f t="shared" si="551"/>
        <v>0.43945365853621127</v>
      </c>
      <c r="K1715" t="str">
        <f t="shared" si="552"/>
        <v/>
      </c>
      <c r="L1715" s="2" t="str">
        <f t="shared" si="553"/>
        <v/>
      </c>
      <c r="M1715" t="str">
        <f t="shared" si="554"/>
        <v/>
      </c>
      <c r="N1715" s="1">
        <f t="shared" si="555"/>
        <v>42639</v>
      </c>
      <c r="O1715" t="str">
        <f t="shared" si="556"/>
        <v>可交易</v>
      </c>
      <c r="P1715" s="2" t="str">
        <f t="shared" si="557"/>
        <v/>
      </c>
      <c r="Q1715" s="2" t="str">
        <f t="shared" si="558"/>
        <v/>
      </c>
      <c r="R1715" s="2">
        <f t="shared" si="559"/>
        <v>5.7576627155429643</v>
      </c>
      <c r="S1715">
        <f t="shared" si="560"/>
        <v>89</v>
      </c>
      <c r="T1715" s="1">
        <f t="shared" si="561"/>
        <v>42663</v>
      </c>
      <c r="U1715" t="str">
        <f t="shared" si="562"/>
        <v>不可交易</v>
      </c>
      <c r="V1715" s="2" t="str">
        <f t="shared" si="563"/>
        <v/>
      </c>
      <c r="W1715" s="2" t="str">
        <f t="shared" si="564"/>
        <v/>
      </c>
      <c r="X1715" s="2">
        <f t="shared" si="565"/>
        <v>3.6310348703842403</v>
      </c>
      <c r="Y1715">
        <f t="shared" si="566"/>
        <v>84</v>
      </c>
    </row>
    <row r="1716" spans="1:25" x14ac:dyDescent="0.3">
      <c r="A1716" s="1">
        <v>42667</v>
      </c>
      <c r="B1716">
        <v>2151.330078</v>
      </c>
      <c r="C1716">
        <v>13.02</v>
      </c>
      <c r="D1716">
        <v>13.932504</v>
      </c>
      <c r="E1716">
        <f t="shared" si="546"/>
        <v>-0.9125040000000002</v>
      </c>
      <c r="F1716" t="str">
        <f t="shared" si="547"/>
        <v/>
      </c>
      <c r="G1716" t="str">
        <f t="shared" si="548"/>
        <v/>
      </c>
      <c r="H1716">
        <f t="shared" si="549"/>
        <v>-0.32000000000000028</v>
      </c>
      <c r="I1716">
        <f t="shared" si="550"/>
        <v>10.170165999999881</v>
      </c>
      <c r="J1716">
        <f t="shared" si="551"/>
        <v>-31.7817687499996</v>
      </c>
      <c r="K1716" t="str">
        <f t="shared" si="552"/>
        <v/>
      </c>
      <c r="L1716" s="2" t="str">
        <f t="shared" si="553"/>
        <v/>
      </c>
      <c r="M1716" t="str">
        <f t="shared" si="554"/>
        <v/>
      </c>
      <c r="N1716" s="1">
        <f t="shared" si="555"/>
        <v>42639</v>
      </c>
      <c r="O1716" t="str">
        <f t="shared" si="556"/>
        <v>可交易</v>
      </c>
      <c r="P1716" s="2" t="str">
        <f t="shared" si="557"/>
        <v/>
      </c>
      <c r="Q1716" s="2" t="str">
        <f t="shared" si="558"/>
        <v/>
      </c>
      <c r="R1716" s="2">
        <f t="shared" si="559"/>
        <v>5.7576627155429643</v>
      </c>
      <c r="S1716">
        <f t="shared" si="560"/>
        <v>89</v>
      </c>
      <c r="T1716" s="1">
        <f t="shared" si="561"/>
        <v>42663</v>
      </c>
      <c r="U1716" t="str">
        <f t="shared" si="562"/>
        <v>不可交易</v>
      </c>
      <c r="V1716" s="2" t="str">
        <f t="shared" si="563"/>
        <v/>
      </c>
      <c r="W1716" s="2" t="str">
        <f t="shared" si="564"/>
        <v/>
      </c>
      <c r="X1716" s="2">
        <f t="shared" si="565"/>
        <v>3.6310348703842403</v>
      </c>
      <c r="Y1716">
        <f t="shared" si="566"/>
        <v>84</v>
      </c>
    </row>
    <row r="1717" spans="1:25" x14ac:dyDescent="0.3">
      <c r="A1717" s="1">
        <v>42668</v>
      </c>
      <c r="B1717">
        <v>2143.1599120000001</v>
      </c>
      <c r="C1717">
        <v>13.46</v>
      </c>
      <c r="D1717">
        <v>13.490883</v>
      </c>
      <c r="E1717">
        <f t="shared" si="546"/>
        <v>-3.0882999999999328E-2</v>
      </c>
      <c r="F1717" t="str">
        <f t="shared" si="547"/>
        <v/>
      </c>
      <c r="G1717" t="str">
        <f t="shared" si="548"/>
        <v/>
      </c>
      <c r="H1717">
        <f t="shared" si="549"/>
        <v>0.44000000000000128</v>
      </c>
      <c r="I1717">
        <f t="shared" si="550"/>
        <v>-8.170165999999881</v>
      </c>
      <c r="J1717">
        <f t="shared" si="551"/>
        <v>-18.568559090908767</v>
      </c>
      <c r="K1717" t="str">
        <f t="shared" si="552"/>
        <v/>
      </c>
      <c r="L1717" s="2" t="str">
        <f t="shared" si="553"/>
        <v/>
      </c>
      <c r="M1717" t="str">
        <f t="shared" si="554"/>
        <v/>
      </c>
      <c r="N1717" s="1">
        <f t="shared" si="555"/>
        <v>42639</v>
      </c>
      <c r="O1717" t="str">
        <f t="shared" si="556"/>
        <v>可交易</v>
      </c>
      <c r="P1717" s="2" t="str">
        <f t="shared" si="557"/>
        <v/>
      </c>
      <c r="Q1717" s="2" t="str">
        <f t="shared" si="558"/>
        <v/>
      </c>
      <c r="R1717" s="2">
        <f t="shared" si="559"/>
        <v>5.7576627155429643</v>
      </c>
      <c r="S1717">
        <f t="shared" si="560"/>
        <v>89</v>
      </c>
      <c r="T1717" s="1">
        <f t="shared" si="561"/>
        <v>42663</v>
      </c>
      <c r="U1717" t="str">
        <f t="shared" si="562"/>
        <v>不可交易</v>
      </c>
      <c r="V1717" s="2" t="str">
        <f t="shared" si="563"/>
        <v/>
      </c>
      <c r="W1717" s="2" t="str">
        <f t="shared" si="564"/>
        <v/>
      </c>
      <c r="X1717" s="2">
        <f t="shared" si="565"/>
        <v>3.6310348703842403</v>
      </c>
      <c r="Y1717">
        <f t="shared" si="566"/>
        <v>84</v>
      </c>
    </row>
    <row r="1718" spans="1:25" x14ac:dyDescent="0.3">
      <c r="A1718" s="1">
        <v>42669</v>
      </c>
      <c r="B1718">
        <v>2139.429932</v>
      </c>
      <c r="C1718">
        <v>14.24</v>
      </c>
      <c r="D1718">
        <v>13.804975499999999</v>
      </c>
      <c r="E1718">
        <f t="shared" si="546"/>
        <v>0.43502450000000081</v>
      </c>
      <c r="F1718" t="str">
        <f t="shared" si="547"/>
        <v/>
      </c>
      <c r="G1718" t="str">
        <f t="shared" si="548"/>
        <v/>
      </c>
      <c r="H1718">
        <f t="shared" si="549"/>
        <v>0.77999999999999936</v>
      </c>
      <c r="I1718">
        <f t="shared" si="550"/>
        <v>-3.7299800000000687</v>
      </c>
      <c r="J1718">
        <f t="shared" si="551"/>
        <v>-4.7820256410257329</v>
      </c>
      <c r="K1718" t="str">
        <f t="shared" si="552"/>
        <v/>
      </c>
      <c r="L1718" s="2" t="str">
        <f t="shared" si="553"/>
        <v/>
      </c>
      <c r="M1718" t="str">
        <f t="shared" si="554"/>
        <v/>
      </c>
      <c r="N1718" s="1">
        <f t="shared" si="555"/>
        <v>42639</v>
      </c>
      <c r="O1718" t="str">
        <f t="shared" si="556"/>
        <v>可交易</v>
      </c>
      <c r="P1718" s="2" t="str">
        <f t="shared" si="557"/>
        <v/>
      </c>
      <c r="Q1718" s="2" t="str">
        <f t="shared" si="558"/>
        <v/>
      </c>
      <c r="R1718" s="2">
        <f t="shared" si="559"/>
        <v>5.7576627155429643</v>
      </c>
      <c r="S1718">
        <f t="shared" si="560"/>
        <v>89</v>
      </c>
      <c r="T1718" s="1">
        <f t="shared" si="561"/>
        <v>42663</v>
      </c>
      <c r="U1718" t="str">
        <f t="shared" si="562"/>
        <v>不可交易</v>
      </c>
      <c r="V1718" s="2" t="str">
        <f t="shared" si="563"/>
        <v/>
      </c>
      <c r="W1718" s="2" t="str">
        <f t="shared" si="564"/>
        <v/>
      </c>
      <c r="X1718" s="2">
        <f t="shared" si="565"/>
        <v>3.6310348703842403</v>
      </c>
      <c r="Y1718">
        <f t="shared" si="566"/>
        <v>84</v>
      </c>
    </row>
    <row r="1719" spans="1:25" x14ac:dyDescent="0.3">
      <c r="A1719" s="1">
        <v>42670</v>
      </c>
      <c r="B1719">
        <v>2133.040039</v>
      </c>
      <c r="C1719">
        <v>15.36</v>
      </c>
      <c r="D1719">
        <v>14.510234000000001</v>
      </c>
      <c r="E1719">
        <f t="shared" si="546"/>
        <v>0.84976599999999891</v>
      </c>
      <c r="F1719" t="str">
        <f t="shared" si="547"/>
        <v/>
      </c>
      <c r="G1719" t="str">
        <f t="shared" si="548"/>
        <v/>
      </c>
      <c r="H1719">
        <f t="shared" si="549"/>
        <v>1.1199999999999992</v>
      </c>
      <c r="I1719">
        <f t="shared" si="550"/>
        <v>-6.3898930000000291</v>
      </c>
      <c r="J1719">
        <f t="shared" si="551"/>
        <v>-5.7052616071428872</v>
      </c>
      <c r="K1719" t="str">
        <f t="shared" si="552"/>
        <v/>
      </c>
      <c r="L1719" s="2" t="str">
        <f t="shared" si="553"/>
        <v/>
      </c>
      <c r="M1719" t="str">
        <f t="shared" si="554"/>
        <v/>
      </c>
      <c r="N1719" s="1">
        <f t="shared" si="555"/>
        <v>42639</v>
      </c>
      <c r="O1719" t="str">
        <f t="shared" si="556"/>
        <v>可交易</v>
      </c>
      <c r="P1719" s="2" t="str">
        <f t="shared" si="557"/>
        <v/>
      </c>
      <c r="Q1719" s="2" t="str">
        <f t="shared" si="558"/>
        <v/>
      </c>
      <c r="R1719" s="2">
        <f t="shared" si="559"/>
        <v>5.7576627155429643</v>
      </c>
      <c r="S1719">
        <f t="shared" si="560"/>
        <v>89</v>
      </c>
      <c r="T1719" s="1">
        <f t="shared" si="561"/>
        <v>42663</v>
      </c>
      <c r="U1719" t="str">
        <f t="shared" si="562"/>
        <v>可交易</v>
      </c>
      <c r="V1719" s="2" t="str">
        <f t="shared" si="563"/>
        <v/>
      </c>
      <c r="W1719" s="2" t="str">
        <f t="shared" si="564"/>
        <v/>
      </c>
      <c r="X1719" s="2">
        <f t="shared" si="565"/>
        <v>3.6310348703842403</v>
      </c>
      <c r="Y1719">
        <f t="shared" si="566"/>
        <v>84</v>
      </c>
    </row>
    <row r="1720" spans="1:25" x14ac:dyDescent="0.3">
      <c r="A1720" s="1">
        <v>42671</v>
      </c>
      <c r="B1720">
        <v>2126.4099120000001</v>
      </c>
      <c r="C1720">
        <v>16.190000000000001</v>
      </c>
      <c r="D1720">
        <v>15.238397000000001</v>
      </c>
      <c r="E1720">
        <f t="shared" si="546"/>
        <v>0.95160300000000042</v>
      </c>
      <c r="F1720" t="str">
        <f t="shared" si="547"/>
        <v/>
      </c>
      <c r="G1720" t="str">
        <f t="shared" si="548"/>
        <v/>
      </c>
      <c r="H1720">
        <f t="shared" si="549"/>
        <v>0.83000000000000185</v>
      </c>
      <c r="I1720">
        <f t="shared" si="550"/>
        <v>-6.6301269999999022</v>
      </c>
      <c r="J1720">
        <f t="shared" si="551"/>
        <v>-7.9881048192769724</v>
      </c>
      <c r="K1720" t="str">
        <f t="shared" si="552"/>
        <v/>
      </c>
      <c r="L1720" s="2" t="str">
        <f t="shared" si="553"/>
        <v/>
      </c>
      <c r="M1720" t="str">
        <f t="shared" si="554"/>
        <v/>
      </c>
      <c r="N1720" s="1">
        <f t="shared" si="555"/>
        <v>42639</v>
      </c>
      <c r="O1720" t="str">
        <f t="shared" si="556"/>
        <v>可交易</v>
      </c>
      <c r="P1720" s="2" t="str">
        <f t="shared" si="557"/>
        <v/>
      </c>
      <c r="Q1720" s="2" t="str">
        <f t="shared" si="558"/>
        <v/>
      </c>
      <c r="R1720" s="2">
        <f t="shared" si="559"/>
        <v>5.7576627155429643</v>
      </c>
      <c r="S1720">
        <f t="shared" si="560"/>
        <v>89</v>
      </c>
      <c r="T1720" s="1">
        <f t="shared" si="561"/>
        <v>42663</v>
      </c>
      <c r="U1720" t="str">
        <f t="shared" si="562"/>
        <v>可交易</v>
      </c>
      <c r="V1720" s="2" t="str">
        <f t="shared" si="563"/>
        <v/>
      </c>
      <c r="W1720" s="2" t="str">
        <f t="shared" si="564"/>
        <v/>
      </c>
      <c r="X1720" s="2">
        <f t="shared" si="565"/>
        <v>3.6310348703842403</v>
      </c>
      <c r="Y1720">
        <f t="shared" si="566"/>
        <v>84</v>
      </c>
    </row>
    <row r="1721" spans="1:25" x14ac:dyDescent="0.3">
      <c r="A1721" s="1">
        <v>42674</v>
      </c>
      <c r="B1721">
        <v>2126.1499020000001</v>
      </c>
      <c r="C1721">
        <v>17.059999999999999</v>
      </c>
      <c r="D1721">
        <v>16.186651000000001</v>
      </c>
      <c r="E1721">
        <f t="shared" si="546"/>
        <v>0.87334899999999749</v>
      </c>
      <c r="F1721" t="str">
        <f t="shared" si="547"/>
        <v/>
      </c>
      <c r="G1721" t="str">
        <f t="shared" si="548"/>
        <v/>
      </c>
      <c r="H1721">
        <f t="shared" si="549"/>
        <v>0.86999999999999744</v>
      </c>
      <c r="I1721">
        <f t="shared" si="550"/>
        <v>-0.26000999999996566</v>
      </c>
      <c r="J1721">
        <f t="shared" si="551"/>
        <v>-0.29886206896547862</v>
      </c>
      <c r="K1721" t="str">
        <f t="shared" si="552"/>
        <v/>
      </c>
      <c r="L1721" s="2" t="str">
        <f t="shared" si="553"/>
        <v/>
      </c>
      <c r="M1721" t="str">
        <f t="shared" si="554"/>
        <v/>
      </c>
      <c r="N1721" s="1">
        <f t="shared" si="555"/>
        <v>42639</v>
      </c>
      <c r="O1721" t="str">
        <f t="shared" si="556"/>
        <v>可交易</v>
      </c>
      <c r="P1721" s="2" t="str">
        <f t="shared" si="557"/>
        <v/>
      </c>
      <c r="Q1721" s="2" t="str">
        <f t="shared" si="558"/>
        <v/>
      </c>
      <c r="R1721" s="2">
        <f t="shared" si="559"/>
        <v>5.7576627155429643</v>
      </c>
      <c r="S1721">
        <f t="shared" si="560"/>
        <v>89</v>
      </c>
      <c r="T1721" s="1">
        <f t="shared" si="561"/>
        <v>42663</v>
      </c>
      <c r="U1721" t="str">
        <f t="shared" si="562"/>
        <v>可交易</v>
      </c>
      <c r="V1721" s="2" t="str">
        <f t="shared" si="563"/>
        <v/>
      </c>
      <c r="W1721" s="2" t="str">
        <f t="shared" si="564"/>
        <v/>
      </c>
      <c r="X1721" s="2">
        <f t="shared" si="565"/>
        <v>3.6310348703842403</v>
      </c>
      <c r="Y1721">
        <f t="shared" si="566"/>
        <v>84</v>
      </c>
    </row>
    <row r="1722" spans="1:25" x14ac:dyDescent="0.3">
      <c r="A1722" s="1">
        <v>42675</v>
      </c>
      <c r="B1722">
        <v>2111.719971</v>
      </c>
      <c r="C1722">
        <v>18.559999999999999</v>
      </c>
      <c r="D1722">
        <v>17.002872</v>
      </c>
      <c r="E1722">
        <f t="shared" si="546"/>
        <v>1.5571279999999987</v>
      </c>
      <c r="F1722" t="str">
        <f t="shared" si="547"/>
        <v>CAll</v>
      </c>
      <c r="G1722">
        <f t="shared" si="548"/>
        <v>2139.5600589999999</v>
      </c>
      <c r="H1722">
        <f t="shared" si="549"/>
        <v>1.5</v>
      </c>
      <c r="I1722">
        <f t="shared" si="550"/>
        <v>-14.429931000000124</v>
      </c>
      <c r="J1722">
        <f t="shared" si="551"/>
        <v>-9.6199540000000834</v>
      </c>
      <c r="K1722">
        <f t="shared" si="552"/>
        <v>2116.719971</v>
      </c>
      <c r="L1722" s="2">
        <f t="shared" si="553"/>
        <v>22.840087999999923</v>
      </c>
      <c r="M1722" t="str">
        <f t="shared" si="554"/>
        <v/>
      </c>
      <c r="N1722" s="1">
        <f t="shared" si="555"/>
        <v>42675</v>
      </c>
      <c r="O1722" t="str">
        <f t="shared" si="556"/>
        <v>可交易</v>
      </c>
      <c r="P1722" s="2">
        <f t="shared" si="557"/>
        <v>22.840087999999923</v>
      </c>
      <c r="Q1722" s="2">
        <f t="shared" si="558"/>
        <v>1.3183607856308862E-2</v>
      </c>
      <c r="R1722" s="2">
        <f t="shared" si="559"/>
        <v>5.7576627155429643</v>
      </c>
      <c r="S1722">
        <f t="shared" si="560"/>
        <v>90</v>
      </c>
      <c r="T1722" s="1">
        <f t="shared" si="561"/>
        <v>42663</v>
      </c>
      <c r="U1722" t="str">
        <f t="shared" si="562"/>
        <v>可交易</v>
      </c>
      <c r="V1722" s="2" t="str">
        <f t="shared" si="563"/>
        <v/>
      </c>
      <c r="W1722" s="2" t="str">
        <f t="shared" si="564"/>
        <v/>
      </c>
      <c r="X1722" s="2">
        <f t="shared" si="565"/>
        <v>3.6310348703842403</v>
      </c>
      <c r="Y1722">
        <f t="shared" si="566"/>
        <v>84</v>
      </c>
    </row>
    <row r="1723" spans="1:25" x14ac:dyDescent="0.3">
      <c r="A1723" s="1">
        <v>42676</v>
      </c>
      <c r="B1723">
        <v>2097.9399410000001</v>
      </c>
      <c r="C1723">
        <v>19.32</v>
      </c>
      <c r="D1723">
        <v>18.583411999999999</v>
      </c>
      <c r="E1723">
        <f t="shared" si="546"/>
        <v>0.73658800000000113</v>
      </c>
      <c r="F1723" t="str">
        <f t="shared" si="547"/>
        <v/>
      </c>
      <c r="G1723" t="str">
        <f t="shared" si="548"/>
        <v/>
      </c>
      <c r="H1723">
        <f t="shared" si="549"/>
        <v>0.76000000000000156</v>
      </c>
      <c r="I1723">
        <f t="shared" si="550"/>
        <v>-13.780029999999897</v>
      </c>
      <c r="J1723">
        <f t="shared" si="551"/>
        <v>-18.131618421052458</v>
      </c>
      <c r="K1723" t="str">
        <f t="shared" si="552"/>
        <v/>
      </c>
      <c r="L1723" s="2" t="str">
        <f t="shared" si="553"/>
        <v/>
      </c>
      <c r="M1723" t="str">
        <f t="shared" si="554"/>
        <v/>
      </c>
      <c r="N1723" s="1">
        <f t="shared" si="555"/>
        <v>42675</v>
      </c>
      <c r="O1723" t="str">
        <f t="shared" si="556"/>
        <v>不可交易</v>
      </c>
      <c r="P1723" s="2" t="str">
        <f t="shared" si="557"/>
        <v/>
      </c>
      <c r="Q1723" s="2" t="str">
        <f t="shared" si="558"/>
        <v/>
      </c>
      <c r="R1723" s="2">
        <f t="shared" si="559"/>
        <v>5.8335694829535729</v>
      </c>
      <c r="S1723">
        <f t="shared" si="560"/>
        <v>90</v>
      </c>
      <c r="T1723" s="1">
        <f t="shared" si="561"/>
        <v>42663</v>
      </c>
      <c r="U1723" t="str">
        <f t="shared" si="562"/>
        <v>可交易</v>
      </c>
      <c r="V1723" s="2" t="str">
        <f t="shared" si="563"/>
        <v/>
      </c>
      <c r="W1723" s="2" t="str">
        <f t="shared" si="564"/>
        <v/>
      </c>
      <c r="X1723" s="2">
        <f t="shared" si="565"/>
        <v>3.6310348703842403</v>
      </c>
      <c r="Y1723">
        <f t="shared" si="566"/>
        <v>84</v>
      </c>
    </row>
    <row r="1724" spans="1:25" x14ac:dyDescent="0.3">
      <c r="A1724" s="1">
        <v>42677</v>
      </c>
      <c r="B1724">
        <v>2088.6599120000001</v>
      </c>
      <c r="C1724">
        <v>22.08</v>
      </c>
      <c r="D1724">
        <v>18.954964</v>
      </c>
      <c r="E1724">
        <f t="shared" si="546"/>
        <v>3.1250359999999979</v>
      </c>
      <c r="F1724" t="str">
        <f t="shared" si="547"/>
        <v>CAll</v>
      </c>
      <c r="G1724">
        <f t="shared" si="548"/>
        <v>2167.4799800000001</v>
      </c>
      <c r="H1724">
        <f t="shared" si="549"/>
        <v>2.759999999999998</v>
      </c>
      <c r="I1724">
        <f t="shared" si="550"/>
        <v>-9.2800290000000132</v>
      </c>
      <c r="J1724">
        <f t="shared" si="551"/>
        <v>-3.3623293478260941</v>
      </c>
      <c r="K1724">
        <f t="shared" si="552"/>
        <v>2093.6599120000001</v>
      </c>
      <c r="L1724" s="2">
        <f t="shared" si="553"/>
        <v>73.820067999999992</v>
      </c>
      <c r="M1724" t="str">
        <f t="shared" si="554"/>
        <v/>
      </c>
      <c r="N1724" s="1">
        <f t="shared" si="555"/>
        <v>42677</v>
      </c>
      <c r="O1724" t="str">
        <f t="shared" si="556"/>
        <v>不可交易</v>
      </c>
      <c r="P1724" s="2" t="str">
        <f t="shared" si="557"/>
        <v/>
      </c>
      <c r="Q1724" s="2" t="str">
        <f t="shared" si="558"/>
        <v/>
      </c>
      <c r="R1724" s="2">
        <f t="shared" si="559"/>
        <v>5.8335694829535729</v>
      </c>
      <c r="S1724">
        <f t="shared" si="560"/>
        <v>90</v>
      </c>
      <c r="T1724" s="1">
        <f t="shared" si="561"/>
        <v>42663</v>
      </c>
      <c r="U1724" t="str">
        <f t="shared" si="562"/>
        <v>可交易</v>
      </c>
      <c r="V1724" s="2" t="str">
        <f t="shared" si="563"/>
        <v/>
      </c>
      <c r="W1724" s="2" t="str">
        <f t="shared" si="564"/>
        <v/>
      </c>
      <c r="X1724" s="2">
        <f t="shared" si="565"/>
        <v>3.6310348703842403</v>
      </c>
      <c r="Y1724">
        <f t="shared" si="566"/>
        <v>84</v>
      </c>
    </row>
    <row r="1725" spans="1:25" x14ac:dyDescent="0.3">
      <c r="A1725" s="1">
        <v>42678</v>
      </c>
      <c r="B1725">
        <v>2085.179932</v>
      </c>
      <c r="C1725">
        <v>22.51</v>
      </c>
      <c r="D1725">
        <v>21.262343999999999</v>
      </c>
      <c r="E1725">
        <f t="shared" si="546"/>
        <v>1.2476560000000028</v>
      </c>
      <c r="F1725" t="str">
        <f t="shared" si="547"/>
        <v>CAll</v>
      </c>
      <c r="G1725">
        <f t="shared" si="548"/>
        <v>2164.4499510000001</v>
      </c>
      <c r="H1725">
        <f t="shared" si="549"/>
        <v>0.43000000000000327</v>
      </c>
      <c r="I1725">
        <f t="shared" si="550"/>
        <v>-3.4799800000000687</v>
      </c>
      <c r="J1725">
        <f t="shared" si="551"/>
        <v>-8.092976744186144</v>
      </c>
      <c r="K1725">
        <f t="shared" si="552"/>
        <v>2090.179932</v>
      </c>
      <c r="L1725" s="2">
        <f t="shared" si="553"/>
        <v>74.270019000000048</v>
      </c>
      <c r="M1725" t="str">
        <f t="shared" si="554"/>
        <v/>
      </c>
      <c r="N1725" s="1">
        <f t="shared" si="555"/>
        <v>42677</v>
      </c>
      <c r="O1725" t="str">
        <f t="shared" si="556"/>
        <v>不可交易</v>
      </c>
      <c r="P1725" s="2" t="str">
        <f t="shared" si="557"/>
        <v/>
      </c>
      <c r="Q1725" s="2" t="str">
        <f t="shared" si="558"/>
        <v/>
      </c>
      <c r="R1725" s="2">
        <f t="shared" si="559"/>
        <v>5.8335694829535729</v>
      </c>
      <c r="S1725">
        <f t="shared" si="560"/>
        <v>90</v>
      </c>
      <c r="T1725" s="1">
        <f t="shared" si="561"/>
        <v>42663</v>
      </c>
      <c r="U1725" t="str">
        <f t="shared" si="562"/>
        <v>可交易</v>
      </c>
      <c r="V1725" s="2" t="str">
        <f t="shared" si="563"/>
        <v/>
      </c>
      <c r="W1725" s="2" t="str">
        <f t="shared" si="564"/>
        <v/>
      </c>
      <c r="X1725" s="2">
        <f t="shared" si="565"/>
        <v>3.6310348703842403</v>
      </c>
      <c r="Y1725">
        <f t="shared" si="566"/>
        <v>84</v>
      </c>
    </row>
    <row r="1726" spans="1:25" x14ac:dyDescent="0.3">
      <c r="A1726" s="1">
        <v>42681</v>
      </c>
      <c r="B1726">
        <v>2131.5200199999999</v>
      </c>
      <c r="C1726">
        <v>18.71</v>
      </c>
      <c r="D1726">
        <v>21.549948000000001</v>
      </c>
      <c r="E1726">
        <f t="shared" si="546"/>
        <v>-2.8399479999999997</v>
      </c>
      <c r="F1726" t="str">
        <f t="shared" si="547"/>
        <v>PUT</v>
      </c>
      <c r="G1726">
        <f t="shared" si="548"/>
        <v>2164.1999510000001</v>
      </c>
      <c r="H1726">
        <f t="shared" si="549"/>
        <v>-3.8000000000000007</v>
      </c>
      <c r="I1726">
        <f t="shared" si="550"/>
        <v>46.340087999999923</v>
      </c>
      <c r="J1726">
        <f t="shared" si="551"/>
        <v>-12.194759999999977</v>
      </c>
      <c r="K1726">
        <f t="shared" si="552"/>
        <v>2126.5200199999999</v>
      </c>
      <c r="L1726" s="2" t="str">
        <f t="shared" si="553"/>
        <v/>
      </c>
      <c r="M1726" t="str">
        <f t="shared" si="554"/>
        <v/>
      </c>
      <c r="N1726" s="1">
        <f t="shared" si="555"/>
        <v>42677</v>
      </c>
      <c r="O1726" t="str">
        <f t="shared" si="556"/>
        <v>不可交易</v>
      </c>
      <c r="P1726" s="2" t="str">
        <f t="shared" si="557"/>
        <v/>
      </c>
      <c r="Q1726" s="2" t="str">
        <f t="shared" si="558"/>
        <v/>
      </c>
      <c r="R1726" s="2">
        <f t="shared" si="559"/>
        <v>5.8335694829535729</v>
      </c>
      <c r="S1726">
        <f t="shared" si="560"/>
        <v>90</v>
      </c>
      <c r="T1726" s="1">
        <f t="shared" si="561"/>
        <v>42663</v>
      </c>
      <c r="U1726" t="str">
        <f t="shared" si="562"/>
        <v>可交易</v>
      </c>
      <c r="V1726" s="2" t="str">
        <f t="shared" si="563"/>
        <v/>
      </c>
      <c r="W1726" s="2" t="str">
        <f t="shared" si="564"/>
        <v/>
      </c>
      <c r="X1726" s="2">
        <f t="shared" si="565"/>
        <v>3.6310348703842403</v>
      </c>
      <c r="Y1726">
        <f t="shared" si="566"/>
        <v>84</v>
      </c>
    </row>
    <row r="1727" spans="1:25" x14ac:dyDescent="0.3">
      <c r="A1727" s="1">
        <v>42682</v>
      </c>
      <c r="B1727">
        <v>2139.5600589999999</v>
      </c>
      <c r="C1727">
        <v>18.739999999999998</v>
      </c>
      <c r="D1727">
        <v>18.668512</v>
      </c>
      <c r="E1727">
        <f t="shared" si="546"/>
        <v>7.1487999999998664E-2</v>
      </c>
      <c r="F1727" t="str">
        <f t="shared" si="547"/>
        <v/>
      </c>
      <c r="G1727" t="str">
        <f t="shared" si="548"/>
        <v/>
      </c>
      <c r="H1727">
        <f t="shared" si="549"/>
        <v>2.9999999999997584E-2</v>
      </c>
      <c r="I1727">
        <f t="shared" si="550"/>
        <v>8.0400389999999788</v>
      </c>
      <c r="J1727">
        <f t="shared" si="551"/>
        <v>268.00130000002088</v>
      </c>
      <c r="K1727" t="str">
        <f t="shared" si="552"/>
        <v/>
      </c>
      <c r="L1727" s="2" t="str">
        <f t="shared" si="553"/>
        <v/>
      </c>
      <c r="M1727" t="str">
        <f t="shared" si="554"/>
        <v/>
      </c>
      <c r="N1727" s="1">
        <f t="shared" si="555"/>
        <v>42677</v>
      </c>
      <c r="O1727" t="str">
        <f t="shared" si="556"/>
        <v>不可交易</v>
      </c>
      <c r="P1727" s="2" t="str">
        <f t="shared" si="557"/>
        <v/>
      </c>
      <c r="Q1727" s="2" t="str">
        <f t="shared" si="558"/>
        <v/>
      </c>
      <c r="R1727" s="2">
        <f t="shared" si="559"/>
        <v>5.8335694829535729</v>
      </c>
      <c r="S1727">
        <f t="shared" si="560"/>
        <v>90</v>
      </c>
      <c r="T1727" s="1">
        <f t="shared" si="561"/>
        <v>42663</v>
      </c>
      <c r="U1727" t="str">
        <f t="shared" si="562"/>
        <v>可交易</v>
      </c>
      <c r="V1727" s="2" t="str">
        <f t="shared" si="563"/>
        <v/>
      </c>
      <c r="W1727" s="2" t="str">
        <f t="shared" si="564"/>
        <v/>
      </c>
      <c r="X1727" s="2">
        <f t="shared" si="565"/>
        <v>3.6310348703842403</v>
      </c>
      <c r="Y1727">
        <f t="shared" si="566"/>
        <v>84</v>
      </c>
    </row>
    <row r="1728" spans="1:25" x14ac:dyDescent="0.3">
      <c r="A1728" s="1">
        <v>42683</v>
      </c>
      <c r="B1728">
        <v>2163.26001</v>
      </c>
      <c r="C1728">
        <v>14.38</v>
      </c>
      <c r="D1728">
        <v>18.652965999999999</v>
      </c>
      <c r="E1728">
        <f t="shared" si="546"/>
        <v>-4.2729659999999985</v>
      </c>
      <c r="F1728" t="str">
        <f t="shared" si="547"/>
        <v>PUT</v>
      </c>
      <c r="G1728">
        <f t="shared" si="548"/>
        <v>2176.9399410000001</v>
      </c>
      <c r="H1728">
        <f t="shared" si="549"/>
        <v>-4.3599999999999977</v>
      </c>
      <c r="I1728">
        <f t="shared" si="550"/>
        <v>23.699951000000056</v>
      </c>
      <c r="J1728">
        <f t="shared" si="551"/>
        <v>-5.4357685779816673</v>
      </c>
      <c r="K1728">
        <f t="shared" si="552"/>
        <v>2158.26001</v>
      </c>
      <c r="L1728" s="2" t="str">
        <f t="shared" si="553"/>
        <v/>
      </c>
      <c r="M1728" t="str">
        <f t="shared" si="554"/>
        <v/>
      </c>
      <c r="N1728" s="1">
        <f t="shared" si="555"/>
        <v>42677</v>
      </c>
      <c r="O1728" t="str">
        <f t="shared" si="556"/>
        <v>不可交易</v>
      </c>
      <c r="P1728" s="2" t="str">
        <f t="shared" si="557"/>
        <v/>
      </c>
      <c r="Q1728" s="2" t="str">
        <f t="shared" si="558"/>
        <v/>
      </c>
      <c r="R1728" s="2">
        <f t="shared" si="559"/>
        <v>5.8335694829535729</v>
      </c>
      <c r="S1728">
        <f t="shared" si="560"/>
        <v>90</v>
      </c>
      <c r="T1728" s="1">
        <f t="shared" si="561"/>
        <v>42663</v>
      </c>
      <c r="U1728" t="str">
        <f t="shared" si="562"/>
        <v>可交易</v>
      </c>
      <c r="V1728" s="2" t="str">
        <f t="shared" si="563"/>
        <v/>
      </c>
      <c r="W1728" s="2" t="str">
        <f t="shared" si="564"/>
        <v/>
      </c>
      <c r="X1728" s="2">
        <f t="shared" si="565"/>
        <v>3.6310348703842403</v>
      </c>
      <c r="Y1728">
        <f t="shared" si="566"/>
        <v>84</v>
      </c>
    </row>
    <row r="1729" spans="1:25" x14ac:dyDescent="0.3">
      <c r="A1729" s="1">
        <v>42684</v>
      </c>
      <c r="B1729">
        <v>2167.4799800000001</v>
      </c>
      <c r="C1729">
        <v>14.74</v>
      </c>
      <c r="D1729">
        <v>15.729229</v>
      </c>
      <c r="E1729">
        <f t="shared" si="546"/>
        <v>-0.98922899999999991</v>
      </c>
      <c r="F1729" t="str">
        <f t="shared" si="547"/>
        <v/>
      </c>
      <c r="G1729" t="str">
        <f t="shared" si="548"/>
        <v/>
      </c>
      <c r="H1729">
        <f t="shared" si="549"/>
        <v>0.35999999999999943</v>
      </c>
      <c r="I1729">
        <f t="shared" si="550"/>
        <v>4.219970000000103</v>
      </c>
      <c r="J1729">
        <f t="shared" si="551"/>
        <v>11.722138888889194</v>
      </c>
      <c r="K1729" t="str">
        <f t="shared" si="552"/>
        <v/>
      </c>
      <c r="L1729" s="2" t="str">
        <f t="shared" si="553"/>
        <v/>
      </c>
      <c r="M1729" t="str">
        <f t="shared" si="554"/>
        <v/>
      </c>
      <c r="N1729" s="1">
        <f t="shared" si="555"/>
        <v>42677</v>
      </c>
      <c r="O1729" t="str">
        <f t="shared" si="556"/>
        <v>可交易</v>
      </c>
      <c r="P1729" s="2" t="str">
        <f t="shared" si="557"/>
        <v/>
      </c>
      <c r="Q1729" s="2" t="str">
        <f t="shared" si="558"/>
        <v/>
      </c>
      <c r="R1729" s="2">
        <f t="shared" si="559"/>
        <v>5.8335694829535729</v>
      </c>
      <c r="S1729">
        <f t="shared" si="560"/>
        <v>90</v>
      </c>
      <c r="T1729" s="1">
        <f t="shared" si="561"/>
        <v>42663</v>
      </c>
      <c r="U1729" t="str">
        <f t="shared" si="562"/>
        <v>可交易</v>
      </c>
      <c r="V1729" s="2" t="str">
        <f t="shared" si="563"/>
        <v/>
      </c>
      <c r="W1729" s="2" t="str">
        <f t="shared" si="564"/>
        <v/>
      </c>
      <c r="X1729" s="2">
        <f t="shared" si="565"/>
        <v>3.6310348703842403</v>
      </c>
      <c r="Y1729">
        <f t="shared" si="566"/>
        <v>84</v>
      </c>
    </row>
    <row r="1730" spans="1:25" x14ac:dyDescent="0.3">
      <c r="A1730" s="1">
        <v>42685</v>
      </c>
      <c r="B1730">
        <v>2164.4499510000001</v>
      </c>
      <c r="C1730">
        <v>14.17</v>
      </c>
      <c r="D1730">
        <v>15.617044</v>
      </c>
      <c r="E1730">
        <f t="shared" ref="E1730:E1793" si="567">C1730-D1730</f>
        <v>-1.447044</v>
      </c>
      <c r="F1730" t="str">
        <f t="shared" ref="F1730:F1793" si="568">_xlfn.IFS(E1730&gt; 1, "CAll",E1730&lt; -1, "PUT", TRUE,"")</f>
        <v>PUT</v>
      </c>
      <c r="G1730">
        <f t="shared" ref="G1730:G1793" si="569">IF(F1730="PUT", IFERROR(VLOOKUP(A1730+7, A:B, 2, FALSE), 0), IF(F1730="CALL", IFERROR(VLOOKUP(A1730+7, A:B, 2, FALSE), 0), ""))</f>
        <v>2181.8999020000001</v>
      </c>
      <c r="H1730">
        <f t="shared" ref="H1730:H1793" si="570">C1730-C1729</f>
        <v>-0.57000000000000028</v>
      </c>
      <c r="I1730">
        <f t="shared" ref="I1730:I1793" si="571">B1730-B1729</f>
        <v>-3.0300290000000132</v>
      </c>
      <c r="J1730">
        <f t="shared" ref="J1730:J1793" si="572">IF(H1730=0, "", I1730/H1730)</f>
        <v>5.3158403508772132</v>
      </c>
      <c r="K1730">
        <f t="shared" ref="K1730:K1793" si="573">_xlfn.IFS(F1730="PUT",B1730-5,F1730="CALL",B1730+5,TRUE,"")</f>
        <v>2159.4499510000001</v>
      </c>
      <c r="L1730" s="2" t="str">
        <f t="shared" ref="L1730:L1793" si="574">IF(F1730="CALL",IF(AND(G1730&gt;K1730,G1730&lt;&gt;0),G1730-K1730,""),"")</f>
        <v/>
      </c>
      <c r="M1730" t="str">
        <f t="shared" ref="M1730:M1793" si="575">IF(F1730="PUT",IF(AND(G1730&lt;K1730,G1730&lt;&gt;0),K1730-G1730,""),"")</f>
        <v/>
      </c>
      <c r="N1730" s="1">
        <f t="shared" ref="N1730:N1793" si="576">IF(AND(F1730="CALL",L1730&lt;&gt;"",L1729=""), A1730, N1729)</f>
        <v>42677</v>
      </c>
      <c r="O1730" t="str">
        <f t="shared" ref="O1730:O1793" si="577">IF( A1730 &gt;= N1729 + 7, "可交易", "不可交易")</f>
        <v>可交易</v>
      </c>
      <c r="P1730" s="2" t="str">
        <f t="shared" ref="P1730:P1793" si="578">IF(AND(F1730="CALL",L1730&lt;&gt;"",O1730="可交易"),L1730,"")</f>
        <v/>
      </c>
      <c r="Q1730" s="2" t="str">
        <f t="shared" ref="Q1730:Q1793" si="579">IF(P1730&lt;&gt;"",(G1730-B1730)/B1730,"")</f>
        <v/>
      </c>
      <c r="R1730" s="2">
        <f t="shared" ref="R1730:R1793" si="580">IF(Q1729&lt;&gt;"", R1729 * (1 + Q1729), R1729)</f>
        <v>5.8335694829535729</v>
      </c>
      <c r="S1730">
        <f t="shared" ref="S1730:S1793" si="581">IF(P1730&lt;&gt;"",S1729+1,S1729)</f>
        <v>90</v>
      </c>
      <c r="T1730" s="1">
        <f t="shared" ref="T1730:T1793" si="582">IF(AND(F1730="PUT",M1730&lt;&gt;"",M1729=""), A1730, T1729)</f>
        <v>42663</v>
      </c>
      <c r="U1730" t="str">
        <f t="shared" ref="U1730:U1793" si="583">IF( A1730 &gt;= T1729 + 7, "可交易", "不可交易")</f>
        <v>可交易</v>
      </c>
      <c r="V1730" s="2" t="str">
        <f t="shared" ref="V1730:V1793" si="584">IF(AND(F1730="PUT",M1730&lt;&gt;"",U1730="可交易"),M1730,"")</f>
        <v/>
      </c>
      <c r="W1730" s="2" t="str">
        <f t="shared" ref="W1730:W1793" si="585">IF(V1730&lt;&gt;"",(B1730-G1730)/B1730,"")</f>
        <v/>
      </c>
      <c r="X1730" s="2">
        <f t="shared" ref="X1730:X1793" si="586">IF(W1729&lt;&gt;"", X1729 * (1 + W1729), X1729)</f>
        <v>3.6310348703842403</v>
      </c>
      <c r="Y1730">
        <f t="shared" ref="Y1730:Y1793" si="587">IF(V1730&lt;&gt;"",Y1729+1,Y1729)</f>
        <v>84</v>
      </c>
    </row>
    <row r="1731" spans="1:25" x14ac:dyDescent="0.3">
      <c r="A1731" s="1">
        <v>42688</v>
      </c>
      <c r="B1731">
        <v>2164.1999510000001</v>
      </c>
      <c r="C1731">
        <v>14.48</v>
      </c>
      <c r="D1731">
        <v>15.136717000000001</v>
      </c>
      <c r="E1731">
        <f t="shared" si="567"/>
        <v>-0.65671700000000044</v>
      </c>
      <c r="F1731" t="str">
        <f t="shared" si="568"/>
        <v/>
      </c>
      <c r="G1731" t="str">
        <f t="shared" si="569"/>
        <v/>
      </c>
      <c r="H1731">
        <f t="shared" si="570"/>
        <v>0.3100000000000005</v>
      </c>
      <c r="I1731">
        <f t="shared" si="571"/>
        <v>-0.25</v>
      </c>
      <c r="J1731">
        <f t="shared" si="572"/>
        <v>-0.80645161290322454</v>
      </c>
      <c r="K1731" t="str">
        <f t="shared" si="573"/>
        <v/>
      </c>
      <c r="L1731" s="2" t="str">
        <f t="shared" si="574"/>
        <v/>
      </c>
      <c r="M1731" t="str">
        <f t="shared" si="575"/>
        <v/>
      </c>
      <c r="N1731" s="1">
        <f t="shared" si="576"/>
        <v>42677</v>
      </c>
      <c r="O1731" t="str">
        <f t="shared" si="577"/>
        <v>可交易</v>
      </c>
      <c r="P1731" s="2" t="str">
        <f t="shared" si="578"/>
        <v/>
      </c>
      <c r="Q1731" s="2" t="str">
        <f t="shared" si="579"/>
        <v/>
      </c>
      <c r="R1731" s="2">
        <f t="shared" si="580"/>
        <v>5.8335694829535729</v>
      </c>
      <c r="S1731">
        <f t="shared" si="581"/>
        <v>90</v>
      </c>
      <c r="T1731" s="1">
        <f t="shared" si="582"/>
        <v>42663</v>
      </c>
      <c r="U1731" t="str">
        <f t="shared" si="583"/>
        <v>可交易</v>
      </c>
      <c r="V1731" s="2" t="str">
        <f t="shared" si="584"/>
        <v/>
      </c>
      <c r="W1731" s="2" t="str">
        <f t="shared" si="585"/>
        <v/>
      </c>
      <c r="X1731" s="2">
        <f t="shared" si="586"/>
        <v>3.6310348703842403</v>
      </c>
      <c r="Y1731">
        <f t="shared" si="587"/>
        <v>84</v>
      </c>
    </row>
    <row r="1732" spans="1:25" x14ac:dyDescent="0.3">
      <c r="A1732" s="1">
        <v>42689</v>
      </c>
      <c r="B1732">
        <v>2180.389893</v>
      </c>
      <c r="C1732">
        <v>13.37</v>
      </c>
      <c r="D1732">
        <v>15.220053</v>
      </c>
      <c r="E1732">
        <f t="shared" si="567"/>
        <v>-1.8500530000000008</v>
      </c>
      <c r="F1732" t="str">
        <f t="shared" si="568"/>
        <v>PUT</v>
      </c>
      <c r="G1732">
        <f t="shared" si="569"/>
        <v>2202.9399410000001</v>
      </c>
      <c r="H1732">
        <f t="shared" si="570"/>
        <v>-1.1100000000000012</v>
      </c>
      <c r="I1732">
        <f t="shared" si="571"/>
        <v>16.189941999999974</v>
      </c>
      <c r="J1732">
        <f t="shared" si="572"/>
        <v>-14.585533333333293</v>
      </c>
      <c r="K1732">
        <f t="shared" si="573"/>
        <v>2175.389893</v>
      </c>
      <c r="L1732" s="2" t="str">
        <f t="shared" si="574"/>
        <v/>
      </c>
      <c r="M1732" t="str">
        <f t="shared" si="575"/>
        <v/>
      </c>
      <c r="N1732" s="1">
        <f t="shared" si="576"/>
        <v>42677</v>
      </c>
      <c r="O1732" t="str">
        <f t="shared" si="577"/>
        <v>可交易</v>
      </c>
      <c r="P1732" s="2" t="str">
        <f t="shared" si="578"/>
        <v/>
      </c>
      <c r="Q1732" s="2" t="str">
        <f t="shared" si="579"/>
        <v/>
      </c>
      <c r="R1732" s="2">
        <f t="shared" si="580"/>
        <v>5.8335694829535729</v>
      </c>
      <c r="S1732">
        <f t="shared" si="581"/>
        <v>90</v>
      </c>
      <c r="T1732" s="1">
        <f t="shared" si="582"/>
        <v>42663</v>
      </c>
      <c r="U1732" t="str">
        <f t="shared" si="583"/>
        <v>可交易</v>
      </c>
      <c r="V1732" s="2" t="str">
        <f t="shared" si="584"/>
        <v/>
      </c>
      <c r="W1732" s="2" t="str">
        <f t="shared" si="585"/>
        <v/>
      </c>
      <c r="X1732" s="2">
        <f t="shared" si="586"/>
        <v>3.6310348703842403</v>
      </c>
      <c r="Y1732">
        <f t="shared" si="587"/>
        <v>84</v>
      </c>
    </row>
    <row r="1733" spans="1:25" x14ac:dyDescent="0.3">
      <c r="A1733" s="1">
        <v>42690</v>
      </c>
      <c r="B1733">
        <v>2176.9399410000001</v>
      </c>
      <c r="C1733">
        <v>13.72</v>
      </c>
      <c r="D1733">
        <v>14.244683999999999</v>
      </c>
      <c r="E1733">
        <f t="shared" si="567"/>
        <v>-0.52468399999999882</v>
      </c>
      <c r="F1733" t="str">
        <f t="shared" si="568"/>
        <v/>
      </c>
      <c r="G1733" t="str">
        <f t="shared" si="569"/>
        <v/>
      </c>
      <c r="H1733">
        <f t="shared" si="570"/>
        <v>0.35000000000000142</v>
      </c>
      <c r="I1733">
        <f t="shared" si="571"/>
        <v>-3.4499519999999393</v>
      </c>
      <c r="J1733">
        <f t="shared" si="572"/>
        <v>-9.857005714285501</v>
      </c>
      <c r="K1733" t="str">
        <f t="shared" si="573"/>
        <v/>
      </c>
      <c r="L1733" s="2" t="str">
        <f t="shared" si="574"/>
        <v/>
      </c>
      <c r="M1733" t="str">
        <f t="shared" si="575"/>
        <v/>
      </c>
      <c r="N1733" s="1">
        <f t="shared" si="576"/>
        <v>42677</v>
      </c>
      <c r="O1733" t="str">
        <f t="shared" si="577"/>
        <v>可交易</v>
      </c>
      <c r="P1733" s="2" t="str">
        <f t="shared" si="578"/>
        <v/>
      </c>
      <c r="Q1733" s="2" t="str">
        <f t="shared" si="579"/>
        <v/>
      </c>
      <c r="R1733" s="2">
        <f t="shared" si="580"/>
        <v>5.8335694829535729</v>
      </c>
      <c r="S1733">
        <f t="shared" si="581"/>
        <v>90</v>
      </c>
      <c r="T1733" s="1">
        <f t="shared" si="582"/>
        <v>42663</v>
      </c>
      <c r="U1733" t="str">
        <f t="shared" si="583"/>
        <v>可交易</v>
      </c>
      <c r="V1733" s="2" t="str">
        <f t="shared" si="584"/>
        <v/>
      </c>
      <c r="W1733" s="2" t="str">
        <f t="shared" si="585"/>
        <v/>
      </c>
      <c r="X1733" s="2">
        <f t="shared" si="586"/>
        <v>3.6310348703842403</v>
      </c>
      <c r="Y1733">
        <f t="shared" si="587"/>
        <v>84</v>
      </c>
    </row>
    <row r="1734" spans="1:25" x14ac:dyDescent="0.3">
      <c r="A1734" s="1">
        <v>42691</v>
      </c>
      <c r="B1734">
        <v>2187.1201169999999</v>
      </c>
      <c r="C1734">
        <v>13.35</v>
      </c>
      <c r="D1734">
        <v>14.362354</v>
      </c>
      <c r="E1734">
        <f t="shared" si="567"/>
        <v>-1.0123540000000002</v>
      </c>
      <c r="F1734" t="str">
        <f t="shared" si="568"/>
        <v>PUT</v>
      </c>
      <c r="G1734">
        <f t="shared" si="569"/>
        <v>0</v>
      </c>
      <c r="H1734">
        <f t="shared" si="570"/>
        <v>-0.37000000000000099</v>
      </c>
      <c r="I1734">
        <f t="shared" si="571"/>
        <v>10.180175999999847</v>
      </c>
      <c r="J1734">
        <f t="shared" si="572"/>
        <v>-27.513989189188703</v>
      </c>
      <c r="K1734">
        <f t="shared" si="573"/>
        <v>2182.1201169999999</v>
      </c>
      <c r="L1734" s="2" t="str">
        <f t="shared" si="574"/>
        <v/>
      </c>
      <c r="M1734" t="str">
        <f t="shared" si="575"/>
        <v/>
      </c>
      <c r="N1734" s="1">
        <f t="shared" si="576"/>
        <v>42677</v>
      </c>
      <c r="O1734" t="str">
        <f t="shared" si="577"/>
        <v>可交易</v>
      </c>
      <c r="P1734" s="2" t="str">
        <f t="shared" si="578"/>
        <v/>
      </c>
      <c r="Q1734" s="2" t="str">
        <f t="shared" si="579"/>
        <v/>
      </c>
      <c r="R1734" s="2">
        <f t="shared" si="580"/>
        <v>5.8335694829535729</v>
      </c>
      <c r="S1734">
        <f t="shared" si="581"/>
        <v>90</v>
      </c>
      <c r="T1734" s="1">
        <f t="shared" si="582"/>
        <v>42663</v>
      </c>
      <c r="U1734" t="str">
        <f t="shared" si="583"/>
        <v>可交易</v>
      </c>
      <c r="V1734" s="2" t="str">
        <f t="shared" si="584"/>
        <v/>
      </c>
      <c r="W1734" s="2" t="str">
        <f t="shared" si="585"/>
        <v/>
      </c>
      <c r="X1734" s="2">
        <f t="shared" si="586"/>
        <v>3.6310348703842403</v>
      </c>
      <c r="Y1734">
        <f t="shared" si="587"/>
        <v>84</v>
      </c>
    </row>
    <row r="1735" spans="1:25" x14ac:dyDescent="0.3">
      <c r="A1735" s="1">
        <v>42692</v>
      </c>
      <c r="B1735">
        <v>2181.8999020000001</v>
      </c>
      <c r="C1735">
        <v>12.85</v>
      </c>
      <c r="D1735">
        <v>13.905531</v>
      </c>
      <c r="E1735">
        <f t="shared" si="567"/>
        <v>-1.0555310000000002</v>
      </c>
      <c r="F1735" t="str">
        <f t="shared" si="568"/>
        <v>PUT</v>
      </c>
      <c r="G1735">
        <f t="shared" si="569"/>
        <v>2213.3500979999999</v>
      </c>
      <c r="H1735">
        <f t="shared" si="570"/>
        <v>-0.5</v>
      </c>
      <c r="I1735">
        <f t="shared" si="571"/>
        <v>-5.2202149999998255</v>
      </c>
      <c r="J1735">
        <f t="shared" si="572"/>
        <v>10.440429999999651</v>
      </c>
      <c r="K1735">
        <f t="shared" si="573"/>
        <v>2176.8999020000001</v>
      </c>
      <c r="L1735" s="2" t="str">
        <f t="shared" si="574"/>
        <v/>
      </c>
      <c r="M1735" t="str">
        <f t="shared" si="575"/>
        <v/>
      </c>
      <c r="N1735" s="1">
        <f t="shared" si="576"/>
        <v>42677</v>
      </c>
      <c r="O1735" t="str">
        <f t="shared" si="577"/>
        <v>可交易</v>
      </c>
      <c r="P1735" s="2" t="str">
        <f t="shared" si="578"/>
        <v/>
      </c>
      <c r="Q1735" s="2" t="str">
        <f t="shared" si="579"/>
        <v/>
      </c>
      <c r="R1735" s="2">
        <f t="shared" si="580"/>
        <v>5.8335694829535729</v>
      </c>
      <c r="S1735">
        <f t="shared" si="581"/>
        <v>90</v>
      </c>
      <c r="T1735" s="1">
        <f t="shared" si="582"/>
        <v>42663</v>
      </c>
      <c r="U1735" t="str">
        <f t="shared" si="583"/>
        <v>可交易</v>
      </c>
      <c r="V1735" s="2" t="str">
        <f t="shared" si="584"/>
        <v/>
      </c>
      <c r="W1735" s="2" t="str">
        <f t="shared" si="585"/>
        <v/>
      </c>
      <c r="X1735" s="2">
        <f t="shared" si="586"/>
        <v>3.6310348703842403</v>
      </c>
      <c r="Y1735">
        <f t="shared" si="587"/>
        <v>84</v>
      </c>
    </row>
    <row r="1736" spans="1:25" x14ac:dyDescent="0.3">
      <c r="A1736" s="1">
        <v>42695</v>
      </c>
      <c r="B1736">
        <v>2198.179932</v>
      </c>
      <c r="C1736">
        <v>12.42</v>
      </c>
      <c r="D1736">
        <v>13.437530000000001</v>
      </c>
      <c r="E1736">
        <f t="shared" si="567"/>
        <v>-1.0175300000000007</v>
      </c>
      <c r="F1736" t="str">
        <f t="shared" si="568"/>
        <v>PUT</v>
      </c>
      <c r="G1736">
        <f t="shared" si="569"/>
        <v>2201.719971</v>
      </c>
      <c r="H1736">
        <f t="shared" si="570"/>
        <v>-0.42999999999999972</v>
      </c>
      <c r="I1736">
        <f t="shared" si="571"/>
        <v>16.280029999999897</v>
      </c>
      <c r="J1736">
        <f t="shared" si="572"/>
        <v>-37.860534883720717</v>
      </c>
      <c r="K1736">
        <f t="shared" si="573"/>
        <v>2193.179932</v>
      </c>
      <c r="L1736" s="2" t="str">
        <f t="shared" si="574"/>
        <v/>
      </c>
      <c r="M1736" t="str">
        <f t="shared" si="575"/>
        <v/>
      </c>
      <c r="N1736" s="1">
        <f t="shared" si="576"/>
        <v>42677</v>
      </c>
      <c r="O1736" t="str">
        <f t="shared" si="577"/>
        <v>可交易</v>
      </c>
      <c r="P1736" s="2" t="str">
        <f t="shared" si="578"/>
        <v/>
      </c>
      <c r="Q1736" s="2" t="str">
        <f t="shared" si="579"/>
        <v/>
      </c>
      <c r="R1736" s="2">
        <f t="shared" si="580"/>
        <v>5.8335694829535729</v>
      </c>
      <c r="S1736">
        <f t="shared" si="581"/>
        <v>90</v>
      </c>
      <c r="T1736" s="1">
        <f t="shared" si="582"/>
        <v>42663</v>
      </c>
      <c r="U1736" t="str">
        <f t="shared" si="583"/>
        <v>可交易</v>
      </c>
      <c r="V1736" s="2" t="str">
        <f t="shared" si="584"/>
        <v/>
      </c>
      <c r="W1736" s="2" t="str">
        <f t="shared" si="585"/>
        <v/>
      </c>
      <c r="X1736" s="2">
        <f t="shared" si="586"/>
        <v>3.6310348703842403</v>
      </c>
      <c r="Y1736">
        <f t="shared" si="587"/>
        <v>84</v>
      </c>
    </row>
    <row r="1737" spans="1:25" x14ac:dyDescent="0.3">
      <c r="A1737" s="1">
        <v>42696</v>
      </c>
      <c r="B1737">
        <v>2202.9399410000001</v>
      </c>
      <c r="C1737">
        <v>12.41</v>
      </c>
      <c r="D1737">
        <v>12.988118</v>
      </c>
      <c r="E1737">
        <f t="shared" si="567"/>
        <v>-0.57811799999999991</v>
      </c>
      <c r="F1737" t="str">
        <f t="shared" si="568"/>
        <v/>
      </c>
      <c r="G1737" t="str">
        <f t="shared" si="569"/>
        <v/>
      </c>
      <c r="H1737">
        <f t="shared" si="570"/>
        <v>-9.9999999999997868E-3</v>
      </c>
      <c r="I1737">
        <f t="shared" si="571"/>
        <v>4.7600090000000819</v>
      </c>
      <c r="J1737">
        <f t="shared" si="572"/>
        <v>-476.00090000001836</v>
      </c>
      <c r="K1737" t="str">
        <f t="shared" si="573"/>
        <v/>
      </c>
      <c r="L1737" s="2" t="str">
        <f t="shared" si="574"/>
        <v/>
      </c>
      <c r="M1737" t="str">
        <f t="shared" si="575"/>
        <v/>
      </c>
      <c r="N1737" s="1">
        <f t="shared" si="576"/>
        <v>42677</v>
      </c>
      <c r="O1737" t="str">
        <f t="shared" si="577"/>
        <v>可交易</v>
      </c>
      <c r="P1737" s="2" t="str">
        <f t="shared" si="578"/>
        <v/>
      </c>
      <c r="Q1737" s="2" t="str">
        <f t="shared" si="579"/>
        <v/>
      </c>
      <c r="R1737" s="2">
        <f t="shared" si="580"/>
        <v>5.8335694829535729</v>
      </c>
      <c r="S1737">
        <f t="shared" si="581"/>
        <v>90</v>
      </c>
      <c r="T1737" s="1">
        <f t="shared" si="582"/>
        <v>42663</v>
      </c>
      <c r="U1737" t="str">
        <f t="shared" si="583"/>
        <v>可交易</v>
      </c>
      <c r="V1737" s="2" t="str">
        <f t="shared" si="584"/>
        <v/>
      </c>
      <c r="W1737" s="2" t="str">
        <f t="shared" si="585"/>
        <v/>
      </c>
      <c r="X1737" s="2">
        <f t="shared" si="586"/>
        <v>3.6310348703842403</v>
      </c>
      <c r="Y1737">
        <f t="shared" si="587"/>
        <v>84</v>
      </c>
    </row>
    <row r="1738" spans="1:25" x14ac:dyDescent="0.3">
      <c r="A1738" s="1">
        <v>42697</v>
      </c>
      <c r="B1738">
        <v>2204.719971</v>
      </c>
      <c r="C1738">
        <v>12.43</v>
      </c>
      <c r="D1738">
        <v>12.901687000000001</v>
      </c>
      <c r="E1738">
        <f t="shared" si="567"/>
        <v>-0.47168700000000108</v>
      </c>
      <c r="F1738" t="str">
        <f t="shared" si="568"/>
        <v/>
      </c>
      <c r="G1738" t="str">
        <f t="shared" si="569"/>
        <v/>
      </c>
      <c r="H1738">
        <f t="shared" si="570"/>
        <v>1.9999999999999574E-2</v>
      </c>
      <c r="I1738">
        <f t="shared" si="571"/>
        <v>1.780029999999897</v>
      </c>
      <c r="J1738">
        <f t="shared" si="572"/>
        <v>89.001499999996753</v>
      </c>
      <c r="K1738" t="str">
        <f t="shared" si="573"/>
        <v/>
      </c>
      <c r="L1738" s="2" t="str">
        <f t="shared" si="574"/>
        <v/>
      </c>
      <c r="M1738" t="str">
        <f t="shared" si="575"/>
        <v/>
      </c>
      <c r="N1738" s="1">
        <f t="shared" si="576"/>
        <v>42677</v>
      </c>
      <c r="O1738" t="str">
        <f t="shared" si="577"/>
        <v>可交易</v>
      </c>
      <c r="P1738" s="2" t="str">
        <f t="shared" si="578"/>
        <v/>
      </c>
      <c r="Q1738" s="2" t="str">
        <f t="shared" si="579"/>
        <v/>
      </c>
      <c r="R1738" s="2">
        <f t="shared" si="580"/>
        <v>5.8335694829535729</v>
      </c>
      <c r="S1738">
        <f t="shared" si="581"/>
        <v>90</v>
      </c>
      <c r="T1738" s="1">
        <f t="shared" si="582"/>
        <v>42663</v>
      </c>
      <c r="U1738" t="str">
        <f t="shared" si="583"/>
        <v>可交易</v>
      </c>
      <c r="V1738" s="2" t="str">
        <f t="shared" si="584"/>
        <v/>
      </c>
      <c r="W1738" s="2" t="str">
        <f t="shared" si="585"/>
        <v/>
      </c>
      <c r="X1738" s="2">
        <f t="shared" si="586"/>
        <v>3.6310348703842403</v>
      </c>
      <c r="Y1738">
        <f t="shared" si="587"/>
        <v>84</v>
      </c>
    </row>
    <row r="1739" spans="1:25" x14ac:dyDescent="0.3">
      <c r="A1739" s="1">
        <v>42699</v>
      </c>
      <c r="B1739">
        <v>2213.3500979999999</v>
      </c>
      <c r="C1739">
        <v>12.34</v>
      </c>
      <c r="D1739">
        <v>12.884141</v>
      </c>
      <c r="E1739">
        <f t="shared" si="567"/>
        <v>-0.54414099999999976</v>
      </c>
      <c r="F1739" t="str">
        <f t="shared" si="568"/>
        <v/>
      </c>
      <c r="G1739" t="str">
        <f t="shared" si="569"/>
        <v/>
      </c>
      <c r="H1739">
        <f t="shared" si="570"/>
        <v>-8.9999999999999858E-2</v>
      </c>
      <c r="I1739">
        <f t="shared" si="571"/>
        <v>8.6301269999999022</v>
      </c>
      <c r="J1739">
        <f t="shared" si="572"/>
        <v>-95.890299999999058</v>
      </c>
      <c r="K1739" t="str">
        <f t="shared" si="573"/>
        <v/>
      </c>
      <c r="L1739" s="2" t="str">
        <f t="shared" si="574"/>
        <v/>
      </c>
      <c r="M1739" t="str">
        <f t="shared" si="575"/>
        <v/>
      </c>
      <c r="N1739" s="1">
        <f t="shared" si="576"/>
        <v>42677</v>
      </c>
      <c r="O1739" t="str">
        <f t="shared" si="577"/>
        <v>可交易</v>
      </c>
      <c r="P1739" s="2" t="str">
        <f t="shared" si="578"/>
        <v/>
      </c>
      <c r="Q1739" s="2" t="str">
        <f t="shared" si="579"/>
        <v/>
      </c>
      <c r="R1739" s="2">
        <f t="shared" si="580"/>
        <v>5.8335694829535729</v>
      </c>
      <c r="S1739">
        <f t="shared" si="581"/>
        <v>90</v>
      </c>
      <c r="T1739" s="1">
        <f t="shared" si="582"/>
        <v>42663</v>
      </c>
      <c r="U1739" t="str">
        <f t="shared" si="583"/>
        <v>可交易</v>
      </c>
      <c r="V1739" s="2" t="str">
        <f t="shared" si="584"/>
        <v/>
      </c>
      <c r="W1739" s="2" t="str">
        <f t="shared" si="585"/>
        <v/>
      </c>
      <c r="X1739" s="2">
        <f t="shared" si="586"/>
        <v>3.6310348703842403</v>
      </c>
      <c r="Y1739">
        <f t="shared" si="587"/>
        <v>84</v>
      </c>
    </row>
    <row r="1740" spans="1:25" x14ac:dyDescent="0.3">
      <c r="A1740" s="1">
        <v>42702</v>
      </c>
      <c r="B1740">
        <v>2201.719971</v>
      </c>
      <c r="C1740">
        <v>13.15</v>
      </c>
      <c r="D1740">
        <v>12.739405</v>
      </c>
      <c r="E1740">
        <f t="shared" si="567"/>
        <v>0.41059500000000071</v>
      </c>
      <c r="F1740" t="str">
        <f t="shared" si="568"/>
        <v/>
      </c>
      <c r="G1740" t="str">
        <f t="shared" si="569"/>
        <v/>
      </c>
      <c r="H1740">
        <f t="shared" si="570"/>
        <v>0.8100000000000005</v>
      </c>
      <c r="I1740">
        <f t="shared" si="571"/>
        <v>-11.630126999999902</v>
      </c>
      <c r="J1740">
        <f t="shared" si="572"/>
        <v>-14.358181481481353</v>
      </c>
      <c r="K1740" t="str">
        <f t="shared" si="573"/>
        <v/>
      </c>
      <c r="L1740" s="2" t="str">
        <f t="shared" si="574"/>
        <v/>
      </c>
      <c r="M1740" t="str">
        <f t="shared" si="575"/>
        <v/>
      </c>
      <c r="N1740" s="1">
        <f t="shared" si="576"/>
        <v>42677</v>
      </c>
      <c r="O1740" t="str">
        <f t="shared" si="577"/>
        <v>可交易</v>
      </c>
      <c r="P1740" s="2" t="str">
        <f t="shared" si="578"/>
        <v/>
      </c>
      <c r="Q1740" s="2" t="str">
        <f t="shared" si="579"/>
        <v/>
      </c>
      <c r="R1740" s="2">
        <f t="shared" si="580"/>
        <v>5.8335694829535729</v>
      </c>
      <c r="S1740">
        <f t="shared" si="581"/>
        <v>90</v>
      </c>
      <c r="T1740" s="1">
        <f t="shared" si="582"/>
        <v>42663</v>
      </c>
      <c r="U1740" t="str">
        <f t="shared" si="583"/>
        <v>可交易</v>
      </c>
      <c r="V1740" s="2" t="str">
        <f t="shared" si="584"/>
        <v/>
      </c>
      <c r="W1740" s="2" t="str">
        <f t="shared" si="585"/>
        <v/>
      </c>
      <c r="X1740" s="2">
        <f t="shared" si="586"/>
        <v>3.6310348703842403</v>
      </c>
      <c r="Y1740">
        <f t="shared" si="587"/>
        <v>84</v>
      </c>
    </row>
    <row r="1741" spans="1:25" x14ac:dyDescent="0.3">
      <c r="A1741" s="1">
        <v>42703</v>
      </c>
      <c r="B1741">
        <v>2204.6599120000001</v>
      </c>
      <c r="C1741">
        <v>12.9</v>
      </c>
      <c r="D1741">
        <v>13.258443</v>
      </c>
      <c r="E1741">
        <f t="shared" si="567"/>
        <v>-0.3584429999999994</v>
      </c>
      <c r="F1741" t="str">
        <f t="shared" si="568"/>
        <v/>
      </c>
      <c r="G1741" t="str">
        <f t="shared" si="569"/>
        <v/>
      </c>
      <c r="H1741">
        <f t="shared" si="570"/>
        <v>-0.25</v>
      </c>
      <c r="I1741">
        <f t="shared" si="571"/>
        <v>2.9399410000000898</v>
      </c>
      <c r="J1741">
        <f t="shared" si="572"/>
        <v>-11.759764000000359</v>
      </c>
      <c r="K1741" t="str">
        <f t="shared" si="573"/>
        <v/>
      </c>
      <c r="L1741" s="2" t="str">
        <f t="shared" si="574"/>
        <v/>
      </c>
      <c r="M1741" t="str">
        <f t="shared" si="575"/>
        <v/>
      </c>
      <c r="N1741" s="1">
        <f t="shared" si="576"/>
        <v>42677</v>
      </c>
      <c r="O1741" t="str">
        <f t="shared" si="577"/>
        <v>可交易</v>
      </c>
      <c r="P1741" s="2" t="str">
        <f t="shared" si="578"/>
        <v/>
      </c>
      <c r="Q1741" s="2" t="str">
        <f t="shared" si="579"/>
        <v/>
      </c>
      <c r="R1741" s="2">
        <f t="shared" si="580"/>
        <v>5.8335694829535729</v>
      </c>
      <c r="S1741">
        <f t="shared" si="581"/>
        <v>90</v>
      </c>
      <c r="T1741" s="1">
        <f t="shared" si="582"/>
        <v>42663</v>
      </c>
      <c r="U1741" t="str">
        <f t="shared" si="583"/>
        <v>可交易</v>
      </c>
      <c r="V1741" s="2" t="str">
        <f t="shared" si="584"/>
        <v/>
      </c>
      <c r="W1741" s="2" t="str">
        <f t="shared" si="585"/>
        <v/>
      </c>
      <c r="X1741" s="2">
        <f t="shared" si="586"/>
        <v>3.6310348703842403</v>
      </c>
      <c r="Y1741">
        <f t="shared" si="587"/>
        <v>84</v>
      </c>
    </row>
    <row r="1742" spans="1:25" x14ac:dyDescent="0.3">
      <c r="A1742" s="1">
        <v>42704</v>
      </c>
      <c r="B1742">
        <v>2198.8100589999999</v>
      </c>
      <c r="C1742">
        <v>13.33</v>
      </c>
      <c r="D1742">
        <v>13.249164</v>
      </c>
      <c r="E1742">
        <f t="shared" si="567"/>
        <v>8.0835999999999686E-2</v>
      </c>
      <c r="F1742" t="str">
        <f t="shared" si="568"/>
        <v/>
      </c>
      <c r="G1742" t="str">
        <f t="shared" si="569"/>
        <v/>
      </c>
      <c r="H1742">
        <f t="shared" si="570"/>
        <v>0.42999999999999972</v>
      </c>
      <c r="I1742">
        <f t="shared" si="571"/>
        <v>-5.8498530000001665</v>
      </c>
      <c r="J1742">
        <f t="shared" si="572"/>
        <v>-13.604309302325978</v>
      </c>
      <c r="K1742" t="str">
        <f t="shared" si="573"/>
        <v/>
      </c>
      <c r="L1742" s="2" t="str">
        <f t="shared" si="574"/>
        <v/>
      </c>
      <c r="M1742" t="str">
        <f t="shared" si="575"/>
        <v/>
      </c>
      <c r="N1742" s="1">
        <f t="shared" si="576"/>
        <v>42677</v>
      </c>
      <c r="O1742" t="str">
        <f t="shared" si="577"/>
        <v>可交易</v>
      </c>
      <c r="P1742" s="2" t="str">
        <f t="shared" si="578"/>
        <v/>
      </c>
      <c r="Q1742" s="2" t="str">
        <f t="shared" si="579"/>
        <v/>
      </c>
      <c r="R1742" s="2">
        <f t="shared" si="580"/>
        <v>5.8335694829535729</v>
      </c>
      <c r="S1742">
        <f t="shared" si="581"/>
        <v>90</v>
      </c>
      <c r="T1742" s="1">
        <f t="shared" si="582"/>
        <v>42663</v>
      </c>
      <c r="U1742" t="str">
        <f t="shared" si="583"/>
        <v>可交易</v>
      </c>
      <c r="V1742" s="2" t="str">
        <f t="shared" si="584"/>
        <v/>
      </c>
      <c r="W1742" s="2" t="str">
        <f t="shared" si="585"/>
        <v/>
      </c>
      <c r="X1742" s="2">
        <f t="shared" si="586"/>
        <v>3.6310348703842403</v>
      </c>
      <c r="Y1742">
        <f t="shared" si="587"/>
        <v>84</v>
      </c>
    </row>
    <row r="1743" spans="1:25" x14ac:dyDescent="0.3">
      <c r="A1743" s="1">
        <v>42705</v>
      </c>
      <c r="B1743">
        <v>2191.080078</v>
      </c>
      <c r="C1743">
        <v>14.07</v>
      </c>
      <c r="D1743">
        <v>13.413193</v>
      </c>
      <c r="E1743">
        <f t="shared" si="567"/>
        <v>0.65680700000000058</v>
      </c>
      <c r="F1743" t="str">
        <f t="shared" si="568"/>
        <v/>
      </c>
      <c r="G1743" t="str">
        <f t="shared" si="569"/>
        <v/>
      </c>
      <c r="H1743">
        <f t="shared" si="570"/>
        <v>0.74000000000000021</v>
      </c>
      <c r="I1743">
        <f t="shared" si="571"/>
        <v>-7.7299809999999525</v>
      </c>
      <c r="J1743">
        <f t="shared" si="572"/>
        <v>-10.445920270270204</v>
      </c>
      <c r="K1743" t="str">
        <f t="shared" si="573"/>
        <v/>
      </c>
      <c r="L1743" s="2" t="str">
        <f t="shared" si="574"/>
        <v/>
      </c>
      <c r="M1743" t="str">
        <f t="shared" si="575"/>
        <v/>
      </c>
      <c r="N1743" s="1">
        <f t="shared" si="576"/>
        <v>42677</v>
      </c>
      <c r="O1743" t="str">
        <f t="shared" si="577"/>
        <v>可交易</v>
      </c>
      <c r="P1743" s="2" t="str">
        <f t="shared" si="578"/>
        <v/>
      </c>
      <c r="Q1743" s="2" t="str">
        <f t="shared" si="579"/>
        <v/>
      </c>
      <c r="R1743" s="2">
        <f t="shared" si="580"/>
        <v>5.8335694829535729</v>
      </c>
      <c r="S1743">
        <f t="shared" si="581"/>
        <v>90</v>
      </c>
      <c r="T1743" s="1">
        <f t="shared" si="582"/>
        <v>42663</v>
      </c>
      <c r="U1743" t="str">
        <f t="shared" si="583"/>
        <v>可交易</v>
      </c>
      <c r="V1743" s="2" t="str">
        <f t="shared" si="584"/>
        <v/>
      </c>
      <c r="W1743" s="2" t="str">
        <f t="shared" si="585"/>
        <v/>
      </c>
      <c r="X1743" s="2">
        <f t="shared" si="586"/>
        <v>3.6310348703842403</v>
      </c>
      <c r="Y1743">
        <f t="shared" si="587"/>
        <v>84</v>
      </c>
    </row>
    <row r="1744" spans="1:25" x14ac:dyDescent="0.3">
      <c r="A1744" s="1">
        <v>42706</v>
      </c>
      <c r="B1744">
        <v>2191.9499510000001</v>
      </c>
      <c r="C1744">
        <v>14.12</v>
      </c>
      <c r="D1744">
        <v>14.111392</v>
      </c>
      <c r="E1744">
        <f t="shared" si="567"/>
        <v>8.6079999999988388E-3</v>
      </c>
      <c r="F1744" t="str">
        <f t="shared" si="568"/>
        <v/>
      </c>
      <c r="G1744" t="str">
        <f t="shared" si="569"/>
        <v/>
      </c>
      <c r="H1744">
        <f t="shared" si="570"/>
        <v>4.9999999999998934E-2</v>
      </c>
      <c r="I1744">
        <f t="shared" si="571"/>
        <v>0.86987300000009782</v>
      </c>
      <c r="J1744">
        <f t="shared" si="572"/>
        <v>17.397460000002326</v>
      </c>
      <c r="K1744" t="str">
        <f t="shared" si="573"/>
        <v/>
      </c>
      <c r="L1744" s="2" t="str">
        <f t="shared" si="574"/>
        <v/>
      </c>
      <c r="M1744" t="str">
        <f t="shared" si="575"/>
        <v/>
      </c>
      <c r="N1744" s="1">
        <f t="shared" si="576"/>
        <v>42677</v>
      </c>
      <c r="O1744" t="str">
        <f t="shared" si="577"/>
        <v>可交易</v>
      </c>
      <c r="P1744" s="2" t="str">
        <f t="shared" si="578"/>
        <v/>
      </c>
      <c r="Q1744" s="2" t="str">
        <f t="shared" si="579"/>
        <v/>
      </c>
      <c r="R1744" s="2">
        <f t="shared" si="580"/>
        <v>5.8335694829535729</v>
      </c>
      <c r="S1744">
        <f t="shared" si="581"/>
        <v>90</v>
      </c>
      <c r="T1744" s="1">
        <f t="shared" si="582"/>
        <v>42663</v>
      </c>
      <c r="U1744" t="str">
        <f t="shared" si="583"/>
        <v>可交易</v>
      </c>
      <c r="V1744" s="2" t="str">
        <f t="shared" si="584"/>
        <v/>
      </c>
      <c r="W1744" s="2" t="str">
        <f t="shared" si="585"/>
        <v/>
      </c>
      <c r="X1744" s="2">
        <f t="shared" si="586"/>
        <v>3.6310348703842403</v>
      </c>
      <c r="Y1744">
        <f t="shared" si="587"/>
        <v>84</v>
      </c>
    </row>
    <row r="1745" spans="1:25" x14ac:dyDescent="0.3">
      <c r="A1745" s="1">
        <v>42709</v>
      </c>
      <c r="B1745">
        <v>2204.709961</v>
      </c>
      <c r="C1745">
        <v>12.14</v>
      </c>
      <c r="D1745">
        <v>13.98366</v>
      </c>
      <c r="E1745">
        <f t="shared" si="567"/>
        <v>-1.8436599999999999</v>
      </c>
      <c r="F1745" t="str">
        <f t="shared" si="568"/>
        <v>PUT</v>
      </c>
      <c r="G1745">
        <f t="shared" si="569"/>
        <v>2256.959961</v>
      </c>
      <c r="H1745">
        <f t="shared" si="570"/>
        <v>-1.9799999999999986</v>
      </c>
      <c r="I1745">
        <f t="shared" si="571"/>
        <v>12.760009999999966</v>
      </c>
      <c r="J1745">
        <f t="shared" si="572"/>
        <v>-6.4444494949494819</v>
      </c>
      <c r="K1745">
        <f t="shared" si="573"/>
        <v>2199.709961</v>
      </c>
      <c r="L1745" s="2" t="str">
        <f t="shared" si="574"/>
        <v/>
      </c>
      <c r="M1745" t="str">
        <f t="shared" si="575"/>
        <v/>
      </c>
      <c r="N1745" s="1">
        <f t="shared" si="576"/>
        <v>42677</v>
      </c>
      <c r="O1745" t="str">
        <f t="shared" si="577"/>
        <v>可交易</v>
      </c>
      <c r="P1745" s="2" t="str">
        <f t="shared" si="578"/>
        <v/>
      </c>
      <c r="Q1745" s="2" t="str">
        <f t="shared" si="579"/>
        <v/>
      </c>
      <c r="R1745" s="2">
        <f t="shared" si="580"/>
        <v>5.8335694829535729</v>
      </c>
      <c r="S1745">
        <f t="shared" si="581"/>
        <v>90</v>
      </c>
      <c r="T1745" s="1">
        <f t="shared" si="582"/>
        <v>42663</v>
      </c>
      <c r="U1745" t="str">
        <f t="shared" si="583"/>
        <v>可交易</v>
      </c>
      <c r="V1745" s="2" t="str">
        <f t="shared" si="584"/>
        <v/>
      </c>
      <c r="W1745" s="2" t="str">
        <f t="shared" si="585"/>
        <v/>
      </c>
      <c r="X1745" s="2">
        <f t="shared" si="586"/>
        <v>3.6310348703842403</v>
      </c>
      <c r="Y1745">
        <f t="shared" si="587"/>
        <v>84</v>
      </c>
    </row>
    <row r="1746" spans="1:25" x14ac:dyDescent="0.3">
      <c r="A1746" s="1">
        <v>42710</v>
      </c>
      <c r="B1746">
        <v>2212.2299800000001</v>
      </c>
      <c r="C1746">
        <v>11.79</v>
      </c>
      <c r="D1746">
        <v>12.742915</v>
      </c>
      <c r="E1746">
        <f t="shared" si="567"/>
        <v>-0.95291500000000084</v>
      </c>
      <c r="F1746" t="str">
        <f t="shared" si="568"/>
        <v/>
      </c>
      <c r="G1746" t="str">
        <f t="shared" si="569"/>
        <v/>
      </c>
      <c r="H1746">
        <f t="shared" si="570"/>
        <v>-0.35000000000000142</v>
      </c>
      <c r="I1746">
        <f t="shared" si="571"/>
        <v>7.5200190000000475</v>
      </c>
      <c r="J1746">
        <f t="shared" si="572"/>
        <v>-21.485768571428618</v>
      </c>
      <c r="K1746" t="str">
        <f t="shared" si="573"/>
        <v/>
      </c>
      <c r="L1746" s="2" t="str">
        <f t="shared" si="574"/>
        <v/>
      </c>
      <c r="M1746" t="str">
        <f t="shared" si="575"/>
        <v/>
      </c>
      <c r="N1746" s="1">
        <f t="shared" si="576"/>
        <v>42677</v>
      </c>
      <c r="O1746" t="str">
        <f t="shared" si="577"/>
        <v>可交易</v>
      </c>
      <c r="P1746" s="2" t="str">
        <f t="shared" si="578"/>
        <v/>
      </c>
      <c r="Q1746" s="2" t="str">
        <f t="shared" si="579"/>
        <v/>
      </c>
      <c r="R1746" s="2">
        <f t="shared" si="580"/>
        <v>5.8335694829535729</v>
      </c>
      <c r="S1746">
        <f t="shared" si="581"/>
        <v>90</v>
      </c>
      <c r="T1746" s="1">
        <f t="shared" si="582"/>
        <v>42663</v>
      </c>
      <c r="U1746" t="str">
        <f t="shared" si="583"/>
        <v>可交易</v>
      </c>
      <c r="V1746" s="2" t="str">
        <f t="shared" si="584"/>
        <v/>
      </c>
      <c r="W1746" s="2" t="str">
        <f t="shared" si="585"/>
        <v/>
      </c>
      <c r="X1746" s="2">
        <f t="shared" si="586"/>
        <v>3.6310348703842403</v>
      </c>
      <c r="Y1746">
        <f t="shared" si="587"/>
        <v>84</v>
      </c>
    </row>
    <row r="1747" spans="1:25" x14ac:dyDescent="0.3">
      <c r="A1747" s="1">
        <v>42711</v>
      </c>
      <c r="B1747">
        <v>2241.3500979999999</v>
      </c>
      <c r="C1747">
        <v>12.22</v>
      </c>
      <c r="D1747">
        <v>12.182976999999999</v>
      </c>
      <c r="E1747">
        <f t="shared" si="567"/>
        <v>3.702300000000136E-2</v>
      </c>
      <c r="F1747" t="str">
        <f t="shared" si="568"/>
        <v/>
      </c>
      <c r="G1747" t="str">
        <f t="shared" si="569"/>
        <v/>
      </c>
      <c r="H1747">
        <f t="shared" si="570"/>
        <v>0.43000000000000149</v>
      </c>
      <c r="I1747">
        <f t="shared" si="571"/>
        <v>29.12011799999982</v>
      </c>
      <c r="J1747">
        <f t="shared" si="572"/>
        <v>67.721204651162139</v>
      </c>
      <c r="K1747" t="str">
        <f t="shared" si="573"/>
        <v/>
      </c>
      <c r="L1747" s="2" t="str">
        <f t="shared" si="574"/>
        <v/>
      </c>
      <c r="M1747" t="str">
        <f t="shared" si="575"/>
        <v/>
      </c>
      <c r="N1747" s="1">
        <f t="shared" si="576"/>
        <v>42677</v>
      </c>
      <c r="O1747" t="str">
        <f t="shared" si="577"/>
        <v>可交易</v>
      </c>
      <c r="P1747" s="2" t="str">
        <f t="shared" si="578"/>
        <v/>
      </c>
      <c r="Q1747" s="2" t="str">
        <f t="shared" si="579"/>
        <v/>
      </c>
      <c r="R1747" s="2">
        <f t="shared" si="580"/>
        <v>5.8335694829535729</v>
      </c>
      <c r="S1747">
        <f t="shared" si="581"/>
        <v>90</v>
      </c>
      <c r="T1747" s="1">
        <f t="shared" si="582"/>
        <v>42663</v>
      </c>
      <c r="U1747" t="str">
        <f t="shared" si="583"/>
        <v>可交易</v>
      </c>
      <c r="V1747" s="2" t="str">
        <f t="shared" si="584"/>
        <v/>
      </c>
      <c r="W1747" s="2" t="str">
        <f t="shared" si="585"/>
        <v/>
      </c>
      <c r="X1747" s="2">
        <f t="shared" si="586"/>
        <v>3.6310348703842403</v>
      </c>
      <c r="Y1747">
        <f t="shared" si="587"/>
        <v>84</v>
      </c>
    </row>
    <row r="1748" spans="1:25" x14ac:dyDescent="0.3">
      <c r="A1748" s="1">
        <v>42712</v>
      </c>
      <c r="B1748">
        <v>2246.1899410000001</v>
      </c>
      <c r="C1748">
        <v>12.64</v>
      </c>
      <c r="D1748">
        <v>12.370321000000001</v>
      </c>
      <c r="E1748">
        <f t="shared" si="567"/>
        <v>0.269679</v>
      </c>
      <c r="F1748" t="str">
        <f t="shared" si="568"/>
        <v/>
      </c>
      <c r="G1748" t="str">
        <f t="shared" si="569"/>
        <v/>
      </c>
      <c r="H1748">
        <f t="shared" si="570"/>
        <v>0.41999999999999993</v>
      </c>
      <c r="I1748">
        <f t="shared" si="571"/>
        <v>4.8398430000002008</v>
      </c>
      <c r="J1748">
        <f t="shared" si="572"/>
        <v>11.523435714286194</v>
      </c>
      <c r="K1748" t="str">
        <f t="shared" si="573"/>
        <v/>
      </c>
      <c r="L1748" s="2" t="str">
        <f t="shared" si="574"/>
        <v/>
      </c>
      <c r="M1748" t="str">
        <f t="shared" si="575"/>
        <v/>
      </c>
      <c r="N1748" s="1">
        <f t="shared" si="576"/>
        <v>42677</v>
      </c>
      <c r="O1748" t="str">
        <f t="shared" si="577"/>
        <v>可交易</v>
      </c>
      <c r="P1748" s="2" t="str">
        <f t="shared" si="578"/>
        <v/>
      </c>
      <c r="Q1748" s="2" t="str">
        <f t="shared" si="579"/>
        <v/>
      </c>
      <c r="R1748" s="2">
        <f t="shared" si="580"/>
        <v>5.8335694829535729</v>
      </c>
      <c r="S1748">
        <f t="shared" si="581"/>
        <v>90</v>
      </c>
      <c r="T1748" s="1">
        <f t="shared" si="582"/>
        <v>42663</v>
      </c>
      <c r="U1748" t="str">
        <f t="shared" si="583"/>
        <v>可交易</v>
      </c>
      <c r="V1748" s="2" t="str">
        <f t="shared" si="584"/>
        <v/>
      </c>
      <c r="W1748" s="2" t="str">
        <f t="shared" si="585"/>
        <v/>
      </c>
      <c r="X1748" s="2">
        <f t="shared" si="586"/>
        <v>3.6310348703842403</v>
      </c>
      <c r="Y1748">
        <f t="shared" si="587"/>
        <v>84</v>
      </c>
    </row>
    <row r="1749" spans="1:25" x14ac:dyDescent="0.3">
      <c r="A1749" s="1">
        <v>42713</v>
      </c>
      <c r="B1749">
        <v>2259.530029</v>
      </c>
      <c r="C1749">
        <v>11.75</v>
      </c>
      <c r="D1749">
        <v>12.810198</v>
      </c>
      <c r="E1749">
        <f t="shared" si="567"/>
        <v>-1.0601979999999998</v>
      </c>
      <c r="F1749" t="str">
        <f t="shared" si="568"/>
        <v>PUT</v>
      </c>
      <c r="G1749">
        <f t="shared" si="569"/>
        <v>2258.070068</v>
      </c>
      <c r="H1749">
        <f t="shared" si="570"/>
        <v>-0.89000000000000057</v>
      </c>
      <c r="I1749">
        <f t="shared" si="571"/>
        <v>13.340087999999923</v>
      </c>
      <c r="J1749">
        <f t="shared" si="572"/>
        <v>-14.988862921348218</v>
      </c>
      <c r="K1749">
        <f t="shared" si="573"/>
        <v>2254.530029</v>
      </c>
      <c r="L1749" s="2" t="str">
        <f t="shared" si="574"/>
        <v/>
      </c>
      <c r="M1749" t="str">
        <f t="shared" si="575"/>
        <v/>
      </c>
      <c r="N1749" s="1">
        <f t="shared" si="576"/>
        <v>42677</v>
      </c>
      <c r="O1749" t="str">
        <f t="shared" si="577"/>
        <v>可交易</v>
      </c>
      <c r="P1749" s="2" t="str">
        <f t="shared" si="578"/>
        <v/>
      </c>
      <c r="Q1749" s="2" t="str">
        <f t="shared" si="579"/>
        <v/>
      </c>
      <c r="R1749" s="2">
        <f t="shared" si="580"/>
        <v>5.8335694829535729</v>
      </c>
      <c r="S1749">
        <f t="shared" si="581"/>
        <v>90</v>
      </c>
      <c r="T1749" s="1">
        <f t="shared" si="582"/>
        <v>42663</v>
      </c>
      <c r="U1749" t="str">
        <f t="shared" si="583"/>
        <v>可交易</v>
      </c>
      <c r="V1749" s="2" t="str">
        <f t="shared" si="584"/>
        <v/>
      </c>
      <c r="W1749" s="2" t="str">
        <f t="shared" si="585"/>
        <v/>
      </c>
      <c r="X1749" s="2">
        <f t="shared" si="586"/>
        <v>3.6310348703842403</v>
      </c>
      <c r="Y1749">
        <f t="shared" si="587"/>
        <v>84</v>
      </c>
    </row>
    <row r="1750" spans="1:25" x14ac:dyDescent="0.3">
      <c r="A1750" s="1">
        <v>42716</v>
      </c>
      <c r="B1750">
        <v>2256.959961</v>
      </c>
      <c r="C1750">
        <v>12.64</v>
      </c>
      <c r="D1750">
        <v>12.258611999999999</v>
      </c>
      <c r="E1750">
        <f t="shared" si="567"/>
        <v>0.38138800000000117</v>
      </c>
      <c r="F1750" t="str">
        <f t="shared" si="568"/>
        <v/>
      </c>
      <c r="G1750" t="str">
        <f t="shared" si="569"/>
        <v/>
      </c>
      <c r="H1750">
        <f t="shared" si="570"/>
        <v>0.89000000000000057</v>
      </c>
      <c r="I1750">
        <f t="shared" si="571"/>
        <v>-2.570067999999992</v>
      </c>
      <c r="J1750">
        <f t="shared" si="572"/>
        <v>-2.8877168539325733</v>
      </c>
      <c r="K1750" t="str">
        <f t="shared" si="573"/>
        <v/>
      </c>
      <c r="L1750" s="2" t="str">
        <f t="shared" si="574"/>
        <v/>
      </c>
      <c r="M1750" t="str">
        <f t="shared" si="575"/>
        <v/>
      </c>
      <c r="N1750" s="1">
        <f t="shared" si="576"/>
        <v>42677</v>
      </c>
      <c r="O1750" t="str">
        <f t="shared" si="577"/>
        <v>可交易</v>
      </c>
      <c r="P1750" s="2" t="str">
        <f t="shared" si="578"/>
        <v/>
      </c>
      <c r="Q1750" s="2" t="str">
        <f t="shared" si="579"/>
        <v/>
      </c>
      <c r="R1750" s="2">
        <f t="shared" si="580"/>
        <v>5.8335694829535729</v>
      </c>
      <c r="S1750">
        <f t="shared" si="581"/>
        <v>90</v>
      </c>
      <c r="T1750" s="1">
        <f t="shared" si="582"/>
        <v>42663</v>
      </c>
      <c r="U1750" t="str">
        <f t="shared" si="583"/>
        <v>可交易</v>
      </c>
      <c r="V1750" s="2" t="str">
        <f t="shared" si="584"/>
        <v/>
      </c>
      <c r="W1750" s="2" t="str">
        <f t="shared" si="585"/>
        <v/>
      </c>
      <c r="X1750" s="2">
        <f t="shared" si="586"/>
        <v>3.6310348703842403</v>
      </c>
      <c r="Y1750">
        <f t="shared" si="587"/>
        <v>84</v>
      </c>
    </row>
    <row r="1751" spans="1:25" x14ac:dyDescent="0.3">
      <c r="A1751" s="1">
        <v>42717</v>
      </c>
      <c r="B1751">
        <v>2271.719971</v>
      </c>
      <c r="C1751">
        <v>12.72</v>
      </c>
      <c r="D1751">
        <v>12.747941000000001</v>
      </c>
      <c r="E1751">
        <f t="shared" si="567"/>
        <v>-2.7941000000000216E-2</v>
      </c>
      <c r="F1751" t="str">
        <f t="shared" si="568"/>
        <v/>
      </c>
      <c r="G1751" t="str">
        <f t="shared" si="569"/>
        <v/>
      </c>
      <c r="H1751">
        <f t="shared" si="570"/>
        <v>8.0000000000000071E-2</v>
      </c>
      <c r="I1751">
        <f t="shared" si="571"/>
        <v>14.760009999999966</v>
      </c>
      <c r="J1751">
        <f t="shared" si="572"/>
        <v>184.5001249999994</v>
      </c>
      <c r="K1751" t="str">
        <f t="shared" si="573"/>
        <v/>
      </c>
      <c r="L1751" s="2" t="str">
        <f t="shared" si="574"/>
        <v/>
      </c>
      <c r="M1751" t="str">
        <f t="shared" si="575"/>
        <v/>
      </c>
      <c r="N1751" s="1">
        <f t="shared" si="576"/>
        <v>42677</v>
      </c>
      <c r="O1751" t="str">
        <f t="shared" si="577"/>
        <v>可交易</v>
      </c>
      <c r="P1751" s="2" t="str">
        <f t="shared" si="578"/>
        <v/>
      </c>
      <c r="Q1751" s="2" t="str">
        <f t="shared" si="579"/>
        <v/>
      </c>
      <c r="R1751" s="2">
        <f t="shared" si="580"/>
        <v>5.8335694829535729</v>
      </c>
      <c r="S1751">
        <f t="shared" si="581"/>
        <v>90</v>
      </c>
      <c r="T1751" s="1">
        <f t="shared" si="582"/>
        <v>42663</v>
      </c>
      <c r="U1751" t="str">
        <f t="shared" si="583"/>
        <v>可交易</v>
      </c>
      <c r="V1751" s="2" t="str">
        <f t="shared" si="584"/>
        <v/>
      </c>
      <c r="W1751" s="2" t="str">
        <f t="shared" si="585"/>
        <v/>
      </c>
      <c r="X1751" s="2">
        <f t="shared" si="586"/>
        <v>3.6310348703842403</v>
      </c>
      <c r="Y1751">
        <f t="shared" si="587"/>
        <v>84</v>
      </c>
    </row>
    <row r="1752" spans="1:25" x14ac:dyDescent="0.3">
      <c r="A1752" s="1">
        <v>42718</v>
      </c>
      <c r="B1752">
        <v>2253.280029</v>
      </c>
      <c r="C1752">
        <v>13.19</v>
      </c>
      <c r="D1752">
        <v>13.021493</v>
      </c>
      <c r="E1752">
        <f t="shared" si="567"/>
        <v>0.16850699999999996</v>
      </c>
      <c r="F1752" t="str">
        <f t="shared" si="568"/>
        <v/>
      </c>
      <c r="G1752" t="str">
        <f t="shared" si="569"/>
        <v/>
      </c>
      <c r="H1752">
        <f t="shared" si="570"/>
        <v>0.46999999999999886</v>
      </c>
      <c r="I1752">
        <f t="shared" si="571"/>
        <v>-18.439941999999974</v>
      </c>
      <c r="J1752">
        <f t="shared" si="572"/>
        <v>-39.233919148936209</v>
      </c>
      <c r="K1752" t="str">
        <f t="shared" si="573"/>
        <v/>
      </c>
      <c r="L1752" s="2" t="str">
        <f t="shared" si="574"/>
        <v/>
      </c>
      <c r="M1752" t="str">
        <f t="shared" si="575"/>
        <v/>
      </c>
      <c r="N1752" s="1">
        <f t="shared" si="576"/>
        <v>42677</v>
      </c>
      <c r="O1752" t="str">
        <f t="shared" si="577"/>
        <v>可交易</v>
      </c>
      <c r="P1752" s="2" t="str">
        <f t="shared" si="578"/>
        <v/>
      </c>
      <c r="Q1752" s="2" t="str">
        <f t="shared" si="579"/>
        <v/>
      </c>
      <c r="R1752" s="2">
        <f t="shared" si="580"/>
        <v>5.8335694829535729</v>
      </c>
      <c r="S1752">
        <f t="shared" si="581"/>
        <v>90</v>
      </c>
      <c r="T1752" s="1">
        <f t="shared" si="582"/>
        <v>42663</v>
      </c>
      <c r="U1752" t="str">
        <f t="shared" si="583"/>
        <v>可交易</v>
      </c>
      <c r="V1752" s="2" t="str">
        <f t="shared" si="584"/>
        <v/>
      </c>
      <c r="W1752" s="2" t="str">
        <f t="shared" si="585"/>
        <v/>
      </c>
      <c r="X1752" s="2">
        <f t="shared" si="586"/>
        <v>3.6310348703842403</v>
      </c>
      <c r="Y1752">
        <f t="shared" si="587"/>
        <v>84</v>
      </c>
    </row>
    <row r="1753" spans="1:25" x14ac:dyDescent="0.3">
      <c r="A1753" s="1">
        <v>42719</v>
      </c>
      <c r="B1753">
        <v>2262.030029</v>
      </c>
      <c r="C1753">
        <v>12.79</v>
      </c>
      <c r="D1753">
        <v>13.255979999999999</v>
      </c>
      <c r="E1753">
        <f t="shared" si="567"/>
        <v>-0.46598000000000006</v>
      </c>
      <c r="F1753" t="str">
        <f t="shared" si="568"/>
        <v/>
      </c>
      <c r="G1753" t="str">
        <f t="shared" si="569"/>
        <v/>
      </c>
      <c r="H1753">
        <f t="shared" si="570"/>
        <v>-0.40000000000000036</v>
      </c>
      <c r="I1753">
        <f t="shared" si="571"/>
        <v>8.75</v>
      </c>
      <c r="J1753">
        <f t="shared" si="572"/>
        <v>-21.874999999999982</v>
      </c>
      <c r="K1753" t="str">
        <f t="shared" si="573"/>
        <v/>
      </c>
      <c r="L1753" s="2" t="str">
        <f t="shared" si="574"/>
        <v/>
      </c>
      <c r="M1753" t="str">
        <f t="shared" si="575"/>
        <v/>
      </c>
      <c r="N1753" s="1">
        <f t="shared" si="576"/>
        <v>42677</v>
      </c>
      <c r="O1753" t="str">
        <f t="shared" si="577"/>
        <v>可交易</v>
      </c>
      <c r="P1753" s="2" t="str">
        <f t="shared" si="578"/>
        <v/>
      </c>
      <c r="Q1753" s="2" t="str">
        <f t="shared" si="579"/>
        <v/>
      </c>
      <c r="R1753" s="2">
        <f t="shared" si="580"/>
        <v>5.8335694829535729</v>
      </c>
      <c r="S1753">
        <f t="shared" si="581"/>
        <v>90</v>
      </c>
      <c r="T1753" s="1">
        <f t="shared" si="582"/>
        <v>42663</v>
      </c>
      <c r="U1753" t="str">
        <f t="shared" si="583"/>
        <v>可交易</v>
      </c>
      <c r="V1753" s="2" t="str">
        <f t="shared" si="584"/>
        <v/>
      </c>
      <c r="W1753" s="2" t="str">
        <f t="shared" si="585"/>
        <v/>
      </c>
      <c r="X1753" s="2">
        <f t="shared" si="586"/>
        <v>3.6310348703842403</v>
      </c>
      <c r="Y1753">
        <f t="shared" si="587"/>
        <v>84</v>
      </c>
    </row>
    <row r="1754" spans="1:25" x14ac:dyDescent="0.3">
      <c r="A1754" s="1">
        <v>42720</v>
      </c>
      <c r="B1754">
        <v>2258.070068</v>
      </c>
      <c r="C1754">
        <v>12.2</v>
      </c>
      <c r="D1754">
        <v>13.001587000000001</v>
      </c>
      <c r="E1754">
        <f t="shared" si="567"/>
        <v>-0.80158700000000138</v>
      </c>
      <c r="F1754" t="str">
        <f t="shared" si="568"/>
        <v/>
      </c>
      <c r="G1754" t="str">
        <f t="shared" si="569"/>
        <v/>
      </c>
      <c r="H1754">
        <f t="shared" si="570"/>
        <v>-0.58999999999999986</v>
      </c>
      <c r="I1754">
        <f t="shared" si="571"/>
        <v>-3.9599610000000212</v>
      </c>
      <c r="J1754">
        <f t="shared" si="572"/>
        <v>6.7117983050847831</v>
      </c>
      <c r="K1754" t="str">
        <f t="shared" si="573"/>
        <v/>
      </c>
      <c r="L1754" s="2" t="str">
        <f t="shared" si="574"/>
        <v/>
      </c>
      <c r="M1754" t="str">
        <f t="shared" si="575"/>
        <v/>
      </c>
      <c r="N1754" s="1">
        <f t="shared" si="576"/>
        <v>42677</v>
      </c>
      <c r="O1754" t="str">
        <f t="shared" si="577"/>
        <v>可交易</v>
      </c>
      <c r="P1754" s="2" t="str">
        <f t="shared" si="578"/>
        <v/>
      </c>
      <c r="Q1754" s="2" t="str">
        <f t="shared" si="579"/>
        <v/>
      </c>
      <c r="R1754" s="2">
        <f t="shared" si="580"/>
        <v>5.8335694829535729</v>
      </c>
      <c r="S1754">
        <f t="shared" si="581"/>
        <v>90</v>
      </c>
      <c r="T1754" s="1">
        <f t="shared" si="582"/>
        <v>42663</v>
      </c>
      <c r="U1754" t="str">
        <f t="shared" si="583"/>
        <v>可交易</v>
      </c>
      <c r="V1754" s="2" t="str">
        <f t="shared" si="584"/>
        <v/>
      </c>
      <c r="W1754" s="2" t="str">
        <f t="shared" si="585"/>
        <v/>
      </c>
      <c r="X1754" s="2">
        <f t="shared" si="586"/>
        <v>3.6310348703842403</v>
      </c>
      <c r="Y1754">
        <f t="shared" si="587"/>
        <v>84</v>
      </c>
    </row>
    <row r="1755" spans="1:25" x14ac:dyDescent="0.3">
      <c r="A1755" s="1">
        <v>42723</v>
      </c>
      <c r="B1755">
        <v>2262.530029</v>
      </c>
      <c r="C1755">
        <v>11.71</v>
      </c>
      <c r="D1755">
        <v>12.556637</v>
      </c>
      <c r="E1755">
        <f t="shared" si="567"/>
        <v>-0.84663699999999942</v>
      </c>
      <c r="F1755" t="str">
        <f t="shared" si="568"/>
        <v/>
      </c>
      <c r="G1755" t="str">
        <f t="shared" si="569"/>
        <v/>
      </c>
      <c r="H1755">
        <f t="shared" si="570"/>
        <v>-0.48999999999999844</v>
      </c>
      <c r="I1755">
        <f t="shared" si="571"/>
        <v>4.4599610000000212</v>
      </c>
      <c r="J1755">
        <f t="shared" si="572"/>
        <v>-9.1019612244898678</v>
      </c>
      <c r="K1755" t="str">
        <f t="shared" si="573"/>
        <v/>
      </c>
      <c r="L1755" s="2" t="str">
        <f t="shared" si="574"/>
        <v/>
      </c>
      <c r="M1755" t="str">
        <f t="shared" si="575"/>
        <v/>
      </c>
      <c r="N1755" s="1">
        <f t="shared" si="576"/>
        <v>42677</v>
      </c>
      <c r="O1755" t="str">
        <f t="shared" si="577"/>
        <v>可交易</v>
      </c>
      <c r="P1755" s="2" t="str">
        <f t="shared" si="578"/>
        <v/>
      </c>
      <c r="Q1755" s="2" t="str">
        <f t="shared" si="579"/>
        <v/>
      </c>
      <c r="R1755" s="2">
        <f t="shared" si="580"/>
        <v>5.8335694829535729</v>
      </c>
      <c r="S1755">
        <f t="shared" si="581"/>
        <v>90</v>
      </c>
      <c r="T1755" s="1">
        <f t="shared" si="582"/>
        <v>42663</v>
      </c>
      <c r="U1755" t="str">
        <f t="shared" si="583"/>
        <v>可交易</v>
      </c>
      <c r="V1755" s="2" t="str">
        <f t="shared" si="584"/>
        <v/>
      </c>
      <c r="W1755" s="2" t="str">
        <f t="shared" si="585"/>
        <v/>
      </c>
      <c r="X1755" s="2">
        <f t="shared" si="586"/>
        <v>3.6310348703842403</v>
      </c>
      <c r="Y1755">
        <f t="shared" si="587"/>
        <v>84</v>
      </c>
    </row>
    <row r="1756" spans="1:25" x14ac:dyDescent="0.3">
      <c r="A1756" s="1">
        <v>42724</v>
      </c>
      <c r="B1756">
        <v>2270.76001</v>
      </c>
      <c r="C1756">
        <v>11.45</v>
      </c>
      <c r="D1756">
        <v>12.12843</v>
      </c>
      <c r="E1756">
        <f t="shared" si="567"/>
        <v>-0.67843000000000053</v>
      </c>
      <c r="F1756" t="str">
        <f t="shared" si="568"/>
        <v/>
      </c>
      <c r="G1756" t="str">
        <f t="shared" si="569"/>
        <v/>
      </c>
      <c r="H1756">
        <f t="shared" si="570"/>
        <v>-0.26000000000000156</v>
      </c>
      <c r="I1756">
        <f t="shared" si="571"/>
        <v>8.2299809999999525</v>
      </c>
      <c r="J1756">
        <f t="shared" si="572"/>
        <v>-31.653773076922704</v>
      </c>
      <c r="K1756" t="str">
        <f t="shared" si="573"/>
        <v/>
      </c>
      <c r="L1756" s="2" t="str">
        <f t="shared" si="574"/>
        <v/>
      </c>
      <c r="M1756" t="str">
        <f t="shared" si="575"/>
        <v/>
      </c>
      <c r="N1756" s="1">
        <f t="shared" si="576"/>
        <v>42677</v>
      </c>
      <c r="O1756" t="str">
        <f t="shared" si="577"/>
        <v>可交易</v>
      </c>
      <c r="P1756" s="2" t="str">
        <f t="shared" si="578"/>
        <v/>
      </c>
      <c r="Q1756" s="2" t="str">
        <f t="shared" si="579"/>
        <v/>
      </c>
      <c r="R1756" s="2">
        <f t="shared" si="580"/>
        <v>5.8335694829535729</v>
      </c>
      <c r="S1756">
        <f t="shared" si="581"/>
        <v>90</v>
      </c>
      <c r="T1756" s="1">
        <f t="shared" si="582"/>
        <v>42663</v>
      </c>
      <c r="U1756" t="str">
        <f t="shared" si="583"/>
        <v>可交易</v>
      </c>
      <c r="V1756" s="2" t="str">
        <f t="shared" si="584"/>
        <v/>
      </c>
      <c r="W1756" s="2" t="str">
        <f t="shared" si="585"/>
        <v/>
      </c>
      <c r="X1756" s="2">
        <f t="shared" si="586"/>
        <v>3.6310348703842403</v>
      </c>
      <c r="Y1756">
        <f t="shared" si="587"/>
        <v>84</v>
      </c>
    </row>
    <row r="1757" spans="1:25" x14ac:dyDescent="0.3">
      <c r="A1757" s="1">
        <v>42725</v>
      </c>
      <c r="B1757">
        <v>2265.179932</v>
      </c>
      <c r="C1757">
        <v>11.27</v>
      </c>
      <c r="D1757">
        <v>11.842036</v>
      </c>
      <c r="E1757">
        <f t="shared" si="567"/>
        <v>-0.57203600000000066</v>
      </c>
      <c r="F1757" t="str">
        <f t="shared" si="568"/>
        <v/>
      </c>
      <c r="G1757" t="str">
        <f t="shared" si="569"/>
        <v/>
      </c>
      <c r="H1757">
        <f t="shared" si="570"/>
        <v>-0.17999999999999972</v>
      </c>
      <c r="I1757">
        <f t="shared" si="571"/>
        <v>-5.5800779999999577</v>
      </c>
      <c r="J1757">
        <f t="shared" si="572"/>
        <v>31.000433333333149</v>
      </c>
      <c r="K1757" t="str">
        <f t="shared" si="573"/>
        <v/>
      </c>
      <c r="L1757" s="2" t="str">
        <f t="shared" si="574"/>
        <v/>
      </c>
      <c r="M1757" t="str">
        <f t="shared" si="575"/>
        <v/>
      </c>
      <c r="N1757" s="1">
        <f t="shared" si="576"/>
        <v>42677</v>
      </c>
      <c r="O1757" t="str">
        <f t="shared" si="577"/>
        <v>可交易</v>
      </c>
      <c r="P1757" s="2" t="str">
        <f t="shared" si="578"/>
        <v/>
      </c>
      <c r="Q1757" s="2" t="str">
        <f t="shared" si="579"/>
        <v/>
      </c>
      <c r="R1757" s="2">
        <f t="shared" si="580"/>
        <v>5.8335694829535729</v>
      </c>
      <c r="S1757">
        <f t="shared" si="581"/>
        <v>90</v>
      </c>
      <c r="T1757" s="1">
        <f t="shared" si="582"/>
        <v>42663</v>
      </c>
      <c r="U1757" t="str">
        <f t="shared" si="583"/>
        <v>可交易</v>
      </c>
      <c r="V1757" s="2" t="str">
        <f t="shared" si="584"/>
        <v/>
      </c>
      <c r="W1757" s="2" t="str">
        <f t="shared" si="585"/>
        <v/>
      </c>
      <c r="X1757" s="2">
        <f t="shared" si="586"/>
        <v>3.6310348703842403</v>
      </c>
      <c r="Y1757">
        <f t="shared" si="587"/>
        <v>84</v>
      </c>
    </row>
    <row r="1758" spans="1:25" x14ac:dyDescent="0.3">
      <c r="A1758" s="1">
        <v>42726</v>
      </c>
      <c r="B1758">
        <v>2260.959961</v>
      </c>
      <c r="C1758">
        <v>11.43</v>
      </c>
      <c r="D1758">
        <v>11.606797</v>
      </c>
      <c r="E1758">
        <f t="shared" si="567"/>
        <v>-0.17679700000000054</v>
      </c>
      <c r="F1758" t="str">
        <f t="shared" si="568"/>
        <v/>
      </c>
      <c r="G1758" t="str">
        <f t="shared" si="569"/>
        <v/>
      </c>
      <c r="H1758">
        <f t="shared" si="570"/>
        <v>0.16000000000000014</v>
      </c>
      <c r="I1758">
        <f t="shared" si="571"/>
        <v>-4.2199709999999868</v>
      </c>
      <c r="J1758">
        <f t="shared" si="572"/>
        <v>-26.374818749999893</v>
      </c>
      <c r="K1758" t="str">
        <f t="shared" si="573"/>
        <v/>
      </c>
      <c r="L1758" s="2" t="str">
        <f t="shared" si="574"/>
        <v/>
      </c>
      <c r="M1758" t="str">
        <f t="shared" si="575"/>
        <v/>
      </c>
      <c r="N1758" s="1">
        <f t="shared" si="576"/>
        <v>42677</v>
      </c>
      <c r="O1758" t="str">
        <f t="shared" si="577"/>
        <v>可交易</v>
      </c>
      <c r="P1758" s="2" t="str">
        <f t="shared" si="578"/>
        <v/>
      </c>
      <c r="Q1758" s="2" t="str">
        <f t="shared" si="579"/>
        <v/>
      </c>
      <c r="R1758" s="2">
        <f t="shared" si="580"/>
        <v>5.8335694829535729</v>
      </c>
      <c r="S1758">
        <f t="shared" si="581"/>
        <v>90</v>
      </c>
      <c r="T1758" s="1">
        <f t="shared" si="582"/>
        <v>42663</v>
      </c>
      <c r="U1758" t="str">
        <f t="shared" si="583"/>
        <v>可交易</v>
      </c>
      <c r="V1758" s="2" t="str">
        <f t="shared" si="584"/>
        <v/>
      </c>
      <c r="W1758" s="2" t="str">
        <f t="shared" si="585"/>
        <v/>
      </c>
      <c r="X1758" s="2">
        <f t="shared" si="586"/>
        <v>3.6310348703842403</v>
      </c>
      <c r="Y1758">
        <f t="shared" si="587"/>
        <v>84</v>
      </c>
    </row>
    <row r="1759" spans="1:25" x14ac:dyDescent="0.3">
      <c r="A1759" s="1">
        <v>42727</v>
      </c>
      <c r="B1759">
        <v>2263.790039</v>
      </c>
      <c r="C1759">
        <v>11.44</v>
      </c>
      <c r="D1759">
        <v>11.732476999999999</v>
      </c>
      <c r="E1759">
        <f t="shared" si="567"/>
        <v>-0.29247699999999988</v>
      </c>
      <c r="F1759" t="str">
        <f t="shared" si="568"/>
        <v/>
      </c>
      <c r="G1759" t="str">
        <f t="shared" si="569"/>
        <v/>
      </c>
      <c r="H1759">
        <f t="shared" si="570"/>
        <v>9.9999999999997868E-3</v>
      </c>
      <c r="I1759">
        <f t="shared" si="571"/>
        <v>2.8300779999999577</v>
      </c>
      <c r="J1759">
        <f t="shared" si="572"/>
        <v>283.00780000000179</v>
      </c>
      <c r="K1759" t="str">
        <f t="shared" si="573"/>
        <v/>
      </c>
      <c r="L1759" s="2" t="str">
        <f t="shared" si="574"/>
        <v/>
      </c>
      <c r="M1759" t="str">
        <f t="shared" si="575"/>
        <v/>
      </c>
      <c r="N1759" s="1">
        <f t="shared" si="576"/>
        <v>42677</v>
      </c>
      <c r="O1759" t="str">
        <f t="shared" si="577"/>
        <v>可交易</v>
      </c>
      <c r="P1759" s="2" t="str">
        <f t="shared" si="578"/>
        <v/>
      </c>
      <c r="Q1759" s="2" t="str">
        <f t="shared" si="579"/>
        <v/>
      </c>
      <c r="R1759" s="2">
        <f t="shared" si="580"/>
        <v>5.8335694829535729</v>
      </c>
      <c r="S1759">
        <f t="shared" si="581"/>
        <v>90</v>
      </c>
      <c r="T1759" s="1">
        <f t="shared" si="582"/>
        <v>42663</v>
      </c>
      <c r="U1759" t="str">
        <f t="shared" si="583"/>
        <v>可交易</v>
      </c>
      <c r="V1759" s="2" t="str">
        <f t="shared" si="584"/>
        <v/>
      </c>
      <c r="W1759" s="2" t="str">
        <f t="shared" si="585"/>
        <v/>
      </c>
      <c r="X1759" s="2">
        <f t="shared" si="586"/>
        <v>3.6310348703842403</v>
      </c>
      <c r="Y1759">
        <f t="shared" si="587"/>
        <v>84</v>
      </c>
    </row>
    <row r="1760" spans="1:25" x14ac:dyDescent="0.3">
      <c r="A1760" s="1">
        <v>42731</v>
      </c>
      <c r="B1760">
        <v>2268.8798830000001</v>
      </c>
      <c r="C1760">
        <v>11.99</v>
      </c>
      <c r="D1760">
        <v>11.809468000000001</v>
      </c>
      <c r="E1760">
        <f t="shared" si="567"/>
        <v>0.18053199999999947</v>
      </c>
      <c r="F1760" t="str">
        <f t="shared" si="568"/>
        <v/>
      </c>
      <c r="G1760" t="str">
        <f t="shared" si="569"/>
        <v/>
      </c>
      <c r="H1760">
        <f t="shared" si="570"/>
        <v>0.55000000000000071</v>
      </c>
      <c r="I1760">
        <f t="shared" si="571"/>
        <v>5.0898440000000846</v>
      </c>
      <c r="J1760">
        <f t="shared" si="572"/>
        <v>9.2542618181819609</v>
      </c>
      <c r="K1760" t="str">
        <f t="shared" si="573"/>
        <v/>
      </c>
      <c r="L1760" s="2" t="str">
        <f t="shared" si="574"/>
        <v/>
      </c>
      <c r="M1760" t="str">
        <f t="shared" si="575"/>
        <v/>
      </c>
      <c r="N1760" s="1">
        <f t="shared" si="576"/>
        <v>42677</v>
      </c>
      <c r="O1760" t="str">
        <f t="shared" si="577"/>
        <v>可交易</v>
      </c>
      <c r="P1760" s="2" t="str">
        <f t="shared" si="578"/>
        <v/>
      </c>
      <c r="Q1760" s="2" t="str">
        <f t="shared" si="579"/>
        <v/>
      </c>
      <c r="R1760" s="2">
        <f t="shared" si="580"/>
        <v>5.8335694829535729</v>
      </c>
      <c r="S1760">
        <f t="shared" si="581"/>
        <v>90</v>
      </c>
      <c r="T1760" s="1">
        <f t="shared" si="582"/>
        <v>42663</v>
      </c>
      <c r="U1760" t="str">
        <f t="shared" si="583"/>
        <v>可交易</v>
      </c>
      <c r="V1760" s="2" t="str">
        <f t="shared" si="584"/>
        <v/>
      </c>
      <c r="W1760" s="2" t="str">
        <f t="shared" si="585"/>
        <v/>
      </c>
      <c r="X1760" s="2">
        <f t="shared" si="586"/>
        <v>3.6310348703842403</v>
      </c>
      <c r="Y1760">
        <f t="shared" si="587"/>
        <v>84</v>
      </c>
    </row>
    <row r="1761" spans="1:25" x14ac:dyDescent="0.3">
      <c r="A1761" s="1">
        <v>42732</v>
      </c>
      <c r="B1761">
        <v>2249.919922</v>
      </c>
      <c r="C1761">
        <v>12.95</v>
      </c>
      <c r="D1761">
        <v>12.175776000000001</v>
      </c>
      <c r="E1761">
        <f t="shared" si="567"/>
        <v>0.77422399999999847</v>
      </c>
      <c r="F1761" t="str">
        <f t="shared" si="568"/>
        <v/>
      </c>
      <c r="G1761" t="str">
        <f t="shared" si="569"/>
        <v/>
      </c>
      <c r="H1761">
        <f t="shared" si="570"/>
        <v>0.95999999999999908</v>
      </c>
      <c r="I1761">
        <f t="shared" si="571"/>
        <v>-18.959961000000021</v>
      </c>
      <c r="J1761">
        <f t="shared" si="572"/>
        <v>-19.749959375000042</v>
      </c>
      <c r="K1761" t="str">
        <f t="shared" si="573"/>
        <v/>
      </c>
      <c r="L1761" s="2" t="str">
        <f t="shared" si="574"/>
        <v/>
      </c>
      <c r="M1761" t="str">
        <f t="shared" si="575"/>
        <v/>
      </c>
      <c r="N1761" s="1">
        <f t="shared" si="576"/>
        <v>42677</v>
      </c>
      <c r="O1761" t="str">
        <f t="shared" si="577"/>
        <v>可交易</v>
      </c>
      <c r="P1761" s="2" t="str">
        <f t="shared" si="578"/>
        <v/>
      </c>
      <c r="Q1761" s="2" t="str">
        <f t="shared" si="579"/>
        <v/>
      </c>
      <c r="R1761" s="2">
        <f t="shared" si="580"/>
        <v>5.8335694829535729</v>
      </c>
      <c r="S1761">
        <f t="shared" si="581"/>
        <v>90</v>
      </c>
      <c r="T1761" s="1">
        <f t="shared" si="582"/>
        <v>42663</v>
      </c>
      <c r="U1761" t="str">
        <f t="shared" si="583"/>
        <v>可交易</v>
      </c>
      <c r="V1761" s="2" t="str">
        <f t="shared" si="584"/>
        <v/>
      </c>
      <c r="W1761" s="2" t="str">
        <f t="shared" si="585"/>
        <v/>
      </c>
      <c r="X1761" s="2">
        <f t="shared" si="586"/>
        <v>3.6310348703842403</v>
      </c>
      <c r="Y1761">
        <f t="shared" si="587"/>
        <v>84</v>
      </c>
    </row>
    <row r="1762" spans="1:25" x14ac:dyDescent="0.3">
      <c r="A1762" s="1">
        <v>42733</v>
      </c>
      <c r="B1762">
        <v>2249.26001</v>
      </c>
      <c r="C1762">
        <v>13.37</v>
      </c>
      <c r="D1762">
        <v>12.948407</v>
      </c>
      <c r="E1762">
        <f t="shared" si="567"/>
        <v>0.42159299999999966</v>
      </c>
      <c r="F1762" t="str">
        <f t="shared" si="568"/>
        <v/>
      </c>
      <c r="G1762" t="str">
        <f t="shared" si="569"/>
        <v/>
      </c>
      <c r="H1762">
        <f t="shared" si="570"/>
        <v>0.41999999999999993</v>
      </c>
      <c r="I1762">
        <f t="shared" si="571"/>
        <v>-0.65991200000007666</v>
      </c>
      <c r="J1762">
        <f t="shared" si="572"/>
        <v>-1.5712190476192305</v>
      </c>
      <c r="K1762" t="str">
        <f t="shared" si="573"/>
        <v/>
      </c>
      <c r="L1762" s="2" t="str">
        <f t="shared" si="574"/>
        <v/>
      </c>
      <c r="M1762" t="str">
        <f t="shared" si="575"/>
        <v/>
      </c>
      <c r="N1762" s="1">
        <f t="shared" si="576"/>
        <v>42677</v>
      </c>
      <c r="O1762" t="str">
        <f t="shared" si="577"/>
        <v>可交易</v>
      </c>
      <c r="P1762" s="2" t="str">
        <f t="shared" si="578"/>
        <v/>
      </c>
      <c r="Q1762" s="2" t="str">
        <f t="shared" si="579"/>
        <v/>
      </c>
      <c r="R1762" s="2">
        <f t="shared" si="580"/>
        <v>5.8335694829535729</v>
      </c>
      <c r="S1762">
        <f t="shared" si="581"/>
        <v>90</v>
      </c>
      <c r="T1762" s="1">
        <f t="shared" si="582"/>
        <v>42663</v>
      </c>
      <c r="U1762" t="str">
        <f t="shared" si="583"/>
        <v>可交易</v>
      </c>
      <c r="V1762" s="2" t="str">
        <f t="shared" si="584"/>
        <v/>
      </c>
      <c r="W1762" s="2" t="str">
        <f t="shared" si="585"/>
        <v/>
      </c>
      <c r="X1762" s="2">
        <f t="shared" si="586"/>
        <v>3.6310348703842403</v>
      </c>
      <c r="Y1762">
        <f t="shared" si="587"/>
        <v>84</v>
      </c>
    </row>
    <row r="1763" spans="1:25" x14ac:dyDescent="0.3">
      <c r="A1763" s="1">
        <v>42734</v>
      </c>
      <c r="B1763">
        <v>2238.830078</v>
      </c>
      <c r="C1763">
        <v>14.04</v>
      </c>
      <c r="D1763">
        <v>13.421687</v>
      </c>
      <c r="E1763">
        <f t="shared" si="567"/>
        <v>0.61831299999999878</v>
      </c>
      <c r="F1763" t="str">
        <f t="shared" si="568"/>
        <v/>
      </c>
      <c r="G1763" t="str">
        <f t="shared" si="569"/>
        <v/>
      </c>
      <c r="H1763">
        <f t="shared" si="570"/>
        <v>0.66999999999999993</v>
      </c>
      <c r="I1763">
        <f t="shared" si="571"/>
        <v>-10.429932000000008</v>
      </c>
      <c r="J1763">
        <f t="shared" si="572"/>
        <v>-15.567062686567178</v>
      </c>
      <c r="K1763" t="str">
        <f t="shared" si="573"/>
        <v/>
      </c>
      <c r="L1763" s="2" t="str">
        <f t="shared" si="574"/>
        <v/>
      </c>
      <c r="M1763" t="str">
        <f t="shared" si="575"/>
        <v/>
      </c>
      <c r="N1763" s="1">
        <f t="shared" si="576"/>
        <v>42677</v>
      </c>
      <c r="O1763" t="str">
        <f t="shared" si="577"/>
        <v>可交易</v>
      </c>
      <c r="P1763" s="2" t="str">
        <f t="shared" si="578"/>
        <v/>
      </c>
      <c r="Q1763" s="2" t="str">
        <f t="shared" si="579"/>
        <v/>
      </c>
      <c r="R1763" s="2">
        <f t="shared" si="580"/>
        <v>5.8335694829535729</v>
      </c>
      <c r="S1763">
        <f t="shared" si="581"/>
        <v>90</v>
      </c>
      <c r="T1763" s="1">
        <f t="shared" si="582"/>
        <v>42663</v>
      </c>
      <c r="U1763" t="str">
        <f t="shared" si="583"/>
        <v>可交易</v>
      </c>
      <c r="V1763" s="2" t="str">
        <f t="shared" si="584"/>
        <v/>
      </c>
      <c r="W1763" s="2" t="str">
        <f t="shared" si="585"/>
        <v/>
      </c>
      <c r="X1763" s="2">
        <f t="shared" si="586"/>
        <v>3.6310348703842403</v>
      </c>
      <c r="Y1763">
        <f t="shared" si="587"/>
        <v>84</v>
      </c>
    </row>
    <row r="1764" spans="1:25" x14ac:dyDescent="0.3">
      <c r="A1764" s="1">
        <v>42738</v>
      </c>
      <c r="B1764">
        <v>2257.830078</v>
      </c>
      <c r="C1764">
        <v>12.85</v>
      </c>
      <c r="D1764">
        <v>14.056775</v>
      </c>
      <c r="E1764">
        <f t="shared" si="567"/>
        <v>-1.2067750000000004</v>
      </c>
      <c r="F1764" t="str">
        <f t="shared" si="568"/>
        <v>PUT</v>
      </c>
      <c r="G1764">
        <f t="shared" si="569"/>
        <v>2268.8999020000001</v>
      </c>
      <c r="H1764">
        <f t="shared" si="570"/>
        <v>-1.1899999999999995</v>
      </c>
      <c r="I1764">
        <f t="shared" si="571"/>
        <v>19</v>
      </c>
      <c r="J1764">
        <f t="shared" si="572"/>
        <v>-15.966386554621856</v>
      </c>
      <c r="K1764">
        <f t="shared" si="573"/>
        <v>2252.830078</v>
      </c>
      <c r="L1764" s="2" t="str">
        <f t="shared" si="574"/>
        <v/>
      </c>
      <c r="M1764" t="str">
        <f t="shared" si="575"/>
        <v/>
      </c>
      <c r="N1764" s="1">
        <f t="shared" si="576"/>
        <v>42677</v>
      </c>
      <c r="O1764" t="str">
        <f t="shared" si="577"/>
        <v>可交易</v>
      </c>
      <c r="P1764" s="2" t="str">
        <f t="shared" si="578"/>
        <v/>
      </c>
      <c r="Q1764" s="2" t="str">
        <f t="shared" si="579"/>
        <v/>
      </c>
      <c r="R1764" s="2">
        <f t="shared" si="580"/>
        <v>5.8335694829535729</v>
      </c>
      <c r="S1764">
        <f t="shared" si="581"/>
        <v>90</v>
      </c>
      <c r="T1764" s="1">
        <f t="shared" si="582"/>
        <v>42663</v>
      </c>
      <c r="U1764" t="str">
        <f t="shared" si="583"/>
        <v>可交易</v>
      </c>
      <c r="V1764" s="2" t="str">
        <f t="shared" si="584"/>
        <v/>
      </c>
      <c r="W1764" s="2" t="str">
        <f t="shared" si="585"/>
        <v/>
      </c>
      <c r="X1764" s="2">
        <f t="shared" si="586"/>
        <v>3.6310348703842403</v>
      </c>
      <c r="Y1764">
        <f t="shared" si="587"/>
        <v>84</v>
      </c>
    </row>
    <row r="1765" spans="1:25" x14ac:dyDescent="0.3">
      <c r="A1765" s="1">
        <v>42739</v>
      </c>
      <c r="B1765">
        <v>2270.75</v>
      </c>
      <c r="C1765">
        <v>11.85</v>
      </c>
      <c r="D1765">
        <v>13.207673</v>
      </c>
      <c r="E1765">
        <f t="shared" si="567"/>
        <v>-1.3576730000000001</v>
      </c>
      <c r="F1765" t="str">
        <f t="shared" si="568"/>
        <v>PUT</v>
      </c>
      <c r="G1765">
        <f t="shared" si="569"/>
        <v>2275.320068</v>
      </c>
      <c r="H1765">
        <f t="shared" si="570"/>
        <v>-1</v>
      </c>
      <c r="I1765">
        <f t="shared" si="571"/>
        <v>12.919922000000042</v>
      </c>
      <c r="J1765">
        <f t="shared" si="572"/>
        <v>-12.919922000000042</v>
      </c>
      <c r="K1765">
        <f t="shared" si="573"/>
        <v>2265.75</v>
      </c>
      <c r="L1765" s="2" t="str">
        <f t="shared" si="574"/>
        <v/>
      </c>
      <c r="M1765" t="str">
        <f t="shared" si="575"/>
        <v/>
      </c>
      <c r="N1765" s="1">
        <f t="shared" si="576"/>
        <v>42677</v>
      </c>
      <c r="O1765" t="str">
        <f t="shared" si="577"/>
        <v>可交易</v>
      </c>
      <c r="P1765" s="2" t="str">
        <f t="shared" si="578"/>
        <v/>
      </c>
      <c r="Q1765" s="2" t="str">
        <f t="shared" si="579"/>
        <v/>
      </c>
      <c r="R1765" s="2">
        <f t="shared" si="580"/>
        <v>5.8335694829535729</v>
      </c>
      <c r="S1765">
        <f t="shared" si="581"/>
        <v>90</v>
      </c>
      <c r="T1765" s="1">
        <f t="shared" si="582"/>
        <v>42663</v>
      </c>
      <c r="U1765" t="str">
        <f t="shared" si="583"/>
        <v>可交易</v>
      </c>
      <c r="V1765" s="2" t="str">
        <f t="shared" si="584"/>
        <v/>
      </c>
      <c r="W1765" s="2" t="str">
        <f t="shared" si="585"/>
        <v/>
      </c>
      <c r="X1765" s="2">
        <f t="shared" si="586"/>
        <v>3.6310348703842403</v>
      </c>
      <c r="Y1765">
        <f t="shared" si="587"/>
        <v>84</v>
      </c>
    </row>
    <row r="1766" spans="1:25" x14ac:dyDescent="0.3">
      <c r="A1766" s="1">
        <v>42740</v>
      </c>
      <c r="B1766">
        <v>2269</v>
      </c>
      <c r="C1766">
        <v>11.67</v>
      </c>
      <c r="D1766">
        <v>12.264340000000001</v>
      </c>
      <c r="E1766">
        <f t="shared" si="567"/>
        <v>-0.59434000000000076</v>
      </c>
      <c r="F1766" t="str">
        <f t="shared" si="568"/>
        <v/>
      </c>
      <c r="G1766" t="str">
        <f t="shared" si="569"/>
        <v/>
      </c>
      <c r="H1766">
        <f t="shared" si="570"/>
        <v>-0.17999999999999972</v>
      </c>
      <c r="I1766">
        <f t="shared" si="571"/>
        <v>-1.75</v>
      </c>
      <c r="J1766">
        <f t="shared" si="572"/>
        <v>9.7222222222222374</v>
      </c>
      <c r="K1766" t="str">
        <f t="shared" si="573"/>
        <v/>
      </c>
      <c r="L1766" s="2" t="str">
        <f t="shared" si="574"/>
        <v/>
      </c>
      <c r="M1766" t="str">
        <f t="shared" si="575"/>
        <v/>
      </c>
      <c r="N1766" s="1">
        <f t="shared" si="576"/>
        <v>42677</v>
      </c>
      <c r="O1766" t="str">
        <f t="shared" si="577"/>
        <v>可交易</v>
      </c>
      <c r="P1766" s="2" t="str">
        <f t="shared" si="578"/>
        <v/>
      </c>
      <c r="Q1766" s="2" t="str">
        <f t="shared" si="579"/>
        <v/>
      </c>
      <c r="R1766" s="2">
        <f t="shared" si="580"/>
        <v>5.8335694829535729</v>
      </c>
      <c r="S1766">
        <f t="shared" si="581"/>
        <v>90</v>
      </c>
      <c r="T1766" s="1">
        <f t="shared" si="582"/>
        <v>42663</v>
      </c>
      <c r="U1766" t="str">
        <f t="shared" si="583"/>
        <v>可交易</v>
      </c>
      <c r="V1766" s="2" t="str">
        <f t="shared" si="584"/>
        <v/>
      </c>
      <c r="W1766" s="2" t="str">
        <f t="shared" si="585"/>
        <v/>
      </c>
      <c r="X1766" s="2">
        <f t="shared" si="586"/>
        <v>3.6310348703842403</v>
      </c>
      <c r="Y1766">
        <f t="shared" si="587"/>
        <v>84</v>
      </c>
    </row>
    <row r="1767" spans="1:25" x14ac:dyDescent="0.3">
      <c r="A1767" s="1">
        <v>42741</v>
      </c>
      <c r="B1767">
        <v>2276.9799800000001</v>
      </c>
      <c r="C1767">
        <v>11.32</v>
      </c>
      <c r="D1767">
        <v>11.969471</v>
      </c>
      <c r="E1767">
        <f t="shared" si="567"/>
        <v>-0.64947100000000013</v>
      </c>
      <c r="F1767" t="str">
        <f t="shared" si="568"/>
        <v/>
      </c>
      <c r="G1767" t="str">
        <f t="shared" si="569"/>
        <v/>
      </c>
      <c r="H1767">
        <f t="shared" si="570"/>
        <v>-0.34999999999999964</v>
      </c>
      <c r="I1767">
        <f t="shared" si="571"/>
        <v>7.9799800000000687</v>
      </c>
      <c r="J1767">
        <f t="shared" si="572"/>
        <v>-22.799942857143076</v>
      </c>
      <c r="K1767" t="str">
        <f t="shared" si="573"/>
        <v/>
      </c>
      <c r="L1767" s="2" t="str">
        <f t="shared" si="574"/>
        <v/>
      </c>
      <c r="M1767" t="str">
        <f t="shared" si="575"/>
        <v/>
      </c>
      <c r="N1767" s="1">
        <f t="shared" si="576"/>
        <v>42677</v>
      </c>
      <c r="O1767" t="str">
        <f t="shared" si="577"/>
        <v>可交易</v>
      </c>
      <c r="P1767" s="2" t="str">
        <f t="shared" si="578"/>
        <v/>
      </c>
      <c r="Q1767" s="2" t="str">
        <f t="shared" si="579"/>
        <v/>
      </c>
      <c r="R1767" s="2">
        <f t="shared" si="580"/>
        <v>5.8335694829535729</v>
      </c>
      <c r="S1767">
        <f t="shared" si="581"/>
        <v>90</v>
      </c>
      <c r="T1767" s="1">
        <f t="shared" si="582"/>
        <v>42663</v>
      </c>
      <c r="U1767" t="str">
        <f t="shared" si="583"/>
        <v>可交易</v>
      </c>
      <c r="V1767" s="2" t="str">
        <f t="shared" si="584"/>
        <v/>
      </c>
      <c r="W1767" s="2" t="str">
        <f t="shared" si="585"/>
        <v/>
      </c>
      <c r="X1767" s="2">
        <f t="shared" si="586"/>
        <v>3.6310348703842403</v>
      </c>
      <c r="Y1767">
        <f t="shared" si="587"/>
        <v>84</v>
      </c>
    </row>
    <row r="1768" spans="1:25" x14ac:dyDescent="0.3">
      <c r="A1768" s="1">
        <v>42744</v>
      </c>
      <c r="B1768">
        <v>2268.8999020000001</v>
      </c>
      <c r="C1768">
        <v>11.56</v>
      </c>
      <c r="D1768">
        <v>11.670609000000001</v>
      </c>
      <c r="E1768">
        <f t="shared" si="567"/>
        <v>-0.11060900000000018</v>
      </c>
      <c r="F1768" t="str">
        <f t="shared" si="568"/>
        <v/>
      </c>
      <c r="G1768" t="str">
        <f t="shared" si="569"/>
        <v/>
      </c>
      <c r="H1768">
        <f t="shared" si="570"/>
        <v>0.24000000000000021</v>
      </c>
      <c r="I1768">
        <f t="shared" si="571"/>
        <v>-8.0800779999999577</v>
      </c>
      <c r="J1768">
        <f t="shared" si="572"/>
        <v>-33.666991666666462</v>
      </c>
      <c r="K1768" t="str">
        <f t="shared" si="573"/>
        <v/>
      </c>
      <c r="L1768" s="2" t="str">
        <f t="shared" si="574"/>
        <v/>
      </c>
      <c r="M1768" t="str">
        <f t="shared" si="575"/>
        <v/>
      </c>
      <c r="N1768" s="1">
        <f t="shared" si="576"/>
        <v>42677</v>
      </c>
      <c r="O1768" t="str">
        <f t="shared" si="577"/>
        <v>可交易</v>
      </c>
      <c r="P1768" s="2" t="str">
        <f t="shared" si="578"/>
        <v/>
      </c>
      <c r="Q1768" s="2" t="str">
        <f t="shared" si="579"/>
        <v/>
      </c>
      <c r="R1768" s="2">
        <f t="shared" si="580"/>
        <v>5.8335694829535729</v>
      </c>
      <c r="S1768">
        <f t="shared" si="581"/>
        <v>90</v>
      </c>
      <c r="T1768" s="1">
        <f t="shared" si="582"/>
        <v>42663</v>
      </c>
      <c r="U1768" t="str">
        <f t="shared" si="583"/>
        <v>可交易</v>
      </c>
      <c r="V1768" s="2" t="str">
        <f t="shared" si="584"/>
        <v/>
      </c>
      <c r="W1768" s="2" t="str">
        <f t="shared" si="585"/>
        <v/>
      </c>
      <c r="X1768" s="2">
        <f t="shared" si="586"/>
        <v>3.6310348703842403</v>
      </c>
      <c r="Y1768">
        <f t="shared" si="587"/>
        <v>84</v>
      </c>
    </row>
    <row r="1769" spans="1:25" x14ac:dyDescent="0.3">
      <c r="A1769" s="1">
        <v>42745</v>
      </c>
      <c r="B1769">
        <v>2268.8999020000001</v>
      </c>
      <c r="C1769">
        <v>11.49</v>
      </c>
      <c r="D1769">
        <v>11.909523999999999</v>
      </c>
      <c r="E1769">
        <f t="shared" si="567"/>
        <v>-0.41952399999999912</v>
      </c>
      <c r="F1769" t="str">
        <f t="shared" si="568"/>
        <v/>
      </c>
      <c r="G1769" t="str">
        <f t="shared" si="569"/>
        <v/>
      </c>
      <c r="H1769">
        <f t="shared" si="570"/>
        <v>-7.0000000000000284E-2</v>
      </c>
      <c r="I1769">
        <f t="shared" si="571"/>
        <v>0</v>
      </c>
      <c r="J1769">
        <f t="shared" si="572"/>
        <v>0</v>
      </c>
      <c r="K1769" t="str">
        <f t="shared" si="573"/>
        <v/>
      </c>
      <c r="L1769" s="2" t="str">
        <f t="shared" si="574"/>
        <v/>
      </c>
      <c r="M1769" t="str">
        <f t="shared" si="575"/>
        <v/>
      </c>
      <c r="N1769" s="1">
        <f t="shared" si="576"/>
        <v>42677</v>
      </c>
      <c r="O1769" t="str">
        <f t="shared" si="577"/>
        <v>可交易</v>
      </c>
      <c r="P1769" s="2" t="str">
        <f t="shared" si="578"/>
        <v/>
      </c>
      <c r="Q1769" s="2" t="str">
        <f t="shared" si="579"/>
        <v/>
      </c>
      <c r="R1769" s="2">
        <f t="shared" si="580"/>
        <v>5.8335694829535729</v>
      </c>
      <c r="S1769">
        <f t="shared" si="581"/>
        <v>90</v>
      </c>
      <c r="T1769" s="1">
        <f t="shared" si="582"/>
        <v>42663</v>
      </c>
      <c r="U1769" t="str">
        <f t="shared" si="583"/>
        <v>可交易</v>
      </c>
      <c r="V1769" s="2" t="str">
        <f t="shared" si="584"/>
        <v/>
      </c>
      <c r="W1769" s="2" t="str">
        <f t="shared" si="585"/>
        <v/>
      </c>
      <c r="X1769" s="2">
        <f t="shared" si="586"/>
        <v>3.6310348703842403</v>
      </c>
      <c r="Y1769">
        <f t="shared" si="587"/>
        <v>84</v>
      </c>
    </row>
    <row r="1770" spans="1:25" x14ac:dyDescent="0.3">
      <c r="A1770" s="1">
        <v>42746</v>
      </c>
      <c r="B1770">
        <v>2275.320068</v>
      </c>
      <c r="C1770">
        <v>11.26</v>
      </c>
      <c r="D1770">
        <v>11.8624115</v>
      </c>
      <c r="E1770">
        <f t="shared" si="567"/>
        <v>-0.60241150000000054</v>
      </c>
      <c r="F1770" t="str">
        <f t="shared" si="568"/>
        <v/>
      </c>
      <c r="G1770" t="str">
        <f t="shared" si="569"/>
        <v/>
      </c>
      <c r="H1770">
        <f t="shared" si="570"/>
        <v>-0.23000000000000043</v>
      </c>
      <c r="I1770">
        <f t="shared" si="571"/>
        <v>6.420165999999881</v>
      </c>
      <c r="J1770">
        <f t="shared" si="572"/>
        <v>-27.913765217390736</v>
      </c>
      <c r="K1770" t="str">
        <f t="shared" si="573"/>
        <v/>
      </c>
      <c r="L1770" s="2" t="str">
        <f t="shared" si="574"/>
        <v/>
      </c>
      <c r="M1770" t="str">
        <f t="shared" si="575"/>
        <v/>
      </c>
      <c r="N1770" s="1">
        <f t="shared" si="576"/>
        <v>42677</v>
      </c>
      <c r="O1770" t="str">
        <f t="shared" si="577"/>
        <v>可交易</v>
      </c>
      <c r="P1770" s="2" t="str">
        <f t="shared" si="578"/>
        <v/>
      </c>
      <c r="Q1770" s="2" t="str">
        <f t="shared" si="579"/>
        <v/>
      </c>
      <c r="R1770" s="2">
        <f t="shared" si="580"/>
        <v>5.8335694829535729</v>
      </c>
      <c r="S1770">
        <f t="shared" si="581"/>
        <v>90</v>
      </c>
      <c r="T1770" s="1">
        <f t="shared" si="582"/>
        <v>42663</v>
      </c>
      <c r="U1770" t="str">
        <f t="shared" si="583"/>
        <v>可交易</v>
      </c>
      <c r="V1770" s="2" t="str">
        <f t="shared" si="584"/>
        <v/>
      </c>
      <c r="W1770" s="2" t="str">
        <f t="shared" si="585"/>
        <v/>
      </c>
      <c r="X1770" s="2">
        <f t="shared" si="586"/>
        <v>3.6310348703842403</v>
      </c>
      <c r="Y1770">
        <f t="shared" si="587"/>
        <v>84</v>
      </c>
    </row>
    <row r="1771" spans="1:25" x14ac:dyDescent="0.3">
      <c r="A1771" s="1">
        <v>42747</v>
      </c>
      <c r="B1771">
        <v>2270.4399410000001</v>
      </c>
      <c r="C1771">
        <v>11.54</v>
      </c>
      <c r="D1771">
        <v>11.798370999999999</v>
      </c>
      <c r="E1771">
        <f t="shared" si="567"/>
        <v>-0.25837100000000035</v>
      </c>
      <c r="F1771" t="str">
        <f t="shared" si="568"/>
        <v/>
      </c>
      <c r="G1771" t="str">
        <f t="shared" si="569"/>
        <v/>
      </c>
      <c r="H1771">
        <f t="shared" si="570"/>
        <v>0.27999999999999936</v>
      </c>
      <c r="I1771">
        <f t="shared" si="571"/>
        <v>-4.8801269999999022</v>
      </c>
      <c r="J1771">
        <f t="shared" si="572"/>
        <v>-17.42902499999969</v>
      </c>
      <c r="K1771" t="str">
        <f t="shared" si="573"/>
        <v/>
      </c>
      <c r="L1771" s="2" t="str">
        <f t="shared" si="574"/>
        <v/>
      </c>
      <c r="M1771" t="str">
        <f t="shared" si="575"/>
        <v/>
      </c>
      <c r="N1771" s="1">
        <f t="shared" si="576"/>
        <v>42677</v>
      </c>
      <c r="O1771" t="str">
        <f t="shared" si="577"/>
        <v>可交易</v>
      </c>
      <c r="P1771" s="2" t="str">
        <f t="shared" si="578"/>
        <v/>
      </c>
      <c r="Q1771" s="2" t="str">
        <f t="shared" si="579"/>
        <v/>
      </c>
      <c r="R1771" s="2">
        <f t="shared" si="580"/>
        <v>5.8335694829535729</v>
      </c>
      <c r="S1771">
        <f t="shared" si="581"/>
        <v>90</v>
      </c>
      <c r="T1771" s="1">
        <f t="shared" si="582"/>
        <v>42663</v>
      </c>
      <c r="U1771" t="str">
        <f t="shared" si="583"/>
        <v>可交易</v>
      </c>
      <c r="V1771" s="2" t="str">
        <f t="shared" si="584"/>
        <v/>
      </c>
      <c r="W1771" s="2" t="str">
        <f t="shared" si="585"/>
        <v/>
      </c>
      <c r="X1771" s="2">
        <f t="shared" si="586"/>
        <v>3.6310348703842403</v>
      </c>
      <c r="Y1771">
        <f t="shared" si="587"/>
        <v>84</v>
      </c>
    </row>
    <row r="1772" spans="1:25" x14ac:dyDescent="0.3">
      <c r="A1772" s="1">
        <v>42748</v>
      </c>
      <c r="B1772">
        <v>2274.639893</v>
      </c>
      <c r="C1772">
        <v>11.23</v>
      </c>
      <c r="D1772">
        <v>12.025852</v>
      </c>
      <c r="E1772">
        <f t="shared" si="567"/>
        <v>-0.795852</v>
      </c>
      <c r="F1772" t="str">
        <f t="shared" si="568"/>
        <v/>
      </c>
      <c r="G1772" t="str">
        <f t="shared" si="569"/>
        <v/>
      </c>
      <c r="H1772">
        <f t="shared" si="570"/>
        <v>-0.30999999999999872</v>
      </c>
      <c r="I1772">
        <f t="shared" si="571"/>
        <v>4.1999519999999393</v>
      </c>
      <c r="J1772">
        <f t="shared" si="572"/>
        <v>-13.548232258064376</v>
      </c>
      <c r="K1772" t="str">
        <f t="shared" si="573"/>
        <v/>
      </c>
      <c r="L1772" s="2" t="str">
        <f t="shared" si="574"/>
        <v/>
      </c>
      <c r="M1772" t="str">
        <f t="shared" si="575"/>
        <v/>
      </c>
      <c r="N1772" s="1">
        <f t="shared" si="576"/>
        <v>42677</v>
      </c>
      <c r="O1772" t="str">
        <f t="shared" si="577"/>
        <v>可交易</v>
      </c>
      <c r="P1772" s="2" t="str">
        <f t="shared" si="578"/>
        <v/>
      </c>
      <c r="Q1772" s="2" t="str">
        <f t="shared" si="579"/>
        <v/>
      </c>
      <c r="R1772" s="2">
        <f t="shared" si="580"/>
        <v>5.8335694829535729</v>
      </c>
      <c r="S1772">
        <f t="shared" si="581"/>
        <v>90</v>
      </c>
      <c r="T1772" s="1">
        <f t="shared" si="582"/>
        <v>42663</v>
      </c>
      <c r="U1772" t="str">
        <f t="shared" si="583"/>
        <v>可交易</v>
      </c>
      <c r="V1772" s="2" t="str">
        <f t="shared" si="584"/>
        <v/>
      </c>
      <c r="W1772" s="2" t="str">
        <f t="shared" si="585"/>
        <v/>
      </c>
      <c r="X1772" s="2">
        <f t="shared" si="586"/>
        <v>3.6310348703842403</v>
      </c>
      <c r="Y1772">
        <f t="shared" si="587"/>
        <v>84</v>
      </c>
    </row>
    <row r="1773" spans="1:25" x14ac:dyDescent="0.3">
      <c r="A1773" s="1">
        <v>42752</v>
      </c>
      <c r="B1773">
        <v>2267.889893</v>
      </c>
      <c r="C1773">
        <v>11.87</v>
      </c>
      <c r="D1773">
        <v>11.630547</v>
      </c>
      <c r="E1773">
        <f t="shared" si="567"/>
        <v>0.23945299999999925</v>
      </c>
      <c r="F1773" t="str">
        <f t="shared" si="568"/>
        <v/>
      </c>
      <c r="G1773" t="str">
        <f t="shared" si="569"/>
        <v/>
      </c>
      <c r="H1773">
        <f t="shared" si="570"/>
        <v>0.63999999999999879</v>
      </c>
      <c r="I1773">
        <f t="shared" si="571"/>
        <v>-6.75</v>
      </c>
      <c r="J1773">
        <f t="shared" si="572"/>
        <v>-10.54687500000002</v>
      </c>
      <c r="K1773" t="str">
        <f t="shared" si="573"/>
        <v/>
      </c>
      <c r="L1773" s="2" t="str">
        <f t="shared" si="574"/>
        <v/>
      </c>
      <c r="M1773" t="str">
        <f t="shared" si="575"/>
        <v/>
      </c>
      <c r="N1773" s="1">
        <f t="shared" si="576"/>
        <v>42677</v>
      </c>
      <c r="O1773" t="str">
        <f t="shared" si="577"/>
        <v>可交易</v>
      </c>
      <c r="P1773" s="2" t="str">
        <f t="shared" si="578"/>
        <v/>
      </c>
      <c r="Q1773" s="2" t="str">
        <f t="shared" si="579"/>
        <v/>
      </c>
      <c r="R1773" s="2">
        <f t="shared" si="580"/>
        <v>5.8335694829535729</v>
      </c>
      <c r="S1773">
        <f t="shared" si="581"/>
        <v>90</v>
      </c>
      <c r="T1773" s="1">
        <f t="shared" si="582"/>
        <v>42663</v>
      </c>
      <c r="U1773" t="str">
        <f t="shared" si="583"/>
        <v>可交易</v>
      </c>
      <c r="V1773" s="2" t="str">
        <f t="shared" si="584"/>
        <v/>
      </c>
      <c r="W1773" s="2" t="str">
        <f t="shared" si="585"/>
        <v/>
      </c>
      <c r="X1773" s="2">
        <f t="shared" si="586"/>
        <v>3.6310348703842403</v>
      </c>
      <c r="Y1773">
        <f t="shared" si="587"/>
        <v>84</v>
      </c>
    </row>
    <row r="1774" spans="1:25" x14ac:dyDescent="0.3">
      <c r="A1774" s="1">
        <v>42753</v>
      </c>
      <c r="B1774">
        <v>2271.889893</v>
      </c>
      <c r="C1774">
        <v>12.48</v>
      </c>
      <c r="D1774">
        <v>12.144977000000001</v>
      </c>
      <c r="E1774">
        <f t="shared" si="567"/>
        <v>0.33502299999999963</v>
      </c>
      <c r="F1774" t="str">
        <f t="shared" si="568"/>
        <v/>
      </c>
      <c r="G1774" t="str">
        <f t="shared" si="569"/>
        <v/>
      </c>
      <c r="H1774">
        <f t="shared" si="570"/>
        <v>0.61000000000000121</v>
      </c>
      <c r="I1774">
        <f t="shared" si="571"/>
        <v>4</v>
      </c>
      <c r="J1774">
        <f t="shared" si="572"/>
        <v>6.5573770491803147</v>
      </c>
      <c r="K1774" t="str">
        <f t="shared" si="573"/>
        <v/>
      </c>
      <c r="L1774" s="2" t="str">
        <f t="shared" si="574"/>
        <v/>
      </c>
      <c r="M1774" t="str">
        <f t="shared" si="575"/>
        <v/>
      </c>
      <c r="N1774" s="1">
        <f t="shared" si="576"/>
        <v>42677</v>
      </c>
      <c r="O1774" t="str">
        <f t="shared" si="577"/>
        <v>可交易</v>
      </c>
      <c r="P1774" s="2" t="str">
        <f t="shared" si="578"/>
        <v/>
      </c>
      <c r="Q1774" s="2" t="str">
        <f t="shared" si="579"/>
        <v/>
      </c>
      <c r="R1774" s="2">
        <f t="shared" si="580"/>
        <v>5.8335694829535729</v>
      </c>
      <c r="S1774">
        <f t="shared" si="581"/>
        <v>90</v>
      </c>
      <c r="T1774" s="1">
        <f t="shared" si="582"/>
        <v>42663</v>
      </c>
      <c r="U1774" t="str">
        <f t="shared" si="583"/>
        <v>可交易</v>
      </c>
      <c r="V1774" s="2" t="str">
        <f t="shared" si="584"/>
        <v/>
      </c>
      <c r="W1774" s="2" t="str">
        <f t="shared" si="585"/>
        <v/>
      </c>
      <c r="X1774" s="2">
        <f t="shared" si="586"/>
        <v>3.6310348703842403</v>
      </c>
      <c r="Y1774">
        <f t="shared" si="587"/>
        <v>84</v>
      </c>
    </row>
    <row r="1775" spans="1:25" x14ac:dyDescent="0.3">
      <c r="A1775" s="1">
        <v>42754</v>
      </c>
      <c r="B1775">
        <v>2263.6899410000001</v>
      </c>
      <c r="C1775">
        <v>12.78</v>
      </c>
      <c r="D1775">
        <v>12.628367000000001</v>
      </c>
      <c r="E1775">
        <f t="shared" si="567"/>
        <v>0.15163299999999857</v>
      </c>
      <c r="F1775" t="str">
        <f t="shared" si="568"/>
        <v/>
      </c>
      <c r="G1775" t="str">
        <f t="shared" si="569"/>
        <v/>
      </c>
      <c r="H1775">
        <f t="shared" si="570"/>
        <v>0.29999999999999893</v>
      </c>
      <c r="I1775">
        <f t="shared" si="571"/>
        <v>-8.1999519999999393</v>
      </c>
      <c r="J1775">
        <f t="shared" si="572"/>
        <v>-27.333173333333228</v>
      </c>
      <c r="K1775" t="str">
        <f t="shared" si="573"/>
        <v/>
      </c>
      <c r="L1775" s="2" t="str">
        <f t="shared" si="574"/>
        <v/>
      </c>
      <c r="M1775" t="str">
        <f t="shared" si="575"/>
        <v/>
      </c>
      <c r="N1775" s="1">
        <f t="shared" si="576"/>
        <v>42677</v>
      </c>
      <c r="O1775" t="str">
        <f t="shared" si="577"/>
        <v>可交易</v>
      </c>
      <c r="P1775" s="2" t="str">
        <f t="shared" si="578"/>
        <v/>
      </c>
      <c r="Q1775" s="2" t="str">
        <f t="shared" si="579"/>
        <v/>
      </c>
      <c r="R1775" s="2">
        <f t="shared" si="580"/>
        <v>5.8335694829535729</v>
      </c>
      <c r="S1775">
        <f t="shared" si="581"/>
        <v>90</v>
      </c>
      <c r="T1775" s="1">
        <f t="shared" si="582"/>
        <v>42663</v>
      </c>
      <c r="U1775" t="str">
        <f t="shared" si="583"/>
        <v>可交易</v>
      </c>
      <c r="V1775" s="2" t="str">
        <f t="shared" si="584"/>
        <v/>
      </c>
      <c r="W1775" s="2" t="str">
        <f t="shared" si="585"/>
        <v/>
      </c>
      <c r="X1775" s="2">
        <f t="shared" si="586"/>
        <v>3.6310348703842403</v>
      </c>
      <c r="Y1775">
        <f t="shared" si="587"/>
        <v>84</v>
      </c>
    </row>
    <row r="1776" spans="1:25" x14ac:dyDescent="0.3">
      <c r="A1776" s="1">
        <v>42755</v>
      </c>
      <c r="B1776">
        <v>2271.3100589999999</v>
      </c>
      <c r="C1776">
        <v>11.54</v>
      </c>
      <c r="D1776">
        <v>12.90878</v>
      </c>
      <c r="E1776">
        <f t="shared" si="567"/>
        <v>-1.368780000000001</v>
      </c>
      <c r="F1776" t="str">
        <f t="shared" si="568"/>
        <v>PUT</v>
      </c>
      <c r="G1776">
        <f t="shared" si="569"/>
        <v>2294.6899410000001</v>
      </c>
      <c r="H1776">
        <f t="shared" si="570"/>
        <v>-1.2400000000000002</v>
      </c>
      <c r="I1776">
        <f t="shared" si="571"/>
        <v>7.6201179999998203</v>
      </c>
      <c r="J1776">
        <f t="shared" si="572"/>
        <v>-6.1452564516127577</v>
      </c>
      <c r="K1776">
        <f t="shared" si="573"/>
        <v>2266.3100589999999</v>
      </c>
      <c r="L1776" s="2" t="str">
        <f t="shared" si="574"/>
        <v/>
      </c>
      <c r="M1776" t="str">
        <f t="shared" si="575"/>
        <v/>
      </c>
      <c r="N1776" s="1">
        <f t="shared" si="576"/>
        <v>42677</v>
      </c>
      <c r="O1776" t="str">
        <f t="shared" si="577"/>
        <v>可交易</v>
      </c>
      <c r="P1776" s="2" t="str">
        <f t="shared" si="578"/>
        <v/>
      </c>
      <c r="Q1776" s="2" t="str">
        <f t="shared" si="579"/>
        <v/>
      </c>
      <c r="R1776" s="2">
        <f t="shared" si="580"/>
        <v>5.8335694829535729</v>
      </c>
      <c r="S1776">
        <f t="shared" si="581"/>
        <v>90</v>
      </c>
      <c r="T1776" s="1">
        <f t="shared" si="582"/>
        <v>42663</v>
      </c>
      <c r="U1776" t="str">
        <f t="shared" si="583"/>
        <v>可交易</v>
      </c>
      <c r="V1776" s="2" t="str">
        <f t="shared" si="584"/>
        <v/>
      </c>
      <c r="W1776" s="2" t="str">
        <f t="shared" si="585"/>
        <v/>
      </c>
      <c r="X1776" s="2">
        <f t="shared" si="586"/>
        <v>3.6310348703842403</v>
      </c>
      <c r="Y1776">
        <f t="shared" si="587"/>
        <v>84</v>
      </c>
    </row>
    <row r="1777" spans="1:25" x14ac:dyDescent="0.3">
      <c r="A1777" s="1">
        <v>42758</v>
      </c>
      <c r="B1777">
        <v>2265.1999510000001</v>
      </c>
      <c r="C1777">
        <v>11.77</v>
      </c>
      <c r="D1777">
        <v>12.037758999999999</v>
      </c>
      <c r="E1777">
        <f t="shared" si="567"/>
        <v>-0.26775899999999986</v>
      </c>
      <c r="F1777" t="str">
        <f t="shared" si="568"/>
        <v/>
      </c>
      <c r="G1777" t="str">
        <f t="shared" si="569"/>
        <v/>
      </c>
      <c r="H1777">
        <f t="shared" si="570"/>
        <v>0.23000000000000043</v>
      </c>
      <c r="I1777">
        <f t="shared" si="571"/>
        <v>-6.1101079999998547</v>
      </c>
      <c r="J1777">
        <f t="shared" si="572"/>
        <v>-26.565686956521059</v>
      </c>
      <c r="K1777" t="str">
        <f t="shared" si="573"/>
        <v/>
      </c>
      <c r="L1777" s="2" t="str">
        <f t="shared" si="574"/>
        <v/>
      </c>
      <c r="M1777" t="str">
        <f t="shared" si="575"/>
        <v/>
      </c>
      <c r="N1777" s="1">
        <f t="shared" si="576"/>
        <v>42677</v>
      </c>
      <c r="O1777" t="str">
        <f t="shared" si="577"/>
        <v>可交易</v>
      </c>
      <c r="P1777" s="2" t="str">
        <f t="shared" si="578"/>
        <v/>
      </c>
      <c r="Q1777" s="2" t="str">
        <f t="shared" si="579"/>
        <v/>
      </c>
      <c r="R1777" s="2">
        <f t="shared" si="580"/>
        <v>5.8335694829535729</v>
      </c>
      <c r="S1777">
        <f t="shared" si="581"/>
        <v>90</v>
      </c>
      <c r="T1777" s="1">
        <f t="shared" si="582"/>
        <v>42663</v>
      </c>
      <c r="U1777" t="str">
        <f t="shared" si="583"/>
        <v>可交易</v>
      </c>
      <c r="V1777" s="2" t="str">
        <f t="shared" si="584"/>
        <v/>
      </c>
      <c r="W1777" s="2" t="str">
        <f t="shared" si="585"/>
        <v/>
      </c>
      <c r="X1777" s="2">
        <f t="shared" si="586"/>
        <v>3.6310348703842403</v>
      </c>
      <c r="Y1777">
        <f t="shared" si="587"/>
        <v>84</v>
      </c>
    </row>
    <row r="1778" spans="1:25" x14ac:dyDescent="0.3">
      <c r="A1778" s="1">
        <v>42759</v>
      </c>
      <c r="B1778">
        <v>2280.070068</v>
      </c>
      <c r="C1778">
        <v>11.07</v>
      </c>
      <c r="D1778">
        <v>12.064926</v>
      </c>
      <c r="E1778">
        <f t="shared" si="567"/>
        <v>-0.99492599999999953</v>
      </c>
      <c r="F1778" t="str">
        <f t="shared" si="568"/>
        <v/>
      </c>
      <c r="G1778" t="str">
        <f t="shared" si="569"/>
        <v/>
      </c>
      <c r="H1778">
        <f t="shared" si="570"/>
        <v>-0.69999999999999929</v>
      </c>
      <c r="I1778">
        <f t="shared" si="571"/>
        <v>14.870116999999937</v>
      </c>
      <c r="J1778">
        <f t="shared" si="572"/>
        <v>-21.243024285714217</v>
      </c>
      <c r="K1778" t="str">
        <f t="shared" si="573"/>
        <v/>
      </c>
      <c r="L1778" s="2" t="str">
        <f t="shared" si="574"/>
        <v/>
      </c>
      <c r="M1778" t="str">
        <f t="shared" si="575"/>
        <v/>
      </c>
      <c r="N1778" s="1">
        <f t="shared" si="576"/>
        <v>42677</v>
      </c>
      <c r="O1778" t="str">
        <f t="shared" si="577"/>
        <v>可交易</v>
      </c>
      <c r="P1778" s="2" t="str">
        <f t="shared" si="578"/>
        <v/>
      </c>
      <c r="Q1778" s="2" t="str">
        <f t="shared" si="579"/>
        <v/>
      </c>
      <c r="R1778" s="2">
        <f t="shared" si="580"/>
        <v>5.8335694829535729</v>
      </c>
      <c r="S1778">
        <f t="shared" si="581"/>
        <v>90</v>
      </c>
      <c r="T1778" s="1">
        <f t="shared" si="582"/>
        <v>42663</v>
      </c>
      <c r="U1778" t="str">
        <f t="shared" si="583"/>
        <v>可交易</v>
      </c>
      <c r="V1778" s="2" t="str">
        <f t="shared" si="584"/>
        <v/>
      </c>
      <c r="W1778" s="2" t="str">
        <f t="shared" si="585"/>
        <v/>
      </c>
      <c r="X1778" s="2">
        <f t="shared" si="586"/>
        <v>3.6310348703842403</v>
      </c>
      <c r="Y1778">
        <f t="shared" si="587"/>
        <v>84</v>
      </c>
    </row>
    <row r="1779" spans="1:25" x14ac:dyDescent="0.3">
      <c r="A1779" s="1">
        <v>42760</v>
      </c>
      <c r="B1779">
        <v>2298.3701169999999</v>
      </c>
      <c r="C1779">
        <v>10.81</v>
      </c>
      <c r="D1779">
        <v>11.566276999999999</v>
      </c>
      <c r="E1779">
        <f t="shared" si="567"/>
        <v>-0.75627699999999898</v>
      </c>
      <c r="F1779" t="str">
        <f t="shared" si="568"/>
        <v/>
      </c>
      <c r="G1779" t="str">
        <f t="shared" si="569"/>
        <v/>
      </c>
      <c r="H1779">
        <f t="shared" si="570"/>
        <v>-0.25999999999999979</v>
      </c>
      <c r="I1779">
        <f t="shared" si="571"/>
        <v>18.300048999999944</v>
      </c>
      <c r="J1779">
        <f t="shared" si="572"/>
        <v>-70.384803846153687</v>
      </c>
      <c r="K1779" t="str">
        <f t="shared" si="573"/>
        <v/>
      </c>
      <c r="L1779" s="2" t="str">
        <f t="shared" si="574"/>
        <v/>
      </c>
      <c r="M1779" t="str">
        <f t="shared" si="575"/>
        <v/>
      </c>
      <c r="N1779" s="1">
        <f t="shared" si="576"/>
        <v>42677</v>
      </c>
      <c r="O1779" t="str">
        <f t="shared" si="577"/>
        <v>可交易</v>
      </c>
      <c r="P1779" s="2" t="str">
        <f t="shared" si="578"/>
        <v/>
      </c>
      <c r="Q1779" s="2" t="str">
        <f t="shared" si="579"/>
        <v/>
      </c>
      <c r="R1779" s="2">
        <f t="shared" si="580"/>
        <v>5.8335694829535729</v>
      </c>
      <c r="S1779">
        <f t="shared" si="581"/>
        <v>90</v>
      </c>
      <c r="T1779" s="1">
        <f t="shared" si="582"/>
        <v>42663</v>
      </c>
      <c r="U1779" t="str">
        <f t="shared" si="583"/>
        <v>可交易</v>
      </c>
      <c r="V1779" s="2" t="str">
        <f t="shared" si="584"/>
        <v/>
      </c>
      <c r="W1779" s="2" t="str">
        <f t="shared" si="585"/>
        <v/>
      </c>
      <c r="X1779" s="2">
        <f t="shared" si="586"/>
        <v>3.6310348703842403</v>
      </c>
      <c r="Y1779">
        <f t="shared" si="587"/>
        <v>84</v>
      </c>
    </row>
    <row r="1780" spans="1:25" x14ac:dyDescent="0.3">
      <c r="A1780" s="1">
        <v>42761</v>
      </c>
      <c r="B1780">
        <v>2296.679932</v>
      </c>
      <c r="C1780">
        <v>10.63</v>
      </c>
      <c r="D1780">
        <v>11.218707</v>
      </c>
      <c r="E1780">
        <f t="shared" si="567"/>
        <v>-0.58870699999999943</v>
      </c>
      <c r="F1780" t="str">
        <f t="shared" si="568"/>
        <v/>
      </c>
      <c r="G1780" t="str">
        <f t="shared" si="569"/>
        <v/>
      </c>
      <c r="H1780">
        <f t="shared" si="570"/>
        <v>-0.17999999999999972</v>
      </c>
      <c r="I1780">
        <f t="shared" si="571"/>
        <v>-1.6901849999999286</v>
      </c>
      <c r="J1780">
        <f t="shared" si="572"/>
        <v>9.3899166666662843</v>
      </c>
      <c r="K1780" t="str">
        <f t="shared" si="573"/>
        <v/>
      </c>
      <c r="L1780" s="2" t="str">
        <f t="shared" si="574"/>
        <v/>
      </c>
      <c r="M1780" t="str">
        <f t="shared" si="575"/>
        <v/>
      </c>
      <c r="N1780" s="1">
        <f t="shared" si="576"/>
        <v>42677</v>
      </c>
      <c r="O1780" t="str">
        <f t="shared" si="577"/>
        <v>可交易</v>
      </c>
      <c r="P1780" s="2" t="str">
        <f t="shared" si="578"/>
        <v/>
      </c>
      <c r="Q1780" s="2" t="str">
        <f t="shared" si="579"/>
        <v/>
      </c>
      <c r="R1780" s="2">
        <f t="shared" si="580"/>
        <v>5.8335694829535729</v>
      </c>
      <c r="S1780">
        <f t="shared" si="581"/>
        <v>90</v>
      </c>
      <c r="T1780" s="1">
        <f t="shared" si="582"/>
        <v>42663</v>
      </c>
      <c r="U1780" t="str">
        <f t="shared" si="583"/>
        <v>可交易</v>
      </c>
      <c r="V1780" s="2" t="str">
        <f t="shared" si="584"/>
        <v/>
      </c>
      <c r="W1780" s="2" t="str">
        <f t="shared" si="585"/>
        <v/>
      </c>
      <c r="X1780" s="2">
        <f t="shared" si="586"/>
        <v>3.6310348703842403</v>
      </c>
      <c r="Y1780">
        <f t="shared" si="587"/>
        <v>84</v>
      </c>
    </row>
    <row r="1781" spans="1:25" x14ac:dyDescent="0.3">
      <c r="A1781" s="1">
        <v>42762</v>
      </c>
      <c r="B1781">
        <v>2294.6899410000001</v>
      </c>
      <c r="C1781">
        <v>10.58</v>
      </c>
      <c r="D1781">
        <v>11.080762</v>
      </c>
      <c r="E1781">
        <f t="shared" si="567"/>
        <v>-0.50076199999999993</v>
      </c>
      <c r="F1781" t="str">
        <f t="shared" si="568"/>
        <v/>
      </c>
      <c r="G1781" t="str">
        <f t="shared" si="569"/>
        <v/>
      </c>
      <c r="H1781">
        <f t="shared" si="570"/>
        <v>-5.0000000000000711E-2</v>
      </c>
      <c r="I1781">
        <f t="shared" si="571"/>
        <v>-1.9899909999999181</v>
      </c>
      <c r="J1781">
        <f t="shared" si="572"/>
        <v>39.799819999997794</v>
      </c>
      <c r="K1781" t="str">
        <f t="shared" si="573"/>
        <v/>
      </c>
      <c r="L1781" s="2" t="str">
        <f t="shared" si="574"/>
        <v/>
      </c>
      <c r="M1781" t="str">
        <f t="shared" si="575"/>
        <v/>
      </c>
      <c r="N1781" s="1">
        <f t="shared" si="576"/>
        <v>42677</v>
      </c>
      <c r="O1781" t="str">
        <f t="shared" si="577"/>
        <v>可交易</v>
      </c>
      <c r="P1781" s="2" t="str">
        <f t="shared" si="578"/>
        <v/>
      </c>
      <c r="Q1781" s="2" t="str">
        <f t="shared" si="579"/>
        <v/>
      </c>
      <c r="R1781" s="2">
        <f t="shared" si="580"/>
        <v>5.8335694829535729</v>
      </c>
      <c r="S1781">
        <f t="shared" si="581"/>
        <v>90</v>
      </c>
      <c r="T1781" s="1">
        <f t="shared" si="582"/>
        <v>42663</v>
      </c>
      <c r="U1781" t="str">
        <f t="shared" si="583"/>
        <v>可交易</v>
      </c>
      <c r="V1781" s="2" t="str">
        <f t="shared" si="584"/>
        <v/>
      </c>
      <c r="W1781" s="2" t="str">
        <f t="shared" si="585"/>
        <v/>
      </c>
      <c r="X1781" s="2">
        <f t="shared" si="586"/>
        <v>3.6310348703842403</v>
      </c>
      <c r="Y1781">
        <f t="shared" si="587"/>
        <v>84</v>
      </c>
    </row>
    <row r="1782" spans="1:25" x14ac:dyDescent="0.3">
      <c r="A1782" s="1">
        <v>42765</v>
      </c>
      <c r="B1782">
        <v>2280.8999020000001</v>
      </c>
      <c r="C1782">
        <v>11.88</v>
      </c>
      <c r="D1782">
        <v>10.950587000000001</v>
      </c>
      <c r="E1782">
        <f t="shared" si="567"/>
        <v>0.92941300000000027</v>
      </c>
      <c r="F1782" t="str">
        <f t="shared" si="568"/>
        <v/>
      </c>
      <c r="G1782" t="str">
        <f t="shared" si="569"/>
        <v/>
      </c>
      <c r="H1782">
        <f t="shared" si="570"/>
        <v>1.3000000000000007</v>
      </c>
      <c r="I1782">
        <f t="shared" si="571"/>
        <v>-13.790038999999979</v>
      </c>
      <c r="J1782">
        <f t="shared" si="572"/>
        <v>-10.607722307692285</v>
      </c>
      <c r="K1782" t="str">
        <f t="shared" si="573"/>
        <v/>
      </c>
      <c r="L1782" s="2" t="str">
        <f t="shared" si="574"/>
        <v/>
      </c>
      <c r="M1782" t="str">
        <f t="shared" si="575"/>
        <v/>
      </c>
      <c r="N1782" s="1">
        <f t="shared" si="576"/>
        <v>42677</v>
      </c>
      <c r="O1782" t="str">
        <f t="shared" si="577"/>
        <v>可交易</v>
      </c>
      <c r="P1782" s="2" t="str">
        <f t="shared" si="578"/>
        <v/>
      </c>
      <c r="Q1782" s="2" t="str">
        <f t="shared" si="579"/>
        <v/>
      </c>
      <c r="R1782" s="2">
        <f t="shared" si="580"/>
        <v>5.8335694829535729</v>
      </c>
      <c r="S1782">
        <f t="shared" si="581"/>
        <v>90</v>
      </c>
      <c r="T1782" s="1">
        <f t="shared" si="582"/>
        <v>42663</v>
      </c>
      <c r="U1782" t="str">
        <f t="shared" si="583"/>
        <v>可交易</v>
      </c>
      <c r="V1782" s="2" t="str">
        <f t="shared" si="584"/>
        <v/>
      </c>
      <c r="W1782" s="2" t="str">
        <f t="shared" si="585"/>
        <v/>
      </c>
      <c r="X1782" s="2">
        <f t="shared" si="586"/>
        <v>3.6310348703842403</v>
      </c>
      <c r="Y1782">
        <f t="shared" si="587"/>
        <v>84</v>
      </c>
    </row>
    <row r="1783" spans="1:25" x14ac:dyDescent="0.3">
      <c r="A1783" s="1">
        <v>42766</v>
      </c>
      <c r="B1783">
        <v>2278.8701169999999</v>
      </c>
      <c r="C1783">
        <v>11.99</v>
      </c>
      <c r="D1783">
        <v>12.075307</v>
      </c>
      <c r="E1783">
        <f t="shared" si="567"/>
        <v>-8.5307000000000244E-2</v>
      </c>
      <c r="F1783" t="str">
        <f t="shared" si="568"/>
        <v/>
      </c>
      <c r="G1783" t="str">
        <f t="shared" si="569"/>
        <v/>
      </c>
      <c r="H1783">
        <f t="shared" si="570"/>
        <v>0.10999999999999943</v>
      </c>
      <c r="I1783">
        <f t="shared" si="571"/>
        <v>-2.0297850000001745</v>
      </c>
      <c r="J1783">
        <f t="shared" si="572"/>
        <v>-18.452590909092592</v>
      </c>
      <c r="K1783" t="str">
        <f t="shared" si="573"/>
        <v/>
      </c>
      <c r="L1783" s="2" t="str">
        <f t="shared" si="574"/>
        <v/>
      </c>
      <c r="M1783" t="str">
        <f t="shared" si="575"/>
        <v/>
      </c>
      <c r="N1783" s="1">
        <f t="shared" si="576"/>
        <v>42677</v>
      </c>
      <c r="O1783" t="str">
        <f t="shared" si="577"/>
        <v>可交易</v>
      </c>
      <c r="P1783" s="2" t="str">
        <f t="shared" si="578"/>
        <v/>
      </c>
      <c r="Q1783" s="2" t="str">
        <f t="shared" si="579"/>
        <v/>
      </c>
      <c r="R1783" s="2">
        <f t="shared" si="580"/>
        <v>5.8335694829535729</v>
      </c>
      <c r="S1783">
        <f t="shared" si="581"/>
        <v>90</v>
      </c>
      <c r="T1783" s="1">
        <f t="shared" si="582"/>
        <v>42663</v>
      </c>
      <c r="U1783" t="str">
        <f t="shared" si="583"/>
        <v>可交易</v>
      </c>
      <c r="V1783" s="2" t="str">
        <f t="shared" si="584"/>
        <v/>
      </c>
      <c r="W1783" s="2" t="str">
        <f t="shared" si="585"/>
        <v/>
      </c>
      <c r="X1783" s="2">
        <f t="shared" si="586"/>
        <v>3.6310348703842403</v>
      </c>
      <c r="Y1783">
        <f t="shared" si="587"/>
        <v>84</v>
      </c>
    </row>
    <row r="1784" spans="1:25" x14ac:dyDescent="0.3">
      <c r="A1784" s="1">
        <v>42767</v>
      </c>
      <c r="B1784">
        <v>2279.5500489999999</v>
      </c>
      <c r="C1784">
        <v>11.81</v>
      </c>
      <c r="D1784">
        <v>12.334713000000001</v>
      </c>
      <c r="E1784">
        <f t="shared" si="567"/>
        <v>-0.52471300000000021</v>
      </c>
      <c r="F1784" t="str">
        <f t="shared" si="568"/>
        <v/>
      </c>
      <c r="G1784" t="str">
        <f t="shared" si="569"/>
        <v/>
      </c>
      <c r="H1784">
        <f t="shared" si="570"/>
        <v>-0.17999999999999972</v>
      </c>
      <c r="I1784">
        <f t="shared" si="571"/>
        <v>0.67993200000000797</v>
      </c>
      <c r="J1784">
        <f t="shared" si="572"/>
        <v>-3.7774000000000503</v>
      </c>
      <c r="K1784" t="str">
        <f t="shared" si="573"/>
        <v/>
      </c>
      <c r="L1784" s="2" t="str">
        <f t="shared" si="574"/>
        <v/>
      </c>
      <c r="M1784" t="str">
        <f t="shared" si="575"/>
        <v/>
      </c>
      <c r="N1784" s="1">
        <f t="shared" si="576"/>
        <v>42677</v>
      </c>
      <c r="O1784" t="str">
        <f t="shared" si="577"/>
        <v>可交易</v>
      </c>
      <c r="P1784" s="2" t="str">
        <f t="shared" si="578"/>
        <v/>
      </c>
      <c r="Q1784" s="2" t="str">
        <f t="shared" si="579"/>
        <v/>
      </c>
      <c r="R1784" s="2">
        <f t="shared" si="580"/>
        <v>5.8335694829535729</v>
      </c>
      <c r="S1784">
        <f t="shared" si="581"/>
        <v>90</v>
      </c>
      <c r="T1784" s="1">
        <f t="shared" si="582"/>
        <v>42663</v>
      </c>
      <c r="U1784" t="str">
        <f t="shared" si="583"/>
        <v>可交易</v>
      </c>
      <c r="V1784" s="2" t="str">
        <f t="shared" si="584"/>
        <v/>
      </c>
      <c r="W1784" s="2" t="str">
        <f t="shared" si="585"/>
        <v/>
      </c>
      <c r="X1784" s="2">
        <f t="shared" si="586"/>
        <v>3.6310348703842403</v>
      </c>
      <c r="Y1784">
        <f t="shared" si="587"/>
        <v>84</v>
      </c>
    </row>
    <row r="1785" spans="1:25" x14ac:dyDescent="0.3">
      <c r="A1785" s="1">
        <v>42768</v>
      </c>
      <c r="B1785">
        <v>2280.8500979999999</v>
      </c>
      <c r="C1785">
        <v>11.93</v>
      </c>
      <c r="D1785">
        <v>11.848229999999999</v>
      </c>
      <c r="E1785">
        <f t="shared" si="567"/>
        <v>8.1770000000000564E-2</v>
      </c>
      <c r="F1785" t="str">
        <f t="shared" si="568"/>
        <v/>
      </c>
      <c r="G1785" t="str">
        <f t="shared" si="569"/>
        <v/>
      </c>
      <c r="H1785">
        <f t="shared" si="570"/>
        <v>0.11999999999999922</v>
      </c>
      <c r="I1785">
        <f t="shared" si="571"/>
        <v>1.3000489999999445</v>
      </c>
      <c r="J1785">
        <f t="shared" si="572"/>
        <v>10.833741666666274</v>
      </c>
      <c r="K1785" t="str">
        <f t="shared" si="573"/>
        <v/>
      </c>
      <c r="L1785" s="2" t="str">
        <f t="shared" si="574"/>
        <v/>
      </c>
      <c r="M1785" t="str">
        <f t="shared" si="575"/>
        <v/>
      </c>
      <c r="N1785" s="1">
        <f t="shared" si="576"/>
        <v>42677</v>
      </c>
      <c r="O1785" t="str">
        <f t="shared" si="577"/>
        <v>可交易</v>
      </c>
      <c r="P1785" s="2" t="str">
        <f t="shared" si="578"/>
        <v/>
      </c>
      <c r="Q1785" s="2" t="str">
        <f t="shared" si="579"/>
        <v/>
      </c>
      <c r="R1785" s="2">
        <f t="shared" si="580"/>
        <v>5.8335694829535729</v>
      </c>
      <c r="S1785">
        <f t="shared" si="581"/>
        <v>90</v>
      </c>
      <c r="T1785" s="1">
        <f t="shared" si="582"/>
        <v>42663</v>
      </c>
      <c r="U1785" t="str">
        <f t="shared" si="583"/>
        <v>可交易</v>
      </c>
      <c r="V1785" s="2" t="str">
        <f t="shared" si="584"/>
        <v/>
      </c>
      <c r="W1785" s="2" t="str">
        <f t="shared" si="585"/>
        <v/>
      </c>
      <c r="X1785" s="2">
        <f t="shared" si="586"/>
        <v>3.6310348703842403</v>
      </c>
      <c r="Y1785">
        <f t="shared" si="587"/>
        <v>84</v>
      </c>
    </row>
    <row r="1786" spans="1:25" x14ac:dyDescent="0.3">
      <c r="A1786" s="1">
        <v>42769</v>
      </c>
      <c r="B1786">
        <v>2297.419922</v>
      </c>
      <c r="C1786">
        <v>10.97</v>
      </c>
      <c r="D1786">
        <v>12.052035</v>
      </c>
      <c r="E1786">
        <f t="shared" si="567"/>
        <v>-1.0820349999999994</v>
      </c>
      <c r="F1786" t="str">
        <f t="shared" si="568"/>
        <v>PUT</v>
      </c>
      <c r="G1786">
        <f t="shared" si="569"/>
        <v>2316.1000979999999</v>
      </c>
      <c r="H1786">
        <f t="shared" si="570"/>
        <v>-0.95999999999999908</v>
      </c>
      <c r="I1786">
        <f t="shared" si="571"/>
        <v>16.569824000000153</v>
      </c>
      <c r="J1786">
        <f t="shared" si="572"/>
        <v>-17.26023333333351</v>
      </c>
      <c r="K1786">
        <f t="shared" si="573"/>
        <v>2292.419922</v>
      </c>
      <c r="L1786" s="2" t="str">
        <f t="shared" si="574"/>
        <v/>
      </c>
      <c r="M1786" t="str">
        <f t="shared" si="575"/>
        <v/>
      </c>
      <c r="N1786" s="1">
        <f t="shared" si="576"/>
        <v>42677</v>
      </c>
      <c r="O1786" t="str">
        <f t="shared" si="577"/>
        <v>可交易</v>
      </c>
      <c r="P1786" s="2" t="str">
        <f t="shared" si="578"/>
        <v/>
      </c>
      <c r="Q1786" s="2" t="str">
        <f t="shared" si="579"/>
        <v/>
      </c>
      <c r="R1786" s="2">
        <f t="shared" si="580"/>
        <v>5.8335694829535729</v>
      </c>
      <c r="S1786">
        <f t="shared" si="581"/>
        <v>90</v>
      </c>
      <c r="T1786" s="1">
        <f t="shared" si="582"/>
        <v>42663</v>
      </c>
      <c r="U1786" t="str">
        <f t="shared" si="583"/>
        <v>可交易</v>
      </c>
      <c r="V1786" s="2" t="str">
        <f t="shared" si="584"/>
        <v/>
      </c>
      <c r="W1786" s="2" t="str">
        <f t="shared" si="585"/>
        <v/>
      </c>
      <c r="X1786" s="2">
        <f t="shared" si="586"/>
        <v>3.6310348703842403</v>
      </c>
      <c r="Y1786">
        <f t="shared" si="587"/>
        <v>84</v>
      </c>
    </row>
    <row r="1787" spans="1:25" x14ac:dyDescent="0.3">
      <c r="A1787" s="1">
        <v>42772</v>
      </c>
      <c r="B1787">
        <v>2292.5600589999999</v>
      </c>
      <c r="C1787">
        <v>11.37</v>
      </c>
      <c r="D1787">
        <v>11.415341</v>
      </c>
      <c r="E1787">
        <f t="shared" si="567"/>
        <v>-4.534100000000052E-2</v>
      </c>
      <c r="F1787" t="str">
        <f t="shared" si="568"/>
        <v/>
      </c>
      <c r="G1787" t="str">
        <f t="shared" si="569"/>
        <v/>
      </c>
      <c r="H1787">
        <f t="shared" si="570"/>
        <v>0.39999999999999858</v>
      </c>
      <c r="I1787">
        <f t="shared" si="571"/>
        <v>-4.8598630000001322</v>
      </c>
      <c r="J1787">
        <f t="shared" si="572"/>
        <v>-12.149657500000373</v>
      </c>
      <c r="K1787" t="str">
        <f t="shared" si="573"/>
        <v/>
      </c>
      <c r="L1787" s="2" t="str">
        <f t="shared" si="574"/>
        <v/>
      </c>
      <c r="M1787" t="str">
        <f t="shared" si="575"/>
        <v/>
      </c>
      <c r="N1787" s="1">
        <f t="shared" si="576"/>
        <v>42677</v>
      </c>
      <c r="O1787" t="str">
        <f t="shared" si="577"/>
        <v>可交易</v>
      </c>
      <c r="P1787" s="2" t="str">
        <f t="shared" si="578"/>
        <v/>
      </c>
      <c r="Q1787" s="2" t="str">
        <f t="shared" si="579"/>
        <v/>
      </c>
      <c r="R1787" s="2">
        <f t="shared" si="580"/>
        <v>5.8335694829535729</v>
      </c>
      <c r="S1787">
        <f t="shared" si="581"/>
        <v>90</v>
      </c>
      <c r="T1787" s="1">
        <f t="shared" si="582"/>
        <v>42663</v>
      </c>
      <c r="U1787" t="str">
        <f t="shared" si="583"/>
        <v>可交易</v>
      </c>
      <c r="V1787" s="2" t="str">
        <f t="shared" si="584"/>
        <v/>
      </c>
      <c r="W1787" s="2" t="str">
        <f t="shared" si="585"/>
        <v/>
      </c>
      <c r="X1787" s="2">
        <f t="shared" si="586"/>
        <v>3.6310348703842403</v>
      </c>
      <c r="Y1787">
        <f t="shared" si="587"/>
        <v>84</v>
      </c>
    </row>
    <row r="1788" spans="1:25" x14ac:dyDescent="0.3">
      <c r="A1788" s="1">
        <v>42773</v>
      </c>
      <c r="B1788">
        <v>2293.080078</v>
      </c>
      <c r="C1788">
        <v>11.29</v>
      </c>
      <c r="D1788">
        <v>11.616851</v>
      </c>
      <c r="E1788">
        <f t="shared" si="567"/>
        <v>-0.32685100000000133</v>
      </c>
      <c r="F1788" t="str">
        <f t="shared" si="568"/>
        <v/>
      </c>
      <c r="G1788" t="str">
        <f t="shared" si="569"/>
        <v/>
      </c>
      <c r="H1788">
        <f t="shared" si="570"/>
        <v>-8.0000000000000071E-2</v>
      </c>
      <c r="I1788">
        <f t="shared" si="571"/>
        <v>0.52001900000004753</v>
      </c>
      <c r="J1788">
        <f t="shared" si="572"/>
        <v>-6.5002375000005888</v>
      </c>
      <c r="K1788" t="str">
        <f t="shared" si="573"/>
        <v/>
      </c>
      <c r="L1788" s="2" t="str">
        <f t="shared" si="574"/>
        <v/>
      </c>
      <c r="M1788" t="str">
        <f t="shared" si="575"/>
        <v/>
      </c>
      <c r="N1788" s="1">
        <f t="shared" si="576"/>
        <v>42677</v>
      </c>
      <c r="O1788" t="str">
        <f t="shared" si="577"/>
        <v>可交易</v>
      </c>
      <c r="P1788" s="2" t="str">
        <f t="shared" si="578"/>
        <v/>
      </c>
      <c r="Q1788" s="2" t="str">
        <f t="shared" si="579"/>
        <v/>
      </c>
      <c r="R1788" s="2">
        <f t="shared" si="580"/>
        <v>5.8335694829535729</v>
      </c>
      <c r="S1788">
        <f t="shared" si="581"/>
        <v>90</v>
      </c>
      <c r="T1788" s="1">
        <f t="shared" si="582"/>
        <v>42663</v>
      </c>
      <c r="U1788" t="str">
        <f t="shared" si="583"/>
        <v>可交易</v>
      </c>
      <c r="V1788" s="2" t="str">
        <f t="shared" si="584"/>
        <v/>
      </c>
      <c r="W1788" s="2" t="str">
        <f t="shared" si="585"/>
        <v/>
      </c>
      <c r="X1788" s="2">
        <f t="shared" si="586"/>
        <v>3.6310348703842403</v>
      </c>
      <c r="Y1788">
        <f t="shared" si="587"/>
        <v>84</v>
      </c>
    </row>
    <row r="1789" spans="1:25" x14ac:dyDescent="0.3">
      <c r="A1789" s="1">
        <v>42774</v>
      </c>
      <c r="B1789">
        <v>2294.669922</v>
      </c>
      <c r="C1789">
        <v>11.45</v>
      </c>
      <c r="D1789">
        <v>11.586485</v>
      </c>
      <c r="E1789">
        <f t="shared" si="567"/>
        <v>-0.13648500000000041</v>
      </c>
      <c r="F1789" t="str">
        <f t="shared" si="568"/>
        <v/>
      </c>
      <c r="G1789" t="str">
        <f t="shared" si="569"/>
        <v/>
      </c>
      <c r="H1789">
        <f t="shared" si="570"/>
        <v>0.16000000000000014</v>
      </c>
      <c r="I1789">
        <f t="shared" si="571"/>
        <v>1.5898440000000846</v>
      </c>
      <c r="J1789">
        <f t="shared" si="572"/>
        <v>9.9365250000005201</v>
      </c>
      <c r="K1789" t="str">
        <f t="shared" si="573"/>
        <v/>
      </c>
      <c r="L1789" s="2" t="str">
        <f t="shared" si="574"/>
        <v/>
      </c>
      <c r="M1789" t="str">
        <f t="shared" si="575"/>
        <v/>
      </c>
      <c r="N1789" s="1">
        <f t="shared" si="576"/>
        <v>42677</v>
      </c>
      <c r="O1789" t="str">
        <f t="shared" si="577"/>
        <v>可交易</v>
      </c>
      <c r="P1789" s="2" t="str">
        <f t="shared" si="578"/>
        <v/>
      </c>
      <c r="Q1789" s="2" t="str">
        <f t="shared" si="579"/>
        <v/>
      </c>
      <c r="R1789" s="2">
        <f t="shared" si="580"/>
        <v>5.8335694829535729</v>
      </c>
      <c r="S1789">
        <f t="shared" si="581"/>
        <v>90</v>
      </c>
      <c r="T1789" s="1">
        <f t="shared" si="582"/>
        <v>42663</v>
      </c>
      <c r="U1789" t="str">
        <f t="shared" si="583"/>
        <v>可交易</v>
      </c>
      <c r="V1789" s="2" t="str">
        <f t="shared" si="584"/>
        <v/>
      </c>
      <c r="W1789" s="2" t="str">
        <f t="shared" si="585"/>
        <v/>
      </c>
      <c r="X1789" s="2">
        <f t="shared" si="586"/>
        <v>3.6310348703842403</v>
      </c>
      <c r="Y1789">
        <f t="shared" si="587"/>
        <v>84</v>
      </c>
    </row>
    <row r="1790" spans="1:25" x14ac:dyDescent="0.3">
      <c r="A1790" s="1">
        <v>42775</v>
      </c>
      <c r="B1790">
        <v>2307.8701169999999</v>
      </c>
      <c r="C1790">
        <v>10.88</v>
      </c>
      <c r="D1790">
        <v>11.724627999999999</v>
      </c>
      <c r="E1790">
        <f t="shared" si="567"/>
        <v>-0.84462799999999838</v>
      </c>
      <c r="F1790" t="str">
        <f t="shared" si="568"/>
        <v/>
      </c>
      <c r="G1790" t="str">
        <f t="shared" si="569"/>
        <v/>
      </c>
      <c r="H1790">
        <f t="shared" si="570"/>
        <v>-0.56999999999999851</v>
      </c>
      <c r="I1790">
        <f t="shared" si="571"/>
        <v>13.200194999999894</v>
      </c>
      <c r="J1790">
        <f t="shared" si="572"/>
        <v>-23.15823684210514</v>
      </c>
      <c r="K1790" t="str">
        <f t="shared" si="573"/>
        <v/>
      </c>
      <c r="L1790" s="2" t="str">
        <f t="shared" si="574"/>
        <v/>
      </c>
      <c r="M1790" t="str">
        <f t="shared" si="575"/>
        <v/>
      </c>
      <c r="N1790" s="1">
        <f t="shared" si="576"/>
        <v>42677</v>
      </c>
      <c r="O1790" t="str">
        <f t="shared" si="577"/>
        <v>可交易</v>
      </c>
      <c r="P1790" s="2" t="str">
        <f t="shared" si="578"/>
        <v/>
      </c>
      <c r="Q1790" s="2" t="str">
        <f t="shared" si="579"/>
        <v/>
      </c>
      <c r="R1790" s="2">
        <f t="shared" si="580"/>
        <v>5.8335694829535729</v>
      </c>
      <c r="S1790">
        <f t="shared" si="581"/>
        <v>90</v>
      </c>
      <c r="T1790" s="1">
        <f t="shared" si="582"/>
        <v>42663</v>
      </c>
      <c r="U1790" t="str">
        <f t="shared" si="583"/>
        <v>可交易</v>
      </c>
      <c r="V1790" s="2" t="str">
        <f t="shared" si="584"/>
        <v/>
      </c>
      <c r="W1790" s="2" t="str">
        <f t="shared" si="585"/>
        <v/>
      </c>
      <c r="X1790" s="2">
        <f t="shared" si="586"/>
        <v>3.6310348703842403</v>
      </c>
      <c r="Y1790">
        <f t="shared" si="587"/>
        <v>84</v>
      </c>
    </row>
    <row r="1791" spans="1:25" x14ac:dyDescent="0.3">
      <c r="A1791" s="1">
        <v>42776</v>
      </c>
      <c r="B1791">
        <v>2316.1000979999999</v>
      </c>
      <c r="C1791">
        <v>10.85</v>
      </c>
      <c r="D1791">
        <v>11.297777999999999</v>
      </c>
      <c r="E1791">
        <f t="shared" si="567"/>
        <v>-0.44777799999999957</v>
      </c>
      <c r="F1791" t="str">
        <f t="shared" si="568"/>
        <v/>
      </c>
      <c r="G1791" t="str">
        <f t="shared" si="569"/>
        <v/>
      </c>
      <c r="H1791">
        <f t="shared" si="570"/>
        <v>-3.0000000000001137E-2</v>
      </c>
      <c r="I1791">
        <f t="shared" si="571"/>
        <v>8.2299809999999525</v>
      </c>
      <c r="J1791">
        <f t="shared" si="572"/>
        <v>-274.33269999998799</v>
      </c>
      <c r="K1791" t="str">
        <f t="shared" si="573"/>
        <v/>
      </c>
      <c r="L1791" s="2" t="str">
        <f t="shared" si="574"/>
        <v/>
      </c>
      <c r="M1791" t="str">
        <f t="shared" si="575"/>
        <v/>
      </c>
      <c r="N1791" s="1">
        <f t="shared" si="576"/>
        <v>42677</v>
      </c>
      <c r="O1791" t="str">
        <f t="shared" si="577"/>
        <v>可交易</v>
      </c>
      <c r="P1791" s="2" t="str">
        <f t="shared" si="578"/>
        <v/>
      </c>
      <c r="Q1791" s="2" t="str">
        <f t="shared" si="579"/>
        <v/>
      </c>
      <c r="R1791" s="2">
        <f t="shared" si="580"/>
        <v>5.8335694829535729</v>
      </c>
      <c r="S1791">
        <f t="shared" si="581"/>
        <v>90</v>
      </c>
      <c r="T1791" s="1">
        <f t="shared" si="582"/>
        <v>42663</v>
      </c>
      <c r="U1791" t="str">
        <f t="shared" si="583"/>
        <v>可交易</v>
      </c>
      <c r="V1791" s="2" t="str">
        <f t="shared" si="584"/>
        <v/>
      </c>
      <c r="W1791" s="2" t="str">
        <f t="shared" si="585"/>
        <v/>
      </c>
      <c r="X1791" s="2">
        <f t="shared" si="586"/>
        <v>3.6310348703842403</v>
      </c>
      <c r="Y1791">
        <f t="shared" si="587"/>
        <v>84</v>
      </c>
    </row>
    <row r="1792" spans="1:25" x14ac:dyDescent="0.3">
      <c r="A1792" s="1">
        <v>42779</v>
      </c>
      <c r="B1792">
        <v>2328.25</v>
      </c>
      <c r="C1792">
        <v>11.07</v>
      </c>
      <c r="D1792">
        <v>11.123089999999999</v>
      </c>
      <c r="E1792">
        <f t="shared" si="567"/>
        <v>-5.3089999999999193E-2</v>
      </c>
      <c r="F1792" t="str">
        <f t="shared" si="568"/>
        <v/>
      </c>
      <c r="G1792" t="str">
        <f t="shared" si="569"/>
        <v/>
      </c>
      <c r="H1792">
        <f t="shared" si="570"/>
        <v>0.22000000000000064</v>
      </c>
      <c r="I1792">
        <f t="shared" si="571"/>
        <v>12.149902000000111</v>
      </c>
      <c r="J1792">
        <f t="shared" si="572"/>
        <v>55.226827272727618</v>
      </c>
      <c r="K1792" t="str">
        <f t="shared" si="573"/>
        <v/>
      </c>
      <c r="L1792" s="2" t="str">
        <f t="shared" si="574"/>
        <v/>
      </c>
      <c r="M1792" t="str">
        <f t="shared" si="575"/>
        <v/>
      </c>
      <c r="N1792" s="1">
        <f t="shared" si="576"/>
        <v>42677</v>
      </c>
      <c r="O1792" t="str">
        <f t="shared" si="577"/>
        <v>可交易</v>
      </c>
      <c r="P1792" s="2" t="str">
        <f t="shared" si="578"/>
        <v/>
      </c>
      <c r="Q1792" s="2" t="str">
        <f t="shared" si="579"/>
        <v/>
      </c>
      <c r="R1792" s="2">
        <f t="shared" si="580"/>
        <v>5.8335694829535729</v>
      </c>
      <c r="S1792">
        <f t="shared" si="581"/>
        <v>90</v>
      </c>
      <c r="T1792" s="1">
        <f t="shared" si="582"/>
        <v>42663</v>
      </c>
      <c r="U1792" t="str">
        <f t="shared" si="583"/>
        <v>可交易</v>
      </c>
      <c r="V1792" s="2" t="str">
        <f t="shared" si="584"/>
        <v/>
      </c>
      <c r="W1792" s="2" t="str">
        <f t="shared" si="585"/>
        <v/>
      </c>
      <c r="X1792" s="2">
        <f t="shared" si="586"/>
        <v>3.6310348703842403</v>
      </c>
      <c r="Y1792">
        <f t="shared" si="587"/>
        <v>84</v>
      </c>
    </row>
    <row r="1793" spans="1:25" x14ac:dyDescent="0.3">
      <c r="A1793" s="1">
        <v>42780</v>
      </c>
      <c r="B1793">
        <v>2337.580078</v>
      </c>
      <c r="C1793">
        <v>10.74</v>
      </c>
      <c r="D1793">
        <v>11.315359000000001</v>
      </c>
      <c r="E1793">
        <f t="shared" si="567"/>
        <v>-0.57535900000000062</v>
      </c>
      <c r="F1793" t="str">
        <f t="shared" si="568"/>
        <v/>
      </c>
      <c r="G1793" t="str">
        <f t="shared" si="569"/>
        <v/>
      </c>
      <c r="H1793">
        <f t="shared" si="570"/>
        <v>-0.33000000000000007</v>
      </c>
      <c r="I1793">
        <f t="shared" si="571"/>
        <v>9.3300779999999577</v>
      </c>
      <c r="J1793">
        <f t="shared" si="572"/>
        <v>-28.272963636363503</v>
      </c>
      <c r="K1793" t="str">
        <f t="shared" si="573"/>
        <v/>
      </c>
      <c r="L1793" s="2" t="str">
        <f t="shared" si="574"/>
        <v/>
      </c>
      <c r="M1793" t="str">
        <f t="shared" si="575"/>
        <v/>
      </c>
      <c r="N1793" s="1">
        <f t="shared" si="576"/>
        <v>42677</v>
      </c>
      <c r="O1793" t="str">
        <f t="shared" si="577"/>
        <v>可交易</v>
      </c>
      <c r="P1793" s="2" t="str">
        <f t="shared" si="578"/>
        <v/>
      </c>
      <c r="Q1793" s="2" t="str">
        <f t="shared" si="579"/>
        <v/>
      </c>
      <c r="R1793" s="2">
        <f t="shared" si="580"/>
        <v>5.8335694829535729</v>
      </c>
      <c r="S1793">
        <f t="shared" si="581"/>
        <v>90</v>
      </c>
      <c r="T1793" s="1">
        <f t="shared" si="582"/>
        <v>42663</v>
      </c>
      <c r="U1793" t="str">
        <f t="shared" si="583"/>
        <v>可交易</v>
      </c>
      <c r="V1793" s="2" t="str">
        <f t="shared" si="584"/>
        <v/>
      </c>
      <c r="W1793" s="2" t="str">
        <f t="shared" si="585"/>
        <v/>
      </c>
      <c r="X1793" s="2">
        <f t="shared" si="586"/>
        <v>3.6310348703842403</v>
      </c>
      <c r="Y1793">
        <f t="shared" si="587"/>
        <v>84</v>
      </c>
    </row>
    <row r="1794" spans="1:25" x14ac:dyDescent="0.3">
      <c r="A1794" s="1">
        <v>42781</v>
      </c>
      <c r="B1794">
        <v>2349.25</v>
      </c>
      <c r="C1794">
        <v>11.97</v>
      </c>
      <c r="D1794">
        <v>11.163379000000001</v>
      </c>
      <c r="E1794">
        <f t="shared" ref="E1794:E1857" si="588">C1794-D1794</f>
        <v>0.80662099999999981</v>
      </c>
      <c r="F1794" t="str">
        <f t="shared" ref="F1794:F1857" si="589">_xlfn.IFS(E1794&gt; 1, "CAll",E1794&lt; -1, "PUT", TRUE,"")</f>
        <v/>
      </c>
      <c r="G1794" t="str">
        <f t="shared" ref="G1794:G1857" si="590">IF(F1794="PUT", IFERROR(VLOOKUP(A1794+7, A:B, 2, FALSE), 0), IF(F1794="CALL", IFERROR(VLOOKUP(A1794+7, A:B, 2, FALSE), 0), ""))</f>
        <v/>
      </c>
      <c r="H1794">
        <f t="shared" ref="H1794:H1857" si="591">C1794-C1793</f>
        <v>1.2300000000000004</v>
      </c>
      <c r="I1794">
        <f t="shared" ref="I1794:I1857" si="592">B1794-B1793</f>
        <v>11.669922000000042</v>
      </c>
      <c r="J1794">
        <f t="shared" ref="J1794:J1857" si="593">IF(H1794=0, "", I1794/H1794)</f>
        <v>9.4877414634146646</v>
      </c>
      <c r="K1794" t="str">
        <f t="shared" ref="K1794:K1857" si="594">_xlfn.IFS(F1794="PUT",B1794-5,F1794="CALL",B1794+5,TRUE,"")</f>
        <v/>
      </c>
      <c r="L1794" s="2" t="str">
        <f t="shared" ref="L1794:L1857" si="595">IF(F1794="CALL",IF(AND(G1794&gt;K1794,G1794&lt;&gt;0),G1794-K1794,""),"")</f>
        <v/>
      </c>
      <c r="M1794" t="str">
        <f t="shared" ref="M1794:M1857" si="596">IF(F1794="PUT",IF(AND(G1794&lt;K1794,G1794&lt;&gt;0),K1794-G1794,""),"")</f>
        <v/>
      </c>
      <c r="N1794" s="1">
        <f t="shared" ref="N1794:N1857" si="597">IF(AND(F1794="CALL",L1794&lt;&gt;"",L1793=""), A1794, N1793)</f>
        <v>42677</v>
      </c>
      <c r="O1794" t="str">
        <f t="shared" ref="O1794:O1857" si="598">IF( A1794 &gt;= N1793 + 7, "可交易", "不可交易")</f>
        <v>可交易</v>
      </c>
      <c r="P1794" s="2" t="str">
        <f t="shared" ref="P1794:P1857" si="599">IF(AND(F1794="CALL",L1794&lt;&gt;"",O1794="可交易"),L1794,"")</f>
        <v/>
      </c>
      <c r="Q1794" s="2" t="str">
        <f t="shared" ref="Q1794:Q1857" si="600">IF(P1794&lt;&gt;"",(G1794-B1794)/B1794,"")</f>
        <v/>
      </c>
      <c r="R1794" s="2">
        <f t="shared" ref="R1794:R1857" si="601">IF(Q1793&lt;&gt;"", R1793 * (1 + Q1793), R1793)</f>
        <v>5.8335694829535729</v>
      </c>
      <c r="S1794">
        <f t="shared" ref="S1794:S1857" si="602">IF(P1794&lt;&gt;"",S1793+1,S1793)</f>
        <v>90</v>
      </c>
      <c r="T1794" s="1">
        <f t="shared" ref="T1794:T1857" si="603">IF(AND(F1794="PUT",M1794&lt;&gt;"",M1793=""), A1794, T1793)</f>
        <v>42663</v>
      </c>
      <c r="U1794" t="str">
        <f t="shared" ref="U1794:U1857" si="604">IF( A1794 &gt;= T1793 + 7, "可交易", "不可交易")</f>
        <v>可交易</v>
      </c>
      <c r="V1794" s="2" t="str">
        <f t="shared" ref="V1794:V1857" si="605">IF(AND(F1794="PUT",M1794&lt;&gt;"",U1794="可交易"),M1794,"")</f>
        <v/>
      </c>
      <c r="W1794" s="2" t="str">
        <f t="shared" ref="W1794:W1857" si="606">IF(V1794&lt;&gt;"",(B1794-G1794)/B1794,"")</f>
        <v/>
      </c>
      <c r="X1794" s="2">
        <f t="shared" ref="X1794:X1857" si="607">IF(W1793&lt;&gt;"", X1793 * (1 + W1793), X1793)</f>
        <v>3.6310348703842403</v>
      </c>
      <c r="Y1794">
        <f t="shared" ref="Y1794:Y1857" si="608">IF(V1794&lt;&gt;"",Y1793+1,Y1793)</f>
        <v>84</v>
      </c>
    </row>
    <row r="1795" spans="1:25" x14ac:dyDescent="0.3">
      <c r="A1795" s="1">
        <v>42782</v>
      </c>
      <c r="B1795">
        <v>2347.219971</v>
      </c>
      <c r="C1795">
        <v>11.76</v>
      </c>
      <c r="D1795">
        <v>11.946444</v>
      </c>
      <c r="E1795">
        <f t="shared" si="588"/>
        <v>-0.18644399999999983</v>
      </c>
      <c r="F1795" t="str">
        <f t="shared" si="589"/>
        <v/>
      </c>
      <c r="G1795" t="str">
        <f t="shared" si="590"/>
        <v/>
      </c>
      <c r="H1795">
        <f t="shared" si="591"/>
        <v>-0.21000000000000085</v>
      </c>
      <c r="I1795">
        <f t="shared" si="592"/>
        <v>-2.0300290000000132</v>
      </c>
      <c r="J1795">
        <f t="shared" si="593"/>
        <v>9.6668047619047854</v>
      </c>
      <c r="K1795" t="str">
        <f t="shared" si="594"/>
        <v/>
      </c>
      <c r="L1795" s="2" t="str">
        <f t="shared" si="595"/>
        <v/>
      </c>
      <c r="M1795" t="str">
        <f t="shared" si="596"/>
        <v/>
      </c>
      <c r="N1795" s="1">
        <f t="shared" si="597"/>
        <v>42677</v>
      </c>
      <c r="O1795" t="str">
        <f t="shared" si="598"/>
        <v>可交易</v>
      </c>
      <c r="P1795" s="2" t="str">
        <f t="shared" si="599"/>
        <v/>
      </c>
      <c r="Q1795" s="2" t="str">
        <f t="shared" si="600"/>
        <v/>
      </c>
      <c r="R1795" s="2">
        <f t="shared" si="601"/>
        <v>5.8335694829535729</v>
      </c>
      <c r="S1795">
        <f t="shared" si="602"/>
        <v>90</v>
      </c>
      <c r="T1795" s="1">
        <f t="shared" si="603"/>
        <v>42663</v>
      </c>
      <c r="U1795" t="str">
        <f t="shared" si="604"/>
        <v>可交易</v>
      </c>
      <c r="V1795" s="2" t="str">
        <f t="shared" si="605"/>
        <v/>
      </c>
      <c r="W1795" s="2" t="str">
        <f t="shared" si="606"/>
        <v/>
      </c>
      <c r="X1795" s="2">
        <f t="shared" si="607"/>
        <v>3.6310348703842403</v>
      </c>
      <c r="Y1795">
        <f t="shared" si="608"/>
        <v>84</v>
      </c>
    </row>
    <row r="1796" spans="1:25" x14ac:dyDescent="0.3">
      <c r="A1796" s="1">
        <v>42783</v>
      </c>
      <c r="B1796">
        <v>2351.1599120000001</v>
      </c>
      <c r="C1796">
        <v>11.49</v>
      </c>
      <c r="D1796">
        <v>12.137537999999999</v>
      </c>
      <c r="E1796">
        <f t="shared" si="588"/>
        <v>-0.64753799999999906</v>
      </c>
      <c r="F1796" t="str">
        <f t="shared" si="589"/>
        <v/>
      </c>
      <c r="G1796" t="str">
        <f t="shared" si="590"/>
        <v/>
      </c>
      <c r="H1796">
        <f t="shared" si="591"/>
        <v>-0.26999999999999957</v>
      </c>
      <c r="I1796">
        <f t="shared" si="592"/>
        <v>3.9399410000000898</v>
      </c>
      <c r="J1796">
        <f t="shared" si="593"/>
        <v>-14.59237407407443</v>
      </c>
      <c r="K1796" t="str">
        <f t="shared" si="594"/>
        <v/>
      </c>
      <c r="L1796" s="2" t="str">
        <f t="shared" si="595"/>
        <v/>
      </c>
      <c r="M1796" t="str">
        <f t="shared" si="596"/>
        <v/>
      </c>
      <c r="N1796" s="1">
        <f t="shared" si="597"/>
        <v>42677</v>
      </c>
      <c r="O1796" t="str">
        <f t="shared" si="598"/>
        <v>可交易</v>
      </c>
      <c r="P1796" s="2" t="str">
        <f t="shared" si="599"/>
        <v/>
      </c>
      <c r="Q1796" s="2" t="str">
        <f t="shared" si="600"/>
        <v/>
      </c>
      <c r="R1796" s="2">
        <f t="shared" si="601"/>
        <v>5.8335694829535729</v>
      </c>
      <c r="S1796">
        <f t="shared" si="602"/>
        <v>90</v>
      </c>
      <c r="T1796" s="1">
        <f t="shared" si="603"/>
        <v>42663</v>
      </c>
      <c r="U1796" t="str">
        <f t="shared" si="604"/>
        <v>可交易</v>
      </c>
      <c r="V1796" s="2" t="str">
        <f t="shared" si="605"/>
        <v/>
      </c>
      <c r="W1796" s="2" t="str">
        <f t="shared" si="606"/>
        <v/>
      </c>
      <c r="X1796" s="2">
        <f t="shared" si="607"/>
        <v>3.6310348703842403</v>
      </c>
      <c r="Y1796">
        <f t="shared" si="608"/>
        <v>84</v>
      </c>
    </row>
    <row r="1797" spans="1:25" x14ac:dyDescent="0.3">
      <c r="A1797" s="1">
        <v>42787</v>
      </c>
      <c r="B1797">
        <v>2365.3798830000001</v>
      </c>
      <c r="C1797">
        <v>11.57</v>
      </c>
      <c r="D1797">
        <v>11.86416</v>
      </c>
      <c r="E1797">
        <f t="shared" si="588"/>
        <v>-0.29415999999999976</v>
      </c>
      <c r="F1797" t="str">
        <f t="shared" si="589"/>
        <v/>
      </c>
      <c r="G1797" t="str">
        <f t="shared" si="590"/>
        <v/>
      </c>
      <c r="H1797">
        <f t="shared" si="591"/>
        <v>8.0000000000000071E-2</v>
      </c>
      <c r="I1797">
        <f t="shared" si="592"/>
        <v>14.219970999999987</v>
      </c>
      <c r="J1797">
        <f t="shared" si="593"/>
        <v>177.74963749999966</v>
      </c>
      <c r="K1797" t="str">
        <f t="shared" si="594"/>
        <v/>
      </c>
      <c r="L1797" s="2" t="str">
        <f t="shared" si="595"/>
        <v/>
      </c>
      <c r="M1797" t="str">
        <f t="shared" si="596"/>
        <v/>
      </c>
      <c r="N1797" s="1">
        <f t="shared" si="597"/>
        <v>42677</v>
      </c>
      <c r="O1797" t="str">
        <f t="shared" si="598"/>
        <v>可交易</v>
      </c>
      <c r="P1797" s="2" t="str">
        <f t="shared" si="599"/>
        <v/>
      </c>
      <c r="Q1797" s="2" t="str">
        <f t="shared" si="600"/>
        <v/>
      </c>
      <c r="R1797" s="2">
        <f t="shared" si="601"/>
        <v>5.8335694829535729</v>
      </c>
      <c r="S1797">
        <f t="shared" si="602"/>
        <v>90</v>
      </c>
      <c r="T1797" s="1">
        <f t="shared" si="603"/>
        <v>42663</v>
      </c>
      <c r="U1797" t="str">
        <f t="shared" si="604"/>
        <v>可交易</v>
      </c>
      <c r="V1797" s="2" t="str">
        <f t="shared" si="605"/>
        <v/>
      </c>
      <c r="W1797" s="2" t="str">
        <f t="shared" si="606"/>
        <v/>
      </c>
      <c r="X1797" s="2">
        <f t="shared" si="607"/>
        <v>3.6310348703842403</v>
      </c>
      <c r="Y1797">
        <f t="shared" si="608"/>
        <v>84</v>
      </c>
    </row>
    <row r="1798" spans="1:25" x14ac:dyDescent="0.3">
      <c r="A1798" s="1">
        <v>42788</v>
      </c>
      <c r="B1798">
        <v>2362.820068</v>
      </c>
      <c r="C1798">
        <v>11.74</v>
      </c>
      <c r="D1798">
        <v>11.806743000000001</v>
      </c>
      <c r="E1798">
        <f t="shared" si="588"/>
        <v>-6.6743000000000663E-2</v>
      </c>
      <c r="F1798" t="str">
        <f t="shared" si="589"/>
        <v/>
      </c>
      <c r="G1798" t="str">
        <f t="shared" si="590"/>
        <v/>
      </c>
      <c r="H1798">
        <f t="shared" si="591"/>
        <v>0.16999999999999993</v>
      </c>
      <c r="I1798">
        <f t="shared" si="592"/>
        <v>-2.5598150000000714</v>
      </c>
      <c r="J1798">
        <f t="shared" si="593"/>
        <v>-15.057735294118073</v>
      </c>
      <c r="K1798" t="str">
        <f t="shared" si="594"/>
        <v/>
      </c>
      <c r="L1798" s="2" t="str">
        <f t="shared" si="595"/>
        <v/>
      </c>
      <c r="M1798" t="str">
        <f t="shared" si="596"/>
        <v/>
      </c>
      <c r="N1798" s="1">
        <f t="shared" si="597"/>
        <v>42677</v>
      </c>
      <c r="O1798" t="str">
        <f t="shared" si="598"/>
        <v>可交易</v>
      </c>
      <c r="P1798" s="2" t="str">
        <f t="shared" si="599"/>
        <v/>
      </c>
      <c r="Q1798" s="2" t="str">
        <f t="shared" si="600"/>
        <v/>
      </c>
      <c r="R1798" s="2">
        <f t="shared" si="601"/>
        <v>5.8335694829535729</v>
      </c>
      <c r="S1798">
        <f t="shared" si="602"/>
        <v>90</v>
      </c>
      <c r="T1798" s="1">
        <f t="shared" si="603"/>
        <v>42663</v>
      </c>
      <c r="U1798" t="str">
        <f t="shared" si="604"/>
        <v>可交易</v>
      </c>
      <c r="V1798" s="2" t="str">
        <f t="shared" si="605"/>
        <v/>
      </c>
      <c r="W1798" s="2" t="str">
        <f t="shared" si="606"/>
        <v/>
      </c>
      <c r="X1798" s="2">
        <f t="shared" si="607"/>
        <v>3.6310348703842403</v>
      </c>
      <c r="Y1798">
        <f t="shared" si="608"/>
        <v>84</v>
      </c>
    </row>
    <row r="1799" spans="1:25" x14ac:dyDescent="0.3">
      <c r="A1799" s="1">
        <v>42789</v>
      </c>
      <c r="B1799">
        <v>2363.8100589999999</v>
      </c>
      <c r="C1799">
        <v>11.71</v>
      </c>
      <c r="D1799">
        <v>11.958473</v>
      </c>
      <c r="E1799">
        <f t="shared" si="588"/>
        <v>-0.24847299999999883</v>
      </c>
      <c r="F1799" t="str">
        <f t="shared" si="589"/>
        <v/>
      </c>
      <c r="G1799" t="str">
        <f t="shared" si="590"/>
        <v/>
      </c>
      <c r="H1799">
        <f t="shared" si="591"/>
        <v>-2.9999999999999361E-2</v>
      </c>
      <c r="I1799">
        <f t="shared" si="592"/>
        <v>0.98999099999991813</v>
      </c>
      <c r="J1799">
        <f t="shared" si="593"/>
        <v>-32.999699999997972</v>
      </c>
      <c r="K1799" t="str">
        <f t="shared" si="594"/>
        <v/>
      </c>
      <c r="L1799" s="2" t="str">
        <f t="shared" si="595"/>
        <v/>
      </c>
      <c r="M1799" t="str">
        <f t="shared" si="596"/>
        <v/>
      </c>
      <c r="N1799" s="1">
        <f t="shared" si="597"/>
        <v>42677</v>
      </c>
      <c r="O1799" t="str">
        <f t="shared" si="598"/>
        <v>可交易</v>
      </c>
      <c r="P1799" s="2" t="str">
        <f t="shared" si="599"/>
        <v/>
      </c>
      <c r="Q1799" s="2" t="str">
        <f t="shared" si="600"/>
        <v/>
      </c>
      <c r="R1799" s="2">
        <f t="shared" si="601"/>
        <v>5.8335694829535729</v>
      </c>
      <c r="S1799">
        <f t="shared" si="602"/>
        <v>90</v>
      </c>
      <c r="T1799" s="1">
        <f t="shared" si="603"/>
        <v>42663</v>
      </c>
      <c r="U1799" t="str">
        <f t="shared" si="604"/>
        <v>可交易</v>
      </c>
      <c r="V1799" s="2" t="str">
        <f t="shared" si="605"/>
        <v/>
      </c>
      <c r="W1799" s="2" t="str">
        <f t="shared" si="606"/>
        <v/>
      </c>
      <c r="X1799" s="2">
        <f t="shared" si="607"/>
        <v>3.6310348703842403</v>
      </c>
      <c r="Y1799">
        <f t="shared" si="608"/>
        <v>84</v>
      </c>
    </row>
    <row r="1800" spans="1:25" x14ac:dyDescent="0.3">
      <c r="A1800" s="1">
        <v>42790</v>
      </c>
      <c r="B1800">
        <v>2367.3400879999999</v>
      </c>
      <c r="C1800">
        <v>11.47</v>
      </c>
      <c r="D1800">
        <v>12.041005</v>
      </c>
      <c r="E1800">
        <f t="shared" si="588"/>
        <v>-0.57100499999999954</v>
      </c>
      <c r="F1800" t="str">
        <f t="shared" si="589"/>
        <v/>
      </c>
      <c r="G1800" t="str">
        <f t="shared" si="590"/>
        <v/>
      </c>
      <c r="H1800">
        <f t="shared" si="591"/>
        <v>-0.24000000000000021</v>
      </c>
      <c r="I1800">
        <f t="shared" si="592"/>
        <v>3.5300290000000132</v>
      </c>
      <c r="J1800">
        <f t="shared" si="593"/>
        <v>-14.708454166666709</v>
      </c>
      <c r="K1800" t="str">
        <f t="shared" si="594"/>
        <v/>
      </c>
      <c r="L1800" s="2" t="str">
        <f t="shared" si="595"/>
        <v/>
      </c>
      <c r="M1800" t="str">
        <f t="shared" si="596"/>
        <v/>
      </c>
      <c r="N1800" s="1">
        <f t="shared" si="597"/>
        <v>42677</v>
      </c>
      <c r="O1800" t="str">
        <f t="shared" si="598"/>
        <v>可交易</v>
      </c>
      <c r="P1800" s="2" t="str">
        <f t="shared" si="599"/>
        <v/>
      </c>
      <c r="Q1800" s="2" t="str">
        <f t="shared" si="600"/>
        <v/>
      </c>
      <c r="R1800" s="2">
        <f t="shared" si="601"/>
        <v>5.8335694829535729</v>
      </c>
      <c r="S1800">
        <f t="shared" si="602"/>
        <v>90</v>
      </c>
      <c r="T1800" s="1">
        <f t="shared" si="603"/>
        <v>42663</v>
      </c>
      <c r="U1800" t="str">
        <f t="shared" si="604"/>
        <v>可交易</v>
      </c>
      <c r="V1800" s="2" t="str">
        <f t="shared" si="605"/>
        <v/>
      </c>
      <c r="W1800" s="2" t="str">
        <f t="shared" si="606"/>
        <v/>
      </c>
      <c r="X1800" s="2">
        <f t="shared" si="607"/>
        <v>3.6310348703842403</v>
      </c>
      <c r="Y1800">
        <f t="shared" si="608"/>
        <v>84</v>
      </c>
    </row>
    <row r="1801" spans="1:25" x14ac:dyDescent="0.3">
      <c r="A1801" s="1">
        <v>42793</v>
      </c>
      <c r="B1801">
        <v>2369.75</v>
      </c>
      <c r="C1801">
        <v>12.09</v>
      </c>
      <c r="D1801">
        <v>11.910964999999999</v>
      </c>
      <c r="E1801">
        <f t="shared" si="588"/>
        <v>0.17903500000000072</v>
      </c>
      <c r="F1801" t="str">
        <f t="shared" si="589"/>
        <v/>
      </c>
      <c r="G1801" t="str">
        <f t="shared" si="590"/>
        <v/>
      </c>
      <c r="H1801">
        <f t="shared" si="591"/>
        <v>0.61999999999999922</v>
      </c>
      <c r="I1801">
        <f t="shared" si="592"/>
        <v>2.4099120000000767</v>
      </c>
      <c r="J1801">
        <f t="shared" si="593"/>
        <v>3.8869548387098058</v>
      </c>
      <c r="K1801" t="str">
        <f t="shared" si="594"/>
        <v/>
      </c>
      <c r="L1801" s="2" t="str">
        <f t="shared" si="595"/>
        <v/>
      </c>
      <c r="M1801" t="str">
        <f t="shared" si="596"/>
        <v/>
      </c>
      <c r="N1801" s="1">
        <f t="shared" si="597"/>
        <v>42677</v>
      </c>
      <c r="O1801" t="str">
        <f t="shared" si="598"/>
        <v>可交易</v>
      </c>
      <c r="P1801" s="2" t="str">
        <f t="shared" si="599"/>
        <v/>
      </c>
      <c r="Q1801" s="2" t="str">
        <f t="shared" si="600"/>
        <v/>
      </c>
      <c r="R1801" s="2">
        <f t="shared" si="601"/>
        <v>5.8335694829535729</v>
      </c>
      <c r="S1801">
        <f t="shared" si="602"/>
        <v>90</v>
      </c>
      <c r="T1801" s="1">
        <f t="shared" si="603"/>
        <v>42663</v>
      </c>
      <c r="U1801" t="str">
        <f t="shared" si="604"/>
        <v>可交易</v>
      </c>
      <c r="V1801" s="2" t="str">
        <f t="shared" si="605"/>
        <v/>
      </c>
      <c r="W1801" s="2" t="str">
        <f t="shared" si="606"/>
        <v/>
      </c>
      <c r="X1801" s="2">
        <f t="shared" si="607"/>
        <v>3.6310348703842403</v>
      </c>
      <c r="Y1801">
        <f t="shared" si="608"/>
        <v>84</v>
      </c>
    </row>
    <row r="1802" spans="1:25" x14ac:dyDescent="0.3">
      <c r="A1802" s="1">
        <v>42794</v>
      </c>
      <c r="B1802">
        <v>2363.639893</v>
      </c>
      <c r="C1802">
        <v>12.92</v>
      </c>
      <c r="D1802">
        <v>12.155967</v>
      </c>
      <c r="E1802">
        <f t="shared" si="588"/>
        <v>0.76403299999999952</v>
      </c>
      <c r="F1802" t="str">
        <f t="shared" si="589"/>
        <v/>
      </c>
      <c r="G1802" t="str">
        <f t="shared" si="590"/>
        <v/>
      </c>
      <c r="H1802">
        <f t="shared" si="591"/>
        <v>0.83000000000000007</v>
      </c>
      <c r="I1802">
        <f t="shared" si="592"/>
        <v>-6.1101069999999709</v>
      </c>
      <c r="J1802">
        <f t="shared" si="593"/>
        <v>-7.3615746987951454</v>
      </c>
      <c r="K1802" t="str">
        <f t="shared" si="594"/>
        <v/>
      </c>
      <c r="L1802" s="2" t="str">
        <f t="shared" si="595"/>
        <v/>
      </c>
      <c r="M1802" t="str">
        <f t="shared" si="596"/>
        <v/>
      </c>
      <c r="N1802" s="1">
        <f t="shared" si="597"/>
        <v>42677</v>
      </c>
      <c r="O1802" t="str">
        <f t="shared" si="598"/>
        <v>可交易</v>
      </c>
      <c r="P1802" s="2" t="str">
        <f t="shared" si="599"/>
        <v/>
      </c>
      <c r="Q1802" s="2" t="str">
        <f t="shared" si="600"/>
        <v/>
      </c>
      <c r="R1802" s="2">
        <f t="shared" si="601"/>
        <v>5.8335694829535729</v>
      </c>
      <c r="S1802">
        <f t="shared" si="602"/>
        <v>90</v>
      </c>
      <c r="T1802" s="1">
        <f t="shared" si="603"/>
        <v>42663</v>
      </c>
      <c r="U1802" t="str">
        <f t="shared" si="604"/>
        <v>可交易</v>
      </c>
      <c r="V1802" s="2" t="str">
        <f t="shared" si="605"/>
        <v/>
      </c>
      <c r="W1802" s="2" t="str">
        <f t="shared" si="606"/>
        <v/>
      </c>
      <c r="X1802" s="2">
        <f t="shared" si="607"/>
        <v>3.6310348703842403</v>
      </c>
      <c r="Y1802">
        <f t="shared" si="608"/>
        <v>84</v>
      </c>
    </row>
    <row r="1803" spans="1:25" x14ac:dyDescent="0.3">
      <c r="A1803" s="1">
        <v>42795</v>
      </c>
      <c r="B1803">
        <v>2395.959961</v>
      </c>
      <c r="C1803">
        <v>12.54</v>
      </c>
      <c r="D1803">
        <v>12.854428</v>
      </c>
      <c r="E1803">
        <f t="shared" si="588"/>
        <v>-0.31442800000000126</v>
      </c>
      <c r="F1803" t="str">
        <f t="shared" si="589"/>
        <v/>
      </c>
      <c r="G1803" t="str">
        <f t="shared" si="590"/>
        <v/>
      </c>
      <c r="H1803">
        <f t="shared" si="591"/>
        <v>-0.38000000000000078</v>
      </c>
      <c r="I1803">
        <f t="shared" si="592"/>
        <v>32.320067999999992</v>
      </c>
      <c r="J1803">
        <f t="shared" si="593"/>
        <v>-85.052810526315596</v>
      </c>
      <c r="K1803" t="str">
        <f t="shared" si="594"/>
        <v/>
      </c>
      <c r="L1803" s="2" t="str">
        <f t="shared" si="595"/>
        <v/>
      </c>
      <c r="M1803" t="str">
        <f t="shared" si="596"/>
        <v/>
      </c>
      <c r="N1803" s="1">
        <f t="shared" si="597"/>
        <v>42677</v>
      </c>
      <c r="O1803" t="str">
        <f t="shared" si="598"/>
        <v>可交易</v>
      </c>
      <c r="P1803" s="2" t="str">
        <f t="shared" si="599"/>
        <v/>
      </c>
      <c r="Q1803" s="2" t="str">
        <f t="shared" si="600"/>
        <v/>
      </c>
      <c r="R1803" s="2">
        <f t="shared" si="601"/>
        <v>5.8335694829535729</v>
      </c>
      <c r="S1803">
        <f t="shared" si="602"/>
        <v>90</v>
      </c>
      <c r="T1803" s="1">
        <f t="shared" si="603"/>
        <v>42663</v>
      </c>
      <c r="U1803" t="str">
        <f t="shared" si="604"/>
        <v>可交易</v>
      </c>
      <c r="V1803" s="2" t="str">
        <f t="shared" si="605"/>
        <v/>
      </c>
      <c r="W1803" s="2" t="str">
        <f t="shared" si="606"/>
        <v/>
      </c>
      <c r="X1803" s="2">
        <f t="shared" si="607"/>
        <v>3.6310348703842403</v>
      </c>
      <c r="Y1803">
        <f t="shared" si="608"/>
        <v>84</v>
      </c>
    </row>
    <row r="1804" spans="1:25" x14ac:dyDescent="0.3">
      <c r="A1804" s="1">
        <v>42796</v>
      </c>
      <c r="B1804">
        <v>2381.919922</v>
      </c>
      <c r="C1804">
        <v>11.81</v>
      </c>
      <c r="D1804">
        <v>12.614407</v>
      </c>
      <c r="E1804">
        <f t="shared" si="588"/>
        <v>-0.80440699999999943</v>
      </c>
      <c r="F1804" t="str">
        <f t="shared" si="589"/>
        <v/>
      </c>
      <c r="G1804" t="str">
        <f t="shared" si="590"/>
        <v/>
      </c>
      <c r="H1804">
        <f t="shared" si="591"/>
        <v>-0.72999999999999865</v>
      </c>
      <c r="I1804">
        <f t="shared" si="592"/>
        <v>-14.040038999999979</v>
      </c>
      <c r="J1804">
        <f t="shared" si="593"/>
        <v>19.232930136986308</v>
      </c>
      <c r="K1804" t="str">
        <f t="shared" si="594"/>
        <v/>
      </c>
      <c r="L1804" s="2" t="str">
        <f t="shared" si="595"/>
        <v/>
      </c>
      <c r="M1804" t="str">
        <f t="shared" si="596"/>
        <v/>
      </c>
      <c r="N1804" s="1">
        <f t="shared" si="597"/>
        <v>42677</v>
      </c>
      <c r="O1804" t="str">
        <f t="shared" si="598"/>
        <v>可交易</v>
      </c>
      <c r="P1804" s="2" t="str">
        <f t="shared" si="599"/>
        <v/>
      </c>
      <c r="Q1804" s="2" t="str">
        <f t="shared" si="600"/>
        <v/>
      </c>
      <c r="R1804" s="2">
        <f t="shared" si="601"/>
        <v>5.8335694829535729</v>
      </c>
      <c r="S1804">
        <f t="shared" si="602"/>
        <v>90</v>
      </c>
      <c r="T1804" s="1">
        <f t="shared" si="603"/>
        <v>42663</v>
      </c>
      <c r="U1804" t="str">
        <f t="shared" si="604"/>
        <v>可交易</v>
      </c>
      <c r="V1804" s="2" t="str">
        <f t="shared" si="605"/>
        <v/>
      </c>
      <c r="W1804" s="2" t="str">
        <f t="shared" si="606"/>
        <v/>
      </c>
      <c r="X1804" s="2">
        <f t="shared" si="607"/>
        <v>3.6310348703842403</v>
      </c>
      <c r="Y1804">
        <f t="shared" si="608"/>
        <v>84</v>
      </c>
    </row>
    <row r="1805" spans="1:25" x14ac:dyDescent="0.3">
      <c r="A1805" s="1">
        <v>42797</v>
      </c>
      <c r="B1805">
        <v>2383.1201169999999</v>
      </c>
      <c r="C1805">
        <v>10.96</v>
      </c>
      <c r="D1805">
        <v>12.108643000000001</v>
      </c>
      <c r="E1805">
        <f t="shared" si="588"/>
        <v>-1.1486429999999999</v>
      </c>
      <c r="F1805" t="str">
        <f t="shared" si="589"/>
        <v>PUT</v>
      </c>
      <c r="G1805">
        <f t="shared" si="590"/>
        <v>2372.6000979999999</v>
      </c>
      <c r="H1805">
        <f t="shared" si="591"/>
        <v>-0.84999999999999964</v>
      </c>
      <c r="I1805">
        <f t="shared" si="592"/>
        <v>1.2001949999998942</v>
      </c>
      <c r="J1805">
        <f t="shared" si="593"/>
        <v>-1.4119941176469351</v>
      </c>
      <c r="K1805">
        <f t="shared" si="594"/>
        <v>2378.1201169999999</v>
      </c>
      <c r="L1805" s="2" t="str">
        <f t="shared" si="595"/>
        <v/>
      </c>
      <c r="M1805">
        <f t="shared" si="596"/>
        <v>5.5200190000000475</v>
      </c>
      <c r="N1805" s="1">
        <f t="shared" si="597"/>
        <v>42677</v>
      </c>
      <c r="O1805" t="str">
        <f t="shared" si="598"/>
        <v>可交易</v>
      </c>
      <c r="P1805" s="2" t="str">
        <f t="shared" si="599"/>
        <v/>
      </c>
      <c r="Q1805" s="2" t="str">
        <f t="shared" si="600"/>
        <v/>
      </c>
      <c r="R1805" s="2">
        <f t="shared" si="601"/>
        <v>5.8335694829535729</v>
      </c>
      <c r="S1805">
        <f t="shared" si="602"/>
        <v>90</v>
      </c>
      <c r="T1805" s="1">
        <f t="shared" si="603"/>
        <v>42797</v>
      </c>
      <c r="U1805" t="str">
        <f t="shared" si="604"/>
        <v>可交易</v>
      </c>
      <c r="V1805" s="2">
        <f t="shared" si="605"/>
        <v>5.5200190000000475</v>
      </c>
      <c r="W1805" s="2">
        <f t="shared" si="606"/>
        <v>4.4143889034192769E-3</v>
      </c>
      <c r="X1805" s="2">
        <f t="shared" si="607"/>
        <v>3.6310348703842403</v>
      </c>
      <c r="Y1805">
        <f t="shared" si="608"/>
        <v>85</v>
      </c>
    </row>
    <row r="1806" spans="1:25" x14ac:dyDescent="0.3">
      <c r="A1806" s="1">
        <v>42800</v>
      </c>
      <c r="B1806">
        <v>2375.3100589999999</v>
      </c>
      <c r="C1806">
        <v>11.24</v>
      </c>
      <c r="D1806">
        <v>11.448356</v>
      </c>
      <c r="E1806">
        <f t="shared" si="588"/>
        <v>-0.20835600000000021</v>
      </c>
      <c r="F1806" t="str">
        <f t="shared" si="589"/>
        <v/>
      </c>
      <c r="G1806" t="str">
        <f t="shared" si="590"/>
        <v/>
      </c>
      <c r="H1806">
        <f t="shared" si="591"/>
        <v>0.27999999999999936</v>
      </c>
      <c r="I1806">
        <f t="shared" si="592"/>
        <v>-7.8100580000000264</v>
      </c>
      <c r="J1806">
        <f t="shared" si="593"/>
        <v>-27.893064285714445</v>
      </c>
      <c r="K1806" t="str">
        <f t="shared" si="594"/>
        <v/>
      </c>
      <c r="L1806" s="2" t="str">
        <f t="shared" si="595"/>
        <v/>
      </c>
      <c r="M1806" t="str">
        <f t="shared" si="596"/>
        <v/>
      </c>
      <c r="N1806" s="1">
        <f t="shared" si="597"/>
        <v>42677</v>
      </c>
      <c r="O1806" t="str">
        <f t="shared" si="598"/>
        <v>可交易</v>
      </c>
      <c r="P1806" s="2" t="str">
        <f t="shared" si="599"/>
        <v/>
      </c>
      <c r="Q1806" s="2" t="str">
        <f t="shared" si="600"/>
        <v/>
      </c>
      <c r="R1806" s="2">
        <f t="shared" si="601"/>
        <v>5.8335694829535729</v>
      </c>
      <c r="S1806">
        <f t="shared" si="602"/>
        <v>90</v>
      </c>
      <c r="T1806" s="1">
        <f t="shared" si="603"/>
        <v>42797</v>
      </c>
      <c r="U1806" t="str">
        <f t="shared" si="604"/>
        <v>不可交易</v>
      </c>
      <c r="V1806" s="2" t="str">
        <f t="shared" si="605"/>
        <v/>
      </c>
      <c r="W1806" s="2" t="str">
        <f t="shared" si="606"/>
        <v/>
      </c>
      <c r="X1806" s="2">
        <f t="shared" si="607"/>
        <v>3.6470636704239934</v>
      </c>
      <c r="Y1806">
        <f t="shared" si="608"/>
        <v>85</v>
      </c>
    </row>
    <row r="1807" spans="1:25" x14ac:dyDescent="0.3">
      <c r="A1807" s="1">
        <v>42801</v>
      </c>
      <c r="B1807">
        <v>2368.389893</v>
      </c>
      <c r="C1807">
        <v>11.45</v>
      </c>
      <c r="D1807">
        <v>11.52244</v>
      </c>
      <c r="E1807">
        <f t="shared" si="588"/>
        <v>-7.2440000000000282E-2</v>
      </c>
      <c r="F1807" t="str">
        <f t="shared" si="589"/>
        <v/>
      </c>
      <c r="G1807" t="str">
        <f t="shared" si="590"/>
        <v/>
      </c>
      <c r="H1807">
        <f t="shared" si="591"/>
        <v>0.20999999999999908</v>
      </c>
      <c r="I1807">
        <f t="shared" si="592"/>
        <v>-6.920165999999881</v>
      </c>
      <c r="J1807">
        <f t="shared" si="593"/>
        <v>-32.953171428571004</v>
      </c>
      <c r="K1807" t="str">
        <f t="shared" si="594"/>
        <v/>
      </c>
      <c r="L1807" s="2" t="str">
        <f t="shared" si="595"/>
        <v/>
      </c>
      <c r="M1807" t="str">
        <f t="shared" si="596"/>
        <v/>
      </c>
      <c r="N1807" s="1">
        <f t="shared" si="597"/>
        <v>42677</v>
      </c>
      <c r="O1807" t="str">
        <f t="shared" si="598"/>
        <v>可交易</v>
      </c>
      <c r="P1807" s="2" t="str">
        <f t="shared" si="599"/>
        <v/>
      </c>
      <c r="Q1807" s="2" t="str">
        <f t="shared" si="600"/>
        <v/>
      </c>
      <c r="R1807" s="2">
        <f t="shared" si="601"/>
        <v>5.8335694829535729</v>
      </c>
      <c r="S1807">
        <f t="shared" si="602"/>
        <v>90</v>
      </c>
      <c r="T1807" s="1">
        <f t="shared" si="603"/>
        <v>42797</v>
      </c>
      <c r="U1807" t="str">
        <f t="shared" si="604"/>
        <v>不可交易</v>
      </c>
      <c r="V1807" s="2" t="str">
        <f t="shared" si="605"/>
        <v/>
      </c>
      <c r="W1807" s="2" t="str">
        <f t="shared" si="606"/>
        <v/>
      </c>
      <c r="X1807" s="2">
        <f t="shared" si="607"/>
        <v>3.6470636704239934</v>
      </c>
      <c r="Y1807">
        <f t="shared" si="608"/>
        <v>85</v>
      </c>
    </row>
    <row r="1808" spans="1:25" x14ac:dyDescent="0.3">
      <c r="A1808" s="1">
        <v>42802</v>
      </c>
      <c r="B1808">
        <v>2362.9799800000001</v>
      </c>
      <c r="C1808">
        <v>11.86</v>
      </c>
      <c r="D1808">
        <v>11.682351000000001</v>
      </c>
      <c r="E1808">
        <f t="shared" si="588"/>
        <v>0.17764899999999884</v>
      </c>
      <c r="F1808" t="str">
        <f t="shared" si="589"/>
        <v/>
      </c>
      <c r="G1808" t="str">
        <f t="shared" si="590"/>
        <v/>
      </c>
      <c r="H1808">
        <f t="shared" si="591"/>
        <v>0.41000000000000014</v>
      </c>
      <c r="I1808">
        <f t="shared" si="592"/>
        <v>-5.4099129999999604</v>
      </c>
      <c r="J1808">
        <f t="shared" si="593"/>
        <v>-13.194909756097459</v>
      </c>
      <c r="K1808" t="str">
        <f t="shared" si="594"/>
        <v/>
      </c>
      <c r="L1808" s="2" t="str">
        <f t="shared" si="595"/>
        <v/>
      </c>
      <c r="M1808" t="str">
        <f t="shared" si="596"/>
        <v/>
      </c>
      <c r="N1808" s="1">
        <f t="shared" si="597"/>
        <v>42677</v>
      </c>
      <c r="O1808" t="str">
        <f t="shared" si="598"/>
        <v>可交易</v>
      </c>
      <c r="P1808" s="2" t="str">
        <f t="shared" si="599"/>
        <v/>
      </c>
      <c r="Q1808" s="2" t="str">
        <f t="shared" si="600"/>
        <v/>
      </c>
      <c r="R1808" s="2">
        <f t="shared" si="601"/>
        <v>5.8335694829535729</v>
      </c>
      <c r="S1808">
        <f t="shared" si="602"/>
        <v>90</v>
      </c>
      <c r="T1808" s="1">
        <f t="shared" si="603"/>
        <v>42797</v>
      </c>
      <c r="U1808" t="str">
        <f t="shared" si="604"/>
        <v>不可交易</v>
      </c>
      <c r="V1808" s="2" t="str">
        <f t="shared" si="605"/>
        <v/>
      </c>
      <c r="W1808" s="2" t="str">
        <f t="shared" si="606"/>
        <v/>
      </c>
      <c r="X1808" s="2">
        <f t="shared" si="607"/>
        <v>3.6470636704239934</v>
      </c>
      <c r="Y1808">
        <f t="shared" si="608"/>
        <v>85</v>
      </c>
    </row>
    <row r="1809" spans="1:25" x14ac:dyDescent="0.3">
      <c r="A1809" s="1">
        <v>42803</v>
      </c>
      <c r="B1809">
        <v>2364.8701169999999</v>
      </c>
      <c r="C1809">
        <v>12.3</v>
      </c>
      <c r="D1809">
        <v>11.955551</v>
      </c>
      <c r="E1809">
        <f t="shared" si="588"/>
        <v>0.34444900000000089</v>
      </c>
      <c r="F1809" t="str">
        <f t="shared" si="589"/>
        <v/>
      </c>
      <c r="G1809" t="str">
        <f t="shared" si="590"/>
        <v/>
      </c>
      <c r="H1809">
        <f t="shared" si="591"/>
        <v>0.44000000000000128</v>
      </c>
      <c r="I1809">
        <f t="shared" si="592"/>
        <v>1.8901369999998678</v>
      </c>
      <c r="J1809">
        <f t="shared" si="593"/>
        <v>4.295765909090596</v>
      </c>
      <c r="K1809" t="str">
        <f t="shared" si="594"/>
        <v/>
      </c>
      <c r="L1809" s="2" t="str">
        <f t="shared" si="595"/>
        <v/>
      </c>
      <c r="M1809" t="str">
        <f t="shared" si="596"/>
        <v/>
      </c>
      <c r="N1809" s="1">
        <f t="shared" si="597"/>
        <v>42677</v>
      </c>
      <c r="O1809" t="str">
        <f t="shared" si="598"/>
        <v>可交易</v>
      </c>
      <c r="P1809" s="2" t="str">
        <f t="shared" si="599"/>
        <v/>
      </c>
      <c r="Q1809" s="2" t="str">
        <f t="shared" si="600"/>
        <v/>
      </c>
      <c r="R1809" s="2">
        <f t="shared" si="601"/>
        <v>5.8335694829535729</v>
      </c>
      <c r="S1809">
        <f t="shared" si="602"/>
        <v>90</v>
      </c>
      <c r="T1809" s="1">
        <f t="shared" si="603"/>
        <v>42797</v>
      </c>
      <c r="U1809" t="str">
        <f t="shared" si="604"/>
        <v>不可交易</v>
      </c>
      <c r="V1809" s="2" t="str">
        <f t="shared" si="605"/>
        <v/>
      </c>
      <c r="W1809" s="2" t="str">
        <f t="shared" si="606"/>
        <v/>
      </c>
      <c r="X1809" s="2">
        <f t="shared" si="607"/>
        <v>3.6470636704239934</v>
      </c>
      <c r="Y1809">
        <f t="shared" si="608"/>
        <v>85</v>
      </c>
    </row>
    <row r="1810" spans="1:25" x14ac:dyDescent="0.3">
      <c r="A1810" s="1">
        <v>42804</v>
      </c>
      <c r="B1810">
        <v>2372.6000979999999</v>
      </c>
      <c r="C1810">
        <v>11.66</v>
      </c>
      <c r="D1810">
        <v>12.385481</v>
      </c>
      <c r="E1810">
        <f t="shared" si="588"/>
        <v>-0.72548100000000026</v>
      </c>
      <c r="F1810" t="str">
        <f t="shared" si="589"/>
        <v/>
      </c>
      <c r="G1810" t="str">
        <f t="shared" si="590"/>
        <v/>
      </c>
      <c r="H1810">
        <f t="shared" si="591"/>
        <v>-0.64000000000000057</v>
      </c>
      <c r="I1810">
        <f t="shared" si="592"/>
        <v>7.7299809999999525</v>
      </c>
      <c r="J1810">
        <f t="shared" si="593"/>
        <v>-12.078095312499915</v>
      </c>
      <c r="K1810" t="str">
        <f t="shared" si="594"/>
        <v/>
      </c>
      <c r="L1810" s="2" t="str">
        <f t="shared" si="595"/>
        <v/>
      </c>
      <c r="M1810" t="str">
        <f t="shared" si="596"/>
        <v/>
      </c>
      <c r="N1810" s="1">
        <f t="shared" si="597"/>
        <v>42677</v>
      </c>
      <c r="O1810" t="str">
        <f t="shared" si="598"/>
        <v>可交易</v>
      </c>
      <c r="P1810" s="2" t="str">
        <f t="shared" si="599"/>
        <v/>
      </c>
      <c r="Q1810" s="2" t="str">
        <f t="shared" si="600"/>
        <v/>
      </c>
      <c r="R1810" s="2">
        <f t="shared" si="601"/>
        <v>5.8335694829535729</v>
      </c>
      <c r="S1810">
        <f t="shared" si="602"/>
        <v>90</v>
      </c>
      <c r="T1810" s="1">
        <f t="shared" si="603"/>
        <v>42797</v>
      </c>
      <c r="U1810" t="str">
        <f t="shared" si="604"/>
        <v>可交易</v>
      </c>
      <c r="V1810" s="2" t="str">
        <f t="shared" si="605"/>
        <v/>
      </c>
      <c r="W1810" s="2" t="str">
        <f t="shared" si="606"/>
        <v/>
      </c>
      <c r="X1810" s="2">
        <f t="shared" si="607"/>
        <v>3.6470636704239934</v>
      </c>
      <c r="Y1810">
        <f t="shared" si="608"/>
        <v>85</v>
      </c>
    </row>
    <row r="1811" spans="1:25" x14ac:dyDescent="0.3">
      <c r="A1811" s="1">
        <v>42807</v>
      </c>
      <c r="B1811">
        <v>2373.469971</v>
      </c>
      <c r="C1811">
        <v>11.35</v>
      </c>
      <c r="D1811">
        <v>11.980388</v>
      </c>
      <c r="E1811">
        <f t="shared" si="588"/>
        <v>-0.63038799999999995</v>
      </c>
      <c r="F1811" t="str">
        <f t="shared" si="589"/>
        <v/>
      </c>
      <c r="G1811" t="str">
        <f t="shared" si="590"/>
        <v/>
      </c>
      <c r="H1811">
        <f t="shared" si="591"/>
        <v>-0.3100000000000005</v>
      </c>
      <c r="I1811">
        <f t="shared" si="592"/>
        <v>0.86987300000009782</v>
      </c>
      <c r="J1811">
        <f t="shared" si="593"/>
        <v>-2.8060419354841821</v>
      </c>
      <c r="K1811" t="str">
        <f t="shared" si="594"/>
        <v/>
      </c>
      <c r="L1811" s="2" t="str">
        <f t="shared" si="595"/>
        <v/>
      </c>
      <c r="M1811" t="str">
        <f t="shared" si="596"/>
        <v/>
      </c>
      <c r="N1811" s="1">
        <f t="shared" si="597"/>
        <v>42677</v>
      </c>
      <c r="O1811" t="str">
        <f t="shared" si="598"/>
        <v>可交易</v>
      </c>
      <c r="P1811" s="2" t="str">
        <f t="shared" si="599"/>
        <v/>
      </c>
      <c r="Q1811" s="2" t="str">
        <f t="shared" si="600"/>
        <v/>
      </c>
      <c r="R1811" s="2">
        <f t="shared" si="601"/>
        <v>5.8335694829535729</v>
      </c>
      <c r="S1811">
        <f t="shared" si="602"/>
        <v>90</v>
      </c>
      <c r="T1811" s="1">
        <f t="shared" si="603"/>
        <v>42797</v>
      </c>
      <c r="U1811" t="str">
        <f t="shared" si="604"/>
        <v>可交易</v>
      </c>
      <c r="V1811" s="2" t="str">
        <f t="shared" si="605"/>
        <v/>
      </c>
      <c r="W1811" s="2" t="str">
        <f t="shared" si="606"/>
        <v/>
      </c>
      <c r="X1811" s="2">
        <f t="shared" si="607"/>
        <v>3.6470636704239934</v>
      </c>
      <c r="Y1811">
        <f t="shared" si="608"/>
        <v>85</v>
      </c>
    </row>
    <row r="1812" spans="1:25" x14ac:dyDescent="0.3">
      <c r="A1812" s="1">
        <v>42808</v>
      </c>
      <c r="B1812">
        <v>2365.4499510000001</v>
      </c>
      <c r="C1812">
        <v>12.3</v>
      </c>
      <c r="D1812">
        <v>11.714243</v>
      </c>
      <c r="E1812">
        <f t="shared" si="588"/>
        <v>0.58575700000000097</v>
      </c>
      <c r="F1812" t="str">
        <f t="shared" si="589"/>
        <v/>
      </c>
      <c r="G1812" t="str">
        <f t="shared" si="590"/>
        <v/>
      </c>
      <c r="H1812">
        <f t="shared" si="591"/>
        <v>0.95000000000000107</v>
      </c>
      <c r="I1812">
        <f t="shared" si="592"/>
        <v>-8.0200199999999313</v>
      </c>
      <c r="J1812">
        <f t="shared" si="593"/>
        <v>-8.4421263157893911</v>
      </c>
      <c r="K1812" t="str">
        <f t="shared" si="594"/>
        <v/>
      </c>
      <c r="L1812" s="2" t="str">
        <f t="shared" si="595"/>
        <v/>
      </c>
      <c r="M1812" t="str">
        <f t="shared" si="596"/>
        <v/>
      </c>
      <c r="N1812" s="1">
        <f t="shared" si="597"/>
        <v>42677</v>
      </c>
      <c r="O1812" t="str">
        <f t="shared" si="598"/>
        <v>可交易</v>
      </c>
      <c r="P1812" s="2" t="str">
        <f t="shared" si="599"/>
        <v/>
      </c>
      <c r="Q1812" s="2" t="str">
        <f t="shared" si="600"/>
        <v/>
      </c>
      <c r="R1812" s="2">
        <f t="shared" si="601"/>
        <v>5.8335694829535729</v>
      </c>
      <c r="S1812">
        <f t="shared" si="602"/>
        <v>90</v>
      </c>
      <c r="T1812" s="1">
        <f t="shared" si="603"/>
        <v>42797</v>
      </c>
      <c r="U1812" t="str">
        <f t="shared" si="604"/>
        <v>可交易</v>
      </c>
      <c r="V1812" s="2" t="str">
        <f t="shared" si="605"/>
        <v/>
      </c>
      <c r="W1812" s="2" t="str">
        <f t="shared" si="606"/>
        <v/>
      </c>
      <c r="X1812" s="2">
        <f t="shared" si="607"/>
        <v>3.6470636704239934</v>
      </c>
      <c r="Y1812">
        <f t="shared" si="608"/>
        <v>85</v>
      </c>
    </row>
    <row r="1813" spans="1:25" x14ac:dyDescent="0.3">
      <c r="A1813" s="1">
        <v>42809</v>
      </c>
      <c r="B1813">
        <v>2385.26001</v>
      </c>
      <c r="C1813">
        <v>11.63</v>
      </c>
      <c r="D1813">
        <v>12.34314</v>
      </c>
      <c r="E1813">
        <f t="shared" si="588"/>
        <v>-0.71313999999999922</v>
      </c>
      <c r="F1813" t="str">
        <f t="shared" si="589"/>
        <v/>
      </c>
      <c r="G1813" t="str">
        <f t="shared" si="590"/>
        <v/>
      </c>
      <c r="H1813">
        <f t="shared" si="591"/>
        <v>-0.66999999999999993</v>
      </c>
      <c r="I1813">
        <f t="shared" si="592"/>
        <v>19.81005899999991</v>
      </c>
      <c r="J1813">
        <f t="shared" si="593"/>
        <v>-29.567252238805839</v>
      </c>
      <c r="K1813" t="str">
        <f t="shared" si="594"/>
        <v/>
      </c>
      <c r="L1813" s="2" t="str">
        <f t="shared" si="595"/>
        <v/>
      </c>
      <c r="M1813" t="str">
        <f t="shared" si="596"/>
        <v/>
      </c>
      <c r="N1813" s="1">
        <f t="shared" si="597"/>
        <v>42677</v>
      </c>
      <c r="O1813" t="str">
        <f t="shared" si="598"/>
        <v>可交易</v>
      </c>
      <c r="P1813" s="2" t="str">
        <f t="shared" si="599"/>
        <v/>
      </c>
      <c r="Q1813" s="2" t="str">
        <f t="shared" si="600"/>
        <v/>
      </c>
      <c r="R1813" s="2">
        <f t="shared" si="601"/>
        <v>5.8335694829535729</v>
      </c>
      <c r="S1813">
        <f t="shared" si="602"/>
        <v>90</v>
      </c>
      <c r="T1813" s="1">
        <f t="shared" si="603"/>
        <v>42797</v>
      </c>
      <c r="U1813" t="str">
        <f t="shared" si="604"/>
        <v>可交易</v>
      </c>
      <c r="V1813" s="2" t="str">
        <f t="shared" si="605"/>
        <v/>
      </c>
      <c r="W1813" s="2" t="str">
        <f t="shared" si="606"/>
        <v/>
      </c>
      <c r="X1813" s="2">
        <f t="shared" si="607"/>
        <v>3.6470636704239934</v>
      </c>
      <c r="Y1813">
        <f t="shared" si="608"/>
        <v>85</v>
      </c>
    </row>
    <row r="1814" spans="1:25" x14ac:dyDescent="0.3">
      <c r="A1814" s="1">
        <v>42810</v>
      </c>
      <c r="B1814">
        <v>2381.3798830000001</v>
      </c>
      <c r="C1814">
        <v>11.21</v>
      </c>
      <c r="D1814">
        <v>11.846252</v>
      </c>
      <c r="E1814">
        <f t="shared" si="588"/>
        <v>-0.63625199999999893</v>
      </c>
      <c r="F1814" t="str">
        <f t="shared" si="589"/>
        <v/>
      </c>
      <c r="G1814" t="str">
        <f t="shared" si="590"/>
        <v/>
      </c>
      <c r="H1814">
        <f t="shared" si="591"/>
        <v>-0.41999999999999993</v>
      </c>
      <c r="I1814">
        <f t="shared" si="592"/>
        <v>-3.8801269999999022</v>
      </c>
      <c r="J1814">
        <f t="shared" si="593"/>
        <v>9.2383976190473884</v>
      </c>
      <c r="K1814" t="str">
        <f t="shared" si="594"/>
        <v/>
      </c>
      <c r="L1814" s="2" t="str">
        <f t="shared" si="595"/>
        <v/>
      </c>
      <c r="M1814" t="str">
        <f t="shared" si="596"/>
        <v/>
      </c>
      <c r="N1814" s="1">
        <f t="shared" si="597"/>
        <v>42677</v>
      </c>
      <c r="O1814" t="str">
        <f t="shared" si="598"/>
        <v>可交易</v>
      </c>
      <c r="P1814" s="2" t="str">
        <f t="shared" si="599"/>
        <v/>
      </c>
      <c r="Q1814" s="2" t="str">
        <f t="shared" si="600"/>
        <v/>
      </c>
      <c r="R1814" s="2">
        <f t="shared" si="601"/>
        <v>5.8335694829535729</v>
      </c>
      <c r="S1814">
        <f t="shared" si="602"/>
        <v>90</v>
      </c>
      <c r="T1814" s="1">
        <f t="shared" si="603"/>
        <v>42797</v>
      </c>
      <c r="U1814" t="str">
        <f t="shared" si="604"/>
        <v>可交易</v>
      </c>
      <c r="V1814" s="2" t="str">
        <f t="shared" si="605"/>
        <v/>
      </c>
      <c r="W1814" s="2" t="str">
        <f t="shared" si="606"/>
        <v/>
      </c>
      <c r="X1814" s="2">
        <f t="shared" si="607"/>
        <v>3.6470636704239934</v>
      </c>
      <c r="Y1814">
        <f t="shared" si="608"/>
        <v>85</v>
      </c>
    </row>
    <row r="1815" spans="1:25" x14ac:dyDescent="0.3">
      <c r="A1815" s="1">
        <v>42811</v>
      </c>
      <c r="B1815">
        <v>2378.25</v>
      </c>
      <c r="C1815">
        <v>11.28</v>
      </c>
      <c r="D1815">
        <v>11.561007999999999</v>
      </c>
      <c r="E1815">
        <f t="shared" si="588"/>
        <v>-0.28100799999999992</v>
      </c>
      <c r="F1815" t="str">
        <f t="shared" si="589"/>
        <v/>
      </c>
      <c r="G1815" t="str">
        <f t="shared" si="590"/>
        <v/>
      </c>
      <c r="H1815">
        <f t="shared" si="591"/>
        <v>6.9999999999998508E-2</v>
      </c>
      <c r="I1815">
        <f t="shared" si="592"/>
        <v>-3.1298830000000635</v>
      </c>
      <c r="J1815">
        <f t="shared" si="593"/>
        <v>-44.712614285716143</v>
      </c>
      <c r="K1815" t="str">
        <f t="shared" si="594"/>
        <v/>
      </c>
      <c r="L1815" s="2" t="str">
        <f t="shared" si="595"/>
        <v/>
      </c>
      <c r="M1815" t="str">
        <f t="shared" si="596"/>
        <v/>
      </c>
      <c r="N1815" s="1">
        <f t="shared" si="597"/>
        <v>42677</v>
      </c>
      <c r="O1815" t="str">
        <f t="shared" si="598"/>
        <v>可交易</v>
      </c>
      <c r="P1815" s="2" t="str">
        <f t="shared" si="599"/>
        <v/>
      </c>
      <c r="Q1815" s="2" t="str">
        <f t="shared" si="600"/>
        <v/>
      </c>
      <c r="R1815" s="2">
        <f t="shared" si="601"/>
        <v>5.8335694829535729</v>
      </c>
      <c r="S1815">
        <f t="shared" si="602"/>
        <v>90</v>
      </c>
      <c r="T1815" s="1">
        <f t="shared" si="603"/>
        <v>42797</v>
      </c>
      <c r="U1815" t="str">
        <f t="shared" si="604"/>
        <v>可交易</v>
      </c>
      <c r="V1815" s="2" t="str">
        <f t="shared" si="605"/>
        <v/>
      </c>
      <c r="W1815" s="2" t="str">
        <f t="shared" si="606"/>
        <v/>
      </c>
      <c r="X1815" s="2">
        <f t="shared" si="607"/>
        <v>3.6470636704239934</v>
      </c>
      <c r="Y1815">
        <f t="shared" si="608"/>
        <v>85</v>
      </c>
    </row>
    <row r="1816" spans="1:25" x14ac:dyDescent="0.3">
      <c r="A1816" s="1">
        <v>42814</v>
      </c>
      <c r="B1816">
        <v>2373.469971</v>
      </c>
      <c r="C1816">
        <v>11.34</v>
      </c>
      <c r="D1816">
        <v>11.444858</v>
      </c>
      <c r="E1816">
        <f t="shared" si="588"/>
        <v>-0.10485800000000012</v>
      </c>
      <c r="F1816" t="str">
        <f t="shared" si="589"/>
        <v/>
      </c>
      <c r="G1816" t="str">
        <f t="shared" si="590"/>
        <v/>
      </c>
      <c r="H1816">
        <f t="shared" si="591"/>
        <v>6.0000000000000497E-2</v>
      </c>
      <c r="I1816">
        <f t="shared" si="592"/>
        <v>-4.7800290000000132</v>
      </c>
      <c r="J1816">
        <f t="shared" si="593"/>
        <v>-79.667149999999566</v>
      </c>
      <c r="K1816" t="str">
        <f t="shared" si="594"/>
        <v/>
      </c>
      <c r="L1816" s="2" t="str">
        <f t="shared" si="595"/>
        <v/>
      </c>
      <c r="M1816" t="str">
        <f t="shared" si="596"/>
        <v/>
      </c>
      <c r="N1816" s="1">
        <f t="shared" si="597"/>
        <v>42677</v>
      </c>
      <c r="O1816" t="str">
        <f t="shared" si="598"/>
        <v>可交易</v>
      </c>
      <c r="P1816" s="2" t="str">
        <f t="shared" si="599"/>
        <v/>
      </c>
      <c r="Q1816" s="2" t="str">
        <f t="shared" si="600"/>
        <v/>
      </c>
      <c r="R1816" s="2">
        <f t="shared" si="601"/>
        <v>5.8335694829535729</v>
      </c>
      <c r="S1816">
        <f t="shared" si="602"/>
        <v>90</v>
      </c>
      <c r="T1816" s="1">
        <f t="shared" si="603"/>
        <v>42797</v>
      </c>
      <c r="U1816" t="str">
        <f t="shared" si="604"/>
        <v>可交易</v>
      </c>
      <c r="V1816" s="2" t="str">
        <f t="shared" si="605"/>
        <v/>
      </c>
      <c r="W1816" s="2" t="str">
        <f t="shared" si="606"/>
        <v/>
      </c>
      <c r="X1816" s="2">
        <f t="shared" si="607"/>
        <v>3.6470636704239934</v>
      </c>
      <c r="Y1816">
        <f t="shared" si="608"/>
        <v>85</v>
      </c>
    </row>
    <row r="1817" spans="1:25" x14ac:dyDescent="0.3">
      <c r="A1817" s="1">
        <v>42815</v>
      </c>
      <c r="B1817">
        <v>2344.0200199999999</v>
      </c>
      <c r="C1817">
        <v>12.47</v>
      </c>
      <c r="D1817">
        <v>11.539222000000001</v>
      </c>
      <c r="E1817">
        <f t="shared" si="588"/>
        <v>0.93077800000000011</v>
      </c>
      <c r="F1817" t="str">
        <f t="shared" si="589"/>
        <v/>
      </c>
      <c r="G1817" t="str">
        <f t="shared" si="590"/>
        <v/>
      </c>
      <c r="H1817">
        <f t="shared" si="591"/>
        <v>1.1300000000000008</v>
      </c>
      <c r="I1817">
        <f t="shared" si="592"/>
        <v>-29.449951000000056</v>
      </c>
      <c r="J1817">
        <f t="shared" si="593"/>
        <v>-26.061903539823039</v>
      </c>
      <c r="K1817" t="str">
        <f t="shared" si="594"/>
        <v/>
      </c>
      <c r="L1817" s="2" t="str">
        <f t="shared" si="595"/>
        <v/>
      </c>
      <c r="M1817" t="str">
        <f t="shared" si="596"/>
        <v/>
      </c>
      <c r="N1817" s="1">
        <f t="shared" si="597"/>
        <v>42677</v>
      </c>
      <c r="O1817" t="str">
        <f t="shared" si="598"/>
        <v>可交易</v>
      </c>
      <c r="P1817" s="2" t="str">
        <f t="shared" si="599"/>
        <v/>
      </c>
      <c r="Q1817" s="2" t="str">
        <f t="shared" si="600"/>
        <v/>
      </c>
      <c r="R1817" s="2">
        <f t="shared" si="601"/>
        <v>5.8335694829535729</v>
      </c>
      <c r="S1817">
        <f t="shared" si="602"/>
        <v>90</v>
      </c>
      <c r="T1817" s="1">
        <f t="shared" si="603"/>
        <v>42797</v>
      </c>
      <c r="U1817" t="str">
        <f t="shared" si="604"/>
        <v>可交易</v>
      </c>
      <c r="V1817" s="2" t="str">
        <f t="shared" si="605"/>
        <v/>
      </c>
      <c r="W1817" s="2" t="str">
        <f t="shared" si="606"/>
        <v/>
      </c>
      <c r="X1817" s="2">
        <f t="shared" si="607"/>
        <v>3.6470636704239934</v>
      </c>
      <c r="Y1817">
        <f t="shared" si="608"/>
        <v>85</v>
      </c>
    </row>
    <row r="1818" spans="1:25" x14ac:dyDescent="0.3">
      <c r="A1818" s="1">
        <v>42816</v>
      </c>
      <c r="B1818">
        <v>2348.4499510000001</v>
      </c>
      <c r="C1818">
        <v>12.81</v>
      </c>
      <c r="D1818">
        <v>12.449425</v>
      </c>
      <c r="E1818">
        <f t="shared" si="588"/>
        <v>0.36057500000000076</v>
      </c>
      <c r="F1818" t="str">
        <f t="shared" si="589"/>
        <v/>
      </c>
      <c r="G1818" t="str">
        <f t="shared" si="590"/>
        <v/>
      </c>
      <c r="H1818">
        <f t="shared" si="591"/>
        <v>0.33999999999999986</v>
      </c>
      <c r="I1818">
        <f t="shared" si="592"/>
        <v>4.4299310000001242</v>
      </c>
      <c r="J1818">
        <f t="shared" si="593"/>
        <v>13.029208823529782</v>
      </c>
      <c r="K1818" t="str">
        <f t="shared" si="594"/>
        <v/>
      </c>
      <c r="L1818" s="2" t="str">
        <f t="shared" si="595"/>
        <v/>
      </c>
      <c r="M1818" t="str">
        <f t="shared" si="596"/>
        <v/>
      </c>
      <c r="N1818" s="1">
        <f t="shared" si="597"/>
        <v>42677</v>
      </c>
      <c r="O1818" t="str">
        <f t="shared" si="598"/>
        <v>可交易</v>
      </c>
      <c r="P1818" s="2" t="str">
        <f t="shared" si="599"/>
        <v/>
      </c>
      <c r="Q1818" s="2" t="str">
        <f t="shared" si="600"/>
        <v/>
      </c>
      <c r="R1818" s="2">
        <f t="shared" si="601"/>
        <v>5.8335694829535729</v>
      </c>
      <c r="S1818">
        <f t="shared" si="602"/>
        <v>90</v>
      </c>
      <c r="T1818" s="1">
        <f t="shared" si="603"/>
        <v>42797</v>
      </c>
      <c r="U1818" t="str">
        <f t="shared" si="604"/>
        <v>可交易</v>
      </c>
      <c r="V1818" s="2" t="str">
        <f t="shared" si="605"/>
        <v/>
      </c>
      <c r="W1818" s="2" t="str">
        <f t="shared" si="606"/>
        <v/>
      </c>
      <c r="X1818" s="2">
        <f t="shared" si="607"/>
        <v>3.6470636704239934</v>
      </c>
      <c r="Y1818">
        <f t="shared" si="608"/>
        <v>85</v>
      </c>
    </row>
    <row r="1819" spans="1:25" x14ac:dyDescent="0.3">
      <c r="A1819" s="1">
        <v>42817</v>
      </c>
      <c r="B1819">
        <v>2345.959961</v>
      </c>
      <c r="C1819">
        <v>13.12</v>
      </c>
      <c r="D1819">
        <v>12.780995000000001</v>
      </c>
      <c r="E1819">
        <f t="shared" si="588"/>
        <v>0.33900499999999845</v>
      </c>
      <c r="F1819" t="str">
        <f t="shared" si="589"/>
        <v/>
      </c>
      <c r="G1819" t="str">
        <f t="shared" si="590"/>
        <v/>
      </c>
      <c r="H1819">
        <f t="shared" si="591"/>
        <v>0.30999999999999872</v>
      </c>
      <c r="I1819">
        <f t="shared" si="592"/>
        <v>-2.4899900000000343</v>
      </c>
      <c r="J1819">
        <f t="shared" si="593"/>
        <v>-8.0322258064517573</v>
      </c>
      <c r="K1819" t="str">
        <f t="shared" si="594"/>
        <v/>
      </c>
      <c r="L1819" s="2" t="str">
        <f t="shared" si="595"/>
        <v/>
      </c>
      <c r="M1819" t="str">
        <f t="shared" si="596"/>
        <v/>
      </c>
      <c r="N1819" s="1">
        <f t="shared" si="597"/>
        <v>42677</v>
      </c>
      <c r="O1819" t="str">
        <f t="shared" si="598"/>
        <v>可交易</v>
      </c>
      <c r="P1819" s="2" t="str">
        <f t="shared" si="599"/>
        <v/>
      </c>
      <c r="Q1819" s="2" t="str">
        <f t="shared" si="600"/>
        <v/>
      </c>
      <c r="R1819" s="2">
        <f t="shared" si="601"/>
        <v>5.8335694829535729</v>
      </c>
      <c r="S1819">
        <f t="shared" si="602"/>
        <v>90</v>
      </c>
      <c r="T1819" s="1">
        <f t="shared" si="603"/>
        <v>42797</v>
      </c>
      <c r="U1819" t="str">
        <f t="shared" si="604"/>
        <v>可交易</v>
      </c>
      <c r="V1819" s="2" t="str">
        <f t="shared" si="605"/>
        <v/>
      </c>
      <c r="W1819" s="2" t="str">
        <f t="shared" si="606"/>
        <v/>
      </c>
      <c r="X1819" s="2">
        <f t="shared" si="607"/>
        <v>3.6470636704239934</v>
      </c>
      <c r="Y1819">
        <f t="shared" si="608"/>
        <v>85</v>
      </c>
    </row>
    <row r="1820" spans="1:25" x14ac:dyDescent="0.3">
      <c r="A1820" s="1">
        <v>42818</v>
      </c>
      <c r="B1820">
        <v>2343.9799800000001</v>
      </c>
      <c r="C1820">
        <v>12.96</v>
      </c>
      <c r="D1820">
        <v>13.057193</v>
      </c>
      <c r="E1820">
        <f t="shared" si="588"/>
        <v>-9.7192999999998975E-2</v>
      </c>
      <c r="F1820" t="str">
        <f t="shared" si="589"/>
        <v/>
      </c>
      <c r="G1820" t="str">
        <f t="shared" si="590"/>
        <v/>
      </c>
      <c r="H1820">
        <f t="shared" si="591"/>
        <v>-0.15999999999999837</v>
      </c>
      <c r="I1820">
        <f t="shared" si="592"/>
        <v>-1.9799809999999525</v>
      </c>
      <c r="J1820">
        <f t="shared" si="593"/>
        <v>12.374881249999829</v>
      </c>
      <c r="K1820" t="str">
        <f t="shared" si="594"/>
        <v/>
      </c>
      <c r="L1820" s="2" t="str">
        <f t="shared" si="595"/>
        <v/>
      </c>
      <c r="M1820" t="str">
        <f t="shared" si="596"/>
        <v/>
      </c>
      <c r="N1820" s="1">
        <f t="shared" si="597"/>
        <v>42677</v>
      </c>
      <c r="O1820" t="str">
        <f t="shared" si="598"/>
        <v>可交易</v>
      </c>
      <c r="P1820" s="2" t="str">
        <f t="shared" si="599"/>
        <v/>
      </c>
      <c r="Q1820" s="2" t="str">
        <f t="shared" si="600"/>
        <v/>
      </c>
      <c r="R1820" s="2">
        <f t="shared" si="601"/>
        <v>5.8335694829535729</v>
      </c>
      <c r="S1820">
        <f t="shared" si="602"/>
        <v>90</v>
      </c>
      <c r="T1820" s="1">
        <f t="shared" si="603"/>
        <v>42797</v>
      </c>
      <c r="U1820" t="str">
        <f t="shared" si="604"/>
        <v>可交易</v>
      </c>
      <c r="V1820" s="2" t="str">
        <f t="shared" si="605"/>
        <v/>
      </c>
      <c r="W1820" s="2" t="str">
        <f t="shared" si="606"/>
        <v/>
      </c>
      <c r="X1820" s="2">
        <f t="shared" si="607"/>
        <v>3.6470636704239934</v>
      </c>
      <c r="Y1820">
        <f t="shared" si="608"/>
        <v>85</v>
      </c>
    </row>
    <row r="1821" spans="1:25" x14ac:dyDescent="0.3">
      <c r="A1821" s="1">
        <v>42821</v>
      </c>
      <c r="B1821">
        <v>2341.5900879999999</v>
      </c>
      <c r="C1821">
        <v>12.5</v>
      </c>
      <c r="D1821">
        <v>13.193187999999999</v>
      </c>
      <c r="E1821">
        <f t="shared" si="588"/>
        <v>-0.69318799999999925</v>
      </c>
      <c r="F1821" t="str">
        <f t="shared" si="589"/>
        <v/>
      </c>
      <c r="G1821" t="str">
        <f t="shared" si="590"/>
        <v/>
      </c>
      <c r="H1821">
        <f t="shared" si="591"/>
        <v>-0.46000000000000085</v>
      </c>
      <c r="I1821">
        <f t="shared" si="592"/>
        <v>-2.3898920000001453</v>
      </c>
      <c r="J1821">
        <f t="shared" si="593"/>
        <v>5.1954173913046544</v>
      </c>
      <c r="K1821" t="str">
        <f t="shared" si="594"/>
        <v/>
      </c>
      <c r="L1821" s="2" t="str">
        <f t="shared" si="595"/>
        <v/>
      </c>
      <c r="M1821" t="str">
        <f t="shared" si="596"/>
        <v/>
      </c>
      <c r="N1821" s="1">
        <f t="shared" si="597"/>
        <v>42677</v>
      </c>
      <c r="O1821" t="str">
        <f t="shared" si="598"/>
        <v>可交易</v>
      </c>
      <c r="P1821" s="2" t="str">
        <f t="shared" si="599"/>
        <v/>
      </c>
      <c r="Q1821" s="2" t="str">
        <f t="shared" si="600"/>
        <v/>
      </c>
      <c r="R1821" s="2">
        <f t="shared" si="601"/>
        <v>5.8335694829535729</v>
      </c>
      <c r="S1821">
        <f t="shared" si="602"/>
        <v>90</v>
      </c>
      <c r="T1821" s="1">
        <f t="shared" si="603"/>
        <v>42797</v>
      </c>
      <c r="U1821" t="str">
        <f t="shared" si="604"/>
        <v>可交易</v>
      </c>
      <c r="V1821" s="2" t="str">
        <f t="shared" si="605"/>
        <v/>
      </c>
      <c r="W1821" s="2" t="str">
        <f t="shared" si="606"/>
        <v/>
      </c>
      <c r="X1821" s="2">
        <f t="shared" si="607"/>
        <v>3.6470636704239934</v>
      </c>
      <c r="Y1821">
        <f t="shared" si="608"/>
        <v>85</v>
      </c>
    </row>
    <row r="1822" spans="1:25" x14ac:dyDescent="0.3">
      <c r="A1822" s="1">
        <v>42822</v>
      </c>
      <c r="B1822">
        <v>2358.570068</v>
      </c>
      <c r="C1822">
        <v>11.53</v>
      </c>
      <c r="D1822">
        <v>12.980389000000001</v>
      </c>
      <c r="E1822">
        <f t="shared" si="588"/>
        <v>-1.4503890000000013</v>
      </c>
      <c r="F1822" t="str">
        <f t="shared" si="589"/>
        <v>PUT</v>
      </c>
      <c r="G1822">
        <f t="shared" si="590"/>
        <v>2360.1599120000001</v>
      </c>
      <c r="H1822">
        <f t="shared" si="591"/>
        <v>-0.97000000000000064</v>
      </c>
      <c r="I1822">
        <f t="shared" si="592"/>
        <v>16.979980000000069</v>
      </c>
      <c r="J1822">
        <f t="shared" si="593"/>
        <v>-17.505134020618616</v>
      </c>
      <c r="K1822">
        <f t="shared" si="594"/>
        <v>2353.570068</v>
      </c>
      <c r="L1822" s="2" t="str">
        <f t="shared" si="595"/>
        <v/>
      </c>
      <c r="M1822" t="str">
        <f t="shared" si="596"/>
        <v/>
      </c>
      <c r="N1822" s="1">
        <f t="shared" si="597"/>
        <v>42677</v>
      </c>
      <c r="O1822" t="str">
        <f t="shared" si="598"/>
        <v>可交易</v>
      </c>
      <c r="P1822" s="2" t="str">
        <f t="shared" si="599"/>
        <v/>
      </c>
      <c r="Q1822" s="2" t="str">
        <f t="shared" si="600"/>
        <v/>
      </c>
      <c r="R1822" s="2">
        <f t="shared" si="601"/>
        <v>5.8335694829535729</v>
      </c>
      <c r="S1822">
        <f t="shared" si="602"/>
        <v>90</v>
      </c>
      <c r="T1822" s="1">
        <f t="shared" si="603"/>
        <v>42797</v>
      </c>
      <c r="U1822" t="str">
        <f t="shared" si="604"/>
        <v>可交易</v>
      </c>
      <c r="V1822" s="2" t="str">
        <f t="shared" si="605"/>
        <v/>
      </c>
      <c r="W1822" s="2" t="str">
        <f t="shared" si="606"/>
        <v/>
      </c>
      <c r="X1822" s="2">
        <f t="shared" si="607"/>
        <v>3.6470636704239934</v>
      </c>
      <c r="Y1822">
        <f t="shared" si="608"/>
        <v>85</v>
      </c>
    </row>
    <row r="1823" spans="1:25" x14ac:dyDescent="0.3">
      <c r="A1823" s="1">
        <v>42823</v>
      </c>
      <c r="B1823">
        <v>2361.1298830000001</v>
      </c>
      <c r="C1823">
        <v>11.42</v>
      </c>
      <c r="D1823">
        <v>12.100692</v>
      </c>
      <c r="E1823">
        <f t="shared" si="588"/>
        <v>-0.68069200000000052</v>
      </c>
      <c r="F1823" t="str">
        <f t="shared" si="589"/>
        <v/>
      </c>
      <c r="G1823" t="str">
        <f t="shared" si="590"/>
        <v/>
      </c>
      <c r="H1823">
        <f t="shared" si="591"/>
        <v>-0.10999999999999943</v>
      </c>
      <c r="I1823">
        <f t="shared" si="592"/>
        <v>2.5598150000000714</v>
      </c>
      <c r="J1823">
        <f t="shared" si="593"/>
        <v>-23.271045454546226</v>
      </c>
      <c r="K1823" t="str">
        <f t="shared" si="594"/>
        <v/>
      </c>
      <c r="L1823" s="2" t="str">
        <f t="shared" si="595"/>
        <v/>
      </c>
      <c r="M1823" t="str">
        <f t="shared" si="596"/>
        <v/>
      </c>
      <c r="N1823" s="1">
        <f t="shared" si="597"/>
        <v>42677</v>
      </c>
      <c r="O1823" t="str">
        <f t="shared" si="598"/>
        <v>可交易</v>
      </c>
      <c r="P1823" s="2" t="str">
        <f t="shared" si="599"/>
        <v/>
      </c>
      <c r="Q1823" s="2" t="str">
        <f t="shared" si="600"/>
        <v/>
      </c>
      <c r="R1823" s="2">
        <f t="shared" si="601"/>
        <v>5.8335694829535729</v>
      </c>
      <c r="S1823">
        <f t="shared" si="602"/>
        <v>90</v>
      </c>
      <c r="T1823" s="1">
        <f t="shared" si="603"/>
        <v>42797</v>
      </c>
      <c r="U1823" t="str">
        <f t="shared" si="604"/>
        <v>可交易</v>
      </c>
      <c r="V1823" s="2" t="str">
        <f t="shared" si="605"/>
        <v/>
      </c>
      <c r="W1823" s="2" t="str">
        <f t="shared" si="606"/>
        <v/>
      </c>
      <c r="X1823" s="2">
        <f t="shared" si="607"/>
        <v>3.6470636704239934</v>
      </c>
      <c r="Y1823">
        <f t="shared" si="608"/>
        <v>85</v>
      </c>
    </row>
    <row r="1824" spans="1:25" x14ac:dyDescent="0.3">
      <c r="A1824" s="1">
        <v>42824</v>
      </c>
      <c r="B1824">
        <v>2368.0600589999999</v>
      </c>
      <c r="C1824">
        <v>11.54</v>
      </c>
      <c r="D1824">
        <v>11.752770999999999</v>
      </c>
      <c r="E1824">
        <f t="shared" si="588"/>
        <v>-0.21277100000000004</v>
      </c>
      <c r="F1824" t="str">
        <f t="shared" si="589"/>
        <v/>
      </c>
      <c r="G1824" t="str">
        <f t="shared" si="590"/>
        <v/>
      </c>
      <c r="H1824">
        <f t="shared" si="591"/>
        <v>0.11999999999999922</v>
      </c>
      <c r="I1824">
        <f t="shared" si="592"/>
        <v>6.9301759999998467</v>
      </c>
      <c r="J1824">
        <f t="shared" si="593"/>
        <v>57.751466666665763</v>
      </c>
      <c r="K1824" t="str">
        <f t="shared" si="594"/>
        <v/>
      </c>
      <c r="L1824" s="2" t="str">
        <f t="shared" si="595"/>
        <v/>
      </c>
      <c r="M1824" t="str">
        <f t="shared" si="596"/>
        <v/>
      </c>
      <c r="N1824" s="1">
        <f t="shared" si="597"/>
        <v>42677</v>
      </c>
      <c r="O1824" t="str">
        <f t="shared" si="598"/>
        <v>可交易</v>
      </c>
      <c r="P1824" s="2" t="str">
        <f t="shared" si="599"/>
        <v/>
      </c>
      <c r="Q1824" s="2" t="str">
        <f t="shared" si="600"/>
        <v/>
      </c>
      <c r="R1824" s="2">
        <f t="shared" si="601"/>
        <v>5.8335694829535729</v>
      </c>
      <c r="S1824">
        <f t="shared" si="602"/>
        <v>90</v>
      </c>
      <c r="T1824" s="1">
        <f t="shared" si="603"/>
        <v>42797</v>
      </c>
      <c r="U1824" t="str">
        <f t="shared" si="604"/>
        <v>可交易</v>
      </c>
      <c r="V1824" s="2" t="str">
        <f t="shared" si="605"/>
        <v/>
      </c>
      <c r="W1824" s="2" t="str">
        <f t="shared" si="606"/>
        <v/>
      </c>
      <c r="X1824" s="2">
        <f t="shared" si="607"/>
        <v>3.6470636704239934</v>
      </c>
      <c r="Y1824">
        <f t="shared" si="608"/>
        <v>85</v>
      </c>
    </row>
    <row r="1825" spans="1:25" x14ac:dyDescent="0.3">
      <c r="A1825" s="1">
        <v>42825</v>
      </c>
      <c r="B1825">
        <v>2362.719971</v>
      </c>
      <c r="C1825">
        <v>12.37</v>
      </c>
      <c r="D1825">
        <v>11.785826</v>
      </c>
      <c r="E1825">
        <f t="shared" si="588"/>
        <v>0.58417399999999908</v>
      </c>
      <c r="F1825" t="str">
        <f t="shared" si="589"/>
        <v/>
      </c>
      <c r="G1825" t="str">
        <f t="shared" si="590"/>
        <v/>
      </c>
      <c r="H1825">
        <f t="shared" si="591"/>
        <v>0.83000000000000007</v>
      </c>
      <c r="I1825">
        <f t="shared" si="592"/>
        <v>-5.3400879999999233</v>
      </c>
      <c r="J1825">
        <f t="shared" si="593"/>
        <v>-6.4338409638553289</v>
      </c>
      <c r="K1825" t="str">
        <f t="shared" si="594"/>
        <v/>
      </c>
      <c r="L1825" s="2" t="str">
        <f t="shared" si="595"/>
        <v/>
      </c>
      <c r="M1825" t="str">
        <f t="shared" si="596"/>
        <v/>
      </c>
      <c r="N1825" s="1">
        <f t="shared" si="597"/>
        <v>42677</v>
      </c>
      <c r="O1825" t="str">
        <f t="shared" si="598"/>
        <v>可交易</v>
      </c>
      <c r="P1825" s="2" t="str">
        <f t="shared" si="599"/>
        <v/>
      </c>
      <c r="Q1825" s="2" t="str">
        <f t="shared" si="600"/>
        <v/>
      </c>
      <c r="R1825" s="2">
        <f t="shared" si="601"/>
        <v>5.8335694829535729</v>
      </c>
      <c r="S1825">
        <f t="shared" si="602"/>
        <v>90</v>
      </c>
      <c r="T1825" s="1">
        <f t="shared" si="603"/>
        <v>42797</v>
      </c>
      <c r="U1825" t="str">
        <f t="shared" si="604"/>
        <v>可交易</v>
      </c>
      <c r="V1825" s="2" t="str">
        <f t="shared" si="605"/>
        <v/>
      </c>
      <c r="W1825" s="2" t="str">
        <f t="shared" si="606"/>
        <v/>
      </c>
      <c r="X1825" s="2">
        <f t="shared" si="607"/>
        <v>3.6470636704239934</v>
      </c>
      <c r="Y1825">
        <f t="shared" si="608"/>
        <v>85</v>
      </c>
    </row>
    <row r="1826" spans="1:25" x14ac:dyDescent="0.3">
      <c r="A1826" s="1">
        <v>42828</v>
      </c>
      <c r="B1826">
        <v>2358.8400879999999</v>
      </c>
      <c r="C1826">
        <v>12.38</v>
      </c>
      <c r="D1826">
        <v>12.450699999999999</v>
      </c>
      <c r="E1826">
        <f t="shared" si="588"/>
        <v>-7.0699999999998653E-2</v>
      </c>
      <c r="F1826" t="str">
        <f t="shared" si="589"/>
        <v/>
      </c>
      <c r="G1826" t="str">
        <f t="shared" si="590"/>
        <v/>
      </c>
      <c r="H1826">
        <f t="shared" si="591"/>
        <v>1.0000000000001563E-2</v>
      </c>
      <c r="I1826">
        <f t="shared" si="592"/>
        <v>-3.8798830000000635</v>
      </c>
      <c r="J1826">
        <f t="shared" si="593"/>
        <v>-387.9882999999457</v>
      </c>
      <c r="K1826" t="str">
        <f t="shared" si="594"/>
        <v/>
      </c>
      <c r="L1826" s="2" t="str">
        <f t="shared" si="595"/>
        <v/>
      </c>
      <c r="M1826" t="str">
        <f t="shared" si="596"/>
        <v/>
      </c>
      <c r="N1826" s="1">
        <f t="shared" si="597"/>
        <v>42677</v>
      </c>
      <c r="O1826" t="str">
        <f t="shared" si="598"/>
        <v>可交易</v>
      </c>
      <c r="P1826" s="2" t="str">
        <f t="shared" si="599"/>
        <v/>
      </c>
      <c r="Q1826" s="2" t="str">
        <f t="shared" si="600"/>
        <v/>
      </c>
      <c r="R1826" s="2">
        <f t="shared" si="601"/>
        <v>5.8335694829535729</v>
      </c>
      <c r="S1826">
        <f t="shared" si="602"/>
        <v>90</v>
      </c>
      <c r="T1826" s="1">
        <f t="shared" si="603"/>
        <v>42797</v>
      </c>
      <c r="U1826" t="str">
        <f t="shared" si="604"/>
        <v>可交易</v>
      </c>
      <c r="V1826" s="2" t="str">
        <f t="shared" si="605"/>
        <v/>
      </c>
      <c r="W1826" s="2" t="str">
        <f t="shared" si="606"/>
        <v/>
      </c>
      <c r="X1826" s="2">
        <f t="shared" si="607"/>
        <v>3.6470636704239934</v>
      </c>
      <c r="Y1826">
        <f t="shared" si="608"/>
        <v>85</v>
      </c>
    </row>
    <row r="1827" spans="1:25" x14ac:dyDescent="0.3">
      <c r="A1827" s="1">
        <v>42829</v>
      </c>
      <c r="B1827">
        <v>2360.1599120000001</v>
      </c>
      <c r="C1827">
        <v>11.79</v>
      </c>
      <c r="D1827">
        <v>12.787552</v>
      </c>
      <c r="E1827">
        <f t="shared" si="588"/>
        <v>-0.99755200000000066</v>
      </c>
      <c r="F1827" t="str">
        <f t="shared" si="589"/>
        <v/>
      </c>
      <c r="G1827" t="str">
        <f t="shared" si="590"/>
        <v/>
      </c>
      <c r="H1827">
        <f t="shared" si="591"/>
        <v>-0.59000000000000163</v>
      </c>
      <c r="I1827">
        <f t="shared" si="592"/>
        <v>1.3198240000001533</v>
      </c>
      <c r="J1827">
        <f t="shared" si="593"/>
        <v>-2.2369898305087283</v>
      </c>
      <c r="K1827" t="str">
        <f t="shared" si="594"/>
        <v/>
      </c>
      <c r="L1827" s="2" t="str">
        <f t="shared" si="595"/>
        <v/>
      </c>
      <c r="M1827" t="str">
        <f t="shared" si="596"/>
        <v/>
      </c>
      <c r="N1827" s="1">
        <f t="shared" si="597"/>
        <v>42677</v>
      </c>
      <c r="O1827" t="str">
        <f t="shared" si="598"/>
        <v>可交易</v>
      </c>
      <c r="P1827" s="2" t="str">
        <f t="shared" si="599"/>
        <v/>
      </c>
      <c r="Q1827" s="2" t="str">
        <f t="shared" si="600"/>
        <v/>
      </c>
      <c r="R1827" s="2">
        <f t="shared" si="601"/>
        <v>5.8335694829535729</v>
      </c>
      <c r="S1827">
        <f t="shared" si="602"/>
        <v>90</v>
      </c>
      <c r="T1827" s="1">
        <f t="shared" si="603"/>
        <v>42797</v>
      </c>
      <c r="U1827" t="str">
        <f t="shared" si="604"/>
        <v>可交易</v>
      </c>
      <c r="V1827" s="2" t="str">
        <f t="shared" si="605"/>
        <v/>
      </c>
      <c r="W1827" s="2" t="str">
        <f t="shared" si="606"/>
        <v/>
      </c>
      <c r="X1827" s="2">
        <f t="shared" si="607"/>
        <v>3.6470636704239934</v>
      </c>
      <c r="Y1827">
        <f t="shared" si="608"/>
        <v>85</v>
      </c>
    </row>
    <row r="1828" spans="1:25" x14ac:dyDescent="0.3">
      <c r="A1828" s="1">
        <v>42830</v>
      </c>
      <c r="B1828">
        <v>2352.9499510000001</v>
      </c>
      <c r="C1828">
        <v>12.89</v>
      </c>
      <c r="D1828">
        <v>12.312728</v>
      </c>
      <c r="E1828">
        <f t="shared" si="588"/>
        <v>0.57727200000000067</v>
      </c>
      <c r="F1828" t="str">
        <f t="shared" si="589"/>
        <v/>
      </c>
      <c r="G1828" t="str">
        <f t="shared" si="590"/>
        <v/>
      </c>
      <c r="H1828">
        <f t="shared" si="591"/>
        <v>1.1000000000000014</v>
      </c>
      <c r="I1828">
        <f t="shared" si="592"/>
        <v>-7.2099610000000212</v>
      </c>
      <c r="J1828">
        <f t="shared" si="593"/>
        <v>-6.5545100000000112</v>
      </c>
      <c r="K1828" t="str">
        <f t="shared" si="594"/>
        <v/>
      </c>
      <c r="L1828" s="2" t="str">
        <f t="shared" si="595"/>
        <v/>
      </c>
      <c r="M1828" t="str">
        <f t="shared" si="596"/>
        <v/>
      </c>
      <c r="N1828" s="1">
        <f t="shared" si="597"/>
        <v>42677</v>
      </c>
      <c r="O1828" t="str">
        <f t="shared" si="598"/>
        <v>可交易</v>
      </c>
      <c r="P1828" s="2" t="str">
        <f t="shared" si="599"/>
        <v/>
      </c>
      <c r="Q1828" s="2" t="str">
        <f t="shared" si="600"/>
        <v/>
      </c>
      <c r="R1828" s="2">
        <f t="shared" si="601"/>
        <v>5.8335694829535729</v>
      </c>
      <c r="S1828">
        <f t="shared" si="602"/>
        <v>90</v>
      </c>
      <c r="T1828" s="1">
        <f t="shared" si="603"/>
        <v>42797</v>
      </c>
      <c r="U1828" t="str">
        <f t="shared" si="604"/>
        <v>可交易</v>
      </c>
      <c r="V1828" s="2" t="str">
        <f t="shared" si="605"/>
        <v/>
      </c>
      <c r="W1828" s="2" t="str">
        <f t="shared" si="606"/>
        <v/>
      </c>
      <c r="X1828" s="2">
        <f t="shared" si="607"/>
        <v>3.6470636704239934</v>
      </c>
      <c r="Y1828">
        <f t="shared" si="608"/>
        <v>85</v>
      </c>
    </row>
    <row r="1829" spans="1:25" x14ac:dyDescent="0.3">
      <c r="A1829" s="1">
        <v>42831</v>
      </c>
      <c r="B1829">
        <v>2357.48999</v>
      </c>
      <c r="C1829">
        <v>12.39</v>
      </c>
      <c r="D1829">
        <v>12.748044</v>
      </c>
      <c r="E1829">
        <f t="shared" si="588"/>
        <v>-0.35804399999999958</v>
      </c>
      <c r="F1829" t="str">
        <f t="shared" si="589"/>
        <v/>
      </c>
      <c r="G1829" t="str">
        <f t="shared" si="590"/>
        <v/>
      </c>
      <c r="H1829">
        <f t="shared" si="591"/>
        <v>-0.5</v>
      </c>
      <c r="I1829">
        <f t="shared" si="592"/>
        <v>4.5400389999999788</v>
      </c>
      <c r="J1829">
        <f t="shared" si="593"/>
        <v>-9.0800779999999577</v>
      </c>
      <c r="K1829" t="str">
        <f t="shared" si="594"/>
        <v/>
      </c>
      <c r="L1829" s="2" t="str">
        <f t="shared" si="595"/>
        <v/>
      </c>
      <c r="M1829" t="str">
        <f t="shared" si="596"/>
        <v/>
      </c>
      <c r="N1829" s="1">
        <f t="shared" si="597"/>
        <v>42677</v>
      </c>
      <c r="O1829" t="str">
        <f t="shared" si="598"/>
        <v>可交易</v>
      </c>
      <c r="P1829" s="2" t="str">
        <f t="shared" si="599"/>
        <v/>
      </c>
      <c r="Q1829" s="2" t="str">
        <f t="shared" si="600"/>
        <v/>
      </c>
      <c r="R1829" s="2">
        <f t="shared" si="601"/>
        <v>5.8335694829535729</v>
      </c>
      <c r="S1829">
        <f t="shared" si="602"/>
        <v>90</v>
      </c>
      <c r="T1829" s="1">
        <f t="shared" si="603"/>
        <v>42797</v>
      </c>
      <c r="U1829" t="str">
        <f t="shared" si="604"/>
        <v>可交易</v>
      </c>
      <c r="V1829" s="2" t="str">
        <f t="shared" si="605"/>
        <v/>
      </c>
      <c r="W1829" s="2" t="str">
        <f t="shared" si="606"/>
        <v/>
      </c>
      <c r="X1829" s="2">
        <f t="shared" si="607"/>
        <v>3.6470636704239934</v>
      </c>
      <c r="Y1829">
        <f t="shared" si="608"/>
        <v>85</v>
      </c>
    </row>
    <row r="1830" spans="1:25" x14ac:dyDescent="0.3">
      <c r="A1830" s="1">
        <v>42832</v>
      </c>
      <c r="B1830">
        <v>2355.540039</v>
      </c>
      <c r="C1830">
        <v>12.87</v>
      </c>
      <c r="D1830">
        <v>12.578651000000001</v>
      </c>
      <c r="E1830">
        <f t="shared" si="588"/>
        <v>0.29134899999999853</v>
      </c>
      <c r="F1830" t="str">
        <f t="shared" si="589"/>
        <v/>
      </c>
      <c r="G1830" t="str">
        <f t="shared" si="590"/>
        <v/>
      </c>
      <c r="H1830">
        <f t="shared" si="591"/>
        <v>0.47999999999999865</v>
      </c>
      <c r="I1830">
        <f t="shared" si="592"/>
        <v>-1.9499510000000555</v>
      </c>
      <c r="J1830">
        <f t="shared" si="593"/>
        <v>-4.0623979166667938</v>
      </c>
      <c r="K1830" t="str">
        <f t="shared" si="594"/>
        <v/>
      </c>
      <c r="L1830" s="2" t="str">
        <f t="shared" si="595"/>
        <v/>
      </c>
      <c r="M1830" t="str">
        <f t="shared" si="596"/>
        <v/>
      </c>
      <c r="N1830" s="1">
        <f t="shared" si="597"/>
        <v>42677</v>
      </c>
      <c r="O1830" t="str">
        <f t="shared" si="598"/>
        <v>可交易</v>
      </c>
      <c r="P1830" s="2" t="str">
        <f t="shared" si="599"/>
        <v/>
      </c>
      <c r="Q1830" s="2" t="str">
        <f t="shared" si="600"/>
        <v/>
      </c>
      <c r="R1830" s="2">
        <f t="shared" si="601"/>
        <v>5.8335694829535729</v>
      </c>
      <c r="S1830">
        <f t="shared" si="602"/>
        <v>90</v>
      </c>
      <c r="T1830" s="1">
        <f t="shared" si="603"/>
        <v>42797</v>
      </c>
      <c r="U1830" t="str">
        <f t="shared" si="604"/>
        <v>可交易</v>
      </c>
      <c r="V1830" s="2" t="str">
        <f t="shared" si="605"/>
        <v/>
      </c>
      <c r="W1830" s="2" t="str">
        <f t="shared" si="606"/>
        <v/>
      </c>
      <c r="X1830" s="2">
        <f t="shared" si="607"/>
        <v>3.6470636704239934</v>
      </c>
      <c r="Y1830">
        <f t="shared" si="608"/>
        <v>85</v>
      </c>
    </row>
    <row r="1831" spans="1:25" x14ac:dyDescent="0.3">
      <c r="A1831" s="1">
        <v>42835</v>
      </c>
      <c r="B1831">
        <v>2357.1599120000001</v>
      </c>
      <c r="C1831">
        <v>14.05</v>
      </c>
      <c r="D1831">
        <v>12.938026000000001</v>
      </c>
      <c r="E1831">
        <f t="shared" si="588"/>
        <v>1.111974</v>
      </c>
      <c r="F1831" t="str">
        <f t="shared" si="589"/>
        <v>CAll</v>
      </c>
      <c r="G1831">
        <f t="shared" si="590"/>
        <v>2349.01001</v>
      </c>
      <c r="H1831">
        <f t="shared" si="591"/>
        <v>1.1800000000000015</v>
      </c>
      <c r="I1831">
        <f t="shared" si="592"/>
        <v>1.6198730000000978</v>
      </c>
      <c r="J1831">
        <f t="shared" si="593"/>
        <v>1.3727737288136406</v>
      </c>
      <c r="K1831">
        <f t="shared" si="594"/>
        <v>2362.1599120000001</v>
      </c>
      <c r="L1831" s="2" t="str">
        <f t="shared" si="595"/>
        <v/>
      </c>
      <c r="M1831" t="str">
        <f t="shared" si="596"/>
        <v/>
      </c>
      <c r="N1831" s="1">
        <f t="shared" si="597"/>
        <v>42677</v>
      </c>
      <c r="O1831" t="str">
        <f t="shared" si="598"/>
        <v>可交易</v>
      </c>
      <c r="P1831" s="2" t="str">
        <f t="shared" si="599"/>
        <v/>
      </c>
      <c r="Q1831" s="2" t="str">
        <f t="shared" si="600"/>
        <v/>
      </c>
      <c r="R1831" s="2">
        <f t="shared" si="601"/>
        <v>5.8335694829535729</v>
      </c>
      <c r="S1831">
        <f t="shared" si="602"/>
        <v>90</v>
      </c>
      <c r="T1831" s="1">
        <f t="shared" si="603"/>
        <v>42797</v>
      </c>
      <c r="U1831" t="str">
        <f t="shared" si="604"/>
        <v>可交易</v>
      </c>
      <c r="V1831" s="2" t="str">
        <f t="shared" si="605"/>
        <v/>
      </c>
      <c r="W1831" s="2" t="str">
        <f t="shared" si="606"/>
        <v/>
      </c>
      <c r="X1831" s="2">
        <f t="shared" si="607"/>
        <v>3.6470636704239934</v>
      </c>
      <c r="Y1831">
        <f t="shared" si="608"/>
        <v>85</v>
      </c>
    </row>
    <row r="1832" spans="1:25" x14ac:dyDescent="0.3">
      <c r="A1832" s="1">
        <v>42836</v>
      </c>
      <c r="B1832">
        <v>2353.780029</v>
      </c>
      <c r="C1832">
        <v>15.07</v>
      </c>
      <c r="D1832">
        <v>13.898203000000001</v>
      </c>
      <c r="E1832">
        <f t="shared" si="588"/>
        <v>1.1717969999999998</v>
      </c>
      <c r="F1832" t="str">
        <f t="shared" si="589"/>
        <v>CAll</v>
      </c>
      <c r="G1832">
        <f t="shared" si="590"/>
        <v>2342.1899410000001</v>
      </c>
      <c r="H1832">
        <f t="shared" si="591"/>
        <v>1.0199999999999996</v>
      </c>
      <c r="I1832">
        <f t="shared" si="592"/>
        <v>-3.3798830000000635</v>
      </c>
      <c r="J1832">
        <f t="shared" si="593"/>
        <v>-3.3136107843137892</v>
      </c>
      <c r="K1832">
        <f t="shared" si="594"/>
        <v>2358.780029</v>
      </c>
      <c r="L1832" s="2" t="str">
        <f t="shared" si="595"/>
        <v/>
      </c>
      <c r="M1832" t="str">
        <f t="shared" si="596"/>
        <v/>
      </c>
      <c r="N1832" s="1">
        <f t="shared" si="597"/>
        <v>42677</v>
      </c>
      <c r="O1832" t="str">
        <f t="shared" si="598"/>
        <v>可交易</v>
      </c>
      <c r="P1832" s="2" t="str">
        <f t="shared" si="599"/>
        <v/>
      </c>
      <c r="Q1832" s="2" t="str">
        <f t="shared" si="600"/>
        <v/>
      </c>
      <c r="R1832" s="2">
        <f t="shared" si="601"/>
        <v>5.8335694829535729</v>
      </c>
      <c r="S1832">
        <f t="shared" si="602"/>
        <v>90</v>
      </c>
      <c r="T1832" s="1">
        <f t="shared" si="603"/>
        <v>42797</v>
      </c>
      <c r="U1832" t="str">
        <f t="shared" si="604"/>
        <v>可交易</v>
      </c>
      <c r="V1832" s="2" t="str">
        <f t="shared" si="605"/>
        <v/>
      </c>
      <c r="W1832" s="2" t="str">
        <f t="shared" si="606"/>
        <v/>
      </c>
      <c r="X1832" s="2">
        <f t="shared" si="607"/>
        <v>3.6470636704239934</v>
      </c>
      <c r="Y1832">
        <f t="shared" si="608"/>
        <v>85</v>
      </c>
    </row>
    <row r="1833" spans="1:25" x14ac:dyDescent="0.3">
      <c r="A1833" s="1">
        <v>42837</v>
      </c>
      <c r="B1833">
        <v>2344.929932</v>
      </c>
      <c r="C1833">
        <v>15.77</v>
      </c>
      <c r="D1833">
        <v>15.038029</v>
      </c>
      <c r="E1833">
        <f t="shared" si="588"/>
        <v>0.73197099999999971</v>
      </c>
      <c r="F1833" t="str">
        <f t="shared" si="589"/>
        <v/>
      </c>
      <c r="G1833" t="str">
        <f t="shared" si="590"/>
        <v/>
      </c>
      <c r="H1833">
        <f t="shared" si="591"/>
        <v>0.69999999999999929</v>
      </c>
      <c r="I1833">
        <f t="shared" si="592"/>
        <v>-8.8500970000000052</v>
      </c>
      <c r="J1833">
        <f t="shared" si="593"/>
        <v>-12.642995714285735</v>
      </c>
      <c r="K1833" t="str">
        <f t="shared" si="594"/>
        <v/>
      </c>
      <c r="L1833" s="2" t="str">
        <f t="shared" si="595"/>
        <v/>
      </c>
      <c r="M1833" t="str">
        <f t="shared" si="596"/>
        <v/>
      </c>
      <c r="N1833" s="1">
        <f t="shared" si="597"/>
        <v>42677</v>
      </c>
      <c r="O1833" t="str">
        <f t="shared" si="598"/>
        <v>可交易</v>
      </c>
      <c r="P1833" s="2" t="str">
        <f t="shared" si="599"/>
        <v/>
      </c>
      <c r="Q1833" s="2" t="str">
        <f t="shared" si="600"/>
        <v/>
      </c>
      <c r="R1833" s="2">
        <f t="shared" si="601"/>
        <v>5.8335694829535729</v>
      </c>
      <c r="S1833">
        <f t="shared" si="602"/>
        <v>90</v>
      </c>
      <c r="T1833" s="1">
        <f t="shared" si="603"/>
        <v>42797</v>
      </c>
      <c r="U1833" t="str">
        <f t="shared" si="604"/>
        <v>可交易</v>
      </c>
      <c r="V1833" s="2" t="str">
        <f t="shared" si="605"/>
        <v/>
      </c>
      <c r="W1833" s="2" t="str">
        <f t="shared" si="606"/>
        <v/>
      </c>
      <c r="X1833" s="2">
        <f t="shared" si="607"/>
        <v>3.6470636704239934</v>
      </c>
      <c r="Y1833">
        <f t="shared" si="608"/>
        <v>85</v>
      </c>
    </row>
    <row r="1834" spans="1:25" x14ac:dyDescent="0.3">
      <c r="A1834" s="1">
        <v>42838</v>
      </c>
      <c r="B1834">
        <v>2328.9499510000001</v>
      </c>
      <c r="C1834">
        <v>15.96</v>
      </c>
      <c r="D1834">
        <v>15.622866999999999</v>
      </c>
      <c r="E1834">
        <f t="shared" si="588"/>
        <v>0.33713300000000146</v>
      </c>
      <c r="F1834" t="str">
        <f t="shared" si="589"/>
        <v/>
      </c>
      <c r="G1834" t="str">
        <f t="shared" si="590"/>
        <v/>
      </c>
      <c r="H1834">
        <f t="shared" si="591"/>
        <v>0.19000000000000128</v>
      </c>
      <c r="I1834">
        <f t="shared" si="592"/>
        <v>-15.979980999999952</v>
      </c>
      <c r="J1834">
        <f t="shared" si="593"/>
        <v>-84.105163157893926</v>
      </c>
      <c r="K1834" t="str">
        <f t="shared" si="594"/>
        <v/>
      </c>
      <c r="L1834" s="2" t="str">
        <f t="shared" si="595"/>
        <v/>
      </c>
      <c r="M1834" t="str">
        <f t="shared" si="596"/>
        <v/>
      </c>
      <c r="N1834" s="1">
        <f t="shared" si="597"/>
        <v>42677</v>
      </c>
      <c r="O1834" t="str">
        <f t="shared" si="598"/>
        <v>可交易</v>
      </c>
      <c r="P1834" s="2" t="str">
        <f t="shared" si="599"/>
        <v/>
      </c>
      <c r="Q1834" s="2" t="str">
        <f t="shared" si="600"/>
        <v/>
      </c>
      <c r="R1834" s="2">
        <f t="shared" si="601"/>
        <v>5.8335694829535729</v>
      </c>
      <c r="S1834">
        <f t="shared" si="602"/>
        <v>90</v>
      </c>
      <c r="T1834" s="1">
        <f t="shared" si="603"/>
        <v>42797</v>
      </c>
      <c r="U1834" t="str">
        <f t="shared" si="604"/>
        <v>可交易</v>
      </c>
      <c r="V1834" s="2" t="str">
        <f t="shared" si="605"/>
        <v/>
      </c>
      <c r="W1834" s="2" t="str">
        <f t="shared" si="606"/>
        <v/>
      </c>
      <c r="X1834" s="2">
        <f t="shared" si="607"/>
        <v>3.6470636704239934</v>
      </c>
      <c r="Y1834">
        <f t="shared" si="608"/>
        <v>85</v>
      </c>
    </row>
    <row r="1835" spans="1:25" x14ac:dyDescent="0.3">
      <c r="A1835" s="1">
        <v>42842</v>
      </c>
      <c r="B1835">
        <v>2349.01001</v>
      </c>
      <c r="C1835">
        <v>14.66</v>
      </c>
      <c r="D1835">
        <v>15.711304</v>
      </c>
      <c r="E1835">
        <f t="shared" si="588"/>
        <v>-1.051304</v>
      </c>
      <c r="F1835" t="str">
        <f t="shared" si="589"/>
        <v>PUT</v>
      </c>
      <c r="G1835">
        <f t="shared" si="590"/>
        <v>2374.1499020000001</v>
      </c>
      <c r="H1835">
        <f t="shared" si="591"/>
        <v>-1.3000000000000007</v>
      </c>
      <c r="I1835">
        <f t="shared" si="592"/>
        <v>20.06005899999991</v>
      </c>
      <c r="J1835">
        <f t="shared" si="593"/>
        <v>-15.430814615384538</v>
      </c>
      <c r="K1835">
        <f t="shared" si="594"/>
        <v>2344.01001</v>
      </c>
      <c r="L1835" s="2" t="str">
        <f t="shared" si="595"/>
        <v/>
      </c>
      <c r="M1835" t="str">
        <f t="shared" si="596"/>
        <v/>
      </c>
      <c r="N1835" s="1">
        <f t="shared" si="597"/>
        <v>42677</v>
      </c>
      <c r="O1835" t="str">
        <f t="shared" si="598"/>
        <v>可交易</v>
      </c>
      <c r="P1835" s="2" t="str">
        <f t="shared" si="599"/>
        <v/>
      </c>
      <c r="Q1835" s="2" t="str">
        <f t="shared" si="600"/>
        <v/>
      </c>
      <c r="R1835" s="2">
        <f t="shared" si="601"/>
        <v>5.8335694829535729</v>
      </c>
      <c r="S1835">
        <f t="shared" si="602"/>
        <v>90</v>
      </c>
      <c r="T1835" s="1">
        <f t="shared" si="603"/>
        <v>42797</v>
      </c>
      <c r="U1835" t="str">
        <f t="shared" si="604"/>
        <v>可交易</v>
      </c>
      <c r="V1835" s="2" t="str">
        <f t="shared" si="605"/>
        <v/>
      </c>
      <c r="W1835" s="2" t="str">
        <f t="shared" si="606"/>
        <v/>
      </c>
      <c r="X1835" s="2">
        <f t="shared" si="607"/>
        <v>3.6470636704239934</v>
      </c>
      <c r="Y1835">
        <f t="shared" si="608"/>
        <v>85</v>
      </c>
    </row>
    <row r="1836" spans="1:25" x14ac:dyDescent="0.3">
      <c r="A1836" s="1">
        <v>42843</v>
      </c>
      <c r="B1836">
        <v>2342.1899410000001</v>
      </c>
      <c r="C1836">
        <v>14.42</v>
      </c>
      <c r="D1836">
        <v>14.914795</v>
      </c>
      <c r="E1836">
        <f t="shared" si="588"/>
        <v>-0.49479499999999987</v>
      </c>
      <c r="F1836" t="str">
        <f t="shared" si="589"/>
        <v/>
      </c>
      <c r="G1836" t="str">
        <f t="shared" si="590"/>
        <v/>
      </c>
      <c r="H1836">
        <f t="shared" si="591"/>
        <v>-0.24000000000000021</v>
      </c>
      <c r="I1836">
        <f t="shared" si="592"/>
        <v>-6.8200689999998758</v>
      </c>
      <c r="J1836">
        <f t="shared" si="593"/>
        <v>28.416954166666123</v>
      </c>
      <c r="K1836" t="str">
        <f t="shared" si="594"/>
        <v/>
      </c>
      <c r="L1836" s="2" t="str">
        <f t="shared" si="595"/>
        <v/>
      </c>
      <c r="M1836" t="str">
        <f t="shared" si="596"/>
        <v/>
      </c>
      <c r="N1836" s="1">
        <f t="shared" si="597"/>
        <v>42677</v>
      </c>
      <c r="O1836" t="str">
        <f t="shared" si="598"/>
        <v>可交易</v>
      </c>
      <c r="P1836" s="2" t="str">
        <f t="shared" si="599"/>
        <v/>
      </c>
      <c r="Q1836" s="2" t="str">
        <f t="shared" si="600"/>
        <v/>
      </c>
      <c r="R1836" s="2">
        <f t="shared" si="601"/>
        <v>5.8335694829535729</v>
      </c>
      <c r="S1836">
        <f t="shared" si="602"/>
        <v>90</v>
      </c>
      <c r="T1836" s="1">
        <f t="shared" si="603"/>
        <v>42797</v>
      </c>
      <c r="U1836" t="str">
        <f t="shared" si="604"/>
        <v>可交易</v>
      </c>
      <c r="V1836" s="2" t="str">
        <f t="shared" si="605"/>
        <v/>
      </c>
      <c r="W1836" s="2" t="str">
        <f t="shared" si="606"/>
        <v/>
      </c>
      <c r="X1836" s="2">
        <f t="shared" si="607"/>
        <v>3.6470636704239934</v>
      </c>
      <c r="Y1836">
        <f t="shared" si="608"/>
        <v>85</v>
      </c>
    </row>
    <row r="1837" spans="1:25" x14ac:dyDescent="0.3">
      <c r="A1837" s="1">
        <v>42844</v>
      </c>
      <c r="B1837">
        <v>2338.169922</v>
      </c>
      <c r="C1837">
        <v>14.93</v>
      </c>
      <c r="D1837">
        <v>14.748808</v>
      </c>
      <c r="E1837">
        <f t="shared" si="588"/>
        <v>0.18119199999999935</v>
      </c>
      <c r="F1837" t="str">
        <f t="shared" si="589"/>
        <v/>
      </c>
      <c r="G1837" t="str">
        <f t="shared" si="590"/>
        <v/>
      </c>
      <c r="H1837">
        <f t="shared" si="591"/>
        <v>0.50999999999999979</v>
      </c>
      <c r="I1837">
        <f t="shared" si="592"/>
        <v>-4.0200190000000475</v>
      </c>
      <c r="J1837">
        <f t="shared" si="593"/>
        <v>-7.8823901960785276</v>
      </c>
      <c r="K1837" t="str">
        <f t="shared" si="594"/>
        <v/>
      </c>
      <c r="L1837" s="2" t="str">
        <f t="shared" si="595"/>
        <v/>
      </c>
      <c r="M1837" t="str">
        <f t="shared" si="596"/>
        <v/>
      </c>
      <c r="N1837" s="1">
        <f t="shared" si="597"/>
        <v>42677</v>
      </c>
      <c r="O1837" t="str">
        <f t="shared" si="598"/>
        <v>可交易</v>
      </c>
      <c r="P1837" s="2" t="str">
        <f t="shared" si="599"/>
        <v/>
      </c>
      <c r="Q1837" s="2" t="str">
        <f t="shared" si="600"/>
        <v/>
      </c>
      <c r="R1837" s="2">
        <f t="shared" si="601"/>
        <v>5.8335694829535729</v>
      </c>
      <c r="S1837">
        <f t="shared" si="602"/>
        <v>90</v>
      </c>
      <c r="T1837" s="1">
        <f t="shared" si="603"/>
        <v>42797</v>
      </c>
      <c r="U1837" t="str">
        <f t="shared" si="604"/>
        <v>可交易</v>
      </c>
      <c r="V1837" s="2" t="str">
        <f t="shared" si="605"/>
        <v/>
      </c>
      <c r="W1837" s="2" t="str">
        <f t="shared" si="606"/>
        <v/>
      </c>
      <c r="X1837" s="2">
        <f t="shared" si="607"/>
        <v>3.6470636704239934</v>
      </c>
      <c r="Y1837">
        <f t="shared" si="608"/>
        <v>85</v>
      </c>
    </row>
    <row r="1838" spans="1:25" x14ac:dyDescent="0.3">
      <c r="A1838" s="1">
        <v>42845</v>
      </c>
      <c r="B1838">
        <v>2355.8400879999999</v>
      </c>
      <c r="C1838">
        <v>14.15</v>
      </c>
      <c r="D1838">
        <v>14.892787999999999</v>
      </c>
      <c r="E1838">
        <f t="shared" si="588"/>
        <v>-0.74278799999999912</v>
      </c>
      <c r="F1838" t="str">
        <f t="shared" si="589"/>
        <v/>
      </c>
      <c r="G1838" t="str">
        <f t="shared" si="590"/>
        <v/>
      </c>
      <c r="H1838">
        <f t="shared" si="591"/>
        <v>-0.77999999999999936</v>
      </c>
      <c r="I1838">
        <f t="shared" si="592"/>
        <v>17.670165999999881</v>
      </c>
      <c r="J1838">
        <f t="shared" si="593"/>
        <v>-22.65405897435884</v>
      </c>
      <c r="K1838" t="str">
        <f t="shared" si="594"/>
        <v/>
      </c>
      <c r="L1838" s="2" t="str">
        <f t="shared" si="595"/>
        <v/>
      </c>
      <c r="M1838" t="str">
        <f t="shared" si="596"/>
        <v/>
      </c>
      <c r="N1838" s="1">
        <f t="shared" si="597"/>
        <v>42677</v>
      </c>
      <c r="O1838" t="str">
        <f t="shared" si="598"/>
        <v>可交易</v>
      </c>
      <c r="P1838" s="2" t="str">
        <f t="shared" si="599"/>
        <v/>
      </c>
      <c r="Q1838" s="2" t="str">
        <f t="shared" si="600"/>
        <v/>
      </c>
      <c r="R1838" s="2">
        <f t="shared" si="601"/>
        <v>5.8335694829535729</v>
      </c>
      <c r="S1838">
        <f t="shared" si="602"/>
        <v>90</v>
      </c>
      <c r="T1838" s="1">
        <f t="shared" si="603"/>
        <v>42797</v>
      </c>
      <c r="U1838" t="str">
        <f t="shared" si="604"/>
        <v>可交易</v>
      </c>
      <c r="V1838" s="2" t="str">
        <f t="shared" si="605"/>
        <v/>
      </c>
      <c r="W1838" s="2" t="str">
        <f t="shared" si="606"/>
        <v/>
      </c>
      <c r="X1838" s="2">
        <f t="shared" si="607"/>
        <v>3.6470636704239934</v>
      </c>
      <c r="Y1838">
        <f t="shared" si="608"/>
        <v>85</v>
      </c>
    </row>
    <row r="1839" spans="1:25" x14ac:dyDescent="0.3">
      <c r="A1839" s="1">
        <v>42846</v>
      </c>
      <c r="B1839">
        <v>2348.6899410000001</v>
      </c>
      <c r="C1839">
        <v>14.63</v>
      </c>
      <c r="D1839">
        <v>14.378277000000001</v>
      </c>
      <c r="E1839">
        <f t="shared" si="588"/>
        <v>0.25172300000000014</v>
      </c>
      <c r="F1839" t="str">
        <f t="shared" si="589"/>
        <v/>
      </c>
      <c r="G1839" t="str">
        <f t="shared" si="590"/>
        <v/>
      </c>
      <c r="H1839">
        <f t="shared" si="591"/>
        <v>0.48000000000000043</v>
      </c>
      <c r="I1839">
        <f t="shared" si="592"/>
        <v>-7.1501469999998335</v>
      </c>
      <c r="J1839">
        <f t="shared" si="593"/>
        <v>-14.896139583332973</v>
      </c>
      <c r="K1839" t="str">
        <f t="shared" si="594"/>
        <v/>
      </c>
      <c r="L1839" s="2" t="str">
        <f t="shared" si="595"/>
        <v/>
      </c>
      <c r="M1839" t="str">
        <f t="shared" si="596"/>
        <v/>
      </c>
      <c r="N1839" s="1">
        <f t="shared" si="597"/>
        <v>42677</v>
      </c>
      <c r="O1839" t="str">
        <f t="shared" si="598"/>
        <v>可交易</v>
      </c>
      <c r="P1839" s="2" t="str">
        <f t="shared" si="599"/>
        <v/>
      </c>
      <c r="Q1839" s="2" t="str">
        <f t="shared" si="600"/>
        <v/>
      </c>
      <c r="R1839" s="2">
        <f t="shared" si="601"/>
        <v>5.8335694829535729</v>
      </c>
      <c r="S1839">
        <f t="shared" si="602"/>
        <v>90</v>
      </c>
      <c r="T1839" s="1">
        <f t="shared" si="603"/>
        <v>42797</v>
      </c>
      <c r="U1839" t="str">
        <f t="shared" si="604"/>
        <v>可交易</v>
      </c>
      <c r="V1839" s="2" t="str">
        <f t="shared" si="605"/>
        <v/>
      </c>
      <c r="W1839" s="2" t="str">
        <f t="shared" si="606"/>
        <v/>
      </c>
      <c r="X1839" s="2">
        <f t="shared" si="607"/>
        <v>3.6470636704239934</v>
      </c>
      <c r="Y1839">
        <f t="shared" si="608"/>
        <v>85</v>
      </c>
    </row>
    <row r="1840" spans="1:25" x14ac:dyDescent="0.3">
      <c r="A1840" s="1">
        <v>42849</v>
      </c>
      <c r="B1840">
        <v>2374.1499020000001</v>
      </c>
      <c r="C1840">
        <v>10.84</v>
      </c>
      <c r="D1840">
        <v>14.831151</v>
      </c>
      <c r="E1840">
        <f t="shared" si="588"/>
        <v>-3.9911510000000003</v>
      </c>
      <c r="F1840" t="str">
        <f t="shared" si="589"/>
        <v>PUT</v>
      </c>
      <c r="G1840">
        <f t="shared" si="590"/>
        <v>2388.330078</v>
      </c>
      <c r="H1840">
        <f t="shared" si="591"/>
        <v>-3.7900000000000009</v>
      </c>
      <c r="I1840">
        <f t="shared" si="592"/>
        <v>25.459961000000021</v>
      </c>
      <c r="J1840">
        <f t="shared" si="593"/>
        <v>-6.7176678100263896</v>
      </c>
      <c r="K1840">
        <f t="shared" si="594"/>
        <v>2369.1499020000001</v>
      </c>
      <c r="L1840" s="2" t="str">
        <f t="shared" si="595"/>
        <v/>
      </c>
      <c r="M1840" t="str">
        <f t="shared" si="596"/>
        <v/>
      </c>
      <c r="N1840" s="1">
        <f t="shared" si="597"/>
        <v>42677</v>
      </c>
      <c r="O1840" t="str">
        <f t="shared" si="598"/>
        <v>可交易</v>
      </c>
      <c r="P1840" s="2" t="str">
        <f t="shared" si="599"/>
        <v/>
      </c>
      <c r="Q1840" s="2" t="str">
        <f t="shared" si="600"/>
        <v/>
      </c>
      <c r="R1840" s="2">
        <f t="shared" si="601"/>
        <v>5.8335694829535729</v>
      </c>
      <c r="S1840">
        <f t="shared" si="602"/>
        <v>90</v>
      </c>
      <c r="T1840" s="1">
        <f t="shared" si="603"/>
        <v>42797</v>
      </c>
      <c r="U1840" t="str">
        <f t="shared" si="604"/>
        <v>可交易</v>
      </c>
      <c r="V1840" s="2" t="str">
        <f t="shared" si="605"/>
        <v/>
      </c>
      <c r="W1840" s="2" t="str">
        <f t="shared" si="606"/>
        <v/>
      </c>
      <c r="X1840" s="2">
        <f t="shared" si="607"/>
        <v>3.6470636704239934</v>
      </c>
      <c r="Y1840">
        <f t="shared" si="608"/>
        <v>85</v>
      </c>
    </row>
    <row r="1841" spans="1:25" x14ac:dyDescent="0.3">
      <c r="A1841" s="1">
        <v>42850</v>
      </c>
      <c r="B1841">
        <v>2388.610107</v>
      </c>
      <c r="C1841">
        <v>10.76</v>
      </c>
      <c r="D1841">
        <v>11.905378000000001</v>
      </c>
      <c r="E1841">
        <f t="shared" si="588"/>
        <v>-1.1453780000000009</v>
      </c>
      <c r="F1841" t="str">
        <f t="shared" si="589"/>
        <v>PUT</v>
      </c>
      <c r="G1841">
        <f t="shared" si="590"/>
        <v>2391.169922</v>
      </c>
      <c r="H1841">
        <f t="shared" si="591"/>
        <v>-8.0000000000000071E-2</v>
      </c>
      <c r="I1841">
        <f t="shared" si="592"/>
        <v>14.46020499999986</v>
      </c>
      <c r="J1841">
        <f t="shared" si="593"/>
        <v>-180.75256249999808</v>
      </c>
      <c r="K1841">
        <f t="shared" si="594"/>
        <v>2383.610107</v>
      </c>
      <c r="L1841" s="2" t="str">
        <f t="shared" si="595"/>
        <v/>
      </c>
      <c r="M1841" t="str">
        <f t="shared" si="596"/>
        <v/>
      </c>
      <c r="N1841" s="1">
        <f t="shared" si="597"/>
        <v>42677</v>
      </c>
      <c r="O1841" t="str">
        <f t="shared" si="598"/>
        <v>可交易</v>
      </c>
      <c r="P1841" s="2" t="str">
        <f t="shared" si="599"/>
        <v/>
      </c>
      <c r="Q1841" s="2" t="str">
        <f t="shared" si="600"/>
        <v/>
      </c>
      <c r="R1841" s="2">
        <f t="shared" si="601"/>
        <v>5.8335694829535729</v>
      </c>
      <c r="S1841">
        <f t="shared" si="602"/>
        <v>90</v>
      </c>
      <c r="T1841" s="1">
        <f t="shared" si="603"/>
        <v>42797</v>
      </c>
      <c r="U1841" t="str">
        <f t="shared" si="604"/>
        <v>可交易</v>
      </c>
      <c r="V1841" s="2" t="str">
        <f t="shared" si="605"/>
        <v/>
      </c>
      <c r="W1841" s="2" t="str">
        <f t="shared" si="606"/>
        <v/>
      </c>
      <c r="X1841" s="2">
        <f t="shared" si="607"/>
        <v>3.6470636704239934</v>
      </c>
      <c r="Y1841">
        <f t="shared" si="608"/>
        <v>85</v>
      </c>
    </row>
    <row r="1842" spans="1:25" x14ac:dyDescent="0.3">
      <c r="A1842" s="1">
        <v>42851</v>
      </c>
      <c r="B1842">
        <v>2387.4499510000001</v>
      </c>
      <c r="C1842">
        <v>10.85</v>
      </c>
      <c r="D1842">
        <v>11.227277000000001</v>
      </c>
      <c r="E1842">
        <f t="shared" si="588"/>
        <v>-0.37727700000000119</v>
      </c>
      <c r="F1842" t="str">
        <f t="shared" si="589"/>
        <v/>
      </c>
      <c r="G1842" t="str">
        <f t="shared" si="590"/>
        <v/>
      </c>
      <c r="H1842">
        <f t="shared" si="591"/>
        <v>8.9999999999999858E-2</v>
      </c>
      <c r="I1842">
        <f t="shared" si="592"/>
        <v>-1.1601559999999154</v>
      </c>
      <c r="J1842">
        <f t="shared" si="593"/>
        <v>-12.890622222221301</v>
      </c>
      <c r="K1842" t="str">
        <f t="shared" si="594"/>
        <v/>
      </c>
      <c r="L1842" s="2" t="str">
        <f t="shared" si="595"/>
        <v/>
      </c>
      <c r="M1842" t="str">
        <f t="shared" si="596"/>
        <v/>
      </c>
      <c r="N1842" s="1">
        <f t="shared" si="597"/>
        <v>42677</v>
      </c>
      <c r="O1842" t="str">
        <f t="shared" si="598"/>
        <v>可交易</v>
      </c>
      <c r="P1842" s="2" t="str">
        <f t="shared" si="599"/>
        <v/>
      </c>
      <c r="Q1842" s="2" t="str">
        <f t="shared" si="600"/>
        <v/>
      </c>
      <c r="R1842" s="2">
        <f t="shared" si="601"/>
        <v>5.8335694829535729</v>
      </c>
      <c r="S1842">
        <f t="shared" si="602"/>
        <v>90</v>
      </c>
      <c r="T1842" s="1">
        <f t="shared" si="603"/>
        <v>42797</v>
      </c>
      <c r="U1842" t="str">
        <f t="shared" si="604"/>
        <v>可交易</v>
      </c>
      <c r="V1842" s="2" t="str">
        <f t="shared" si="605"/>
        <v/>
      </c>
      <c r="W1842" s="2" t="str">
        <f t="shared" si="606"/>
        <v/>
      </c>
      <c r="X1842" s="2">
        <f t="shared" si="607"/>
        <v>3.6470636704239934</v>
      </c>
      <c r="Y1842">
        <f t="shared" si="608"/>
        <v>85</v>
      </c>
    </row>
    <row r="1843" spans="1:25" x14ac:dyDescent="0.3">
      <c r="A1843" s="1">
        <v>42852</v>
      </c>
      <c r="B1843">
        <v>2388.7700199999999</v>
      </c>
      <c r="C1843">
        <v>10.36</v>
      </c>
      <c r="D1843">
        <v>11.212023</v>
      </c>
      <c r="E1843">
        <f t="shared" si="588"/>
        <v>-0.85202300000000086</v>
      </c>
      <c r="F1843" t="str">
        <f t="shared" si="589"/>
        <v/>
      </c>
      <c r="G1843" t="str">
        <f t="shared" si="590"/>
        <v/>
      </c>
      <c r="H1843">
        <f t="shared" si="591"/>
        <v>-0.49000000000000021</v>
      </c>
      <c r="I1843">
        <f t="shared" si="592"/>
        <v>1.3200689999998758</v>
      </c>
      <c r="J1843">
        <f t="shared" si="593"/>
        <v>-2.694018367346684</v>
      </c>
      <c r="K1843" t="str">
        <f t="shared" si="594"/>
        <v/>
      </c>
      <c r="L1843" s="2" t="str">
        <f t="shared" si="595"/>
        <v/>
      </c>
      <c r="M1843" t="str">
        <f t="shared" si="596"/>
        <v/>
      </c>
      <c r="N1843" s="1">
        <f t="shared" si="597"/>
        <v>42677</v>
      </c>
      <c r="O1843" t="str">
        <f t="shared" si="598"/>
        <v>可交易</v>
      </c>
      <c r="P1843" s="2" t="str">
        <f t="shared" si="599"/>
        <v/>
      </c>
      <c r="Q1843" s="2" t="str">
        <f t="shared" si="600"/>
        <v/>
      </c>
      <c r="R1843" s="2">
        <f t="shared" si="601"/>
        <v>5.8335694829535729</v>
      </c>
      <c r="S1843">
        <f t="shared" si="602"/>
        <v>90</v>
      </c>
      <c r="T1843" s="1">
        <f t="shared" si="603"/>
        <v>42797</v>
      </c>
      <c r="U1843" t="str">
        <f t="shared" si="604"/>
        <v>可交易</v>
      </c>
      <c r="V1843" s="2" t="str">
        <f t="shared" si="605"/>
        <v/>
      </c>
      <c r="W1843" s="2" t="str">
        <f t="shared" si="606"/>
        <v/>
      </c>
      <c r="X1843" s="2">
        <f t="shared" si="607"/>
        <v>3.6470636704239934</v>
      </c>
      <c r="Y1843">
        <f t="shared" si="608"/>
        <v>85</v>
      </c>
    </row>
    <row r="1844" spans="1:25" x14ac:dyDescent="0.3">
      <c r="A1844" s="1">
        <v>42853</v>
      </c>
      <c r="B1844">
        <v>2384.1999510000001</v>
      </c>
      <c r="C1844">
        <v>10.82</v>
      </c>
      <c r="D1844">
        <v>10.9991255</v>
      </c>
      <c r="E1844">
        <f t="shared" si="588"/>
        <v>-0.1791254999999996</v>
      </c>
      <c r="F1844" t="str">
        <f t="shared" si="589"/>
        <v/>
      </c>
      <c r="G1844" t="str">
        <f t="shared" si="590"/>
        <v/>
      </c>
      <c r="H1844">
        <f t="shared" si="591"/>
        <v>0.46000000000000085</v>
      </c>
      <c r="I1844">
        <f t="shared" si="592"/>
        <v>-4.5700689999998758</v>
      </c>
      <c r="J1844">
        <f t="shared" si="593"/>
        <v>-9.9349326086953642</v>
      </c>
      <c r="K1844" t="str">
        <f t="shared" si="594"/>
        <v/>
      </c>
      <c r="L1844" s="2" t="str">
        <f t="shared" si="595"/>
        <v/>
      </c>
      <c r="M1844" t="str">
        <f t="shared" si="596"/>
        <v/>
      </c>
      <c r="N1844" s="1">
        <f t="shared" si="597"/>
        <v>42677</v>
      </c>
      <c r="O1844" t="str">
        <f t="shared" si="598"/>
        <v>可交易</v>
      </c>
      <c r="P1844" s="2" t="str">
        <f t="shared" si="599"/>
        <v/>
      </c>
      <c r="Q1844" s="2" t="str">
        <f t="shared" si="600"/>
        <v/>
      </c>
      <c r="R1844" s="2">
        <f t="shared" si="601"/>
        <v>5.8335694829535729</v>
      </c>
      <c r="S1844">
        <f t="shared" si="602"/>
        <v>90</v>
      </c>
      <c r="T1844" s="1">
        <f t="shared" si="603"/>
        <v>42797</v>
      </c>
      <c r="U1844" t="str">
        <f t="shared" si="604"/>
        <v>可交易</v>
      </c>
      <c r="V1844" s="2" t="str">
        <f t="shared" si="605"/>
        <v/>
      </c>
      <c r="W1844" s="2" t="str">
        <f t="shared" si="606"/>
        <v/>
      </c>
      <c r="X1844" s="2">
        <f t="shared" si="607"/>
        <v>3.6470636704239934</v>
      </c>
      <c r="Y1844">
        <f t="shared" si="608"/>
        <v>85</v>
      </c>
    </row>
    <row r="1845" spans="1:25" x14ac:dyDescent="0.3">
      <c r="A1845" s="1">
        <v>42856</v>
      </c>
      <c r="B1845">
        <v>2388.330078</v>
      </c>
      <c r="C1845">
        <v>10.11</v>
      </c>
      <c r="D1845">
        <v>11.233097000000001</v>
      </c>
      <c r="E1845">
        <f t="shared" si="588"/>
        <v>-1.1230970000000013</v>
      </c>
      <c r="F1845" t="str">
        <f t="shared" si="589"/>
        <v>PUT</v>
      </c>
      <c r="G1845">
        <f t="shared" si="590"/>
        <v>2399.3798830000001</v>
      </c>
      <c r="H1845">
        <f t="shared" si="591"/>
        <v>-0.71000000000000085</v>
      </c>
      <c r="I1845">
        <f t="shared" si="592"/>
        <v>4.1301269999999022</v>
      </c>
      <c r="J1845">
        <f t="shared" si="593"/>
        <v>-5.8170802816899965</v>
      </c>
      <c r="K1845">
        <f t="shared" si="594"/>
        <v>2383.330078</v>
      </c>
      <c r="L1845" s="2" t="str">
        <f t="shared" si="595"/>
        <v/>
      </c>
      <c r="M1845" t="str">
        <f t="shared" si="596"/>
        <v/>
      </c>
      <c r="N1845" s="1">
        <f t="shared" si="597"/>
        <v>42677</v>
      </c>
      <c r="O1845" t="str">
        <f t="shared" si="598"/>
        <v>可交易</v>
      </c>
      <c r="P1845" s="2" t="str">
        <f t="shared" si="599"/>
        <v/>
      </c>
      <c r="Q1845" s="2" t="str">
        <f t="shared" si="600"/>
        <v/>
      </c>
      <c r="R1845" s="2">
        <f t="shared" si="601"/>
        <v>5.8335694829535729</v>
      </c>
      <c r="S1845">
        <f t="shared" si="602"/>
        <v>90</v>
      </c>
      <c r="T1845" s="1">
        <f t="shared" si="603"/>
        <v>42797</v>
      </c>
      <c r="U1845" t="str">
        <f t="shared" si="604"/>
        <v>可交易</v>
      </c>
      <c r="V1845" s="2" t="str">
        <f t="shared" si="605"/>
        <v/>
      </c>
      <c r="W1845" s="2" t="str">
        <f t="shared" si="606"/>
        <v/>
      </c>
      <c r="X1845" s="2">
        <f t="shared" si="607"/>
        <v>3.6470636704239934</v>
      </c>
      <c r="Y1845">
        <f t="shared" si="608"/>
        <v>85</v>
      </c>
    </row>
    <row r="1846" spans="1:25" x14ac:dyDescent="0.3">
      <c r="A1846" s="1">
        <v>42857</v>
      </c>
      <c r="B1846">
        <v>2391.169922</v>
      </c>
      <c r="C1846">
        <v>10.59</v>
      </c>
      <c r="D1846">
        <v>10.748476</v>
      </c>
      <c r="E1846">
        <f t="shared" si="588"/>
        <v>-0.15847600000000028</v>
      </c>
      <c r="F1846" t="str">
        <f t="shared" si="589"/>
        <v/>
      </c>
      <c r="G1846" t="str">
        <f t="shared" si="590"/>
        <v/>
      </c>
      <c r="H1846">
        <f t="shared" si="591"/>
        <v>0.48000000000000043</v>
      </c>
      <c r="I1846">
        <f t="shared" si="592"/>
        <v>2.8398440000000846</v>
      </c>
      <c r="J1846">
        <f t="shared" si="593"/>
        <v>5.9163416666668374</v>
      </c>
      <c r="K1846" t="str">
        <f t="shared" si="594"/>
        <v/>
      </c>
      <c r="L1846" s="2" t="str">
        <f t="shared" si="595"/>
        <v/>
      </c>
      <c r="M1846" t="str">
        <f t="shared" si="596"/>
        <v/>
      </c>
      <c r="N1846" s="1">
        <f t="shared" si="597"/>
        <v>42677</v>
      </c>
      <c r="O1846" t="str">
        <f t="shared" si="598"/>
        <v>可交易</v>
      </c>
      <c r="P1846" s="2" t="str">
        <f t="shared" si="599"/>
        <v/>
      </c>
      <c r="Q1846" s="2" t="str">
        <f t="shared" si="600"/>
        <v/>
      </c>
      <c r="R1846" s="2">
        <f t="shared" si="601"/>
        <v>5.8335694829535729</v>
      </c>
      <c r="S1846">
        <f t="shared" si="602"/>
        <v>90</v>
      </c>
      <c r="T1846" s="1">
        <f t="shared" si="603"/>
        <v>42797</v>
      </c>
      <c r="U1846" t="str">
        <f t="shared" si="604"/>
        <v>可交易</v>
      </c>
      <c r="V1846" s="2" t="str">
        <f t="shared" si="605"/>
        <v/>
      </c>
      <c r="W1846" s="2" t="str">
        <f t="shared" si="606"/>
        <v/>
      </c>
      <c r="X1846" s="2">
        <f t="shared" si="607"/>
        <v>3.6470636704239934</v>
      </c>
      <c r="Y1846">
        <f t="shared" si="608"/>
        <v>85</v>
      </c>
    </row>
    <row r="1847" spans="1:25" x14ac:dyDescent="0.3">
      <c r="A1847" s="1">
        <v>42858</v>
      </c>
      <c r="B1847">
        <v>2388.1298830000001</v>
      </c>
      <c r="C1847">
        <v>10.68</v>
      </c>
      <c r="D1847">
        <v>10.880004</v>
      </c>
      <c r="E1847">
        <f t="shared" si="588"/>
        <v>-0.20000399999999985</v>
      </c>
      <c r="F1847" t="str">
        <f t="shared" si="589"/>
        <v/>
      </c>
      <c r="G1847" t="str">
        <f t="shared" si="590"/>
        <v/>
      </c>
      <c r="H1847">
        <f t="shared" si="591"/>
        <v>8.9999999999999858E-2</v>
      </c>
      <c r="I1847">
        <f t="shared" si="592"/>
        <v>-3.0400389999999788</v>
      </c>
      <c r="J1847">
        <f t="shared" si="593"/>
        <v>-33.778211111110927</v>
      </c>
      <c r="K1847" t="str">
        <f t="shared" si="594"/>
        <v/>
      </c>
      <c r="L1847" s="2" t="str">
        <f t="shared" si="595"/>
        <v/>
      </c>
      <c r="M1847" t="str">
        <f t="shared" si="596"/>
        <v/>
      </c>
      <c r="N1847" s="1">
        <f t="shared" si="597"/>
        <v>42677</v>
      </c>
      <c r="O1847" t="str">
        <f t="shared" si="598"/>
        <v>可交易</v>
      </c>
      <c r="P1847" s="2" t="str">
        <f t="shared" si="599"/>
        <v/>
      </c>
      <c r="Q1847" s="2" t="str">
        <f t="shared" si="600"/>
        <v/>
      </c>
      <c r="R1847" s="2">
        <f t="shared" si="601"/>
        <v>5.8335694829535729</v>
      </c>
      <c r="S1847">
        <f t="shared" si="602"/>
        <v>90</v>
      </c>
      <c r="T1847" s="1">
        <f t="shared" si="603"/>
        <v>42797</v>
      </c>
      <c r="U1847" t="str">
        <f t="shared" si="604"/>
        <v>可交易</v>
      </c>
      <c r="V1847" s="2" t="str">
        <f t="shared" si="605"/>
        <v/>
      </c>
      <c r="W1847" s="2" t="str">
        <f t="shared" si="606"/>
        <v/>
      </c>
      <c r="X1847" s="2">
        <f t="shared" si="607"/>
        <v>3.6470636704239934</v>
      </c>
      <c r="Y1847">
        <f t="shared" si="608"/>
        <v>85</v>
      </c>
    </row>
    <row r="1848" spans="1:25" x14ac:dyDescent="0.3">
      <c r="A1848" s="1">
        <v>42859</v>
      </c>
      <c r="B1848">
        <v>2389.5200199999999</v>
      </c>
      <c r="C1848">
        <v>10.46</v>
      </c>
      <c r="D1848">
        <v>11.038954</v>
      </c>
      <c r="E1848">
        <f t="shared" si="588"/>
        <v>-0.57895399999999952</v>
      </c>
      <c r="F1848" t="str">
        <f t="shared" si="589"/>
        <v/>
      </c>
      <c r="G1848" t="str">
        <f t="shared" si="590"/>
        <v/>
      </c>
      <c r="H1848">
        <f t="shared" si="591"/>
        <v>-0.21999999999999886</v>
      </c>
      <c r="I1848">
        <f t="shared" si="592"/>
        <v>1.3901369999998678</v>
      </c>
      <c r="J1848">
        <f t="shared" si="593"/>
        <v>-6.3188045454539772</v>
      </c>
      <c r="K1848" t="str">
        <f t="shared" si="594"/>
        <v/>
      </c>
      <c r="L1848" s="2" t="str">
        <f t="shared" si="595"/>
        <v/>
      </c>
      <c r="M1848" t="str">
        <f t="shared" si="596"/>
        <v/>
      </c>
      <c r="N1848" s="1">
        <f t="shared" si="597"/>
        <v>42677</v>
      </c>
      <c r="O1848" t="str">
        <f t="shared" si="598"/>
        <v>可交易</v>
      </c>
      <c r="P1848" s="2" t="str">
        <f t="shared" si="599"/>
        <v/>
      </c>
      <c r="Q1848" s="2" t="str">
        <f t="shared" si="600"/>
        <v/>
      </c>
      <c r="R1848" s="2">
        <f t="shared" si="601"/>
        <v>5.8335694829535729</v>
      </c>
      <c r="S1848">
        <f t="shared" si="602"/>
        <v>90</v>
      </c>
      <c r="T1848" s="1">
        <f t="shared" si="603"/>
        <v>42797</v>
      </c>
      <c r="U1848" t="str">
        <f t="shared" si="604"/>
        <v>可交易</v>
      </c>
      <c r="V1848" s="2" t="str">
        <f t="shared" si="605"/>
        <v/>
      </c>
      <c r="W1848" s="2" t="str">
        <f t="shared" si="606"/>
        <v/>
      </c>
      <c r="X1848" s="2">
        <f t="shared" si="607"/>
        <v>3.6470636704239934</v>
      </c>
      <c r="Y1848">
        <f t="shared" si="608"/>
        <v>85</v>
      </c>
    </row>
    <row r="1849" spans="1:25" x14ac:dyDescent="0.3">
      <c r="A1849" s="1">
        <v>42860</v>
      </c>
      <c r="B1849">
        <v>2399.290039</v>
      </c>
      <c r="C1849">
        <v>10.57</v>
      </c>
      <c r="D1849">
        <v>10.914923999999999</v>
      </c>
      <c r="E1849">
        <f t="shared" si="588"/>
        <v>-0.3449239999999989</v>
      </c>
      <c r="F1849" t="str">
        <f t="shared" si="589"/>
        <v/>
      </c>
      <c r="G1849" t="str">
        <f t="shared" si="590"/>
        <v/>
      </c>
      <c r="H1849">
        <f t="shared" si="591"/>
        <v>0.10999999999999943</v>
      </c>
      <c r="I1849">
        <f t="shared" si="592"/>
        <v>9.7700190000000475</v>
      </c>
      <c r="J1849">
        <f t="shared" si="593"/>
        <v>88.818354545455435</v>
      </c>
      <c r="K1849" t="str">
        <f t="shared" si="594"/>
        <v/>
      </c>
      <c r="L1849" s="2" t="str">
        <f t="shared" si="595"/>
        <v/>
      </c>
      <c r="M1849" t="str">
        <f t="shared" si="596"/>
        <v/>
      </c>
      <c r="N1849" s="1">
        <f t="shared" si="597"/>
        <v>42677</v>
      </c>
      <c r="O1849" t="str">
        <f t="shared" si="598"/>
        <v>可交易</v>
      </c>
      <c r="P1849" s="2" t="str">
        <f t="shared" si="599"/>
        <v/>
      </c>
      <c r="Q1849" s="2" t="str">
        <f t="shared" si="600"/>
        <v/>
      </c>
      <c r="R1849" s="2">
        <f t="shared" si="601"/>
        <v>5.8335694829535729</v>
      </c>
      <c r="S1849">
        <f t="shared" si="602"/>
        <v>90</v>
      </c>
      <c r="T1849" s="1">
        <f t="shared" si="603"/>
        <v>42797</v>
      </c>
      <c r="U1849" t="str">
        <f t="shared" si="604"/>
        <v>可交易</v>
      </c>
      <c r="V1849" s="2" t="str">
        <f t="shared" si="605"/>
        <v/>
      </c>
      <c r="W1849" s="2" t="str">
        <f t="shared" si="606"/>
        <v/>
      </c>
      <c r="X1849" s="2">
        <f t="shared" si="607"/>
        <v>3.6470636704239934</v>
      </c>
      <c r="Y1849">
        <f t="shared" si="608"/>
        <v>85</v>
      </c>
    </row>
    <row r="1850" spans="1:25" x14ac:dyDescent="0.3">
      <c r="A1850" s="1">
        <v>42863</v>
      </c>
      <c r="B1850">
        <v>2399.3798830000001</v>
      </c>
      <c r="C1850">
        <v>9.77</v>
      </c>
      <c r="D1850">
        <v>10.851842</v>
      </c>
      <c r="E1850">
        <f t="shared" si="588"/>
        <v>-1.081842</v>
      </c>
      <c r="F1850" t="str">
        <f t="shared" si="589"/>
        <v>PUT</v>
      </c>
      <c r="G1850">
        <f t="shared" si="590"/>
        <v>2402.320068</v>
      </c>
      <c r="H1850">
        <f t="shared" si="591"/>
        <v>-0.80000000000000071</v>
      </c>
      <c r="I1850">
        <f t="shared" si="592"/>
        <v>8.9844000000084634E-2</v>
      </c>
      <c r="J1850">
        <f t="shared" si="593"/>
        <v>-0.1123050000001057</v>
      </c>
      <c r="K1850">
        <f t="shared" si="594"/>
        <v>2394.3798830000001</v>
      </c>
      <c r="L1850" s="2" t="str">
        <f t="shared" si="595"/>
        <v/>
      </c>
      <c r="M1850" t="str">
        <f t="shared" si="596"/>
        <v/>
      </c>
      <c r="N1850" s="1">
        <f t="shared" si="597"/>
        <v>42677</v>
      </c>
      <c r="O1850" t="str">
        <f t="shared" si="598"/>
        <v>可交易</v>
      </c>
      <c r="P1850" s="2" t="str">
        <f t="shared" si="599"/>
        <v/>
      </c>
      <c r="Q1850" s="2" t="str">
        <f t="shared" si="600"/>
        <v/>
      </c>
      <c r="R1850" s="2">
        <f t="shared" si="601"/>
        <v>5.8335694829535729</v>
      </c>
      <c r="S1850">
        <f t="shared" si="602"/>
        <v>90</v>
      </c>
      <c r="T1850" s="1">
        <f t="shared" si="603"/>
        <v>42797</v>
      </c>
      <c r="U1850" t="str">
        <f t="shared" si="604"/>
        <v>可交易</v>
      </c>
      <c r="V1850" s="2" t="str">
        <f t="shared" si="605"/>
        <v/>
      </c>
      <c r="W1850" s="2" t="str">
        <f t="shared" si="606"/>
        <v/>
      </c>
      <c r="X1850" s="2">
        <f t="shared" si="607"/>
        <v>3.6470636704239934</v>
      </c>
      <c r="Y1850">
        <f t="shared" si="608"/>
        <v>85</v>
      </c>
    </row>
    <row r="1851" spans="1:25" x14ac:dyDescent="0.3">
      <c r="A1851" s="1">
        <v>42864</v>
      </c>
      <c r="B1851">
        <v>2396.919922</v>
      </c>
      <c r="C1851">
        <v>9.9600000000000009</v>
      </c>
      <c r="D1851">
        <v>10.288385999999999</v>
      </c>
      <c r="E1851">
        <f t="shared" si="588"/>
        <v>-0.32838599999999829</v>
      </c>
      <c r="F1851" t="str">
        <f t="shared" si="589"/>
        <v/>
      </c>
      <c r="G1851" t="str">
        <f t="shared" si="590"/>
        <v/>
      </c>
      <c r="H1851">
        <f t="shared" si="591"/>
        <v>0.19000000000000128</v>
      </c>
      <c r="I1851">
        <f t="shared" si="592"/>
        <v>-2.4599610000000212</v>
      </c>
      <c r="J1851">
        <f t="shared" si="593"/>
        <v>-12.947163157894762</v>
      </c>
      <c r="K1851" t="str">
        <f t="shared" si="594"/>
        <v/>
      </c>
      <c r="L1851" s="2" t="str">
        <f t="shared" si="595"/>
        <v/>
      </c>
      <c r="M1851" t="str">
        <f t="shared" si="596"/>
        <v/>
      </c>
      <c r="N1851" s="1">
        <f t="shared" si="597"/>
        <v>42677</v>
      </c>
      <c r="O1851" t="str">
        <f t="shared" si="598"/>
        <v>可交易</v>
      </c>
      <c r="P1851" s="2" t="str">
        <f t="shared" si="599"/>
        <v/>
      </c>
      <c r="Q1851" s="2" t="str">
        <f t="shared" si="600"/>
        <v/>
      </c>
      <c r="R1851" s="2">
        <f t="shared" si="601"/>
        <v>5.8335694829535729</v>
      </c>
      <c r="S1851">
        <f t="shared" si="602"/>
        <v>90</v>
      </c>
      <c r="T1851" s="1">
        <f t="shared" si="603"/>
        <v>42797</v>
      </c>
      <c r="U1851" t="str">
        <f t="shared" si="604"/>
        <v>可交易</v>
      </c>
      <c r="V1851" s="2" t="str">
        <f t="shared" si="605"/>
        <v/>
      </c>
      <c r="W1851" s="2" t="str">
        <f t="shared" si="606"/>
        <v/>
      </c>
      <c r="X1851" s="2">
        <f t="shared" si="607"/>
        <v>3.6470636704239934</v>
      </c>
      <c r="Y1851">
        <f t="shared" si="608"/>
        <v>85</v>
      </c>
    </row>
    <row r="1852" spans="1:25" x14ac:dyDescent="0.3">
      <c r="A1852" s="1">
        <v>42865</v>
      </c>
      <c r="B1852">
        <v>2399.6298830000001</v>
      </c>
      <c r="C1852">
        <v>10.210000000000001</v>
      </c>
      <c r="D1852">
        <v>10.2401705</v>
      </c>
      <c r="E1852">
        <f t="shared" si="588"/>
        <v>-3.0170499999998768E-2</v>
      </c>
      <c r="F1852" t="str">
        <f t="shared" si="589"/>
        <v/>
      </c>
      <c r="G1852" t="str">
        <f t="shared" si="590"/>
        <v/>
      </c>
      <c r="H1852">
        <f t="shared" si="591"/>
        <v>0.25</v>
      </c>
      <c r="I1852">
        <f t="shared" si="592"/>
        <v>2.7099610000000212</v>
      </c>
      <c r="J1852">
        <f t="shared" si="593"/>
        <v>10.839844000000085</v>
      </c>
      <c r="K1852" t="str">
        <f t="shared" si="594"/>
        <v/>
      </c>
      <c r="L1852" s="2" t="str">
        <f t="shared" si="595"/>
        <v/>
      </c>
      <c r="M1852" t="str">
        <f t="shared" si="596"/>
        <v/>
      </c>
      <c r="N1852" s="1">
        <f t="shared" si="597"/>
        <v>42677</v>
      </c>
      <c r="O1852" t="str">
        <f t="shared" si="598"/>
        <v>可交易</v>
      </c>
      <c r="P1852" s="2" t="str">
        <f t="shared" si="599"/>
        <v/>
      </c>
      <c r="Q1852" s="2" t="str">
        <f t="shared" si="600"/>
        <v/>
      </c>
      <c r="R1852" s="2">
        <f t="shared" si="601"/>
        <v>5.8335694829535729</v>
      </c>
      <c r="S1852">
        <f t="shared" si="602"/>
        <v>90</v>
      </c>
      <c r="T1852" s="1">
        <f t="shared" si="603"/>
        <v>42797</v>
      </c>
      <c r="U1852" t="str">
        <f t="shared" si="604"/>
        <v>可交易</v>
      </c>
      <c r="V1852" s="2" t="str">
        <f t="shared" si="605"/>
        <v/>
      </c>
      <c r="W1852" s="2" t="str">
        <f t="shared" si="606"/>
        <v/>
      </c>
      <c r="X1852" s="2">
        <f t="shared" si="607"/>
        <v>3.6470636704239934</v>
      </c>
      <c r="Y1852">
        <f t="shared" si="608"/>
        <v>85</v>
      </c>
    </row>
    <row r="1853" spans="1:25" x14ac:dyDescent="0.3">
      <c r="A1853" s="1">
        <v>42866</v>
      </c>
      <c r="B1853">
        <v>2394.4399410000001</v>
      </c>
      <c r="C1853">
        <v>10.6</v>
      </c>
      <c r="D1853">
        <v>10.398128</v>
      </c>
      <c r="E1853">
        <f t="shared" si="588"/>
        <v>0.20187199999999983</v>
      </c>
      <c r="F1853" t="str">
        <f t="shared" si="589"/>
        <v/>
      </c>
      <c r="G1853" t="str">
        <f t="shared" si="590"/>
        <v/>
      </c>
      <c r="H1853">
        <f t="shared" si="591"/>
        <v>0.38999999999999879</v>
      </c>
      <c r="I1853">
        <f t="shared" si="592"/>
        <v>-5.1899419999999736</v>
      </c>
      <c r="J1853">
        <f t="shared" si="593"/>
        <v>-13.307543589743563</v>
      </c>
      <c r="K1853" t="str">
        <f t="shared" si="594"/>
        <v/>
      </c>
      <c r="L1853" s="2" t="str">
        <f t="shared" si="595"/>
        <v/>
      </c>
      <c r="M1853" t="str">
        <f t="shared" si="596"/>
        <v/>
      </c>
      <c r="N1853" s="1">
        <f t="shared" si="597"/>
        <v>42677</v>
      </c>
      <c r="O1853" t="str">
        <f t="shared" si="598"/>
        <v>可交易</v>
      </c>
      <c r="P1853" s="2" t="str">
        <f t="shared" si="599"/>
        <v/>
      </c>
      <c r="Q1853" s="2" t="str">
        <f t="shared" si="600"/>
        <v/>
      </c>
      <c r="R1853" s="2">
        <f t="shared" si="601"/>
        <v>5.8335694829535729</v>
      </c>
      <c r="S1853">
        <f t="shared" si="602"/>
        <v>90</v>
      </c>
      <c r="T1853" s="1">
        <f t="shared" si="603"/>
        <v>42797</v>
      </c>
      <c r="U1853" t="str">
        <f t="shared" si="604"/>
        <v>可交易</v>
      </c>
      <c r="V1853" s="2" t="str">
        <f t="shared" si="605"/>
        <v/>
      </c>
      <c r="W1853" s="2" t="str">
        <f t="shared" si="606"/>
        <v/>
      </c>
      <c r="X1853" s="2">
        <f t="shared" si="607"/>
        <v>3.6470636704239934</v>
      </c>
      <c r="Y1853">
        <f t="shared" si="608"/>
        <v>85</v>
      </c>
    </row>
    <row r="1854" spans="1:25" x14ac:dyDescent="0.3">
      <c r="A1854" s="1">
        <v>42867</v>
      </c>
      <c r="B1854">
        <v>2390.8999020000001</v>
      </c>
      <c r="C1854">
        <v>10.4</v>
      </c>
      <c r="D1854">
        <v>10.849069</v>
      </c>
      <c r="E1854">
        <f t="shared" si="588"/>
        <v>-0.44906899999999972</v>
      </c>
      <c r="F1854" t="str">
        <f t="shared" si="589"/>
        <v/>
      </c>
      <c r="G1854" t="str">
        <f t="shared" si="590"/>
        <v/>
      </c>
      <c r="H1854">
        <f t="shared" si="591"/>
        <v>-0.19999999999999929</v>
      </c>
      <c r="I1854">
        <f t="shared" si="592"/>
        <v>-3.5400389999999788</v>
      </c>
      <c r="J1854">
        <f t="shared" si="593"/>
        <v>17.700194999999958</v>
      </c>
      <c r="K1854" t="str">
        <f t="shared" si="594"/>
        <v/>
      </c>
      <c r="L1854" s="2" t="str">
        <f t="shared" si="595"/>
        <v/>
      </c>
      <c r="M1854" t="str">
        <f t="shared" si="596"/>
        <v/>
      </c>
      <c r="N1854" s="1">
        <f t="shared" si="597"/>
        <v>42677</v>
      </c>
      <c r="O1854" t="str">
        <f t="shared" si="598"/>
        <v>可交易</v>
      </c>
      <c r="P1854" s="2" t="str">
        <f t="shared" si="599"/>
        <v/>
      </c>
      <c r="Q1854" s="2" t="str">
        <f t="shared" si="600"/>
        <v/>
      </c>
      <c r="R1854" s="2">
        <f t="shared" si="601"/>
        <v>5.8335694829535729</v>
      </c>
      <c r="S1854">
        <f t="shared" si="602"/>
        <v>90</v>
      </c>
      <c r="T1854" s="1">
        <f t="shared" si="603"/>
        <v>42797</v>
      </c>
      <c r="U1854" t="str">
        <f t="shared" si="604"/>
        <v>可交易</v>
      </c>
      <c r="V1854" s="2" t="str">
        <f t="shared" si="605"/>
        <v/>
      </c>
      <c r="W1854" s="2" t="str">
        <f t="shared" si="606"/>
        <v/>
      </c>
      <c r="X1854" s="2">
        <f t="shared" si="607"/>
        <v>3.6470636704239934</v>
      </c>
      <c r="Y1854">
        <f t="shared" si="608"/>
        <v>85</v>
      </c>
    </row>
    <row r="1855" spans="1:25" x14ac:dyDescent="0.3">
      <c r="A1855" s="1">
        <v>42870</v>
      </c>
      <c r="B1855">
        <v>2402.320068</v>
      </c>
      <c r="C1855">
        <v>10.42</v>
      </c>
      <c r="D1855">
        <v>10.719932</v>
      </c>
      <c r="E1855">
        <f t="shared" si="588"/>
        <v>-0.29993200000000009</v>
      </c>
      <c r="F1855" t="str">
        <f t="shared" si="589"/>
        <v/>
      </c>
      <c r="G1855" t="str">
        <f t="shared" si="590"/>
        <v/>
      </c>
      <c r="H1855">
        <f t="shared" si="591"/>
        <v>1.9999999999999574E-2</v>
      </c>
      <c r="I1855">
        <f t="shared" si="592"/>
        <v>11.420165999999881</v>
      </c>
      <c r="J1855">
        <f t="shared" si="593"/>
        <v>571.00830000000622</v>
      </c>
      <c r="K1855" t="str">
        <f t="shared" si="594"/>
        <v/>
      </c>
      <c r="L1855" s="2" t="str">
        <f t="shared" si="595"/>
        <v/>
      </c>
      <c r="M1855" t="str">
        <f t="shared" si="596"/>
        <v/>
      </c>
      <c r="N1855" s="1">
        <f t="shared" si="597"/>
        <v>42677</v>
      </c>
      <c r="O1855" t="str">
        <f t="shared" si="598"/>
        <v>可交易</v>
      </c>
      <c r="P1855" s="2" t="str">
        <f t="shared" si="599"/>
        <v/>
      </c>
      <c r="Q1855" s="2" t="str">
        <f t="shared" si="600"/>
        <v/>
      </c>
      <c r="R1855" s="2">
        <f t="shared" si="601"/>
        <v>5.8335694829535729</v>
      </c>
      <c r="S1855">
        <f t="shared" si="602"/>
        <v>90</v>
      </c>
      <c r="T1855" s="1">
        <f t="shared" si="603"/>
        <v>42797</v>
      </c>
      <c r="U1855" t="str">
        <f t="shared" si="604"/>
        <v>可交易</v>
      </c>
      <c r="V1855" s="2" t="str">
        <f t="shared" si="605"/>
        <v/>
      </c>
      <c r="W1855" s="2" t="str">
        <f t="shared" si="606"/>
        <v/>
      </c>
      <c r="X1855" s="2">
        <f t="shared" si="607"/>
        <v>3.6470636704239934</v>
      </c>
      <c r="Y1855">
        <f t="shared" si="608"/>
        <v>85</v>
      </c>
    </row>
    <row r="1856" spans="1:25" x14ac:dyDescent="0.3">
      <c r="A1856" s="1">
        <v>42871</v>
      </c>
      <c r="B1856">
        <v>2400.669922</v>
      </c>
      <c r="C1856">
        <v>10.65</v>
      </c>
      <c r="D1856">
        <v>10.707897000000001</v>
      </c>
      <c r="E1856">
        <f t="shared" si="588"/>
        <v>-5.7897000000000531E-2</v>
      </c>
      <c r="F1856" t="str">
        <f t="shared" si="589"/>
        <v/>
      </c>
      <c r="G1856" t="str">
        <f t="shared" si="590"/>
        <v/>
      </c>
      <c r="H1856">
        <f t="shared" si="591"/>
        <v>0.23000000000000043</v>
      </c>
      <c r="I1856">
        <f t="shared" si="592"/>
        <v>-1.6501459999999497</v>
      </c>
      <c r="J1856">
        <f t="shared" si="593"/>
        <v>-7.1745478260867248</v>
      </c>
      <c r="K1856" t="str">
        <f t="shared" si="594"/>
        <v/>
      </c>
      <c r="L1856" s="2" t="str">
        <f t="shared" si="595"/>
        <v/>
      </c>
      <c r="M1856" t="str">
        <f t="shared" si="596"/>
        <v/>
      </c>
      <c r="N1856" s="1">
        <f t="shared" si="597"/>
        <v>42677</v>
      </c>
      <c r="O1856" t="str">
        <f t="shared" si="598"/>
        <v>可交易</v>
      </c>
      <c r="P1856" s="2" t="str">
        <f t="shared" si="599"/>
        <v/>
      </c>
      <c r="Q1856" s="2" t="str">
        <f t="shared" si="600"/>
        <v/>
      </c>
      <c r="R1856" s="2">
        <f t="shared" si="601"/>
        <v>5.8335694829535729</v>
      </c>
      <c r="S1856">
        <f t="shared" si="602"/>
        <v>90</v>
      </c>
      <c r="T1856" s="1">
        <f t="shared" si="603"/>
        <v>42797</v>
      </c>
      <c r="U1856" t="str">
        <f t="shared" si="604"/>
        <v>可交易</v>
      </c>
      <c r="V1856" s="2" t="str">
        <f t="shared" si="605"/>
        <v/>
      </c>
      <c r="W1856" s="2" t="str">
        <f t="shared" si="606"/>
        <v/>
      </c>
      <c r="X1856" s="2">
        <f t="shared" si="607"/>
        <v>3.6470636704239934</v>
      </c>
      <c r="Y1856">
        <f t="shared" si="608"/>
        <v>85</v>
      </c>
    </row>
    <row r="1857" spans="1:25" x14ac:dyDescent="0.3">
      <c r="A1857" s="1">
        <v>42872</v>
      </c>
      <c r="B1857">
        <v>2357.030029</v>
      </c>
      <c r="C1857">
        <v>15.59</v>
      </c>
      <c r="D1857">
        <v>10.777416000000001</v>
      </c>
      <c r="E1857">
        <f t="shared" si="588"/>
        <v>4.8125839999999993</v>
      </c>
      <c r="F1857" t="str">
        <f t="shared" si="589"/>
        <v>CAll</v>
      </c>
      <c r="G1857">
        <f t="shared" si="590"/>
        <v>2404.389893</v>
      </c>
      <c r="H1857">
        <f t="shared" si="591"/>
        <v>4.9399999999999995</v>
      </c>
      <c r="I1857">
        <f t="shared" si="592"/>
        <v>-43.639893000000029</v>
      </c>
      <c r="J1857">
        <f t="shared" si="593"/>
        <v>-8.8339864372469705</v>
      </c>
      <c r="K1857">
        <f t="shared" si="594"/>
        <v>2362.030029</v>
      </c>
      <c r="L1857" s="2">
        <f t="shared" si="595"/>
        <v>42.359864000000016</v>
      </c>
      <c r="M1857" t="str">
        <f t="shared" si="596"/>
        <v/>
      </c>
      <c r="N1857" s="1">
        <f t="shared" si="597"/>
        <v>42872</v>
      </c>
      <c r="O1857" t="str">
        <f t="shared" si="598"/>
        <v>可交易</v>
      </c>
      <c r="P1857" s="2">
        <f t="shared" si="599"/>
        <v>42.359864000000016</v>
      </c>
      <c r="Q1857" s="2">
        <f t="shared" si="600"/>
        <v>2.0093025297642491E-2</v>
      </c>
      <c r="R1857" s="2">
        <f t="shared" si="601"/>
        <v>5.8335694829535729</v>
      </c>
      <c r="S1857">
        <f t="shared" si="602"/>
        <v>91</v>
      </c>
      <c r="T1857" s="1">
        <f t="shared" si="603"/>
        <v>42797</v>
      </c>
      <c r="U1857" t="str">
        <f t="shared" si="604"/>
        <v>可交易</v>
      </c>
      <c r="V1857" s="2" t="str">
        <f t="shared" si="605"/>
        <v/>
      </c>
      <c r="W1857" s="2" t="str">
        <f t="shared" si="606"/>
        <v/>
      </c>
      <c r="X1857" s="2">
        <f t="shared" si="607"/>
        <v>3.6470636704239934</v>
      </c>
      <c r="Y1857">
        <f t="shared" si="608"/>
        <v>85</v>
      </c>
    </row>
    <row r="1858" spans="1:25" x14ac:dyDescent="0.3">
      <c r="A1858" s="1">
        <v>42873</v>
      </c>
      <c r="B1858">
        <v>2365.719971</v>
      </c>
      <c r="C1858">
        <v>14.66</v>
      </c>
      <c r="D1858">
        <v>14.436814</v>
      </c>
      <c r="E1858">
        <f t="shared" ref="E1858:E1921" si="609">C1858-D1858</f>
        <v>0.22318600000000011</v>
      </c>
      <c r="F1858" t="str">
        <f t="shared" ref="F1858:F1921" si="610">_xlfn.IFS(E1858&gt; 1, "CAll",E1858&lt; -1, "PUT", TRUE,"")</f>
        <v/>
      </c>
      <c r="G1858" t="str">
        <f t="shared" ref="G1858:G1921" si="611">IF(F1858="PUT", IFERROR(VLOOKUP(A1858+7, A:B, 2, FALSE), 0), IF(F1858="CALL", IFERROR(VLOOKUP(A1858+7, A:B, 2, FALSE), 0), ""))</f>
        <v/>
      </c>
      <c r="H1858">
        <f t="shared" ref="H1858:H1921" si="612">C1858-C1857</f>
        <v>-0.92999999999999972</v>
      </c>
      <c r="I1858">
        <f t="shared" ref="I1858:I1921" si="613">B1858-B1857</f>
        <v>8.6899419999999736</v>
      </c>
      <c r="J1858">
        <f t="shared" ref="J1858:J1921" si="614">IF(H1858=0, "", I1858/H1858)</f>
        <v>-9.3440236559139525</v>
      </c>
      <c r="K1858" t="str">
        <f t="shared" ref="K1858:K1921" si="615">_xlfn.IFS(F1858="PUT",B1858-5,F1858="CALL",B1858+5,TRUE,"")</f>
        <v/>
      </c>
      <c r="L1858" s="2" t="str">
        <f t="shared" ref="L1858:L1921" si="616">IF(F1858="CALL",IF(AND(G1858&gt;K1858,G1858&lt;&gt;0),G1858-K1858,""),"")</f>
        <v/>
      </c>
      <c r="M1858" t="str">
        <f t="shared" ref="M1858:M1921" si="617">IF(F1858="PUT",IF(AND(G1858&lt;K1858,G1858&lt;&gt;0),K1858-G1858,""),"")</f>
        <v/>
      </c>
      <c r="N1858" s="1">
        <f t="shared" ref="N1858:N1921" si="618">IF(AND(F1858="CALL",L1858&lt;&gt;"",L1857=""), A1858, N1857)</f>
        <v>42872</v>
      </c>
      <c r="O1858" t="str">
        <f t="shared" ref="O1858:O1921" si="619">IF( A1858 &gt;= N1857 + 7, "可交易", "不可交易")</f>
        <v>不可交易</v>
      </c>
      <c r="P1858" s="2" t="str">
        <f t="shared" ref="P1858:P1921" si="620">IF(AND(F1858="CALL",L1858&lt;&gt;"",O1858="可交易"),L1858,"")</f>
        <v/>
      </c>
      <c r="Q1858" s="2" t="str">
        <f t="shared" ref="Q1858:Q1921" si="621">IF(P1858&lt;&gt;"",(G1858-B1858)/B1858,"")</f>
        <v/>
      </c>
      <c r="R1858" s="2">
        <f t="shared" ref="R1858:R1921" si="622">IF(Q1857&lt;&gt;"", R1857 * (1 + Q1857), R1857)</f>
        <v>5.9507835421501145</v>
      </c>
      <c r="S1858">
        <f t="shared" ref="S1858:S1921" si="623">IF(P1858&lt;&gt;"",S1857+1,S1857)</f>
        <v>91</v>
      </c>
      <c r="T1858" s="1">
        <f t="shared" ref="T1858:T1921" si="624">IF(AND(F1858="PUT",M1858&lt;&gt;"",M1857=""), A1858, T1857)</f>
        <v>42797</v>
      </c>
      <c r="U1858" t="str">
        <f t="shared" ref="U1858:U1921" si="625">IF( A1858 &gt;= T1857 + 7, "可交易", "不可交易")</f>
        <v>可交易</v>
      </c>
      <c r="V1858" s="2" t="str">
        <f t="shared" ref="V1858:V1921" si="626">IF(AND(F1858="PUT",M1858&lt;&gt;"",U1858="可交易"),M1858,"")</f>
        <v/>
      </c>
      <c r="W1858" s="2" t="str">
        <f t="shared" ref="W1858:W1921" si="627">IF(V1858&lt;&gt;"",(B1858-G1858)/B1858,"")</f>
        <v/>
      </c>
      <c r="X1858" s="2">
        <f t="shared" ref="X1858:X1921" si="628">IF(W1857&lt;&gt;"", X1857 * (1 + W1857), X1857)</f>
        <v>3.6470636704239934</v>
      </c>
      <c r="Y1858">
        <f t="shared" ref="Y1858:Y1921" si="629">IF(V1858&lt;&gt;"",Y1857+1,Y1857)</f>
        <v>85</v>
      </c>
    </row>
    <row r="1859" spans="1:25" x14ac:dyDescent="0.3">
      <c r="A1859" s="1">
        <v>42874</v>
      </c>
      <c r="B1859">
        <v>2381.7299800000001</v>
      </c>
      <c r="C1859">
        <v>12.04</v>
      </c>
      <c r="D1859">
        <v>14.886651000000001</v>
      </c>
      <c r="E1859">
        <f t="shared" si="609"/>
        <v>-2.8466510000000014</v>
      </c>
      <c r="F1859" t="str">
        <f t="shared" si="610"/>
        <v>PUT</v>
      </c>
      <c r="G1859">
        <f t="shared" si="611"/>
        <v>2415.820068</v>
      </c>
      <c r="H1859">
        <f t="shared" si="612"/>
        <v>-2.620000000000001</v>
      </c>
      <c r="I1859">
        <f t="shared" si="613"/>
        <v>16.010009000000082</v>
      </c>
      <c r="J1859">
        <f t="shared" si="614"/>
        <v>-6.1106904580152959</v>
      </c>
      <c r="K1859">
        <f t="shared" si="615"/>
        <v>2376.7299800000001</v>
      </c>
      <c r="L1859" s="2" t="str">
        <f t="shared" si="616"/>
        <v/>
      </c>
      <c r="M1859" t="str">
        <f t="shared" si="617"/>
        <v/>
      </c>
      <c r="N1859" s="1">
        <f t="shared" si="618"/>
        <v>42872</v>
      </c>
      <c r="O1859" t="str">
        <f t="shared" si="619"/>
        <v>不可交易</v>
      </c>
      <c r="P1859" s="2" t="str">
        <f t="shared" si="620"/>
        <v/>
      </c>
      <c r="Q1859" s="2" t="str">
        <f t="shared" si="621"/>
        <v/>
      </c>
      <c r="R1859" s="2">
        <f t="shared" si="622"/>
        <v>5.9507835421501145</v>
      </c>
      <c r="S1859">
        <f t="shared" si="623"/>
        <v>91</v>
      </c>
      <c r="T1859" s="1">
        <f t="shared" si="624"/>
        <v>42797</v>
      </c>
      <c r="U1859" t="str">
        <f t="shared" si="625"/>
        <v>可交易</v>
      </c>
      <c r="V1859" s="2" t="str">
        <f t="shared" si="626"/>
        <v/>
      </c>
      <c r="W1859" s="2" t="str">
        <f t="shared" si="627"/>
        <v/>
      </c>
      <c r="X1859" s="2">
        <f t="shared" si="628"/>
        <v>3.6470636704239934</v>
      </c>
      <c r="Y1859">
        <f t="shared" si="629"/>
        <v>85</v>
      </c>
    </row>
    <row r="1860" spans="1:25" x14ac:dyDescent="0.3">
      <c r="A1860" s="1">
        <v>42877</v>
      </c>
      <c r="B1860">
        <v>2394.0200199999999</v>
      </c>
      <c r="C1860">
        <v>10.93</v>
      </c>
      <c r="D1860">
        <v>12.587539</v>
      </c>
      <c r="E1860">
        <f t="shared" si="609"/>
        <v>-1.6575389999999999</v>
      </c>
      <c r="F1860" t="str">
        <f t="shared" si="610"/>
        <v>PUT</v>
      </c>
      <c r="G1860">
        <f t="shared" si="611"/>
        <v>0</v>
      </c>
      <c r="H1860">
        <f t="shared" si="612"/>
        <v>-1.1099999999999994</v>
      </c>
      <c r="I1860">
        <f t="shared" si="613"/>
        <v>12.290039999999863</v>
      </c>
      <c r="J1860">
        <f t="shared" si="614"/>
        <v>-11.07210810810799</v>
      </c>
      <c r="K1860">
        <f t="shared" si="615"/>
        <v>2389.0200199999999</v>
      </c>
      <c r="L1860" s="2" t="str">
        <f t="shared" si="616"/>
        <v/>
      </c>
      <c r="M1860" t="str">
        <f t="shared" si="617"/>
        <v/>
      </c>
      <c r="N1860" s="1">
        <f t="shared" si="618"/>
        <v>42872</v>
      </c>
      <c r="O1860" t="str">
        <f t="shared" si="619"/>
        <v>不可交易</v>
      </c>
      <c r="P1860" s="2" t="str">
        <f t="shared" si="620"/>
        <v/>
      </c>
      <c r="Q1860" s="2" t="str">
        <f t="shared" si="621"/>
        <v/>
      </c>
      <c r="R1860" s="2">
        <f t="shared" si="622"/>
        <v>5.9507835421501145</v>
      </c>
      <c r="S1860">
        <f t="shared" si="623"/>
        <v>91</v>
      </c>
      <c r="T1860" s="1">
        <f t="shared" si="624"/>
        <v>42797</v>
      </c>
      <c r="U1860" t="str">
        <f t="shared" si="625"/>
        <v>可交易</v>
      </c>
      <c r="V1860" s="2" t="str">
        <f t="shared" si="626"/>
        <v/>
      </c>
      <c r="W1860" s="2" t="str">
        <f t="shared" si="627"/>
        <v/>
      </c>
      <c r="X1860" s="2">
        <f t="shared" si="628"/>
        <v>3.6470636704239934</v>
      </c>
      <c r="Y1860">
        <f t="shared" si="629"/>
        <v>85</v>
      </c>
    </row>
    <row r="1861" spans="1:25" x14ac:dyDescent="0.3">
      <c r="A1861" s="1">
        <v>42878</v>
      </c>
      <c r="B1861">
        <v>2398.419922</v>
      </c>
      <c r="C1861">
        <v>10.72</v>
      </c>
      <c r="D1861">
        <v>11.427503</v>
      </c>
      <c r="E1861">
        <f t="shared" si="609"/>
        <v>-0.7075029999999991</v>
      </c>
      <c r="F1861" t="str">
        <f t="shared" si="610"/>
        <v/>
      </c>
      <c r="G1861" t="str">
        <f t="shared" si="611"/>
        <v/>
      </c>
      <c r="H1861">
        <f t="shared" si="612"/>
        <v>-0.20999999999999908</v>
      </c>
      <c r="I1861">
        <f t="shared" si="613"/>
        <v>4.399902000000111</v>
      </c>
      <c r="J1861">
        <f t="shared" si="614"/>
        <v>-20.951914285714906</v>
      </c>
      <c r="K1861" t="str">
        <f t="shared" si="615"/>
        <v/>
      </c>
      <c r="L1861" s="2" t="str">
        <f t="shared" si="616"/>
        <v/>
      </c>
      <c r="M1861" t="str">
        <f t="shared" si="617"/>
        <v/>
      </c>
      <c r="N1861" s="1">
        <f t="shared" si="618"/>
        <v>42872</v>
      </c>
      <c r="O1861" t="str">
        <f t="shared" si="619"/>
        <v>不可交易</v>
      </c>
      <c r="P1861" s="2" t="str">
        <f t="shared" si="620"/>
        <v/>
      </c>
      <c r="Q1861" s="2" t="str">
        <f t="shared" si="621"/>
        <v/>
      </c>
      <c r="R1861" s="2">
        <f t="shared" si="622"/>
        <v>5.9507835421501145</v>
      </c>
      <c r="S1861">
        <f t="shared" si="623"/>
        <v>91</v>
      </c>
      <c r="T1861" s="1">
        <f t="shared" si="624"/>
        <v>42797</v>
      </c>
      <c r="U1861" t="str">
        <f t="shared" si="625"/>
        <v>可交易</v>
      </c>
      <c r="V1861" s="2" t="str">
        <f t="shared" si="626"/>
        <v/>
      </c>
      <c r="W1861" s="2" t="str">
        <f t="shared" si="627"/>
        <v/>
      </c>
      <c r="X1861" s="2">
        <f t="shared" si="628"/>
        <v>3.6470636704239934</v>
      </c>
      <c r="Y1861">
        <f t="shared" si="629"/>
        <v>85</v>
      </c>
    </row>
    <row r="1862" spans="1:25" x14ac:dyDescent="0.3">
      <c r="A1862" s="1">
        <v>42879</v>
      </c>
      <c r="B1862">
        <v>2404.389893</v>
      </c>
      <c r="C1862">
        <v>10.02</v>
      </c>
      <c r="D1862">
        <v>11.00563</v>
      </c>
      <c r="E1862">
        <f t="shared" si="609"/>
        <v>-0.98563000000000045</v>
      </c>
      <c r="F1862" t="str">
        <f t="shared" si="610"/>
        <v/>
      </c>
      <c r="G1862" t="str">
        <f t="shared" si="611"/>
        <v/>
      </c>
      <c r="H1862">
        <f t="shared" si="612"/>
        <v>-0.70000000000000107</v>
      </c>
      <c r="I1862">
        <f t="shared" si="613"/>
        <v>5.9699709999999868</v>
      </c>
      <c r="J1862">
        <f t="shared" si="614"/>
        <v>-8.528529999999968</v>
      </c>
      <c r="K1862" t="str">
        <f t="shared" si="615"/>
        <v/>
      </c>
      <c r="L1862" s="2" t="str">
        <f t="shared" si="616"/>
        <v/>
      </c>
      <c r="M1862" t="str">
        <f t="shared" si="617"/>
        <v/>
      </c>
      <c r="N1862" s="1">
        <f t="shared" si="618"/>
        <v>42872</v>
      </c>
      <c r="O1862" t="str">
        <f t="shared" si="619"/>
        <v>可交易</v>
      </c>
      <c r="P1862" s="2" t="str">
        <f t="shared" si="620"/>
        <v/>
      </c>
      <c r="Q1862" s="2" t="str">
        <f t="shared" si="621"/>
        <v/>
      </c>
      <c r="R1862" s="2">
        <f t="shared" si="622"/>
        <v>5.9507835421501145</v>
      </c>
      <c r="S1862">
        <f t="shared" si="623"/>
        <v>91</v>
      </c>
      <c r="T1862" s="1">
        <f t="shared" si="624"/>
        <v>42797</v>
      </c>
      <c r="U1862" t="str">
        <f t="shared" si="625"/>
        <v>可交易</v>
      </c>
      <c r="V1862" s="2" t="str">
        <f t="shared" si="626"/>
        <v/>
      </c>
      <c r="W1862" s="2" t="str">
        <f t="shared" si="627"/>
        <v/>
      </c>
      <c r="X1862" s="2">
        <f t="shared" si="628"/>
        <v>3.6470636704239934</v>
      </c>
      <c r="Y1862">
        <f t="shared" si="629"/>
        <v>85</v>
      </c>
    </row>
    <row r="1863" spans="1:25" x14ac:dyDescent="0.3">
      <c r="A1863" s="1">
        <v>42880</v>
      </c>
      <c r="B1863">
        <v>2415.070068</v>
      </c>
      <c r="C1863">
        <v>9.99</v>
      </c>
      <c r="D1863">
        <v>10.563838000000001</v>
      </c>
      <c r="E1863">
        <f t="shared" si="609"/>
        <v>-0.57383800000000029</v>
      </c>
      <c r="F1863" t="str">
        <f t="shared" si="610"/>
        <v/>
      </c>
      <c r="G1863" t="str">
        <f t="shared" si="611"/>
        <v/>
      </c>
      <c r="H1863">
        <f t="shared" si="612"/>
        <v>-2.9999999999999361E-2</v>
      </c>
      <c r="I1863">
        <f t="shared" si="613"/>
        <v>10.680174999999963</v>
      </c>
      <c r="J1863">
        <f t="shared" si="614"/>
        <v>-356.00583333333969</v>
      </c>
      <c r="K1863" t="str">
        <f t="shared" si="615"/>
        <v/>
      </c>
      <c r="L1863" s="2" t="str">
        <f t="shared" si="616"/>
        <v/>
      </c>
      <c r="M1863" t="str">
        <f t="shared" si="617"/>
        <v/>
      </c>
      <c r="N1863" s="1">
        <f t="shared" si="618"/>
        <v>42872</v>
      </c>
      <c r="O1863" t="str">
        <f t="shared" si="619"/>
        <v>可交易</v>
      </c>
      <c r="P1863" s="2" t="str">
        <f t="shared" si="620"/>
        <v/>
      </c>
      <c r="Q1863" s="2" t="str">
        <f t="shared" si="621"/>
        <v/>
      </c>
      <c r="R1863" s="2">
        <f t="shared" si="622"/>
        <v>5.9507835421501145</v>
      </c>
      <c r="S1863">
        <f t="shared" si="623"/>
        <v>91</v>
      </c>
      <c r="T1863" s="1">
        <f t="shared" si="624"/>
        <v>42797</v>
      </c>
      <c r="U1863" t="str">
        <f t="shared" si="625"/>
        <v>可交易</v>
      </c>
      <c r="V1863" s="2" t="str">
        <f t="shared" si="626"/>
        <v/>
      </c>
      <c r="W1863" s="2" t="str">
        <f t="shared" si="627"/>
        <v/>
      </c>
      <c r="X1863" s="2">
        <f t="shared" si="628"/>
        <v>3.6470636704239934</v>
      </c>
      <c r="Y1863">
        <f t="shared" si="629"/>
        <v>85</v>
      </c>
    </row>
    <row r="1864" spans="1:25" x14ac:dyDescent="0.3">
      <c r="A1864" s="1">
        <v>42881</v>
      </c>
      <c r="B1864">
        <v>2415.820068</v>
      </c>
      <c r="C1864">
        <v>9.81</v>
      </c>
      <c r="D1864">
        <v>10.448544500000001</v>
      </c>
      <c r="E1864">
        <f t="shared" si="609"/>
        <v>-0.63854450000000007</v>
      </c>
      <c r="F1864" t="str">
        <f t="shared" si="610"/>
        <v/>
      </c>
      <c r="G1864" t="str">
        <f t="shared" si="611"/>
        <v/>
      </c>
      <c r="H1864">
        <f t="shared" si="612"/>
        <v>-0.17999999999999972</v>
      </c>
      <c r="I1864">
        <f t="shared" si="613"/>
        <v>0.75</v>
      </c>
      <c r="J1864">
        <f t="shared" si="614"/>
        <v>-4.1666666666666732</v>
      </c>
      <c r="K1864" t="str">
        <f t="shared" si="615"/>
        <v/>
      </c>
      <c r="L1864" s="2" t="str">
        <f t="shared" si="616"/>
        <v/>
      </c>
      <c r="M1864" t="str">
        <f t="shared" si="617"/>
        <v/>
      </c>
      <c r="N1864" s="1">
        <f t="shared" si="618"/>
        <v>42872</v>
      </c>
      <c r="O1864" t="str">
        <f t="shared" si="619"/>
        <v>可交易</v>
      </c>
      <c r="P1864" s="2" t="str">
        <f t="shared" si="620"/>
        <v/>
      </c>
      <c r="Q1864" s="2" t="str">
        <f t="shared" si="621"/>
        <v/>
      </c>
      <c r="R1864" s="2">
        <f t="shared" si="622"/>
        <v>5.9507835421501145</v>
      </c>
      <c r="S1864">
        <f t="shared" si="623"/>
        <v>91</v>
      </c>
      <c r="T1864" s="1">
        <f t="shared" si="624"/>
        <v>42797</v>
      </c>
      <c r="U1864" t="str">
        <f t="shared" si="625"/>
        <v>可交易</v>
      </c>
      <c r="V1864" s="2" t="str">
        <f t="shared" si="626"/>
        <v/>
      </c>
      <c r="W1864" s="2" t="str">
        <f t="shared" si="627"/>
        <v/>
      </c>
      <c r="X1864" s="2">
        <f t="shared" si="628"/>
        <v>3.6470636704239934</v>
      </c>
      <c r="Y1864">
        <f t="shared" si="629"/>
        <v>85</v>
      </c>
    </row>
    <row r="1865" spans="1:25" x14ac:dyDescent="0.3">
      <c r="A1865" s="1">
        <v>42885</v>
      </c>
      <c r="B1865">
        <v>2412.9099120000001</v>
      </c>
      <c r="C1865">
        <v>10.38</v>
      </c>
      <c r="D1865">
        <v>10.356071999999999</v>
      </c>
      <c r="E1865">
        <f t="shared" si="609"/>
        <v>2.3928000000001504E-2</v>
      </c>
      <c r="F1865" t="str">
        <f t="shared" si="610"/>
        <v/>
      </c>
      <c r="G1865" t="str">
        <f t="shared" si="611"/>
        <v/>
      </c>
      <c r="H1865">
        <f t="shared" si="612"/>
        <v>0.57000000000000028</v>
      </c>
      <c r="I1865">
        <f t="shared" si="613"/>
        <v>-2.9101559999999154</v>
      </c>
      <c r="J1865">
        <f t="shared" si="614"/>
        <v>-5.1055368421051117</v>
      </c>
      <c r="K1865" t="str">
        <f t="shared" si="615"/>
        <v/>
      </c>
      <c r="L1865" s="2" t="str">
        <f t="shared" si="616"/>
        <v/>
      </c>
      <c r="M1865" t="str">
        <f t="shared" si="617"/>
        <v/>
      </c>
      <c r="N1865" s="1">
        <f t="shared" si="618"/>
        <v>42872</v>
      </c>
      <c r="O1865" t="str">
        <f t="shared" si="619"/>
        <v>可交易</v>
      </c>
      <c r="P1865" s="2" t="str">
        <f t="shared" si="620"/>
        <v/>
      </c>
      <c r="Q1865" s="2" t="str">
        <f t="shared" si="621"/>
        <v/>
      </c>
      <c r="R1865" s="2">
        <f t="shared" si="622"/>
        <v>5.9507835421501145</v>
      </c>
      <c r="S1865">
        <f t="shared" si="623"/>
        <v>91</v>
      </c>
      <c r="T1865" s="1">
        <f t="shared" si="624"/>
        <v>42797</v>
      </c>
      <c r="U1865" t="str">
        <f t="shared" si="625"/>
        <v>可交易</v>
      </c>
      <c r="V1865" s="2" t="str">
        <f t="shared" si="626"/>
        <v/>
      </c>
      <c r="W1865" s="2" t="str">
        <f t="shared" si="627"/>
        <v/>
      </c>
      <c r="X1865" s="2">
        <f t="shared" si="628"/>
        <v>3.6470636704239934</v>
      </c>
      <c r="Y1865">
        <f t="shared" si="629"/>
        <v>85</v>
      </c>
    </row>
    <row r="1866" spans="1:25" x14ac:dyDescent="0.3">
      <c r="A1866" s="1">
        <v>42886</v>
      </c>
      <c r="B1866">
        <v>2411.8000489999999</v>
      </c>
      <c r="C1866">
        <v>10.41</v>
      </c>
      <c r="D1866">
        <v>10.687058</v>
      </c>
      <c r="E1866">
        <f t="shared" si="609"/>
        <v>-0.27705800000000025</v>
      </c>
      <c r="F1866" t="str">
        <f t="shared" si="610"/>
        <v/>
      </c>
      <c r="G1866" t="str">
        <f t="shared" si="611"/>
        <v/>
      </c>
      <c r="H1866">
        <f t="shared" si="612"/>
        <v>2.9999999999999361E-2</v>
      </c>
      <c r="I1866">
        <f t="shared" si="613"/>
        <v>-1.1098630000001322</v>
      </c>
      <c r="J1866">
        <f t="shared" si="614"/>
        <v>-36.995433333338525</v>
      </c>
      <c r="K1866" t="str">
        <f t="shared" si="615"/>
        <v/>
      </c>
      <c r="L1866" s="2" t="str">
        <f t="shared" si="616"/>
        <v/>
      </c>
      <c r="M1866" t="str">
        <f t="shared" si="617"/>
        <v/>
      </c>
      <c r="N1866" s="1">
        <f t="shared" si="618"/>
        <v>42872</v>
      </c>
      <c r="O1866" t="str">
        <f t="shared" si="619"/>
        <v>可交易</v>
      </c>
      <c r="P1866" s="2" t="str">
        <f t="shared" si="620"/>
        <v/>
      </c>
      <c r="Q1866" s="2" t="str">
        <f t="shared" si="621"/>
        <v/>
      </c>
      <c r="R1866" s="2">
        <f t="shared" si="622"/>
        <v>5.9507835421501145</v>
      </c>
      <c r="S1866">
        <f t="shared" si="623"/>
        <v>91</v>
      </c>
      <c r="T1866" s="1">
        <f t="shared" si="624"/>
        <v>42797</v>
      </c>
      <c r="U1866" t="str">
        <f t="shared" si="625"/>
        <v>可交易</v>
      </c>
      <c r="V1866" s="2" t="str">
        <f t="shared" si="626"/>
        <v/>
      </c>
      <c r="W1866" s="2" t="str">
        <f t="shared" si="627"/>
        <v/>
      </c>
      <c r="X1866" s="2">
        <f t="shared" si="628"/>
        <v>3.6470636704239934</v>
      </c>
      <c r="Y1866">
        <f t="shared" si="629"/>
        <v>85</v>
      </c>
    </row>
    <row r="1867" spans="1:25" x14ac:dyDescent="0.3">
      <c r="A1867" s="1">
        <v>42887</v>
      </c>
      <c r="B1867">
        <v>2430.0600589999999</v>
      </c>
      <c r="C1867">
        <v>9.89</v>
      </c>
      <c r="D1867">
        <v>10.893192000000001</v>
      </c>
      <c r="E1867">
        <f t="shared" si="609"/>
        <v>-1.0031920000000003</v>
      </c>
      <c r="F1867" t="str">
        <f t="shared" si="610"/>
        <v>PUT</v>
      </c>
      <c r="G1867">
        <f t="shared" si="611"/>
        <v>2433.790039</v>
      </c>
      <c r="H1867">
        <f t="shared" si="612"/>
        <v>-0.51999999999999957</v>
      </c>
      <c r="I1867">
        <f t="shared" si="613"/>
        <v>18.260009999999966</v>
      </c>
      <c r="J1867">
        <f t="shared" si="614"/>
        <v>-35.115403846153811</v>
      </c>
      <c r="K1867">
        <f t="shared" si="615"/>
        <v>2425.0600589999999</v>
      </c>
      <c r="L1867" s="2" t="str">
        <f t="shared" si="616"/>
        <v/>
      </c>
      <c r="M1867" t="str">
        <f t="shared" si="617"/>
        <v/>
      </c>
      <c r="N1867" s="1">
        <f t="shared" si="618"/>
        <v>42872</v>
      </c>
      <c r="O1867" t="str">
        <f t="shared" si="619"/>
        <v>可交易</v>
      </c>
      <c r="P1867" s="2" t="str">
        <f t="shared" si="620"/>
        <v/>
      </c>
      <c r="Q1867" s="2" t="str">
        <f t="shared" si="621"/>
        <v/>
      </c>
      <c r="R1867" s="2">
        <f t="shared" si="622"/>
        <v>5.9507835421501145</v>
      </c>
      <c r="S1867">
        <f t="shared" si="623"/>
        <v>91</v>
      </c>
      <c r="T1867" s="1">
        <f t="shared" si="624"/>
        <v>42797</v>
      </c>
      <c r="U1867" t="str">
        <f t="shared" si="625"/>
        <v>可交易</v>
      </c>
      <c r="V1867" s="2" t="str">
        <f t="shared" si="626"/>
        <v/>
      </c>
      <c r="W1867" s="2" t="str">
        <f t="shared" si="627"/>
        <v/>
      </c>
      <c r="X1867" s="2">
        <f t="shared" si="628"/>
        <v>3.6470636704239934</v>
      </c>
      <c r="Y1867">
        <f t="shared" si="629"/>
        <v>85</v>
      </c>
    </row>
    <row r="1868" spans="1:25" x14ac:dyDescent="0.3">
      <c r="A1868" s="1">
        <v>42888</v>
      </c>
      <c r="B1868">
        <v>2439.070068</v>
      </c>
      <c r="C1868">
        <v>9.75</v>
      </c>
      <c r="D1868">
        <v>10.404733</v>
      </c>
      <c r="E1868">
        <f t="shared" si="609"/>
        <v>-0.65473300000000023</v>
      </c>
      <c r="F1868" t="str">
        <f t="shared" si="610"/>
        <v/>
      </c>
      <c r="G1868" t="str">
        <f t="shared" si="611"/>
        <v/>
      </c>
      <c r="H1868">
        <f t="shared" si="612"/>
        <v>-0.14000000000000057</v>
      </c>
      <c r="I1868">
        <f t="shared" si="613"/>
        <v>9.0100090000000819</v>
      </c>
      <c r="J1868">
        <f t="shared" si="614"/>
        <v>-64.357207142857462</v>
      </c>
      <c r="K1868" t="str">
        <f t="shared" si="615"/>
        <v/>
      </c>
      <c r="L1868" s="2" t="str">
        <f t="shared" si="616"/>
        <v/>
      </c>
      <c r="M1868" t="str">
        <f t="shared" si="617"/>
        <v/>
      </c>
      <c r="N1868" s="1">
        <f t="shared" si="618"/>
        <v>42872</v>
      </c>
      <c r="O1868" t="str">
        <f t="shared" si="619"/>
        <v>可交易</v>
      </c>
      <c r="P1868" s="2" t="str">
        <f t="shared" si="620"/>
        <v/>
      </c>
      <c r="Q1868" s="2" t="str">
        <f t="shared" si="621"/>
        <v/>
      </c>
      <c r="R1868" s="2">
        <f t="shared" si="622"/>
        <v>5.9507835421501145</v>
      </c>
      <c r="S1868">
        <f t="shared" si="623"/>
        <v>91</v>
      </c>
      <c r="T1868" s="1">
        <f t="shared" si="624"/>
        <v>42797</v>
      </c>
      <c r="U1868" t="str">
        <f t="shared" si="625"/>
        <v>可交易</v>
      </c>
      <c r="V1868" s="2" t="str">
        <f t="shared" si="626"/>
        <v/>
      </c>
      <c r="W1868" s="2" t="str">
        <f t="shared" si="627"/>
        <v/>
      </c>
      <c r="X1868" s="2">
        <f t="shared" si="628"/>
        <v>3.6470636704239934</v>
      </c>
      <c r="Y1868">
        <f t="shared" si="629"/>
        <v>85</v>
      </c>
    </row>
    <row r="1869" spans="1:25" x14ac:dyDescent="0.3">
      <c r="A1869" s="1">
        <v>42891</v>
      </c>
      <c r="B1869">
        <v>2436.1000979999999</v>
      </c>
      <c r="C1869">
        <v>10.07</v>
      </c>
      <c r="D1869">
        <v>10.179569000000001</v>
      </c>
      <c r="E1869">
        <f t="shared" si="609"/>
        <v>-0.10956900000000047</v>
      </c>
      <c r="F1869" t="str">
        <f t="shared" si="610"/>
        <v/>
      </c>
      <c r="G1869" t="str">
        <f t="shared" si="611"/>
        <v/>
      </c>
      <c r="H1869">
        <f t="shared" si="612"/>
        <v>0.32000000000000028</v>
      </c>
      <c r="I1869">
        <f t="shared" si="613"/>
        <v>-2.969970000000103</v>
      </c>
      <c r="J1869">
        <f t="shared" si="614"/>
        <v>-9.2811562500003131</v>
      </c>
      <c r="K1869" t="str">
        <f t="shared" si="615"/>
        <v/>
      </c>
      <c r="L1869" s="2" t="str">
        <f t="shared" si="616"/>
        <v/>
      </c>
      <c r="M1869" t="str">
        <f t="shared" si="617"/>
        <v/>
      </c>
      <c r="N1869" s="1">
        <f t="shared" si="618"/>
        <v>42872</v>
      </c>
      <c r="O1869" t="str">
        <f t="shared" si="619"/>
        <v>可交易</v>
      </c>
      <c r="P1869" s="2" t="str">
        <f t="shared" si="620"/>
        <v/>
      </c>
      <c r="Q1869" s="2" t="str">
        <f t="shared" si="621"/>
        <v/>
      </c>
      <c r="R1869" s="2">
        <f t="shared" si="622"/>
        <v>5.9507835421501145</v>
      </c>
      <c r="S1869">
        <f t="shared" si="623"/>
        <v>91</v>
      </c>
      <c r="T1869" s="1">
        <f t="shared" si="624"/>
        <v>42797</v>
      </c>
      <c r="U1869" t="str">
        <f t="shared" si="625"/>
        <v>可交易</v>
      </c>
      <c r="V1869" s="2" t="str">
        <f t="shared" si="626"/>
        <v/>
      </c>
      <c r="W1869" s="2" t="str">
        <f t="shared" si="627"/>
        <v/>
      </c>
      <c r="X1869" s="2">
        <f t="shared" si="628"/>
        <v>3.6470636704239934</v>
      </c>
      <c r="Y1869">
        <f t="shared" si="629"/>
        <v>85</v>
      </c>
    </row>
    <row r="1870" spans="1:25" x14ac:dyDescent="0.3">
      <c r="A1870" s="1">
        <v>42892</v>
      </c>
      <c r="B1870">
        <v>2429.330078</v>
      </c>
      <c r="C1870">
        <v>10.45</v>
      </c>
      <c r="D1870">
        <v>10.288493000000001</v>
      </c>
      <c r="E1870">
        <f t="shared" si="609"/>
        <v>0.16150699999999851</v>
      </c>
      <c r="F1870" t="str">
        <f t="shared" si="610"/>
        <v/>
      </c>
      <c r="G1870" t="str">
        <f t="shared" si="611"/>
        <v/>
      </c>
      <c r="H1870">
        <f t="shared" si="612"/>
        <v>0.37999999999999901</v>
      </c>
      <c r="I1870">
        <f t="shared" si="613"/>
        <v>-6.7700199999999313</v>
      </c>
      <c r="J1870">
        <f t="shared" si="614"/>
        <v>-17.815842105263023</v>
      </c>
      <c r="K1870" t="str">
        <f t="shared" si="615"/>
        <v/>
      </c>
      <c r="L1870" s="2" t="str">
        <f t="shared" si="616"/>
        <v/>
      </c>
      <c r="M1870" t="str">
        <f t="shared" si="617"/>
        <v/>
      </c>
      <c r="N1870" s="1">
        <f t="shared" si="618"/>
        <v>42872</v>
      </c>
      <c r="O1870" t="str">
        <f t="shared" si="619"/>
        <v>可交易</v>
      </c>
      <c r="P1870" s="2" t="str">
        <f t="shared" si="620"/>
        <v/>
      </c>
      <c r="Q1870" s="2" t="str">
        <f t="shared" si="621"/>
        <v/>
      </c>
      <c r="R1870" s="2">
        <f t="shared" si="622"/>
        <v>5.9507835421501145</v>
      </c>
      <c r="S1870">
        <f t="shared" si="623"/>
        <v>91</v>
      </c>
      <c r="T1870" s="1">
        <f t="shared" si="624"/>
        <v>42797</v>
      </c>
      <c r="U1870" t="str">
        <f t="shared" si="625"/>
        <v>可交易</v>
      </c>
      <c r="V1870" s="2" t="str">
        <f t="shared" si="626"/>
        <v/>
      </c>
      <c r="W1870" s="2" t="str">
        <f t="shared" si="627"/>
        <v/>
      </c>
      <c r="X1870" s="2">
        <f t="shared" si="628"/>
        <v>3.6470636704239934</v>
      </c>
      <c r="Y1870">
        <f t="shared" si="629"/>
        <v>85</v>
      </c>
    </row>
    <row r="1871" spans="1:25" x14ac:dyDescent="0.3">
      <c r="A1871" s="1">
        <v>42893</v>
      </c>
      <c r="B1871">
        <v>2433.139893</v>
      </c>
      <c r="C1871">
        <v>10.39</v>
      </c>
      <c r="D1871">
        <v>10.623157000000001</v>
      </c>
      <c r="E1871">
        <f t="shared" si="609"/>
        <v>-0.23315700000000028</v>
      </c>
      <c r="F1871" t="str">
        <f t="shared" si="610"/>
        <v/>
      </c>
      <c r="G1871" t="str">
        <f t="shared" si="611"/>
        <v/>
      </c>
      <c r="H1871">
        <f t="shared" si="612"/>
        <v>-5.9999999999998721E-2</v>
      </c>
      <c r="I1871">
        <f t="shared" si="613"/>
        <v>3.8098150000000714</v>
      </c>
      <c r="J1871">
        <f t="shared" si="614"/>
        <v>-63.496916666669208</v>
      </c>
      <c r="K1871" t="str">
        <f t="shared" si="615"/>
        <v/>
      </c>
      <c r="L1871" s="2" t="str">
        <f t="shared" si="616"/>
        <v/>
      </c>
      <c r="M1871" t="str">
        <f t="shared" si="617"/>
        <v/>
      </c>
      <c r="N1871" s="1">
        <f t="shared" si="618"/>
        <v>42872</v>
      </c>
      <c r="O1871" t="str">
        <f t="shared" si="619"/>
        <v>可交易</v>
      </c>
      <c r="P1871" s="2" t="str">
        <f t="shared" si="620"/>
        <v/>
      </c>
      <c r="Q1871" s="2" t="str">
        <f t="shared" si="621"/>
        <v/>
      </c>
      <c r="R1871" s="2">
        <f t="shared" si="622"/>
        <v>5.9507835421501145</v>
      </c>
      <c r="S1871">
        <f t="shared" si="623"/>
        <v>91</v>
      </c>
      <c r="T1871" s="1">
        <f t="shared" si="624"/>
        <v>42797</v>
      </c>
      <c r="U1871" t="str">
        <f t="shared" si="625"/>
        <v>可交易</v>
      </c>
      <c r="V1871" s="2" t="str">
        <f t="shared" si="626"/>
        <v/>
      </c>
      <c r="W1871" s="2" t="str">
        <f t="shared" si="627"/>
        <v/>
      </c>
      <c r="X1871" s="2">
        <f t="shared" si="628"/>
        <v>3.6470636704239934</v>
      </c>
      <c r="Y1871">
        <f t="shared" si="629"/>
        <v>85</v>
      </c>
    </row>
    <row r="1872" spans="1:25" x14ac:dyDescent="0.3">
      <c r="A1872" s="1">
        <v>42894</v>
      </c>
      <c r="B1872">
        <v>2433.790039</v>
      </c>
      <c r="C1872">
        <v>10.16</v>
      </c>
      <c r="D1872">
        <v>10.687734000000001</v>
      </c>
      <c r="E1872">
        <f t="shared" si="609"/>
        <v>-0.52773400000000059</v>
      </c>
      <c r="F1872" t="str">
        <f t="shared" si="610"/>
        <v/>
      </c>
      <c r="G1872" t="str">
        <f t="shared" si="611"/>
        <v/>
      </c>
      <c r="H1872">
        <f t="shared" si="612"/>
        <v>-0.23000000000000043</v>
      </c>
      <c r="I1872">
        <f t="shared" si="613"/>
        <v>0.65014599999994971</v>
      </c>
      <c r="J1872">
        <f t="shared" si="614"/>
        <v>-2.8267217391302109</v>
      </c>
      <c r="K1872" t="str">
        <f t="shared" si="615"/>
        <v/>
      </c>
      <c r="L1872" s="2" t="str">
        <f t="shared" si="616"/>
        <v/>
      </c>
      <c r="M1872" t="str">
        <f t="shared" si="617"/>
        <v/>
      </c>
      <c r="N1872" s="1">
        <f t="shared" si="618"/>
        <v>42872</v>
      </c>
      <c r="O1872" t="str">
        <f t="shared" si="619"/>
        <v>可交易</v>
      </c>
      <c r="P1872" s="2" t="str">
        <f t="shared" si="620"/>
        <v/>
      </c>
      <c r="Q1872" s="2" t="str">
        <f t="shared" si="621"/>
        <v/>
      </c>
      <c r="R1872" s="2">
        <f t="shared" si="622"/>
        <v>5.9507835421501145</v>
      </c>
      <c r="S1872">
        <f t="shared" si="623"/>
        <v>91</v>
      </c>
      <c r="T1872" s="1">
        <f t="shared" si="624"/>
        <v>42797</v>
      </c>
      <c r="U1872" t="str">
        <f t="shared" si="625"/>
        <v>可交易</v>
      </c>
      <c r="V1872" s="2" t="str">
        <f t="shared" si="626"/>
        <v/>
      </c>
      <c r="W1872" s="2" t="str">
        <f t="shared" si="627"/>
        <v/>
      </c>
      <c r="X1872" s="2">
        <f t="shared" si="628"/>
        <v>3.6470636704239934</v>
      </c>
      <c r="Y1872">
        <f t="shared" si="629"/>
        <v>85</v>
      </c>
    </row>
    <row r="1873" spans="1:25" x14ac:dyDescent="0.3">
      <c r="A1873" s="1">
        <v>42895</v>
      </c>
      <c r="B1873">
        <v>2431.7700199999999</v>
      </c>
      <c r="C1873">
        <v>10.7</v>
      </c>
      <c r="D1873">
        <v>10.454499</v>
      </c>
      <c r="E1873">
        <f t="shared" si="609"/>
        <v>0.24550099999999908</v>
      </c>
      <c r="F1873" t="str">
        <f t="shared" si="610"/>
        <v/>
      </c>
      <c r="G1873" t="str">
        <f t="shared" si="611"/>
        <v/>
      </c>
      <c r="H1873">
        <f t="shared" si="612"/>
        <v>0.53999999999999915</v>
      </c>
      <c r="I1873">
        <f t="shared" si="613"/>
        <v>-2.0200190000000475</v>
      </c>
      <c r="J1873">
        <f t="shared" si="614"/>
        <v>-3.74077592592602</v>
      </c>
      <c r="K1873" t="str">
        <f t="shared" si="615"/>
        <v/>
      </c>
      <c r="L1873" s="2" t="str">
        <f t="shared" si="616"/>
        <v/>
      </c>
      <c r="M1873" t="str">
        <f t="shared" si="617"/>
        <v/>
      </c>
      <c r="N1873" s="1">
        <f t="shared" si="618"/>
        <v>42872</v>
      </c>
      <c r="O1873" t="str">
        <f t="shared" si="619"/>
        <v>可交易</v>
      </c>
      <c r="P1873" s="2" t="str">
        <f t="shared" si="620"/>
        <v/>
      </c>
      <c r="Q1873" s="2" t="str">
        <f t="shared" si="621"/>
        <v/>
      </c>
      <c r="R1873" s="2">
        <f t="shared" si="622"/>
        <v>5.9507835421501145</v>
      </c>
      <c r="S1873">
        <f t="shared" si="623"/>
        <v>91</v>
      </c>
      <c r="T1873" s="1">
        <f t="shared" si="624"/>
        <v>42797</v>
      </c>
      <c r="U1873" t="str">
        <f t="shared" si="625"/>
        <v>可交易</v>
      </c>
      <c r="V1873" s="2" t="str">
        <f t="shared" si="626"/>
        <v/>
      </c>
      <c r="W1873" s="2" t="str">
        <f t="shared" si="627"/>
        <v/>
      </c>
      <c r="X1873" s="2">
        <f t="shared" si="628"/>
        <v>3.6470636704239934</v>
      </c>
      <c r="Y1873">
        <f t="shared" si="629"/>
        <v>85</v>
      </c>
    </row>
    <row r="1874" spans="1:25" x14ac:dyDescent="0.3">
      <c r="A1874" s="1">
        <v>42898</v>
      </c>
      <c r="B1874">
        <v>2429.389893</v>
      </c>
      <c r="C1874">
        <v>11.46</v>
      </c>
      <c r="D1874">
        <v>10.967139</v>
      </c>
      <c r="E1874">
        <f t="shared" si="609"/>
        <v>0.49286100000000133</v>
      </c>
      <c r="F1874" t="str">
        <f t="shared" si="610"/>
        <v/>
      </c>
      <c r="G1874" t="str">
        <f t="shared" si="611"/>
        <v/>
      </c>
      <c r="H1874">
        <f t="shared" si="612"/>
        <v>0.76000000000000156</v>
      </c>
      <c r="I1874">
        <f t="shared" si="613"/>
        <v>-2.3801269999999022</v>
      </c>
      <c r="J1874">
        <f t="shared" si="614"/>
        <v>-3.1317460526314438</v>
      </c>
      <c r="K1874" t="str">
        <f t="shared" si="615"/>
        <v/>
      </c>
      <c r="L1874" s="2" t="str">
        <f t="shared" si="616"/>
        <v/>
      </c>
      <c r="M1874" t="str">
        <f t="shared" si="617"/>
        <v/>
      </c>
      <c r="N1874" s="1">
        <f t="shared" si="618"/>
        <v>42872</v>
      </c>
      <c r="O1874" t="str">
        <f t="shared" si="619"/>
        <v>可交易</v>
      </c>
      <c r="P1874" s="2" t="str">
        <f t="shared" si="620"/>
        <v/>
      </c>
      <c r="Q1874" s="2" t="str">
        <f t="shared" si="621"/>
        <v/>
      </c>
      <c r="R1874" s="2">
        <f t="shared" si="622"/>
        <v>5.9507835421501145</v>
      </c>
      <c r="S1874">
        <f t="shared" si="623"/>
        <v>91</v>
      </c>
      <c r="T1874" s="1">
        <f t="shared" si="624"/>
        <v>42797</v>
      </c>
      <c r="U1874" t="str">
        <f t="shared" si="625"/>
        <v>可交易</v>
      </c>
      <c r="V1874" s="2" t="str">
        <f t="shared" si="626"/>
        <v/>
      </c>
      <c r="W1874" s="2" t="str">
        <f t="shared" si="627"/>
        <v/>
      </c>
      <c r="X1874" s="2">
        <f t="shared" si="628"/>
        <v>3.6470636704239934</v>
      </c>
      <c r="Y1874">
        <f t="shared" si="629"/>
        <v>85</v>
      </c>
    </row>
    <row r="1875" spans="1:25" x14ac:dyDescent="0.3">
      <c r="A1875" s="1">
        <v>42899</v>
      </c>
      <c r="B1875">
        <v>2440.3500979999999</v>
      </c>
      <c r="C1875">
        <v>10.42</v>
      </c>
      <c r="D1875">
        <v>11.629604</v>
      </c>
      <c r="E1875">
        <f t="shared" si="609"/>
        <v>-1.2096040000000006</v>
      </c>
      <c r="F1875" t="str">
        <f t="shared" si="610"/>
        <v>PUT</v>
      </c>
      <c r="G1875">
        <f t="shared" si="611"/>
        <v>2437.030029</v>
      </c>
      <c r="H1875">
        <f t="shared" si="612"/>
        <v>-1.0400000000000009</v>
      </c>
      <c r="I1875">
        <f t="shared" si="613"/>
        <v>10.96020499999986</v>
      </c>
      <c r="J1875">
        <f t="shared" si="614"/>
        <v>-10.53865865384601</v>
      </c>
      <c r="K1875">
        <f t="shared" si="615"/>
        <v>2435.3500979999999</v>
      </c>
      <c r="L1875" s="2" t="str">
        <f t="shared" si="616"/>
        <v/>
      </c>
      <c r="M1875" t="str">
        <f t="shared" si="617"/>
        <v/>
      </c>
      <c r="N1875" s="1">
        <f t="shared" si="618"/>
        <v>42872</v>
      </c>
      <c r="O1875" t="str">
        <f t="shared" si="619"/>
        <v>可交易</v>
      </c>
      <c r="P1875" s="2" t="str">
        <f t="shared" si="620"/>
        <v/>
      </c>
      <c r="Q1875" s="2" t="str">
        <f t="shared" si="621"/>
        <v/>
      </c>
      <c r="R1875" s="2">
        <f t="shared" si="622"/>
        <v>5.9507835421501145</v>
      </c>
      <c r="S1875">
        <f t="shared" si="623"/>
        <v>91</v>
      </c>
      <c r="T1875" s="1">
        <f t="shared" si="624"/>
        <v>42797</v>
      </c>
      <c r="U1875" t="str">
        <f t="shared" si="625"/>
        <v>可交易</v>
      </c>
      <c r="V1875" s="2" t="str">
        <f t="shared" si="626"/>
        <v/>
      </c>
      <c r="W1875" s="2" t="str">
        <f t="shared" si="627"/>
        <v/>
      </c>
      <c r="X1875" s="2">
        <f t="shared" si="628"/>
        <v>3.6470636704239934</v>
      </c>
      <c r="Y1875">
        <f t="shared" si="629"/>
        <v>85</v>
      </c>
    </row>
    <row r="1876" spans="1:25" x14ac:dyDescent="0.3">
      <c r="A1876" s="1">
        <v>42900</v>
      </c>
      <c r="B1876">
        <v>2437.919922</v>
      </c>
      <c r="C1876">
        <v>10.64</v>
      </c>
      <c r="D1876">
        <v>10.846871999999999</v>
      </c>
      <c r="E1876">
        <f t="shared" si="609"/>
        <v>-0.20687199999999883</v>
      </c>
      <c r="F1876" t="str">
        <f t="shared" si="610"/>
        <v/>
      </c>
      <c r="G1876" t="str">
        <f t="shared" si="611"/>
        <v/>
      </c>
      <c r="H1876">
        <f t="shared" si="612"/>
        <v>0.22000000000000064</v>
      </c>
      <c r="I1876">
        <f t="shared" si="613"/>
        <v>-2.4301759999998467</v>
      </c>
      <c r="J1876">
        <f t="shared" si="614"/>
        <v>-11.046254545453817</v>
      </c>
      <c r="K1876" t="str">
        <f t="shared" si="615"/>
        <v/>
      </c>
      <c r="L1876" s="2" t="str">
        <f t="shared" si="616"/>
        <v/>
      </c>
      <c r="M1876" t="str">
        <f t="shared" si="617"/>
        <v/>
      </c>
      <c r="N1876" s="1">
        <f t="shared" si="618"/>
        <v>42872</v>
      </c>
      <c r="O1876" t="str">
        <f t="shared" si="619"/>
        <v>可交易</v>
      </c>
      <c r="P1876" s="2" t="str">
        <f t="shared" si="620"/>
        <v/>
      </c>
      <c r="Q1876" s="2" t="str">
        <f t="shared" si="621"/>
        <v/>
      </c>
      <c r="R1876" s="2">
        <f t="shared" si="622"/>
        <v>5.9507835421501145</v>
      </c>
      <c r="S1876">
        <f t="shared" si="623"/>
        <v>91</v>
      </c>
      <c r="T1876" s="1">
        <f t="shared" si="624"/>
        <v>42797</v>
      </c>
      <c r="U1876" t="str">
        <f t="shared" si="625"/>
        <v>可交易</v>
      </c>
      <c r="V1876" s="2" t="str">
        <f t="shared" si="626"/>
        <v/>
      </c>
      <c r="W1876" s="2" t="str">
        <f t="shared" si="627"/>
        <v/>
      </c>
      <c r="X1876" s="2">
        <f t="shared" si="628"/>
        <v>3.6470636704239934</v>
      </c>
      <c r="Y1876">
        <f t="shared" si="629"/>
        <v>85</v>
      </c>
    </row>
    <row r="1877" spans="1:25" x14ac:dyDescent="0.3">
      <c r="A1877" s="1">
        <v>42901</v>
      </c>
      <c r="B1877">
        <v>2432.459961</v>
      </c>
      <c r="C1877">
        <v>10.9</v>
      </c>
      <c r="D1877">
        <v>10.8623295</v>
      </c>
      <c r="E1877">
        <f t="shared" si="609"/>
        <v>3.7670500000000828E-2</v>
      </c>
      <c r="F1877" t="str">
        <f t="shared" si="610"/>
        <v/>
      </c>
      <c r="G1877" t="str">
        <f t="shared" si="611"/>
        <v/>
      </c>
      <c r="H1877">
        <f t="shared" si="612"/>
        <v>0.25999999999999979</v>
      </c>
      <c r="I1877">
        <f t="shared" si="613"/>
        <v>-5.4599610000000212</v>
      </c>
      <c r="J1877">
        <f t="shared" si="614"/>
        <v>-20.999850000000098</v>
      </c>
      <c r="K1877" t="str">
        <f t="shared" si="615"/>
        <v/>
      </c>
      <c r="L1877" s="2" t="str">
        <f t="shared" si="616"/>
        <v/>
      </c>
      <c r="M1877" t="str">
        <f t="shared" si="617"/>
        <v/>
      </c>
      <c r="N1877" s="1">
        <f t="shared" si="618"/>
        <v>42872</v>
      </c>
      <c r="O1877" t="str">
        <f t="shared" si="619"/>
        <v>可交易</v>
      </c>
      <c r="P1877" s="2" t="str">
        <f t="shared" si="620"/>
        <v/>
      </c>
      <c r="Q1877" s="2" t="str">
        <f t="shared" si="621"/>
        <v/>
      </c>
      <c r="R1877" s="2">
        <f t="shared" si="622"/>
        <v>5.9507835421501145</v>
      </c>
      <c r="S1877">
        <f t="shared" si="623"/>
        <v>91</v>
      </c>
      <c r="T1877" s="1">
        <f t="shared" si="624"/>
        <v>42797</v>
      </c>
      <c r="U1877" t="str">
        <f t="shared" si="625"/>
        <v>可交易</v>
      </c>
      <c r="V1877" s="2" t="str">
        <f t="shared" si="626"/>
        <v/>
      </c>
      <c r="W1877" s="2" t="str">
        <f t="shared" si="627"/>
        <v/>
      </c>
      <c r="X1877" s="2">
        <f t="shared" si="628"/>
        <v>3.6470636704239934</v>
      </c>
      <c r="Y1877">
        <f t="shared" si="629"/>
        <v>85</v>
      </c>
    </row>
    <row r="1878" spans="1:25" x14ac:dyDescent="0.3">
      <c r="A1878" s="1">
        <v>42902</v>
      </c>
      <c r="B1878">
        <v>2433.1499020000001</v>
      </c>
      <c r="C1878">
        <v>10.38</v>
      </c>
      <c r="D1878">
        <v>11.193789000000001</v>
      </c>
      <c r="E1878">
        <f t="shared" si="609"/>
        <v>-0.81378899999999987</v>
      </c>
      <c r="F1878" t="str">
        <f t="shared" si="610"/>
        <v/>
      </c>
      <c r="G1878" t="str">
        <f t="shared" si="611"/>
        <v/>
      </c>
      <c r="H1878">
        <f t="shared" si="612"/>
        <v>-0.51999999999999957</v>
      </c>
      <c r="I1878">
        <f t="shared" si="613"/>
        <v>0.68994100000008984</v>
      </c>
      <c r="J1878">
        <f t="shared" si="614"/>
        <v>-1.3268096153847893</v>
      </c>
      <c r="K1878" t="str">
        <f t="shared" si="615"/>
        <v/>
      </c>
      <c r="L1878" s="2" t="str">
        <f t="shared" si="616"/>
        <v/>
      </c>
      <c r="M1878" t="str">
        <f t="shared" si="617"/>
        <v/>
      </c>
      <c r="N1878" s="1">
        <f t="shared" si="618"/>
        <v>42872</v>
      </c>
      <c r="O1878" t="str">
        <f t="shared" si="619"/>
        <v>可交易</v>
      </c>
      <c r="P1878" s="2" t="str">
        <f t="shared" si="620"/>
        <v/>
      </c>
      <c r="Q1878" s="2" t="str">
        <f t="shared" si="621"/>
        <v/>
      </c>
      <c r="R1878" s="2">
        <f t="shared" si="622"/>
        <v>5.9507835421501145</v>
      </c>
      <c r="S1878">
        <f t="shared" si="623"/>
        <v>91</v>
      </c>
      <c r="T1878" s="1">
        <f t="shared" si="624"/>
        <v>42797</v>
      </c>
      <c r="U1878" t="str">
        <f t="shared" si="625"/>
        <v>可交易</v>
      </c>
      <c r="V1878" s="2" t="str">
        <f t="shared" si="626"/>
        <v/>
      </c>
      <c r="W1878" s="2" t="str">
        <f t="shared" si="627"/>
        <v/>
      </c>
      <c r="X1878" s="2">
        <f t="shared" si="628"/>
        <v>3.6470636704239934</v>
      </c>
      <c r="Y1878">
        <f t="shared" si="629"/>
        <v>85</v>
      </c>
    </row>
    <row r="1879" spans="1:25" x14ac:dyDescent="0.3">
      <c r="A1879" s="1">
        <v>42905</v>
      </c>
      <c r="B1879">
        <v>2453.459961</v>
      </c>
      <c r="C1879">
        <v>10.37</v>
      </c>
      <c r="D1879">
        <v>10.867046999999999</v>
      </c>
      <c r="E1879">
        <f t="shared" si="609"/>
        <v>-0.49704700000000024</v>
      </c>
      <c r="F1879" t="str">
        <f t="shared" si="610"/>
        <v/>
      </c>
      <c r="G1879" t="str">
        <f t="shared" si="611"/>
        <v/>
      </c>
      <c r="H1879">
        <f t="shared" si="612"/>
        <v>-1.0000000000001563E-2</v>
      </c>
      <c r="I1879">
        <f t="shared" si="613"/>
        <v>20.31005899999991</v>
      </c>
      <c r="J1879">
        <f t="shared" si="614"/>
        <v>-2031.0058999996736</v>
      </c>
      <c r="K1879" t="str">
        <f t="shared" si="615"/>
        <v/>
      </c>
      <c r="L1879" s="2" t="str">
        <f t="shared" si="616"/>
        <v/>
      </c>
      <c r="M1879" t="str">
        <f t="shared" si="617"/>
        <v/>
      </c>
      <c r="N1879" s="1">
        <f t="shared" si="618"/>
        <v>42872</v>
      </c>
      <c r="O1879" t="str">
        <f t="shared" si="619"/>
        <v>可交易</v>
      </c>
      <c r="P1879" s="2" t="str">
        <f t="shared" si="620"/>
        <v/>
      </c>
      <c r="Q1879" s="2" t="str">
        <f t="shared" si="621"/>
        <v/>
      </c>
      <c r="R1879" s="2">
        <f t="shared" si="622"/>
        <v>5.9507835421501145</v>
      </c>
      <c r="S1879">
        <f t="shared" si="623"/>
        <v>91</v>
      </c>
      <c r="T1879" s="1">
        <f t="shared" si="624"/>
        <v>42797</v>
      </c>
      <c r="U1879" t="str">
        <f t="shared" si="625"/>
        <v>可交易</v>
      </c>
      <c r="V1879" s="2" t="str">
        <f t="shared" si="626"/>
        <v/>
      </c>
      <c r="W1879" s="2" t="str">
        <f t="shared" si="627"/>
        <v/>
      </c>
      <c r="X1879" s="2">
        <f t="shared" si="628"/>
        <v>3.6470636704239934</v>
      </c>
      <c r="Y1879">
        <f t="shared" si="629"/>
        <v>85</v>
      </c>
    </row>
    <row r="1880" spans="1:25" x14ac:dyDescent="0.3">
      <c r="A1880" s="1">
        <v>42906</v>
      </c>
      <c r="B1880">
        <v>2437.030029</v>
      </c>
      <c r="C1880">
        <v>10.86</v>
      </c>
      <c r="D1880">
        <v>10.607932</v>
      </c>
      <c r="E1880">
        <f t="shared" si="609"/>
        <v>0.25206799999999951</v>
      </c>
      <c r="F1880" t="str">
        <f t="shared" si="610"/>
        <v/>
      </c>
      <c r="G1880" t="str">
        <f t="shared" si="611"/>
        <v/>
      </c>
      <c r="H1880">
        <f t="shared" si="612"/>
        <v>0.49000000000000021</v>
      </c>
      <c r="I1880">
        <f t="shared" si="613"/>
        <v>-16.429932000000008</v>
      </c>
      <c r="J1880">
        <f t="shared" si="614"/>
        <v>-33.530473469387758</v>
      </c>
      <c r="K1880" t="str">
        <f t="shared" si="615"/>
        <v/>
      </c>
      <c r="L1880" s="2" t="str">
        <f t="shared" si="616"/>
        <v/>
      </c>
      <c r="M1880" t="str">
        <f t="shared" si="617"/>
        <v/>
      </c>
      <c r="N1880" s="1">
        <f t="shared" si="618"/>
        <v>42872</v>
      </c>
      <c r="O1880" t="str">
        <f t="shared" si="619"/>
        <v>可交易</v>
      </c>
      <c r="P1880" s="2" t="str">
        <f t="shared" si="620"/>
        <v/>
      </c>
      <c r="Q1880" s="2" t="str">
        <f t="shared" si="621"/>
        <v/>
      </c>
      <c r="R1880" s="2">
        <f t="shared" si="622"/>
        <v>5.9507835421501145</v>
      </c>
      <c r="S1880">
        <f t="shared" si="623"/>
        <v>91</v>
      </c>
      <c r="T1880" s="1">
        <f t="shared" si="624"/>
        <v>42797</v>
      </c>
      <c r="U1880" t="str">
        <f t="shared" si="625"/>
        <v>可交易</v>
      </c>
      <c r="V1880" s="2" t="str">
        <f t="shared" si="626"/>
        <v/>
      </c>
      <c r="W1880" s="2" t="str">
        <f t="shared" si="627"/>
        <v/>
      </c>
      <c r="X1880" s="2">
        <f t="shared" si="628"/>
        <v>3.6470636704239934</v>
      </c>
      <c r="Y1880">
        <f t="shared" si="629"/>
        <v>85</v>
      </c>
    </row>
    <row r="1881" spans="1:25" x14ac:dyDescent="0.3">
      <c r="A1881" s="1">
        <v>42907</v>
      </c>
      <c r="B1881">
        <v>2435.610107</v>
      </c>
      <c r="C1881">
        <v>10.75</v>
      </c>
      <c r="D1881">
        <v>10.992941</v>
      </c>
      <c r="E1881">
        <f t="shared" si="609"/>
        <v>-0.24294100000000007</v>
      </c>
      <c r="F1881" t="str">
        <f t="shared" si="610"/>
        <v/>
      </c>
      <c r="G1881" t="str">
        <f t="shared" si="611"/>
        <v/>
      </c>
      <c r="H1881">
        <f t="shared" si="612"/>
        <v>-0.10999999999999943</v>
      </c>
      <c r="I1881">
        <f t="shared" si="613"/>
        <v>-1.4199220000000423</v>
      </c>
      <c r="J1881">
        <f t="shared" si="614"/>
        <v>12.908381818182269</v>
      </c>
      <c r="K1881" t="str">
        <f t="shared" si="615"/>
        <v/>
      </c>
      <c r="L1881" s="2" t="str">
        <f t="shared" si="616"/>
        <v/>
      </c>
      <c r="M1881" t="str">
        <f t="shared" si="617"/>
        <v/>
      </c>
      <c r="N1881" s="1">
        <f t="shared" si="618"/>
        <v>42872</v>
      </c>
      <c r="O1881" t="str">
        <f t="shared" si="619"/>
        <v>可交易</v>
      </c>
      <c r="P1881" s="2" t="str">
        <f t="shared" si="620"/>
        <v/>
      </c>
      <c r="Q1881" s="2" t="str">
        <f t="shared" si="621"/>
        <v/>
      </c>
      <c r="R1881" s="2">
        <f t="shared" si="622"/>
        <v>5.9507835421501145</v>
      </c>
      <c r="S1881">
        <f t="shared" si="623"/>
        <v>91</v>
      </c>
      <c r="T1881" s="1">
        <f t="shared" si="624"/>
        <v>42797</v>
      </c>
      <c r="U1881" t="str">
        <f t="shared" si="625"/>
        <v>可交易</v>
      </c>
      <c r="V1881" s="2" t="str">
        <f t="shared" si="626"/>
        <v/>
      </c>
      <c r="W1881" s="2" t="str">
        <f t="shared" si="627"/>
        <v/>
      </c>
      <c r="X1881" s="2">
        <f t="shared" si="628"/>
        <v>3.6470636704239934</v>
      </c>
      <c r="Y1881">
        <f t="shared" si="629"/>
        <v>85</v>
      </c>
    </row>
    <row r="1882" spans="1:25" x14ac:dyDescent="0.3">
      <c r="A1882" s="1">
        <v>42908</v>
      </c>
      <c r="B1882">
        <v>2434.5</v>
      </c>
      <c r="C1882">
        <v>10.48</v>
      </c>
      <c r="D1882">
        <v>11.011283000000001</v>
      </c>
      <c r="E1882">
        <f t="shared" si="609"/>
        <v>-0.53128300000000017</v>
      </c>
      <c r="F1882" t="str">
        <f t="shared" si="610"/>
        <v/>
      </c>
      <c r="G1882" t="str">
        <f t="shared" si="611"/>
        <v/>
      </c>
      <c r="H1882">
        <f t="shared" si="612"/>
        <v>-0.26999999999999957</v>
      </c>
      <c r="I1882">
        <f t="shared" si="613"/>
        <v>-1.1101069999999709</v>
      </c>
      <c r="J1882">
        <f t="shared" si="614"/>
        <v>4.1115074074073057</v>
      </c>
      <c r="K1882" t="str">
        <f t="shared" si="615"/>
        <v/>
      </c>
      <c r="L1882" s="2" t="str">
        <f t="shared" si="616"/>
        <v/>
      </c>
      <c r="M1882" t="str">
        <f t="shared" si="617"/>
        <v/>
      </c>
      <c r="N1882" s="1">
        <f t="shared" si="618"/>
        <v>42872</v>
      </c>
      <c r="O1882" t="str">
        <f t="shared" si="619"/>
        <v>可交易</v>
      </c>
      <c r="P1882" s="2" t="str">
        <f t="shared" si="620"/>
        <v/>
      </c>
      <c r="Q1882" s="2" t="str">
        <f t="shared" si="621"/>
        <v/>
      </c>
      <c r="R1882" s="2">
        <f t="shared" si="622"/>
        <v>5.9507835421501145</v>
      </c>
      <c r="S1882">
        <f t="shared" si="623"/>
        <v>91</v>
      </c>
      <c r="T1882" s="1">
        <f t="shared" si="624"/>
        <v>42797</v>
      </c>
      <c r="U1882" t="str">
        <f t="shared" si="625"/>
        <v>可交易</v>
      </c>
      <c r="V1882" s="2" t="str">
        <f t="shared" si="626"/>
        <v/>
      </c>
      <c r="W1882" s="2" t="str">
        <f t="shared" si="627"/>
        <v/>
      </c>
      <c r="X1882" s="2">
        <f t="shared" si="628"/>
        <v>3.6470636704239934</v>
      </c>
      <c r="Y1882">
        <f t="shared" si="629"/>
        <v>85</v>
      </c>
    </row>
    <row r="1883" spans="1:25" x14ac:dyDescent="0.3">
      <c r="A1883" s="1">
        <v>42909</v>
      </c>
      <c r="B1883">
        <v>2438.3000489999999</v>
      </c>
      <c r="C1883">
        <v>10.02</v>
      </c>
      <c r="D1883">
        <v>10.803921000000001</v>
      </c>
      <c r="E1883">
        <f t="shared" si="609"/>
        <v>-0.7839210000000012</v>
      </c>
      <c r="F1883" t="str">
        <f t="shared" si="610"/>
        <v/>
      </c>
      <c r="G1883" t="str">
        <f t="shared" si="611"/>
        <v/>
      </c>
      <c r="H1883">
        <f t="shared" si="612"/>
        <v>-0.46000000000000085</v>
      </c>
      <c r="I1883">
        <f t="shared" si="613"/>
        <v>3.8000489999999445</v>
      </c>
      <c r="J1883">
        <f t="shared" si="614"/>
        <v>-8.2609760869563864</v>
      </c>
      <c r="K1883" t="str">
        <f t="shared" si="615"/>
        <v/>
      </c>
      <c r="L1883" s="2" t="str">
        <f t="shared" si="616"/>
        <v/>
      </c>
      <c r="M1883" t="str">
        <f t="shared" si="617"/>
        <v/>
      </c>
      <c r="N1883" s="1">
        <f t="shared" si="618"/>
        <v>42872</v>
      </c>
      <c r="O1883" t="str">
        <f t="shared" si="619"/>
        <v>可交易</v>
      </c>
      <c r="P1883" s="2" t="str">
        <f t="shared" si="620"/>
        <v/>
      </c>
      <c r="Q1883" s="2" t="str">
        <f t="shared" si="621"/>
        <v/>
      </c>
      <c r="R1883" s="2">
        <f t="shared" si="622"/>
        <v>5.9507835421501145</v>
      </c>
      <c r="S1883">
        <f t="shared" si="623"/>
        <v>91</v>
      </c>
      <c r="T1883" s="1">
        <f t="shared" si="624"/>
        <v>42797</v>
      </c>
      <c r="U1883" t="str">
        <f t="shared" si="625"/>
        <v>可交易</v>
      </c>
      <c r="V1883" s="2" t="str">
        <f t="shared" si="626"/>
        <v/>
      </c>
      <c r="W1883" s="2" t="str">
        <f t="shared" si="627"/>
        <v/>
      </c>
      <c r="X1883" s="2">
        <f t="shared" si="628"/>
        <v>3.6470636704239934</v>
      </c>
      <c r="Y1883">
        <f t="shared" si="629"/>
        <v>85</v>
      </c>
    </row>
    <row r="1884" spans="1:25" x14ac:dyDescent="0.3">
      <c r="A1884" s="1">
        <v>42912</v>
      </c>
      <c r="B1884">
        <v>2439.070068</v>
      </c>
      <c r="C1884">
        <v>9.9</v>
      </c>
      <c r="D1884">
        <v>10.4726515</v>
      </c>
      <c r="E1884">
        <f t="shared" si="609"/>
        <v>-0.5726514999999992</v>
      </c>
      <c r="F1884" t="str">
        <f t="shared" si="610"/>
        <v/>
      </c>
      <c r="G1884" t="str">
        <f t="shared" si="611"/>
        <v/>
      </c>
      <c r="H1884">
        <f t="shared" si="612"/>
        <v>-0.11999999999999922</v>
      </c>
      <c r="I1884">
        <f t="shared" si="613"/>
        <v>0.77001900000004753</v>
      </c>
      <c r="J1884">
        <f t="shared" si="614"/>
        <v>-6.4168250000004381</v>
      </c>
      <c r="K1884" t="str">
        <f t="shared" si="615"/>
        <v/>
      </c>
      <c r="L1884" s="2" t="str">
        <f t="shared" si="616"/>
        <v/>
      </c>
      <c r="M1884" t="str">
        <f t="shared" si="617"/>
        <v/>
      </c>
      <c r="N1884" s="1">
        <f t="shared" si="618"/>
        <v>42872</v>
      </c>
      <c r="O1884" t="str">
        <f t="shared" si="619"/>
        <v>可交易</v>
      </c>
      <c r="P1884" s="2" t="str">
        <f t="shared" si="620"/>
        <v/>
      </c>
      <c r="Q1884" s="2" t="str">
        <f t="shared" si="621"/>
        <v/>
      </c>
      <c r="R1884" s="2">
        <f t="shared" si="622"/>
        <v>5.9507835421501145</v>
      </c>
      <c r="S1884">
        <f t="shared" si="623"/>
        <v>91</v>
      </c>
      <c r="T1884" s="1">
        <f t="shared" si="624"/>
        <v>42797</v>
      </c>
      <c r="U1884" t="str">
        <f t="shared" si="625"/>
        <v>可交易</v>
      </c>
      <c r="V1884" s="2" t="str">
        <f t="shared" si="626"/>
        <v/>
      </c>
      <c r="W1884" s="2" t="str">
        <f t="shared" si="627"/>
        <v/>
      </c>
      <c r="X1884" s="2">
        <f t="shared" si="628"/>
        <v>3.6470636704239934</v>
      </c>
      <c r="Y1884">
        <f t="shared" si="629"/>
        <v>85</v>
      </c>
    </row>
    <row r="1885" spans="1:25" x14ac:dyDescent="0.3">
      <c r="A1885" s="1">
        <v>42913</v>
      </c>
      <c r="B1885">
        <v>2419.3798830000001</v>
      </c>
      <c r="C1885">
        <v>11.06</v>
      </c>
      <c r="D1885">
        <v>10.282579999999999</v>
      </c>
      <c r="E1885">
        <f t="shared" si="609"/>
        <v>0.77742000000000111</v>
      </c>
      <c r="F1885" t="str">
        <f t="shared" si="610"/>
        <v/>
      </c>
      <c r="G1885" t="str">
        <f t="shared" si="611"/>
        <v/>
      </c>
      <c r="H1885">
        <f t="shared" si="612"/>
        <v>1.1600000000000001</v>
      </c>
      <c r="I1885">
        <f t="shared" si="613"/>
        <v>-19.690184999999929</v>
      </c>
      <c r="J1885">
        <f t="shared" si="614"/>
        <v>-16.974297413793039</v>
      </c>
      <c r="K1885" t="str">
        <f t="shared" si="615"/>
        <v/>
      </c>
      <c r="L1885" s="2" t="str">
        <f t="shared" si="616"/>
        <v/>
      </c>
      <c r="M1885" t="str">
        <f t="shared" si="617"/>
        <v/>
      </c>
      <c r="N1885" s="1">
        <f t="shared" si="618"/>
        <v>42872</v>
      </c>
      <c r="O1885" t="str">
        <f t="shared" si="619"/>
        <v>可交易</v>
      </c>
      <c r="P1885" s="2" t="str">
        <f t="shared" si="620"/>
        <v/>
      </c>
      <c r="Q1885" s="2" t="str">
        <f t="shared" si="621"/>
        <v/>
      </c>
      <c r="R1885" s="2">
        <f t="shared" si="622"/>
        <v>5.9507835421501145</v>
      </c>
      <c r="S1885">
        <f t="shared" si="623"/>
        <v>91</v>
      </c>
      <c r="T1885" s="1">
        <f t="shared" si="624"/>
        <v>42797</v>
      </c>
      <c r="U1885" t="str">
        <f t="shared" si="625"/>
        <v>可交易</v>
      </c>
      <c r="V1885" s="2" t="str">
        <f t="shared" si="626"/>
        <v/>
      </c>
      <c r="W1885" s="2" t="str">
        <f t="shared" si="627"/>
        <v/>
      </c>
      <c r="X1885" s="2">
        <f t="shared" si="628"/>
        <v>3.6470636704239934</v>
      </c>
      <c r="Y1885">
        <f t="shared" si="629"/>
        <v>85</v>
      </c>
    </row>
    <row r="1886" spans="1:25" x14ac:dyDescent="0.3">
      <c r="A1886" s="1">
        <v>42914</v>
      </c>
      <c r="B1886">
        <v>2440.6899410000001</v>
      </c>
      <c r="C1886">
        <v>10.029999999999999</v>
      </c>
      <c r="D1886">
        <v>11.036438</v>
      </c>
      <c r="E1886">
        <f t="shared" si="609"/>
        <v>-1.0064380000000011</v>
      </c>
      <c r="F1886" t="str">
        <f t="shared" si="610"/>
        <v>PUT</v>
      </c>
      <c r="G1886">
        <f t="shared" si="611"/>
        <v>2432.540039</v>
      </c>
      <c r="H1886">
        <f t="shared" si="612"/>
        <v>-1.0300000000000011</v>
      </c>
      <c r="I1886">
        <f t="shared" si="613"/>
        <v>21.310058000000026</v>
      </c>
      <c r="J1886">
        <f t="shared" si="614"/>
        <v>-20.689376699029129</v>
      </c>
      <c r="K1886">
        <f t="shared" si="615"/>
        <v>2435.6899410000001</v>
      </c>
      <c r="L1886" s="2" t="str">
        <f t="shared" si="616"/>
        <v/>
      </c>
      <c r="M1886">
        <f t="shared" si="617"/>
        <v>3.149902000000111</v>
      </c>
      <c r="N1886" s="1">
        <f t="shared" si="618"/>
        <v>42872</v>
      </c>
      <c r="O1886" t="str">
        <f t="shared" si="619"/>
        <v>可交易</v>
      </c>
      <c r="P1886" s="2" t="str">
        <f t="shared" si="620"/>
        <v/>
      </c>
      <c r="Q1886" s="2" t="str">
        <f t="shared" si="621"/>
        <v/>
      </c>
      <c r="R1886" s="2">
        <f t="shared" si="622"/>
        <v>5.9507835421501145</v>
      </c>
      <c r="S1886">
        <f t="shared" si="623"/>
        <v>91</v>
      </c>
      <c r="T1886" s="1">
        <f t="shared" si="624"/>
        <v>42914</v>
      </c>
      <c r="U1886" t="str">
        <f t="shared" si="625"/>
        <v>可交易</v>
      </c>
      <c r="V1886" s="2">
        <f t="shared" si="626"/>
        <v>3.149902000000111</v>
      </c>
      <c r="W1886" s="2">
        <f t="shared" si="627"/>
        <v>3.3391795750430026E-3</v>
      </c>
      <c r="X1886" s="2">
        <f t="shared" si="628"/>
        <v>3.6470636704239934</v>
      </c>
      <c r="Y1886">
        <f t="shared" si="629"/>
        <v>86</v>
      </c>
    </row>
    <row r="1887" spans="1:25" x14ac:dyDescent="0.3">
      <c r="A1887" s="1">
        <v>42915</v>
      </c>
      <c r="B1887">
        <v>2419.6999510000001</v>
      </c>
      <c r="C1887">
        <v>11.44</v>
      </c>
      <c r="D1887">
        <v>10.576691</v>
      </c>
      <c r="E1887">
        <f t="shared" si="609"/>
        <v>0.86330899999999922</v>
      </c>
      <c r="F1887" t="str">
        <f t="shared" si="610"/>
        <v/>
      </c>
      <c r="G1887" t="str">
        <f t="shared" si="611"/>
        <v/>
      </c>
      <c r="H1887">
        <f t="shared" si="612"/>
        <v>1.4100000000000001</v>
      </c>
      <c r="I1887">
        <f t="shared" si="613"/>
        <v>-20.989990000000034</v>
      </c>
      <c r="J1887">
        <f t="shared" si="614"/>
        <v>-14.886517730496477</v>
      </c>
      <c r="K1887" t="str">
        <f t="shared" si="615"/>
        <v/>
      </c>
      <c r="L1887" s="2" t="str">
        <f t="shared" si="616"/>
        <v/>
      </c>
      <c r="M1887" t="str">
        <f t="shared" si="617"/>
        <v/>
      </c>
      <c r="N1887" s="1">
        <f t="shared" si="618"/>
        <v>42872</v>
      </c>
      <c r="O1887" t="str">
        <f t="shared" si="619"/>
        <v>可交易</v>
      </c>
      <c r="P1887" s="2" t="str">
        <f t="shared" si="620"/>
        <v/>
      </c>
      <c r="Q1887" s="2" t="str">
        <f t="shared" si="621"/>
        <v/>
      </c>
      <c r="R1887" s="2">
        <f t="shared" si="622"/>
        <v>5.9507835421501145</v>
      </c>
      <c r="S1887">
        <f t="shared" si="623"/>
        <v>91</v>
      </c>
      <c r="T1887" s="1">
        <f t="shared" si="624"/>
        <v>42914</v>
      </c>
      <c r="U1887" t="str">
        <f t="shared" si="625"/>
        <v>不可交易</v>
      </c>
      <c r="V1887" s="2" t="str">
        <f t="shared" si="626"/>
        <v/>
      </c>
      <c r="W1887" s="2" t="str">
        <f t="shared" si="627"/>
        <v/>
      </c>
      <c r="X1887" s="2">
        <f t="shared" si="628"/>
        <v>3.6592418709411545</v>
      </c>
      <c r="Y1887">
        <f t="shared" si="629"/>
        <v>86</v>
      </c>
    </row>
    <row r="1888" spans="1:25" x14ac:dyDescent="0.3">
      <c r="A1888" s="1">
        <v>42916</v>
      </c>
      <c r="B1888">
        <v>2423.4099120000001</v>
      </c>
      <c r="C1888">
        <v>11.18</v>
      </c>
      <c r="D1888">
        <v>12.103916</v>
      </c>
      <c r="E1888">
        <f t="shared" si="609"/>
        <v>-0.92391600000000018</v>
      </c>
      <c r="F1888" t="str">
        <f t="shared" si="610"/>
        <v/>
      </c>
      <c r="G1888" t="str">
        <f t="shared" si="611"/>
        <v/>
      </c>
      <c r="H1888">
        <f t="shared" si="612"/>
        <v>-0.25999999999999979</v>
      </c>
      <c r="I1888">
        <f t="shared" si="613"/>
        <v>3.7099610000000212</v>
      </c>
      <c r="J1888">
        <f t="shared" si="614"/>
        <v>-14.269080769230863</v>
      </c>
      <c r="K1888" t="str">
        <f t="shared" si="615"/>
        <v/>
      </c>
      <c r="L1888" s="2" t="str">
        <f t="shared" si="616"/>
        <v/>
      </c>
      <c r="M1888" t="str">
        <f t="shared" si="617"/>
        <v/>
      </c>
      <c r="N1888" s="1">
        <f t="shared" si="618"/>
        <v>42872</v>
      </c>
      <c r="O1888" t="str">
        <f t="shared" si="619"/>
        <v>可交易</v>
      </c>
      <c r="P1888" s="2" t="str">
        <f t="shared" si="620"/>
        <v/>
      </c>
      <c r="Q1888" s="2" t="str">
        <f t="shared" si="621"/>
        <v/>
      </c>
      <c r="R1888" s="2">
        <f t="shared" si="622"/>
        <v>5.9507835421501145</v>
      </c>
      <c r="S1888">
        <f t="shared" si="623"/>
        <v>91</v>
      </c>
      <c r="T1888" s="1">
        <f t="shared" si="624"/>
        <v>42914</v>
      </c>
      <c r="U1888" t="str">
        <f t="shared" si="625"/>
        <v>不可交易</v>
      </c>
      <c r="V1888" s="2" t="str">
        <f t="shared" si="626"/>
        <v/>
      </c>
      <c r="W1888" s="2" t="str">
        <f t="shared" si="627"/>
        <v/>
      </c>
      <c r="X1888" s="2">
        <f t="shared" si="628"/>
        <v>3.6592418709411545</v>
      </c>
      <c r="Y1888">
        <f t="shared" si="629"/>
        <v>86</v>
      </c>
    </row>
    <row r="1889" spans="1:25" x14ac:dyDescent="0.3">
      <c r="A1889" s="1">
        <v>42919</v>
      </c>
      <c r="B1889">
        <v>2429.01001</v>
      </c>
      <c r="C1889">
        <v>11.22</v>
      </c>
      <c r="D1889">
        <v>11.438055</v>
      </c>
      <c r="E1889">
        <f t="shared" si="609"/>
        <v>-0.21805499999999967</v>
      </c>
      <c r="F1889" t="str">
        <f t="shared" si="610"/>
        <v/>
      </c>
      <c r="G1889" t="str">
        <f t="shared" si="611"/>
        <v/>
      </c>
      <c r="H1889">
        <f t="shared" si="612"/>
        <v>4.0000000000000924E-2</v>
      </c>
      <c r="I1889">
        <f t="shared" si="613"/>
        <v>5.600097999999889</v>
      </c>
      <c r="J1889">
        <f t="shared" si="614"/>
        <v>140.00244999999398</v>
      </c>
      <c r="K1889" t="str">
        <f t="shared" si="615"/>
        <v/>
      </c>
      <c r="L1889" s="2" t="str">
        <f t="shared" si="616"/>
        <v/>
      </c>
      <c r="M1889" t="str">
        <f t="shared" si="617"/>
        <v/>
      </c>
      <c r="N1889" s="1">
        <f t="shared" si="618"/>
        <v>42872</v>
      </c>
      <c r="O1889" t="str">
        <f t="shared" si="619"/>
        <v>可交易</v>
      </c>
      <c r="P1889" s="2" t="str">
        <f t="shared" si="620"/>
        <v/>
      </c>
      <c r="Q1889" s="2" t="str">
        <f t="shared" si="621"/>
        <v/>
      </c>
      <c r="R1889" s="2">
        <f t="shared" si="622"/>
        <v>5.9507835421501145</v>
      </c>
      <c r="S1889">
        <f t="shared" si="623"/>
        <v>91</v>
      </c>
      <c r="T1889" s="1">
        <f t="shared" si="624"/>
        <v>42914</v>
      </c>
      <c r="U1889" t="str">
        <f t="shared" si="625"/>
        <v>不可交易</v>
      </c>
      <c r="V1889" s="2" t="str">
        <f t="shared" si="626"/>
        <v/>
      </c>
      <c r="W1889" s="2" t="str">
        <f t="shared" si="627"/>
        <v/>
      </c>
      <c r="X1889" s="2">
        <f t="shared" si="628"/>
        <v>3.6592418709411545</v>
      </c>
      <c r="Y1889">
        <f t="shared" si="629"/>
        <v>86</v>
      </c>
    </row>
    <row r="1890" spans="1:25" x14ac:dyDescent="0.3">
      <c r="A1890" s="1">
        <v>42921</v>
      </c>
      <c r="B1890">
        <v>2432.540039</v>
      </c>
      <c r="C1890">
        <v>11.07</v>
      </c>
      <c r="D1890">
        <v>11.260833999999999</v>
      </c>
      <c r="E1890">
        <f t="shared" si="609"/>
        <v>-0.19083399999999884</v>
      </c>
      <c r="F1890" t="str">
        <f t="shared" si="610"/>
        <v/>
      </c>
      <c r="G1890" t="str">
        <f t="shared" si="611"/>
        <v/>
      </c>
      <c r="H1890">
        <f t="shared" si="612"/>
        <v>-0.15000000000000036</v>
      </c>
      <c r="I1890">
        <f t="shared" si="613"/>
        <v>3.5300290000000132</v>
      </c>
      <c r="J1890">
        <f t="shared" si="614"/>
        <v>-23.533526666666699</v>
      </c>
      <c r="K1890" t="str">
        <f t="shared" si="615"/>
        <v/>
      </c>
      <c r="L1890" s="2" t="str">
        <f t="shared" si="616"/>
        <v/>
      </c>
      <c r="M1890" t="str">
        <f t="shared" si="617"/>
        <v/>
      </c>
      <c r="N1890" s="1">
        <f t="shared" si="618"/>
        <v>42872</v>
      </c>
      <c r="O1890" t="str">
        <f t="shared" si="619"/>
        <v>可交易</v>
      </c>
      <c r="P1890" s="2" t="str">
        <f t="shared" si="620"/>
        <v/>
      </c>
      <c r="Q1890" s="2" t="str">
        <f t="shared" si="621"/>
        <v/>
      </c>
      <c r="R1890" s="2">
        <f t="shared" si="622"/>
        <v>5.9507835421501145</v>
      </c>
      <c r="S1890">
        <f t="shared" si="623"/>
        <v>91</v>
      </c>
      <c r="T1890" s="1">
        <f t="shared" si="624"/>
        <v>42914</v>
      </c>
      <c r="U1890" t="str">
        <f t="shared" si="625"/>
        <v>可交易</v>
      </c>
      <c r="V1890" s="2" t="str">
        <f t="shared" si="626"/>
        <v/>
      </c>
      <c r="W1890" s="2" t="str">
        <f t="shared" si="627"/>
        <v/>
      </c>
      <c r="X1890" s="2">
        <f t="shared" si="628"/>
        <v>3.6592418709411545</v>
      </c>
      <c r="Y1890">
        <f t="shared" si="629"/>
        <v>86</v>
      </c>
    </row>
    <row r="1891" spans="1:25" x14ac:dyDescent="0.3">
      <c r="A1891" s="1">
        <v>42922</v>
      </c>
      <c r="B1891">
        <v>2409.75</v>
      </c>
      <c r="C1891">
        <v>12.54</v>
      </c>
      <c r="D1891">
        <v>11.338514999999999</v>
      </c>
      <c r="E1891">
        <f t="shared" si="609"/>
        <v>1.2014849999999999</v>
      </c>
      <c r="F1891" t="str">
        <f t="shared" si="610"/>
        <v>CAll</v>
      </c>
      <c r="G1891">
        <f t="shared" si="611"/>
        <v>2447.830078</v>
      </c>
      <c r="H1891">
        <f t="shared" si="612"/>
        <v>1.4699999999999989</v>
      </c>
      <c r="I1891">
        <f t="shared" si="613"/>
        <v>-22.790038999999979</v>
      </c>
      <c r="J1891">
        <f t="shared" si="614"/>
        <v>-15.503427891156461</v>
      </c>
      <c r="K1891">
        <f t="shared" si="615"/>
        <v>2414.75</v>
      </c>
      <c r="L1891" s="2">
        <f t="shared" si="616"/>
        <v>33.080077999999958</v>
      </c>
      <c r="M1891" t="str">
        <f t="shared" si="617"/>
        <v/>
      </c>
      <c r="N1891" s="1">
        <f t="shared" si="618"/>
        <v>42922</v>
      </c>
      <c r="O1891" t="str">
        <f t="shared" si="619"/>
        <v>可交易</v>
      </c>
      <c r="P1891" s="2">
        <f t="shared" si="620"/>
        <v>33.080077999999958</v>
      </c>
      <c r="Q1891" s="2">
        <f t="shared" si="621"/>
        <v>1.580250150430541E-2</v>
      </c>
      <c r="R1891" s="2">
        <f t="shared" si="622"/>
        <v>5.9507835421501145</v>
      </c>
      <c r="S1891">
        <f t="shared" si="623"/>
        <v>92</v>
      </c>
      <c r="T1891" s="1">
        <f t="shared" si="624"/>
        <v>42914</v>
      </c>
      <c r="U1891" t="str">
        <f t="shared" si="625"/>
        <v>可交易</v>
      </c>
      <c r="V1891" s="2" t="str">
        <f t="shared" si="626"/>
        <v/>
      </c>
      <c r="W1891" s="2" t="str">
        <f t="shared" si="627"/>
        <v/>
      </c>
      <c r="X1891" s="2">
        <f t="shared" si="628"/>
        <v>3.6592418709411545</v>
      </c>
      <c r="Y1891">
        <f t="shared" si="629"/>
        <v>86</v>
      </c>
    </row>
    <row r="1892" spans="1:25" x14ac:dyDescent="0.3">
      <c r="A1892" s="1">
        <v>42923</v>
      </c>
      <c r="B1892">
        <v>2425.179932</v>
      </c>
      <c r="C1892">
        <v>11.19</v>
      </c>
      <c r="D1892">
        <v>12.40869</v>
      </c>
      <c r="E1892">
        <f t="shared" si="609"/>
        <v>-1.2186900000000005</v>
      </c>
      <c r="F1892" t="str">
        <f t="shared" si="610"/>
        <v>PUT</v>
      </c>
      <c r="G1892">
        <f t="shared" si="611"/>
        <v>2459.2700199999999</v>
      </c>
      <c r="H1892">
        <f t="shared" si="612"/>
        <v>-1.3499999999999996</v>
      </c>
      <c r="I1892">
        <f t="shared" si="613"/>
        <v>15.429932000000008</v>
      </c>
      <c r="J1892">
        <f t="shared" si="614"/>
        <v>-11.429579259259269</v>
      </c>
      <c r="K1892">
        <f t="shared" si="615"/>
        <v>2420.179932</v>
      </c>
      <c r="L1892" s="2" t="str">
        <f t="shared" si="616"/>
        <v/>
      </c>
      <c r="M1892" t="str">
        <f t="shared" si="617"/>
        <v/>
      </c>
      <c r="N1892" s="1">
        <f t="shared" si="618"/>
        <v>42922</v>
      </c>
      <c r="O1892" t="str">
        <f t="shared" si="619"/>
        <v>不可交易</v>
      </c>
      <c r="P1892" s="2" t="str">
        <f t="shared" si="620"/>
        <v/>
      </c>
      <c r="Q1892" s="2" t="str">
        <f t="shared" si="621"/>
        <v/>
      </c>
      <c r="R1892" s="2">
        <f t="shared" si="622"/>
        <v>6.0448208080267385</v>
      </c>
      <c r="S1892">
        <f t="shared" si="623"/>
        <v>92</v>
      </c>
      <c r="T1892" s="1">
        <f t="shared" si="624"/>
        <v>42914</v>
      </c>
      <c r="U1892" t="str">
        <f t="shared" si="625"/>
        <v>可交易</v>
      </c>
      <c r="V1892" s="2" t="str">
        <f t="shared" si="626"/>
        <v/>
      </c>
      <c r="W1892" s="2" t="str">
        <f t="shared" si="627"/>
        <v/>
      </c>
      <c r="X1892" s="2">
        <f t="shared" si="628"/>
        <v>3.6592418709411545</v>
      </c>
      <c r="Y1892">
        <f t="shared" si="629"/>
        <v>86</v>
      </c>
    </row>
    <row r="1893" spans="1:25" x14ac:dyDescent="0.3">
      <c r="A1893" s="1">
        <v>42926</v>
      </c>
      <c r="B1893">
        <v>2427.429932</v>
      </c>
      <c r="C1893">
        <v>11.11</v>
      </c>
      <c r="D1893">
        <v>11.622704499999999</v>
      </c>
      <c r="E1893">
        <f t="shared" si="609"/>
        <v>-0.5127044999999999</v>
      </c>
      <c r="F1893" t="str">
        <f t="shared" si="610"/>
        <v/>
      </c>
      <c r="G1893" t="str">
        <f t="shared" si="611"/>
        <v/>
      </c>
      <c r="H1893">
        <f t="shared" si="612"/>
        <v>-8.0000000000000071E-2</v>
      </c>
      <c r="I1893">
        <f t="shared" si="613"/>
        <v>2.25</v>
      </c>
      <c r="J1893">
        <f t="shared" si="614"/>
        <v>-28.124999999999975</v>
      </c>
      <c r="K1893" t="str">
        <f t="shared" si="615"/>
        <v/>
      </c>
      <c r="L1893" s="2" t="str">
        <f t="shared" si="616"/>
        <v/>
      </c>
      <c r="M1893" t="str">
        <f t="shared" si="617"/>
        <v/>
      </c>
      <c r="N1893" s="1">
        <f t="shared" si="618"/>
        <v>42922</v>
      </c>
      <c r="O1893" t="str">
        <f t="shared" si="619"/>
        <v>不可交易</v>
      </c>
      <c r="P1893" s="2" t="str">
        <f t="shared" si="620"/>
        <v/>
      </c>
      <c r="Q1893" s="2" t="str">
        <f t="shared" si="621"/>
        <v/>
      </c>
      <c r="R1893" s="2">
        <f t="shared" si="622"/>
        <v>6.0448208080267385</v>
      </c>
      <c r="S1893">
        <f t="shared" si="623"/>
        <v>92</v>
      </c>
      <c r="T1893" s="1">
        <f t="shared" si="624"/>
        <v>42914</v>
      </c>
      <c r="U1893" t="str">
        <f t="shared" si="625"/>
        <v>可交易</v>
      </c>
      <c r="V1893" s="2" t="str">
        <f t="shared" si="626"/>
        <v/>
      </c>
      <c r="W1893" s="2" t="str">
        <f t="shared" si="627"/>
        <v/>
      </c>
      <c r="X1893" s="2">
        <f t="shared" si="628"/>
        <v>3.6592418709411545</v>
      </c>
      <c r="Y1893">
        <f t="shared" si="629"/>
        <v>86</v>
      </c>
    </row>
    <row r="1894" spans="1:25" x14ac:dyDescent="0.3">
      <c r="A1894" s="1">
        <v>42927</v>
      </c>
      <c r="B1894">
        <v>2425.530029</v>
      </c>
      <c r="C1894">
        <v>10.89</v>
      </c>
      <c r="D1894">
        <v>11.358867999999999</v>
      </c>
      <c r="E1894">
        <f t="shared" si="609"/>
        <v>-0.46886799999999873</v>
      </c>
      <c r="F1894" t="str">
        <f t="shared" si="610"/>
        <v/>
      </c>
      <c r="G1894" t="str">
        <f t="shared" si="611"/>
        <v/>
      </c>
      <c r="H1894">
        <f t="shared" si="612"/>
        <v>-0.21999999999999886</v>
      </c>
      <c r="I1894">
        <f t="shared" si="613"/>
        <v>-1.8999029999999948</v>
      </c>
      <c r="J1894">
        <f t="shared" si="614"/>
        <v>8.6359227272727477</v>
      </c>
      <c r="K1894" t="str">
        <f t="shared" si="615"/>
        <v/>
      </c>
      <c r="L1894" s="2" t="str">
        <f t="shared" si="616"/>
        <v/>
      </c>
      <c r="M1894" t="str">
        <f t="shared" si="617"/>
        <v/>
      </c>
      <c r="N1894" s="1">
        <f t="shared" si="618"/>
        <v>42922</v>
      </c>
      <c r="O1894" t="str">
        <f t="shared" si="619"/>
        <v>不可交易</v>
      </c>
      <c r="P1894" s="2" t="str">
        <f t="shared" si="620"/>
        <v/>
      </c>
      <c r="Q1894" s="2" t="str">
        <f t="shared" si="621"/>
        <v/>
      </c>
      <c r="R1894" s="2">
        <f t="shared" si="622"/>
        <v>6.0448208080267385</v>
      </c>
      <c r="S1894">
        <f t="shared" si="623"/>
        <v>92</v>
      </c>
      <c r="T1894" s="1">
        <f t="shared" si="624"/>
        <v>42914</v>
      </c>
      <c r="U1894" t="str">
        <f t="shared" si="625"/>
        <v>可交易</v>
      </c>
      <c r="V1894" s="2" t="str">
        <f t="shared" si="626"/>
        <v/>
      </c>
      <c r="W1894" s="2" t="str">
        <f t="shared" si="627"/>
        <v/>
      </c>
      <c r="X1894" s="2">
        <f t="shared" si="628"/>
        <v>3.6592418709411545</v>
      </c>
      <c r="Y1894">
        <f t="shared" si="629"/>
        <v>86</v>
      </c>
    </row>
    <row r="1895" spans="1:25" x14ac:dyDescent="0.3">
      <c r="A1895" s="1">
        <v>42928</v>
      </c>
      <c r="B1895">
        <v>2443.25</v>
      </c>
      <c r="C1895">
        <v>10.3</v>
      </c>
      <c r="D1895">
        <v>11.365613</v>
      </c>
      <c r="E1895">
        <f t="shared" si="609"/>
        <v>-1.065612999999999</v>
      </c>
      <c r="F1895" t="str">
        <f t="shared" si="610"/>
        <v>PUT</v>
      </c>
      <c r="G1895">
        <f t="shared" si="611"/>
        <v>2473.830078</v>
      </c>
      <c r="H1895">
        <f t="shared" si="612"/>
        <v>-0.58999999999999986</v>
      </c>
      <c r="I1895">
        <f t="shared" si="613"/>
        <v>17.719970999999987</v>
      </c>
      <c r="J1895">
        <f t="shared" si="614"/>
        <v>-30.033849152542359</v>
      </c>
      <c r="K1895">
        <f t="shared" si="615"/>
        <v>2438.25</v>
      </c>
      <c r="L1895" s="2" t="str">
        <f t="shared" si="616"/>
        <v/>
      </c>
      <c r="M1895" t="str">
        <f t="shared" si="617"/>
        <v/>
      </c>
      <c r="N1895" s="1">
        <f t="shared" si="618"/>
        <v>42922</v>
      </c>
      <c r="O1895" t="str">
        <f t="shared" si="619"/>
        <v>不可交易</v>
      </c>
      <c r="P1895" s="2" t="str">
        <f t="shared" si="620"/>
        <v/>
      </c>
      <c r="Q1895" s="2" t="str">
        <f t="shared" si="621"/>
        <v/>
      </c>
      <c r="R1895" s="2">
        <f t="shared" si="622"/>
        <v>6.0448208080267385</v>
      </c>
      <c r="S1895">
        <f t="shared" si="623"/>
        <v>92</v>
      </c>
      <c r="T1895" s="1">
        <f t="shared" si="624"/>
        <v>42914</v>
      </c>
      <c r="U1895" t="str">
        <f t="shared" si="625"/>
        <v>可交易</v>
      </c>
      <c r="V1895" s="2" t="str">
        <f t="shared" si="626"/>
        <v/>
      </c>
      <c r="W1895" s="2" t="str">
        <f t="shared" si="627"/>
        <v/>
      </c>
      <c r="X1895" s="2">
        <f t="shared" si="628"/>
        <v>3.6592418709411545</v>
      </c>
      <c r="Y1895">
        <f t="shared" si="629"/>
        <v>86</v>
      </c>
    </row>
    <row r="1896" spans="1:25" x14ac:dyDescent="0.3">
      <c r="A1896" s="1">
        <v>42929</v>
      </c>
      <c r="B1896">
        <v>2447.830078</v>
      </c>
      <c r="C1896">
        <v>9.9</v>
      </c>
      <c r="D1896">
        <v>10.717463499999999</v>
      </c>
      <c r="E1896">
        <f t="shared" si="609"/>
        <v>-0.81746349999999879</v>
      </c>
      <c r="F1896" t="str">
        <f t="shared" si="610"/>
        <v/>
      </c>
      <c r="G1896" t="str">
        <f t="shared" si="611"/>
        <v/>
      </c>
      <c r="H1896">
        <f t="shared" si="612"/>
        <v>-0.40000000000000036</v>
      </c>
      <c r="I1896">
        <f t="shared" si="613"/>
        <v>4.5800779999999577</v>
      </c>
      <c r="J1896">
        <f t="shared" si="614"/>
        <v>-11.450194999999884</v>
      </c>
      <c r="K1896" t="str">
        <f t="shared" si="615"/>
        <v/>
      </c>
      <c r="L1896" s="2" t="str">
        <f t="shared" si="616"/>
        <v/>
      </c>
      <c r="M1896" t="str">
        <f t="shared" si="617"/>
        <v/>
      </c>
      <c r="N1896" s="1">
        <f t="shared" si="618"/>
        <v>42922</v>
      </c>
      <c r="O1896" t="str">
        <f t="shared" si="619"/>
        <v>可交易</v>
      </c>
      <c r="P1896" s="2" t="str">
        <f t="shared" si="620"/>
        <v/>
      </c>
      <c r="Q1896" s="2" t="str">
        <f t="shared" si="621"/>
        <v/>
      </c>
      <c r="R1896" s="2">
        <f t="shared" si="622"/>
        <v>6.0448208080267385</v>
      </c>
      <c r="S1896">
        <f t="shared" si="623"/>
        <v>92</v>
      </c>
      <c r="T1896" s="1">
        <f t="shared" si="624"/>
        <v>42914</v>
      </c>
      <c r="U1896" t="str">
        <f t="shared" si="625"/>
        <v>可交易</v>
      </c>
      <c r="V1896" s="2" t="str">
        <f t="shared" si="626"/>
        <v/>
      </c>
      <c r="W1896" s="2" t="str">
        <f t="shared" si="627"/>
        <v/>
      </c>
      <c r="X1896" s="2">
        <f t="shared" si="628"/>
        <v>3.6592418709411545</v>
      </c>
      <c r="Y1896">
        <f t="shared" si="629"/>
        <v>86</v>
      </c>
    </row>
    <row r="1897" spans="1:25" x14ac:dyDescent="0.3">
      <c r="A1897" s="1">
        <v>42930</v>
      </c>
      <c r="B1897">
        <v>2459.2700199999999</v>
      </c>
      <c r="C1897">
        <v>9.51</v>
      </c>
      <c r="D1897">
        <v>10.370832999999999</v>
      </c>
      <c r="E1897">
        <f t="shared" si="609"/>
        <v>-0.86083299999999952</v>
      </c>
      <c r="F1897" t="str">
        <f t="shared" si="610"/>
        <v/>
      </c>
      <c r="G1897" t="str">
        <f t="shared" si="611"/>
        <v/>
      </c>
      <c r="H1897">
        <f t="shared" si="612"/>
        <v>-0.39000000000000057</v>
      </c>
      <c r="I1897">
        <f t="shared" si="613"/>
        <v>11.439941999999974</v>
      </c>
      <c r="J1897">
        <f t="shared" si="614"/>
        <v>-29.333184615384504</v>
      </c>
      <c r="K1897" t="str">
        <f t="shared" si="615"/>
        <v/>
      </c>
      <c r="L1897" s="2" t="str">
        <f t="shared" si="616"/>
        <v/>
      </c>
      <c r="M1897" t="str">
        <f t="shared" si="617"/>
        <v/>
      </c>
      <c r="N1897" s="1">
        <f t="shared" si="618"/>
        <v>42922</v>
      </c>
      <c r="O1897" t="str">
        <f t="shared" si="619"/>
        <v>可交易</v>
      </c>
      <c r="P1897" s="2" t="str">
        <f t="shared" si="620"/>
        <v/>
      </c>
      <c r="Q1897" s="2" t="str">
        <f t="shared" si="621"/>
        <v/>
      </c>
      <c r="R1897" s="2">
        <f t="shared" si="622"/>
        <v>6.0448208080267385</v>
      </c>
      <c r="S1897">
        <f t="shared" si="623"/>
        <v>92</v>
      </c>
      <c r="T1897" s="1">
        <f t="shared" si="624"/>
        <v>42914</v>
      </c>
      <c r="U1897" t="str">
        <f t="shared" si="625"/>
        <v>可交易</v>
      </c>
      <c r="V1897" s="2" t="str">
        <f t="shared" si="626"/>
        <v/>
      </c>
      <c r="W1897" s="2" t="str">
        <f t="shared" si="627"/>
        <v/>
      </c>
      <c r="X1897" s="2">
        <f t="shared" si="628"/>
        <v>3.6592418709411545</v>
      </c>
      <c r="Y1897">
        <f t="shared" si="629"/>
        <v>86</v>
      </c>
    </row>
    <row r="1898" spans="1:25" x14ac:dyDescent="0.3">
      <c r="A1898" s="1">
        <v>42933</v>
      </c>
      <c r="B1898">
        <v>2459.139893</v>
      </c>
      <c r="C1898">
        <v>9.82</v>
      </c>
      <c r="D1898">
        <v>10.01268</v>
      </c>
      <c r="E1898">
        <f t="shared" si="609"/>
        <v>-0.1926799999999993</v>
      </c>
      <c r="F1898" t="str">
        <f t="shared" si="610"/>
        <v/>
      </c>
      <c r="G1898" t="str">
        <f t="shared" si="611"/>
        <v/>
      </c>
      <c r="H1898">
        <f t="shared" si="612"/>
        <v>0.3100000000000005</v>
      </c>
      <c r="I1898">
        <f t="shared" si="613"/>
        <v>-0.13012699999990218</v>
      </c>
      <c r="J1898">
        <f t="shared" si="614"/>
        <v>-0.41976451612871607</v>
      </c>
      <c r="K1898" t="str">
        <f t="shared" si="615"/>
        <v/>
      </c>
      <c r="L1898" s="2" t="str">
        <f t="shared" si="616"/>
        <v/>
      </c>
      <c r="M1898" t="str">
        <f t="shared" si="617"/>
        <v/>
      </c>
      <c r="N1898" s="1">
        <f t="shared" si="618"/>
        <v>42922</v>
      </c>
      <c r="O1898" t="str">
        <f t="shared" si="619"/>
        <v>可交易</v>
      </c>
      <c r="P1898" s="2" t="str">
        <f t="shared" si="620"/>
        <v/>
      </c>
      <c r="Q1898" s="2" t="str">
        <f t="shared" si="621"/>
        <v/>
      </c>
      <c r="R1898" s="2">
        <f t="shared" si="622"/>
        <v>6.0448208080267385</v>
      </c>
      <c r="S1898">
        <f t="shared" si="623"/>
        <v>92</v>
      </c>
      <c r="T1898" s="1">
        <f t="shared" si="624"/>
        <v>42914</v>
      </c>
      <c r="U1898" t="str">
        <f t="shared" si="625"/>
        <v>可交易</v>
      </c>
      <c r="V1898" s="2" t="str">
        <f t="shared" si="626"/>
        <v/>
      </c>
      <c r="W1898" s="2" t="str">
        <f t="shared" si="627"/>
        <v/>
      </c>
      <c r="X1898" s="2">
        <f t="shared" si="628"/>
        <v>3.6592418709411545</v>
      </c>
      <c r="Y1898">
        <f t="shared" si="629"/>
        <v>86</v>
      </c>
    </row>
    <row r="1899" spans="1:25" x14ac:dyDescent="0.3">
      <c r="A1899" s="1">
        <v>42934</v>
      </c>
      <c r="B1899">
        <v>2460.610107</v>
      </c>
      <c r="C1899">
        <v>9.89</v>
      </c>
      <c r="D1899">
        <v>10.153644</v>
      </c>
      <c r="E1899">
        <f t="shared" si="609"/>
        <v>-0.26364399999999932</v>
      </c>
      <c r="F1899" t="str">
        <f t="shared" si="610"/>
        <v/>
      </c>
      <c r="G1899" t="str">
        <f t="shared" si="611"/>
        <v/>
      </c>
      <c r="H1899">
        <f t="shared" si="612"/>
        <v>7.0000000000000284E-2</v>
      </c>
      <c r="I1899">
        <f t="shared" si="613"/>
        <v>1.4702139999999417</v>
      </c>
      <c r="J1899">
        <f t="shared" si="614"/>
        <v>21.003057142856225</v>
      </c>
      <c r="K1899" t="str">
        <f t="shared" si="615"/>
        <v/>
      </c>
      <c r="L1899" s="2" t="str">
        <f t="shared" si="616"/>
        <v/>
      </c>
      <c r="M1899" t="str">
        <f t="shared" si="617"/>
        <v/>
      </c>
      <c r="N1899" s="1">
        <f t="shared" si="618"/>
        <v>42922</v>
      </c>
      <c r="O1899" t="str">
        <f t="shared" si="619"/>
        <v>可交易</v>
      </c>
      <c r="P1899" s="2" t="str">
        <f t="shared" si="620"/>
        <v/>
      </c>
      <c r="Q1899" s="2" t="str">
        <f t="shared" si="621"/>
        <v/>
      </c>
      <c r="R1899" s="2">
        <f t="shared" si="622"/>
        <v>6.0448208080267385</v>
      </c>
      <c r="S1899">
        <f t="shared" si="623"/>
        <v>92</v>
      </c>
      <c r="T1899" s="1">
        <f t="shared" si="624"/>
        <v>42914</v>
      </c>
      <c r="U1899" t="str">
        <f t="shared" si="625"/>
        <v>可交易</v>
      </c>
      <c r="V1899" s="2" t="str">
        <f t="shared" si="626"/>
        <v/>
      </c>
      <c r="W1899" s="2" t="str">
        <f t="shared" si="627"/>
        <v/>
      </c>
      <c r="X1899" s="2">
        <f t="shared" si="628"/>
        <v>3.6592418709411545</v>
      </c>
      <c r="Y1899">
        <f t="shared" si="629"/>
        <v>86</v>
      </c>
    </row>
    <row r="1900" spans="1:25" x14ac:dyDescent="0.3">
      <c r="A1900" s="1">
        <v>42935</v>
      </c>
      <c r="B1900">
        <v>2473.830078</v>
      </c>
      <c r="C1900">
        <v>9.7899999999999991</v>
      </c>
      <c r="D1900">
        <v>10.27045</v>
      </c>
      <c r="E1900">
        <f t="shared" si="609"/>
        <v>-0.48045000000000115</v>
      </c>
      <c r="F1900" t="str">
        <f t="shared" si="610"/>
        <v/>
      </c>
      <c r="G1900" t="str">
        <f t="shared" si="611"/>
        <v/>
      </c>
      <c r="H1900">
        <f t="shared" si="612"/>
        <v>-0.10000000000000142</v>
      </c>
      <c r="I1900">
        <f t="shared" si="613"/>
        <v>13.219970999999987</v>
      </c>
      <c r="J1900">
        <f t="shared" si="614"/>
        <v>-132.19970999999799</v>
      </c>
      <c r="K1900" t="str">
        <f t="shared" si="615"/>
        <v/>
      </c>
      <c r="L1900" s="2" t="str">
        <f t="shared" si="616"/>
        <v/>
      </c>
      <c r="M1900" t="str">
        <f t="shared" si="617"/>
        <v/>
      </c>
      <c r="N1900" s="1">
        <f t="shared" si="618"/>
        <v>42922</v>
      </c>
      <c r="O1900" t="str">
        <f t="shared" si="619"/>
        <v>可交易</v>
      </c>
      <c r="P1900" s="2" t="str">
        <f t="shared" si="620"/>
        <v/>
      </c>
      <c r="Q1900" s="2" t="str">
        <f t="shared" si="621"/>
        <v/>
      </c>
      <c r="R1900" s="2">
        <f t="shared" si="622"/>
        <v>6.0448208080267385</v>
      </c>
      <c r="S1900">
        <f t="shared" si="623"/>
        <v>92</v>
      </c>
      <c r="T1900" s="1">
        <f t="shared" si="624"/>
        <v>42914</v>
      </c>
      <c r="U1900" t="str">
        <f t="shared" si="625"/>
        <v>可交易</v>
      </c>
      <c r="V1900" s="2" t="str">
        <f t="shared" si="626"/>
        <v/>
      </c>
      <c r="W1900" s="2" t="str">
        <f t="shared" si="627"/>
        <v/>
      </c>
      <c r="X1900" s="2">
        <f t="shared" si="628"/>
        <v>3.6592418709411545</v>
      </c>
      <c r="Y1900">
        <f t="shared" si="629"/>
        <v>86</v>
      </c>
    </row>
    <row r="1901" spans="1:25" x14ac:dyDescent="0.3">
      <c r="A1901" s="1">
        <v>42936</v>
      </c>
      <c r="B1901">
        <v>2473.4499510000001</v>
      </c>
      <c r="C1901">
        <v>9.58</v>
      </c>
      <c r="D1901">
        <v>10.153763</v>
      </c>
      <c r="E1901">
        <f t="shared" si="609"/>
        <v>-0.57376299999999958</v>
      </c>
      <c r="F1901" t="str">
        <f t="shared" si="610"/>
        <v/>
      </c>
      <c r="G1901" t="str">
        <f t="shared" si="611"/>
        <v/>
      </c>
      <c r="H1901">
        <f t="shared" si="612"/>
        <v>-0.20999999999999908</v>
      </c>
      <c r="I1901">
        <f t="shared" si="613"/>
        <v>-0.38012699999990218</v>
      </c>
      <c r="J1901">
        <f t="shared" si="614"/>
        <v>1.8101285714281137</v>
      </c>
      <c r="K1901" t="str">
        <f t="shared" si="615"/>
        <v/>
      </c>
      <c r="L1901" s="2" t="str">
        <f t="shared" si="616"/>
        <v/>
      </c>
      <c r="M1901" t="str">
        <f t="shared" si="617"/>
        <v/>
      </c>
      <c r="N1901" s="1">
        <f t="shared" si="618"/>
        <v>42922</v>
      </c>
      <c r="O1901" t="str">
        <f t="shared" si="619"/>
        <v>可交易</v>
      </c>
      <c r="P1901" s="2" t="str">
        <f t="shared" si="620"/>
        <v/>
      </c>
      <c r="Q1901" s="2" t="str">
        <f t="shared" si="621"/>
        <v/>
      </c>
      <c r="R1901" s="2">
        <f t="shared" si="622"/>
        <v>6.0448208080267385</v>
      </c>
      <c r="S1901">
        <f t="shared" si="623"/>
        <v>92</v>
      </c>
      <c r="T1901" s="1">
        <f t="shared" si="624"/>
        <v>42914</v>
      </c>
      <c r="U1901" t="str">
        <f t="shared" si="625"/>
        <v>可交易</v>
      </c>
      <c r="V1901" s="2" t="str">
        <f t="shared" si="626"/>
        <v/>
      </c>
      <c r="W1901" s="2" t="str">
        <f t="shared" si="627"/>
        <v/>
      </c>
      <c r="X1901" s="2">
        <f t="shared" si="628"/>
        <v>3.6592418709411545</v>
      </c>
      <c r="Y1901">
        <f t="shared" si="629"/>
        <v>86</v>
      </c>
    </row>
    <row r="1902" spans="1:25" x14ac:dyDescent="0.3">
      <c r="A1902" s="1">
        <v>42937</v>
      </c>
      <c r="B1902">
        <v>2472.540039</v>
      </c>
      <c r="C1902">
        <v>9.36</v>
      </c>
      <c r="D1902">
        <v>10.05575</v>
      </c>
      <c r="E1902">
        <f t="shared" si="609"/>
        <v>-0.69575000000000031</v>
      </c>
      <c r="F1902" t="str">
        <f t="shared" si="610"/>
        <v/>
      </c>
      <c r="G1902" t="str">
        <f t="shared" si="611"/>
        <v/>
      </c>
      <c r="H1902">
        <f t="shared" si="612"/>
        <v>-0.22000000000000064</v>
      </c>
      <c r="I1902">
        <f t="shared" si="613"/>
        <v>-0.90991200000007666</v>
      </c>
      <c r="J1902">
        <f t="shared" si="614"/>
        <v>4.1359636363639725</v>
      </c>
      <c r="K1902" t="str">
        <f t="shared" si="615"/>
        <v/>
      </c>
      <c r="L1902" s="2" t="str">
        <f t="shared" si="616"/>
        <v/>
      </c>
      <c r="M1902" t="str">
        <f t="shared" si="617"/>
        <v/>
      </c>
      <c r="N1902" s="1">
        <f t="shared" si="618"/>
        <v>42922</v>
      </c>
      <c r="O1902" t="str">
        <f t="shared" si="619"/>
        <v>可交易</v>
      </c>
      <c r="P1902" s="2" t="str">
        <f t="shared" si="620"/>
        <v/>
      </c>
      <c r="Q1902" s="2" t="str">
        <f t="shared" si="621"/>
        <v/>
      </c>
      <c r="R1902" s="2">
        <f t="shared" si="622"/>
        <v>6.0448208080267385</v>
      </c>
      <c r="S1902">
        <f t="shared" si="623"/>
        <v>92</v>
      </c>
      <c r="T1902" s="1">
        <f t="shared" si="624"/>
        <v>42914</v>
      </c>
      <c r="U1902" t="str">
        <f t="shared" si="625"/>
        <v>可交易</v>
      </c>
      <c r="V1902" s="2" t="str">
        <f t="shared" si="626"/>
        <v/>
      </c>
      <c r="W1902" s="2" t="str">
        <f t="shared" si="627"/>
        <v/>
      </c>
      <c r="X1902" s="2">
        <f t="shared" si="628"/>
        <v>3.6592418709411545</v>
      </c>
      <c r="Y1902">
        <f t="shared" si="629"/>
        <v>86</v>
      </c>
    </row>
    <row r="1903" spans="1:25" x14ac:dyDescent="0.3">
      <c r="A1903" s="1">
        <v>42940</v>
      </c>
      <c r="B1903">
        <v>2469.9099120000001</v>
      </c>
      <c r="C1903">
        <v>9.43</v>
      </c>
      <c r="D1903">
        <v>9.8418349999999997</v>
      </c>
      <c r="E1903">
        <f t="shared" si="609"/>
        <v>-0.41183499999999995</v>
      </c>
      <c r="F1903" t="str">
        <f t="shared" si="610"/>
        <v/>
      </c>
      <c r="G1903" t="str">
        <f t="shared" si="611"/>
        <v/>
      </c>
      <c r="H1903">
        <f t="shared" si="612"/>
        <v>7.0000000000000284E-2</v>
      </c>
      <c r="I1903">
        <f t="shared" si="613"/>
        <v>-2.6301269999999022</v>
      </c>
      <c r="J1903">
        <f t="shared" si="614"/>
        <v>-37.57324285714131</v>
      </c>
      <c r="K1903" t="str">
        <f t="shared" si="615"/>
        <v/>
      </c>
      <c r="L1903" s="2" t="str">
        <f t="shared" si="616"/>
        <v/>
      </c>
      <c r="M1903" t="str">
        <f t="shared" si="617"/>
        <v/>
      </c>
      <c r="N1903" s="1">
        <f t="shared" si="618"/>
        <v>42922</v>
      </c>
      <c r="O1903" t="str">
        <f t="shared" si="619"/>
        <v>可交易</v>
      </c>
      <c r="P1903" s="2" t="str">
        <f t="shared" si="620"/>
        <v/>
      </c>
      <c r="Q1903" s="2" t="str">
        <f t="shared" si="621"/>
        <v/>
      </c>
      <c r="R1903" s="2">
        <f t="shared" si="622"/>
        <v>6.0448208080267385</v>
      </c>
      <c r="S1903">
        <f t="shared" si="623"/>
        <v>92</v>
      </c>
      <c r="T1903" s="1">
        <f t="shared" si="624"/>
        <v>42914</v>
      </c>
      <c r="U1903" t="str">
        <f t="shared" si="625"/>
        <v>可交易</v>
      </c>
      <c r="V1903" s="2" t="str">
        <f t="shared" si="626"/>
        <v/>
      </c>
      <c r="W1903" s="2" t="str">
        <f t="shared" si="627"/>
        <v/>
      </c>
      <c r="X1903" s="2">
        <f t="shared" si="628"/>
        <v>3.6592418709411545</v>
      </c>
      <c r="Y1903">
        <f t="shared" si="629"/>
        <v>86</v>
      </c>
    </row>
    <row r="1904" spans="1:25" x14ac:dyDescent="0.3">
      <c r="A1904" s="1">
        <v>42941</v>
      </c>
      <c r="B1904">
        <v>2477.1298830000001</v>
      </c>
      <c r="C1904">
        <v>9.43</v>
      </c>
      <c r="D1904">
        <v>9.7684479999999994</v>
      </c>
      <c r="E1904">
        <f t="shared" si="609"/>
        <v>-0.33844799999999964</v>
      </c>
      <c r="F1904" t="str">
        <f t="shared" si="610"/>
        <v/>
      </c>
      <c r="G1904" t="str">
        <f t="shared" si="611"/>
        <v/>
      </c>
      <c r="H1904">
        <f t="shared" si="612"/>
        <v>0</v>
      </c>
      <c r="I1904">
        <f t="shared" si="613"/>
        <v>7.2199709999999868</v>
      </c>
      <c r="J1904" t="str">
        <f t="shared" si="614"/>
        <v/>
      </c>
      <c r="K1904" t="str">
        <f t="shared" si="615"/>
        <v/>
      </c>
      <c r="L1904" s="2" t="str">
        <f t="shared" si="616"/>
        <v/>
      </c>
      <c r="M1904" t="str">
        <f t="shared" si="617"/>
        <v/>
      </c>
      <c r="N1904" s="1">
        <f t="shared" si="618"/>
        <v>42922</v>
      </c>
      <c r="O1904" t="str">
        <f t="shared" si="619"/>
        <v>可交易</v>
      </c>
      <c r="P1904" s="2" t="str">
        <f t="shared" si="620"/>
        <v/>
      </c>
      <c r="Q1904" s="2" t="str">
        <f t="shared" si="621"/>
        <v/>
      </c>
      <c r="R1904" s="2">
        <f t="shared" si="622"/>
        <v>6.0448208080267385</v>
      </c>
      <c r="S1904">
        <f t="shared" si="623"/>
        <v>92</v>
      </c>
      <c r="T1904" s="1">
        <f t="shared" si="624"/>
        <v>42914</v>
      </c>
      <c r="U1904" t="str">
        <f t="shared" si="625"/>
        <v>可交易</v>
      </c>
      <c r="V1904" s="2" t="str">
        <f t="shared" si="626"/>
        <v/>
      </c>
      <c r="W1904" s="2" t="str">
        <f t="shared" si="627"/>
        <v/>
      </c>
      <c r="X1904" s="2">
        <f t="shared" si="628"/>
        <v>3.6592418709411545</v>
      </c>
      <c r="Y1904">
        <f t="shared" si="629"/>
        <v>86</v>
      </c>
    </row>
    <row r="1905" spans="1:25" x14ac:dyDescent="0.3">
      <c r="A1905" s="1">
        <v>42942</v>
      </c>
      <c r="B1905">
        <v>2477.830078</v>
      </c>
      <c r="C1905">
        <v>9.6</v>
      </c>
      <c r="D1905">
        <v>9.7048349999999992</v>
      </c>
      <c r="E1905">
        <f t="shared" si="609"/>
        <v>-0.10483499999999957</v>
      </c>
      <c r="F1905" t="str">
        <f t="shared" si="610"/>
        <v/>
      </c>
      <c r="G1905" t="str">
        <f t="shared" si="611"/>
        <v/>
      </c>
      <c r="H1905">
        <f t="shared" si="612"/>
        <v>0.16999999999999993</v>
      </c>
      <c r="I1905">
        <f t="shared" si="613"/>
        <v>0.70019499999989421</v>
      </c>
      <c r="J1905">
        <f t="shared" si="614"/>
        <v>4.1187941176464387</v>
      </c>
      <c r="K1905" t="str">
        <f t="shared" si="615"/>
        <v/>
      </c>
      <c r="L1905" s="2" t="str">
        <f t="shared" si="616"/>
        <v/>
      </c>
      <c r="M1905" t="str">
        <f t="shared" si="617"/>
        <v/>
      </c>
      <c r="N1905" s="1">
        <f t="shared" si="618"/>
        <v>42922</v>
      </c>
      <c r="O1905" t="str">
        <f t="shared" si="619"/>
        <v>可交易</v>
      </c>
      <c r="P1905" s="2" t="str">
        <f t="shared" si="620"/>
        <v/>
      </c>
      <c r="Q1905" s="2" t="str">
        <f t="shared" si="621"/>
        <v/>
      </c>
      <c r="R1905" s="2">
        <f t="shared" si="622"/>
        <v>6.0448208080267385</v>
      </c>
      <c r="S1905">
        <f t="shared" si="623"/>
        <v>92</v>
      </c>
      <c r="T1905" s="1">
        <f t="shared" si="624"/>
        <v>42914</v>
      </c>
      <c r="U1905" t="str">
        <f t="shared" si="625"/>
        <v>可交易</v>
      </c>
      <c r="V1905" s="2" t="str">
        <f t="shared" si="626"/>
        <v/>
      </c>
      <c r="W1905" s="2" t="str">
        <f t="shared" si="627"/>
        <v/>
      </c>
      <c r="X1905" s="2">
        <f t="shared" si="628"/>
        <v>3.6592418709411545</v>
      </c>
      <c r="Y1905">
        <f t="shared" si="629"/>
        <v>86</v>
      </c>
    </row>
    <row r="1906" spans="1:25" x14ac:dyDescent="0.3">
      <c r="A1906" s="1">
        <v>42943</v>
      </c>
      <c r="B1906">
        <v>2475.419922</v>
      </c>
      <c r="C1906">
        <v>10.11</v>
      </c>
      <c r="D1906">
        <v>9.7763580000000001</v>
      </c>
      <c r="E1906">
        <f t="shared" si="609"/>
        <v>0.33364199999999933</v>
      </c>
      <c r="F1906" t="str">
        <f t="shared" si="610"/>
        <v/>
      </c>
      <c r="G1906" t="str">
        <f t="shared" si="611"/>
        <v/>
      </c>
      <c r="H1906">
        <f t="shared" si="612"/>
        <v>0.50999999999999979</v>
      </c>
      <c r="I1906">
        <f t="shared" si="613"/>
        <v>-2.4101559999999154</v>
      </c>
      <c r="J1906">
        <f t="shared" si="614"/>
        <v>-4.725796078431209</v>
      </c>
      <c r="K1906" t="str">
        <f t="shared" si="615"/>
        <v/>
      </c>
      <c r="L1906" s="2" t="str">
        <f t="shared" si="616"/>
        <v/>
      </c>
      <c r="M1906" t="str">
        <f t="shared" si="617"/>
        <v/>
      </c>
      <c r="N1906" s="1">
        <f t="shared" si="618"/>
        <v>42922</v>
      </c>
      <c r="O1906" t="str">
        <f t="shared" si="619"/>
        <v>可交易</v>
      </c>
      <c r="P1906" s="2" t="str">
        <f t="shared" si="620"/>
        <v/>
      </c>
      <c r="Q1906" s="2" t="str">
        <f t="shared" si="621"/>
        <v/>
      </c>
      <c r="R1906" s="2">
        <f t="shared" si="622"/>
        <v>6.0448208080267385</v>
      </c>
      <c r="S1906">
        <f t="shared" si="623"/>
        <v>92</v>
      </c>
      <c r="T1906" s="1">
        <f t="shared" si="624"/>
        <v>42914</v>
      </c>
      <c r="U1906" t="str">
        <f t="shared" si="625"/>
        <v>可交易</v>
      </c>
      <c r="V1906" s="2" t="str">
        <f t="shared" si="626"/>
        <v/>
      </c>
      <c r="W1906" s="2" t="str">
        <f t="shared" si="627"/>
        <v/>
      </c>
      <c r="X1906" s="2">
        <f t="shared" si="628"/>
        <v>3.6592418709411545</v>
      </c>
      <c r="Y1906">
        <f t="shared" si="629"/>
        <v>86</v>
      </c>
    </row>
    <row r="1907" spans="1:25" x14ac:dyDescent="0.3">
      <c r="A1907" s="1">
        <v>42944</v>
      </c>
      <c r="B1907">
        <v>2472.1000979999999</v>
      </c>
      <c r="C1907">
        <v>10.29</v>
      </c>
      <c r="D1907">
        <v>10.428532000000001</v>
      </c>
      <c r="E1907">
        <f t="shared" si="609"/>
        <v>-0.13853200000000143</v>
      </c>
      <c r="F1907" t="str">
        <f t="shared" si="610"/>
        <v/>
      </c>
      <c r="G1907" t="str">
        <f t="shared" si="611"/>
        <v/>
      </c>
      <c r="H1907">
        <f t="shared" si="612"/>
        <v>0.17999999999999972</v>
      </c>
      <c r="I1907">
        <f t="shared" si="613"/>
        <v>-3.3198240000001533</v>
      </c>
      <c r="J1907">
        <f t="shared" si="614"/>
        <v>-18.443466666667547</v>
      </c>
      <c r="K1907" t="str">
        <f t="shared" si="615"/>
        <v/>
      </c>
      <c r="L1907" s="2" t="str">
        <f t="shared" si="616"/>
        <v/>
      </c>
      <c r="M1907" t="str">
        <f t="shared" si="617"/>
        <v/>
      </c>
      <c r="N1907" s="1">
        <f t="shared" si="618"/>
        <v>42922</v>
      </c>
      <c r="O1907" t="str">
        <f t="shared" si="619"/>
        <v>可交易</v>
      </c>
      <c r="P1907" s="2" t="str">
        <f t="shared" si="620"/>
        <v/>
      </c>
      <c r="Q1907" s="2" t="str">
        <f t="shared" si="621"/>
        <v/>
      </c>
      <c r="R1907" s="2">
        <f t="shared" si="622"/>
        <v>6.0448208080267385</v>
      </c>
      <c r="S1907">
        <f t="shared" si="623"/>
        <v>92</v>
      </c>
      <c r="T1907" s="1">
        <f t="shared" si="624"/>
        <v>42914</v>
      </c>
      <c r="U1907" t="str">
        <f t="shared" si="625"/>
        <v>可交易</v>
      </c>
      <c r="V1907" s="2" t="str">
        <f t="shared" si="626"/>
        <v/>
      </c>
      <c r="W1907" s="2" t="str">
        <f t="shared" si="627"/>
        <v/>
      </c>
      <c r="X1907" s="2">
        <f t="shared" si="628"/>
        <v>3.6592418709411545</v>
      </c>
      <c r="Y1907">
        <f t="shared" si="629"/>
        <v>86</v>
      </c>
    </row>
    <row r="1908" spans="1:25" x14ac:dyDescent="0.3">
      <c r="A1908" s="1">
        <v>42947</v>
      </c>
      <c r="B1908">
        <v>2470.3000489999999</v>
      </c>
      <c r="C1908">
        <v>10.26</v>
      </c>
      <c r="D1908">
        <v>10.625095999999999</v>
      </c>
      <c r="E1908">
        <f t="shared" si="609"/>
        <v>-0.36509599999999942</v>
      </c>
      <c r="F1908" t="str">
        <f t="shared" si="610"/>
        <v/>
      </c>
      <c r="G1908" t="str">
        <f t="shared" si="611"/>
        <v/>
      </c>
      <c r="H1908">
        <f t="shared" si="612"/>
        <v>-2.9999999999999361E-2</v>
      </c>
      <c r="I1908">
        <f t="shared" si="613"/>
        <v>-1.8000489999999445</v>
      </c>
      <c r="J1908">
        <f t="shared" si="614"/>
        <v>60.001633333332762</v>
      </c>
      <c r="K1908" t="str">
        <f t="shared" si="615"/>
        <v/>
      </c>
      <c r="L1908" s="2" t="str">
        <f t="shared" si="616"/>
        <v/>
      </c>
      <c r="M1908" t="str">
        <f t="shared" si="617"/>
        <v/>
      </c>
      <c r="N1908" s="1">
        <f t="shared" si="618"/>
        <v>42922</v>
      </c>
      <c r="O1908" t="str">
        <f t="shared" si="619"/>
        <v>可交易</v>
      </c>
      <c r="P1908" s="2" t="str">
        <f t="shared" si="620"/>
        <v/>
      </c>
      <c r="Q1908" s="2" t="str">
        <f t="shared" si="621"/>
        <v/>
      </c>
      <c r="R1908" s="2">
        <f t="shared" si="622"/>
        <v>6.0448208080267385</v>
      </c>
      <c r="S1908">
        <f t="shared" si="623"/>
        <v>92</v>
      </c>
      <c r="T1908" s="1">
        <f t="shared" si="624"/>
        <v>42914</v>
      </c>
      <c r="U1908" t="str">
        <f t="shared" si="625"/>
        <v>可交易</v>
      </c>
      <c r="V1908" s="2" t="str">
        <f t="shared" si="626"/>
        <v/>
      </c>
      <c r="W1908" s="2" t="str">
        <f t="shared" si="627"/>
        <v/>
      </c>
      <c r="X1908" s="2">
        <f t="shared" si="628"/>
        <v>3.6592418709411545</v>
      </c>
      <c r="Y1908">
        <f t="shared" si="629"/>
        <v>86</v>
      </c>
    </row>
    <row r="1909" spans="1:25" x14ac:dyDescent="0.3">
      <c r="A1909" s="1">
        <v>42948</v>
      </c>
      <c r="B1909">
        <v>2476.3500979999999</v>
      </c>
      <c r="C1909">
        <v>10.09</v>
      </c>
      <c r="D1909">
        <v>10.556234</v>
      </c>
      <c r="E1909">
        <f t="shared" si="609"/>
        <v>-0.46623400000000004</v>
      </c>
      <c r="F1909" t="str">
        <f t="shared" si="610"/>
        <v/>
      </c>
      <c r="G1909" t="str">
        <f t="shared" si="611"/>
        <v/>
      </c>
      <c r="H1909">
        <f t="shared" si="612"/>
        <v>-0.16999999999999993</v>
      </c>
      <c r="I1909">
        <f t="shared" si="613"/>
        <v>6.0500489999999445</v>
      </c>
      <c r="J1909">
        <f t="shared" si="614"/>
        <v>-35.588523529411454</v>
      </c>
      <c r="K1909" t="str">
        <f t="shared" si="615"/>
        <v/>
      </c>
      <c r="L1909" s="2" t="str">
        <f t="shared" si="616"/>
        <v/>
      </c>
      <c r="M1909" t="str">
        <f t="shared" si="617"/>
        <v/>
      </c>
      <c r="N1909" s="1">
        <f t="shared" si="618"/>
        <v>42922</v>
      </c>
      <c r="O1909" t="str">
        <f t="shared" si="619"/>
        <v>可交易</v>
      </c>
      <c r="P1909" s="2" t="str">
        <f t="shared" si="620"/>
        <v/>
      </c>
      <c r="Q1909" s="2" t="str">
        <f t="shared" si="621"/>
        <v/>
      </c>
      <c r="R1909" s="2">
        <f t="shared" si="622"/>
        <v>6.0448208080267385</v>
      </c>
      <c r="S1909">
        <f t="shared" si="623"/>
        <v>92</v>
      </c>
      <c r="T1909" s="1">
        <f t="shared" si="624"/>
        <v>42914</v>
      </c>
      <c r="U1909" t="str">
        <f t="shared" si="625"/>
        <v>可交易</v>
      </c>
      <c r="V1909" s="2" t="str">
        <f t="shared" si="626"/>
        <v/>
      </c>
      <c r="W1909" s="2" t="str">
        <f t="shared" si="627"/>
        <v/>
      </c>
      <c r="X1909" s="2">
        <f t="shared" si="628"/>
        <v>3.6592418709411545</v>
      </c>
      <c r="Y1909">
        <f t="shared" si="629"/>
        <v>86</v>
      </c>
    </row>
    <row r="1910" spans="1:25" x14ac:dyDescent="0.3">
      <c r="A1910" s="1">
        <v>42949</v>
      </c>
      <c r="B1910">
        <v>2477.570068</v>
      </c>
      <c r="C1910">
        <v>10.28</v>
      </c>
      <c r="D1910">
        <v>10.391778</v>
      </c>
      <c r="E1910">
        <f t="shared" si="609"/>
        <v>-0.11177800000000104</v>
      </c>
      <c r="F1910" t="str">
        <f t="shared" si="610"/>
        <v/>
      </c>
      <c r="G1910" t="str">
        <f t="shared" si="611"/>
        <v/>
      </c>
      <c r="H1910">
        <f t="shared" si="612"/>
        <v>0.1899999999999995</v>
      </c>
      <c r="I1910">
        <f t="shared" si="613"/>
        <v>1.219970000000103</v>
      </c>
      <c r="J1910">
        <f t="shared" si="614"/>
        <v>6.4208947368426648</v>
      </c>
      <c r="K1910" t="str">
        <f t="shared" si="615"/>
        <v/>
      </c>
      <c r="L1910" s="2" t="str">
        <f t="shared" si="616"/>
        <v/>
      </c>
      <c r="M1910" t="str">
        <f t="shared" si="617"/>
        <v/>
      </c>
      <c r="N1910" s="1">
        <f t="shared" si="618"/>
        <v>42922</v>
      </c>
      <c r="O1910" t="str">
        <f t="shared" si="619"/>
        <v>可交易</v>
      </c>
      <c r="P1910" s="2" t="str">
        <f t="shared" si="620"/>
        <v/>
      </c>
      <c r="Q1910" s="2" t="str">
        <f t="shared" si="621"/>
        <v/>
      </c>
      <c r="R1910" s="2">
        <f t="shared" si="622"/>
        <v>6.0448208080267385</v>
      </c>
      <c r="S1910">
        <f t="shared" si="623"/>
        <v>92</v>
      </c>
      <c r="T1910" s="1">
        <f t="shared" si="624"/>
        <v>42914</v>
      </c>
      <c r="U1910" t="str">
        <f t="shared" si="625"/>
        <v>可交易</v>
      </c>
      <c r="V1910" s="2" t="str">
        <f t="shared" si="626"/>
        <v/>
      </c>
      <c r="W1910" s="2" t="str">
        <f t="shared" si="627"/>
        <v/>
      </c>
      <c r="X1910" s="2">
        <f t="shared" si="628"/>
        <v>3.6592418709411545</v>
      </c>
      <c r="Y1910">
        <f t="shared" si="629"/>
        <v>86</v>
      </c>
    </row>
    <row r="1911" spans="1:25" x14ac:dyDescent="0.3">
      <c r="A1911" s="1">
        <v>42950</v>
      </c>
      <c r="B1911">
        <v>2472.1599120000001</v>
      </c>
      <c r="C1911">
        <v>10.44</v>
      </c>
      <c r="D1911">
        <v>10.492589000000001</v>
      </c>
      <c r="E1911">
        <f t="shared" si="609"/>
        <v>-5.2589000000001107E-2</v>
      </c>
      <c r="F1911" t="str">
        <f t="shared" si="610"/>
        <v/>
      </c>
      <c r="G1911" t="str">
        <f t="shared" si="611"/>
        <v/>
      </c>
      <c r="H1911">
        <f t="shared" si="612"/>
        <v>0.16000000000000014</v>
      </c>
      <c r="I1911">
        <f t="shared" si="613"/>
        <v>-5.4101559999999154</v>
      </c>
      <c r="J1911">
        <f t="shared" si="614"/>
        <v>-33.813474999999443</v>
      </c>
      <c r="K1911" t="str">
        <f t="shared" si="615"/>
        <v/>
      </c>
      <c r="L1911" s="2" t="str">
        <f t="shared" si="616"/>
        <v/>
      </c>
      <c r="M1911" t="str">
        <f t="shared" si="617"/>
        <v/>
      </c>
      <c r="N1911" s="1">
        <f t="shared" si="618"/>
        <v>42922</v>
      </c>
      <c r="O1911" t="str">
        <f t="shared" si="619"/>
        <v>可交易</v>
      </c>
      <c r="P1911" s="2" t="str">
        <f t="shared" si="620"/>
        <v/>
      </c>
      <c r="Q1911" s="2" t="str">
        <f t="shared" si="621"/>
        <v/>
      </c>
      <c r="R1911" s="2">
        <f t="shared" si="622"/>
        <v>6.0448208080267385</v>
      </c>
      <c r="S1911">
        <f t="shared" si="623"/>
        <v>92</v>
      </c>
      <c r="T1911" s="1">
        <f t="shared" si="624"/>
        <v>42914</v>
      </c>
      <c r="U1911" t="str">
        <f t="shared" si="625"/>
        <v>可交易</v>
      </c>
      <c r="V1911" s="2" t="str">
        <f t="shared" si="626"/>
        <v/>
      </c>
      <c r="W1911" s="2" t="str">
        <f t="shared" si="627"/>
        <v/>
      </c>
      <c r="X1911" s="2">
        <f t="shared" si="628"/>
        <v>3.6592418709411545</v>
      </c>
      <c r="Y1911">
        <f t="shared" si="629"/>
        <v>86</v>
      </c>
    </row>
    <row r="1912" spans="1:25" x14ac:dyDescent="0.3">
      <c r="A1912" s="1">
        <v>42951</v>
      </c>
      <c r="B1912">
        <v>2476.830078</v>
      </c>
      <c r="C1912">
        <v>10.029999999999999</v>
      </c>
      <c r="D1912">
        <v>10.531318000000001</v>
      </c>
      <c r="E1912">
        <f t="shared" si="609"/>
        <v>-0.50131800000000126</v>
      </c>
      <c r="F1912" t="str">
        <f t="shared" si="610"/>
        <v/>
      </c>
      <c r="G1912" t="str">
        <f t="shared" si="611"/>
        <v/>
      </c>
      <c r="H1912">
        <f t="shared" si="612"/>
        <v>-0.41000000000000014</v>
      </c>
      <c r="I1912">
        <f t="shared" si="613"/>
        <v>4.670165999999881</v>
      </c>
      <c r="J1912">
        <f t="shared" si="614"/>
        <v>-11.390648780487512</v>
      </c>
      <c r="K1912" t="str">
        <f t="shared" si="615"/>
        <v/>
      </c>
      <c r="L1912" s="2" t="str">
        <f t="shared" si="616"/>
        <v/>
      </c>
      <c r="M1912" t="str">
        <f t="shared" si="617"/>
        <v/>
      </c>
      <c r="N1912" s="1">
        <f t="shared" si="618"/>
        <v>42922</v>
      </c>
      <c r="O1912" t="str">
        <f t="shared" si="619"/>
        <v>可交易</v>
      </c>
      <c r="P1912" s="2" t="str">
        <f t="shared" si="620"/>
        <v/>
      </c>
      <c r="Q1912" s="2" t="str">
        <f t="shared" si="621"/>
        <v/>
      </c>
      <c r="R1912" s="2">
        <f t="shared" si="622"/>
        <v>6.0448208080267385</v>
      </c>
      <c r="S1912">
        <f t="shared" si="623"/>
        <v>92</v>
      </c>
      <c r="T1912" s="1">
        <f t="shared" si="624"/>
        <v>42914</v>
      </c>
      <c r="U1912" t="str">
        <f t="shared" si="625"/>
        <v>可交易</v>
      </c>
      <c r="V1912" s="2" t="str">
        <f t="shared" si="626"/>
        <v/>
      </c>
      <c r="W1912" s="2" t="str">
        <f t="shared" si="627"/>
        <v/>
      </c>
      <c r="X1912" s="2">
        <f t="shared" si="628"/>
        <v>3.6592418709411545</v>
      </c>
      <c r="Y1912">
        <f t="shared" si="629"/>
        <v>86</v>
      </c>
    </row>
    <row r="1913" spans="1:25" x14ac:dyDescent="0.3">
      <c r="A1913" s="1">
        <v>42954</v>
      </c>
      <c r="B1913">
        <v>2480.9099120000001</v>
      </c>
      <c r="C1913">
        <v>9.93</v>
      </c>
      <c r="D1913">
        <v>10.293331999999999</v>
      </c>
      <c r="E1913">
        <f t="shared" si="609"/>
        <v>-0.36333199999999977</v>
      </c>
      <c r="F1913" t="str">
        <f t="shared" si="610"/>
        <v/>
      </c>
      <c r="G1913" t="str">
        <f t="shared" si="611"/>
        <v/>
      </c>
      <c r="H1913">
        <f t="shared" si="612"/>
        <v>-9.9999999999999645E-2</v>
      </c>
      <c r="I1913">
        <f t="shared" si="613"/>
        <v>4.079834000000119</v>
      </c>
      <c r="J1913">
        <f t="shared" si="614"/>
        <v>-40.798340000001332</v>
      </c>
      <c r="K1913" t="str">
        <f t="shared" si="615"/>
        <v/>
      </c>
      <c r="L1913" s="2" t="str">
        <f t="shared" si="616"/>
        <v/>
      </c>
      <c r="M1913" t="str">
        <f t="shared" si="617"/>
        <v/>
      </c>
      <c r="N1913" s="1">
        <f t="shared" si="618"/>
        <v>42922</v>
      </c>
      <c r="O1913" t="str">
        <f t="shared" si="619"/>
        <v>可交易</v>
      </c>
      <c r="P1913" s="2" t="str">
        <f t="shared" si="620"/>
        <v/>
      </c>
      <c r="Q1913" s="2" t="str">
        <f t="shared" si="621"/>
        <v/>
      </c>
      <c r="R1913" s="2">
        <f t="shared" si="622"/>
        <v>6.0448208080267385</v>
      </c>
      <c r="S1913">
        <f t="shared" si="623"/>
        <v>92</v>
      </c>
      <c r="T1913" s="1">
        <f t="shared" si="624"/>
        <v>42914</v>
      </c>
      <c r="U1913" t="str">
        <f t="shared" si="625"/>
        <v>可交易</v>
      </c>
      <c r="V1913" s="2" t="str">
        <f t="shared" si="626"/>
        <v/>
      </c>
      <c r="W1913" s="2" t="str">
        <f t="shared" si="627"/>
        <v/>
      </c>
      <c r="X1913" s="2">
        <f t="shared" si="628"/>
        <v>3.6592418709411545</v>
      </c>
      <c r="Y1913">
        <f t="shared" si="629"/>
        <v>86</v>
      </c>
    </row>
    <row r="1914" spans="1:25" x14ac:dyDescent="0.3">
      <c r="A1914" s="1">
        <v>42955</v>
      </c>
      <c r="B1914">
        <v>2474.919922</v>
      </c>
      <c r="C1914">
        <v>10.96</v>
      </c>
      <c r="D1914">
        <v>10.213528</v>
      </c>
      <c r="E1914">
        <f t="shared" si="609"/>
        <v>0.74647200000000069</v>
      </c>
      <c r="F1914" t="str">
        <f t="shared" si="610"/>
        <v/>
      </c>
      <c r="G1914" t="str">
        <f t="shared" si="611"/>
        <v/>
      </c>
      <c r="H1914">
        <f t="shared" si="612"/>
        <v>1.0300000000000011</v>
      </c>
      <c r="I1914">
        <f t="shared" si="613"/>
        <v>-5.9899900000000343</v>
      </c>
      <c r="J1914">
        <f t="shared" si="614"/>
        <v>-5.8155242718446871</v>
      </c>
      <c r="K1914" t="str">
        <f t="shared" si="615"/>
        <v/>
      </c>
      <c r="L1914" s="2" t="str">
        <f t="shared" si="616"/>
        <v/>
      </c>
      <c r="M1914" t="str">
        <f t="shared" si="617"/>
        <v/>
      </c>
      <c r="N1914" s="1">
        <f t="shared" si="618"/>
        <v>42922</v>
      </c>
      <c r="O1914" t="str">
        <f t="shared" si="619"/>
        <v>可交易</v>
      </c>
      <c r="P1914" s="2" t="str">
        <f t="shared" si="620"/>
        <v/>
      </c>
      <c r="Q1914" s="2" t="str">
        <f t="shared" si="621"/>
        <v/>
      </c>
      <c r="R1914" s="2">
        <f t="shared" si="622"/>
        <v>6.0448208080267385</v>
      </c>
      <c r="S1914">
        <f t="shared" si="623"/>
        <v>92</v>
      </c>
      <c r="T1914" s="1">
        <f t="shared" si="624"/>
        <v>42914</v>
      </c>
      <c r="U1914" t="str">
        <f t="shared" si="625"/>
        <v>可交易</v>
      </c>
      <c r="V1914" s="2" t="str">
        <f t="shared" si="626"/>
        <v/>
      </c>
      <c r="W1914" s="2" t="str">
        <f t="shared" si="627"/>
        <v/>
      </c>
      <c r="X1914" s="2">
        <f t="shared" si="628"/>
        <v>3.6592418709411545</v>
      </c>
      <c r="Y1914">
        <f t="shared" si="629"/>
        <v>86</v>
      </c>
    </row>
    <row r="1915" spans="1:25" x14ac:dyDescent="0.3">
      <c r="A1915" s="1">
        <v>42956</v>
      </c>
      <c r="B1915">
        <v>2474.0200199999999</v>
      </c>
      <c r="C1915">
        <v>11.11</v>
      </c>
      <c r="D1915">
        <v>10.950184</v>
      </c>
      <c r="E1915">
        <f t="shared" si="609"/>
        <v>0.15981599999999929</v>
      </c>
      <c r="F1915" t="str">
        <f t="shared" si="610"/>
        <v/>
      </c>
      <c r="G1915" t="str">
        <f t="shared" si="611"/>
        <v/>
      </c>
      <c r="H1915">
        <f t="shared" si="612"/>
        <v>0.14999999999999858</v>
      </c>
      <c r="I1915">
        <f t="shared" si="613"/>
        <v>-0.899902000000111</v>
      </c>
      <c r="J1915">
        <f t="shared" si="614"/>
        <v>-5.9993466666674635</v>
      </c>
      <c r="K1915" t="str">
        <f t="shared" si="615"/>
        <v/>
      </c>
      <c r="L1915" s="2" t="str">
        <f t="shared" si="616"/>
        <v/>
      </c>
      <c r="M1915" t="str">
        <f t="shared" si="617"/>
        <v/>
      </c>
      <c r="N1915" s="1">
        <f t="shared" si="618"/>
        <v>42922</v>
      </c>
      <c r="O1915" t="str">
        <f t="shared" si="619"/>
        <v>可交易</v>
      </c>
      <c r="P1915" s="2" t="str">
        <f t="shared" si="620"/>
        <v/>
      </c>
      <c r="Q1915" s="2" t="str">
        <f t="shared" si="621"/>
        <v/>
      </c>
      <c r="R1915" s="2">
        <f t="shared" si="622"/>
        <v>6.0448208080267385</v>
      </c>
      <c r="S1915">
        <f t="shared" si="623"/>
        <v>92</v>
      </c>
      <c r="T1915" s="1">
        <f t="shared" si="624"/>
        <v>42914</v>
      </c>
      <c r="U1915" t="str">
        <f t="shared" si="625"/>
        <v>可交易</v>
      </c>
      <c r="V1915" s="2" t="str">
        <f t="shared" si="626"/>
        <v/>
      </c>
      <c r="W1915" s="2" t="str">
        <f t="shared" si="627"/>
        <v/>
      </c>
      <c r="X1915" s="2">
        <f t="shared" si="628"/>
        <v>3.6592418709411545</v>
      </c>
      <c r="Y1915">
        <f t="shared" si="629"/>
        <v>86</v>
      </c>
    </row>
    <row r="1916" spans="1:25" x14ac:dyDescent="0.3">
      <c r="A1916" s="1">
        <v>42957</v>
      </c>
      <c r="B1916">
        <v>2438.209961</v>
      </c>
      <c r="C1916">
        <v>16.04</v>
      </c>
      <c r="D1916">
        <v>11.476656</v>
      </c>
      <c r="E1916">
        <f t="shared" si="609"/>
        <v>4.563343999999999</v>
      </c>
      <c r="F1916" t="str">
        <f t="shared" si="610"/>
        <v>CAll</v>
      </c>
      <c r="G1916">
        <f t="shared" si="611"/>
        <v>2430.01001</v>
      </c>
      <c r="H1916">
        <f t="shared" si="612"/>
        <v>4.93</v>
      </c>
      <c r="I1916">
        <f t="shared" si="613"/>
        <v>-35.81005899999991</v>
      </c>
      <c r="J1916">
        <f t="shared" si="614"/>
        <v>-7.263703651115601</v>
      </c>
      <c r="K1916">
        <f t="shared" si="615"/>
        <v>2443.209961</v>
      </c>
      <c r="L1916" s="2" t="str">
        <f t="shared" si="616"/>
        <v/>
      </c>
      <c r="M1916" t="str">
        <f t="shared" si="617"/>
        <v/>
      </c>
      <c r="N1916" s="1">
        <f t="shared" si="618"/>
        <v>42922</v>
      </c>
      <c r="O1916" t="str">
        <f t="shared" si="619"/>
        <v>可交易</v>
      </c>
      <c r="P1916" s="2" t="str">
        <f t="shared" si="620"/>
        <v/>
      </c>
      <c r="Q1916" s="2" t="str">
        <f t="shared" si="621"/>
        <v/>
      </c>
      <c r="R1916" s="2">
        <f t="shared" si="622"/>
        <v>6.0448208080267385</v>
      </c>
      <c r="S1916">
        <f t="shared" si="623"/>
        <v>92</v>
      </c>
      <c r="T1916" s="1">
        <f t="shared" si="624"/>
        <v>42914</v>
      </c>
      <c r="U1916" t="str">
        <f t="shared" si="625"/>
        <v>可交易</v>
      </c>
      <c r="V1916" s="2" t="str">
        <f t="shared" si="626"/>
        <v/>
      </c>
      <c r="W1916" s="2" t="str">
        <f t="shared" si="627"/>
        <v/>
      </c>
      <c r="X1916" s="2">
        <f t="shared" si="628"/>
        <v>3.6592418709411545</v>
      </c>
      <c r="Y1916">
        <f t="shared" si="629"/>
        <v>86</v>
      </c>
    </row>
    <row r="1917" spans="1:25" x14ac:dyDescent="0.3">
      <c r="A1917" s="1">
        <v>42958</v>
      </c>
      <c r="B1917">
        <v>2441.320068</v>
      </c>
      <c r="C1917">
        <v>15.51</v>
      </c>
      <c r="D1917">
        <v>15.002041</v>
      </c>
      <c r="E1917">
        <f t="shared" si="609"/>
        <v>0.50795899999999961</v>
      </c>
      <c r="F1917" t="str">
        <f t="shared" si="610"/>
        <v/>
      </c>
      <c r="G1917" t="str">
        <f t="shared" si="611"/>
        <v/>
      </c>
      <c r="H1917">
        <f t="shared" si="612"/>
        <v>-0.52999999999999936</v>
      </c>
      <c r="I1917">
        <f t="shared" si="613"/>
        <v>3.1101069999999709</v>
      </c>
      <c r="J1917">
        <f t="shared" si="614"/>
        <v>-5.8681264150942916</v>
      </c>
      <c r="K1917" t="str">
        <f t="shared" si="615"/>
        <v/>
      </c>
      <c r="L1917" s="2" t="str">
        <f t="shared" si="616"/>
        <v/>
      </c>
      <c r="M1917" t="str">
        <f t="shared" si="617"/>
        <v/>
      </c>
      <c r="N1917" s="1">
        <f t="shared" si="618"/>
        <v>42922</v>
      </c>
      <c r="O1917" t="str">
        <f t="shared" si="619"/>
        <v>可交易</v>
      </c>
      <c r="P1917" s="2" t="str">
        <f t="shared" si="620"/>
        <v/>
      </c>
      <c r="Q1917" s="2" t="str">
        <f t="shared" si="621"/>
        <v/>
      </c>
      <c r="R1917" s="2">
        <f t="shared" si="622"/>
        <v>6.0448208080267385</v>
      </c>
      <c r="S1917">
        <f t="shared" si="623"/>
        <v>92</v>
      </c>
      <c r="T1917" s="1">
        <f t="shared" si="624"/>
        <v>42914</v>
      </c>
      <c r="U1917" t="str">
        <f t="shared" si="625"/>
        <v>可交易</v>
      </c>
      <c r="V1917" s="2" t="str">
        <f t="shared" si="626"/>
        <v/>
      </c>
      <c r="W1917" s="2" t="str">
        <f t="shared" si="627"/>
        <v/>
      </c>
      <c r="X1917" s="2">
        <f t="shared" si="628"/>
        <v>3.6592418709411545</v>
      </c>
      <c r="Y1917">
        <f t="shared" si="629"/>
        <v>86</v>
      </c>
    </row>
    <row r="1918" spans="1:25" x14ac:dyDescent="0.3">
      <c r="A1918" s="1">
        <v>42961</v>
      </c>
      <c r="B1918">
        <v>2465.8400879999999</v>
      </c>
      <c r="C1918">
        <v>12.33</v>
      </c>
      <c r="D1918">
        <v>15.410061000000001</v>
      </c>
      <c r="E1918">
        <f t="shared" si="609"/>
        <v>-3.0800610000000006</v>
      </c>
      <c r="F1918" t="str">
        <f t="shared" si="610"/>
        <v>PUT</v>
      </c>
      <c r="G1918">
        <f t="shared" si="611"/>
        <v>2428.3701169999999</v>
      </c>
      <c r="H1918">
        <f t="shared" si="612"/>
        <v>-3.1799999999999997</v>
      </c>
      <c r="I1918">
        <f t="shared" si="613"/>
        <v>24.520019999999931</v>
      </c>
      <c r="J1918">
        <f t="shared" si="614"/>
        <v>-7.7106981132075259</v>
      </c>
      <c r="K1918">
        <f t="shared" si="615"/>
        <v>2460.8400879999999</v>
      </c>
      <c r="L1918" s="2" t="str">
        <f t="shared" si="616"/>
        <v/>
      </c>
      <c r="M1918">
        <f t="shared" si="617"/>
        <v>32.469970999999987</v>
      </c>
      <c r="N1918" s="1">
        <f t="shared" si="618"/>
        <v>42922</v>
      </c>
      <c r="O1918" t="str">
        <f t="shared" si="619"/>
        <v>可交易</v>
      </c>
      <c r="P1918" s="2" t="str">
        <f t="shared" si="620"/>
        <v/>
      </c>
      <c r="Q1918" s="2" t="str">
        <f t="shared" si="621"/>
        <v/>
      </c>
      <c r="R1918" s="2">
        <f t="shared" si="622"/>
        <v>6.0448208080267385</v>
      </c>
      <c r="S1918">
        <f t="shared" si="623"/>
        <v>92</v>
      </c>
      <c r="T1918" s="1">
        <f t="shared" si="624"/>
        <v>42961</v>
      </c>
      <c r="U1918" t="str">
        <f t="shared" si="625"/>
        <v>可交易</v>
      </c>
      <c r="V1918" s="2">
        <f t="shared" si="626"/>
        <v>32.469970999999987</v>
      </c>
      <c r="W1918" s="2">
        <f t="shared" si="627"/>
        <v>1.519562082810943E-2</v>
      </c>
      <c r="X1918" s="2">
        <f t="shared" si="628"/>
        <v>3.6592418709411545</v>
      </c>
      <c r="Y1918">
        <f t="shared" si="629"/>
        <v>87</v>
      </c>
    </row>
    <row r="1919" spans="1:25" x14ac:dyDescent="0.3">
      <c r="A1919" s="1">
        <v>42962</v>
      </c>
      <c r="B1919">
        <v>2464.610107</v>
      </c>
      <c r="C1919">
        <v>12.04</v>
      </c>
      <c r="D1919">
        <v>12.842547</v>
      </c>
      <c r="E1919">
        <f t="shared" si="609"/>
        <v>-0.80254700000000057</v>
      </c>
      <c r="F1919" t="str">
        <f t="shared" si="610"/>
        <v/>
      </c>
      <c r="G1919" t="str">
        <f t="shared" si="611"/>
        <v/>
      </c>
      <c r="H1919">
        <f t="shared" si="612"/>
        <v>-0.29000000000000092</v>
      </c>
      <c r="I1919">
        <f t="shared" si="613"/>
        <v>-1.2299809999999525</v>
      </c>
      <c r="J1919">
        <f t="shared" si="614"/>
        <v>4.2413137931032709</v>
      </c>
      <c r="K1919" t="str">
        <f t="shared" si="615"/>
        <v/>
      </c>
      <c r="L1919" s="2" t="str">
        <f t="shared" si="616"/>
        <v/>
      </c>
      <c r="M1919" t="str">
        <f t="shared" si="617"/>
        <v/>
      </c>
      <c r="N1919" s="1">
        <f t="shared" si="618"/>
        <v>42922</v>
      </c>
      <c r="O1919" t="str">
        <f t="shared" si="619"/>
        <v>可交易</v>
      </c>
      <c r="P1919" s="2" t="str">
        <f t="shared" si="620"/>
        <v/>
      </c>
      <c r="Q1919" s="2" t="str">
        <f t="shared" si="621"/>
        <v/>
      </c>
      <c r="R1919" s="2">
        <f t="shared" si="622"/>
        <v>6.0448208080267385</v>
      </c>
      <c r="S1919">
        <f t="shared" si="623"/>
        <v>92</v>
      </c>
      <c r="T1919" s="1">
        <f t="shared" si="624"/>
        <v>42961</v>
      </c>
      <c r="U1919" t="str">
        <f t="shared" si="625"/>
        <v>不可交易</v>
      </c>
      <c r="V1919" s="2" t="str">
        <f t="shared" si="626"/>
        <v/>
      </c>
      <c r="W1919" s="2" t="str">
        <f t="shared" si="627"/>
        <v/>
      </c>
      <c r="X1919" s="2">
        <f t="shared" si="628"/>
        <v>3.7148463229303181</v>
      </c>
      <c r="Y1919">
        <f t="shared" si="629"/>
        <v>87</v>
      </c>
    </row>
    <row r="1920" spans="1:25" x14ac:dyDescent="0.3">
      <c r="A1920" s="1">
        <v>42963</v>
      </c>
      <c r="B1920">
        <v>2468.110107</v>
      </c>
      <c r="C1920">
        <v>11.74</v>
      </c>
      <c r="D1920">
        <v>12.134378</v>
      </c>
      <c r="E1920">
        <f t="shared" si="609"/>
        <v>-0.39437799999999967</v>
      </c>
      <c r="F1920" t="str">
        <f t="shared" si="610"/>
        <v/>
      </c>
      <c r="G1920" t="str">
        <f t="shared" si="611"/>
        <v/>
      </c>
      <c r="H1920">
        <f t="shared" si="612"/>
        <v>-0.29999999999999893</v>
      </c>
      <c r="I1920">
        <f t="shared" si="613"/>
        <v>3.5</v>
      </c>
      <c r="J1920">
        <f t="shared" si="614"/>
        <v>-11.666666666666709</v>
      </c>
      <c r="K1920" t="str">
        <f t="shared" si="615"/>
        <v/>
      </c>
      <c r="L1920" s="2" t="str">
        <f t="shared" si="616"/>
        <v/>
      </c>
      <c r="M1920" t="str">
        <f t="shared" si="617"/>
        <v/>
      </c>
      <c r="N1920" s="1">
        <f t="shared" si="618"/>
        <v>42922</v>
      </c>
      <c r="O1920" t="str">
        <f t="shared" si="619"/>
        <v>可交易</v>
      </c>
      <c r="P1920" s="2" t="str">
        <f t="shared" si="620"/>
        <v/>
      </c>
      <c r="Q1920" s="2" t="str">
        <f t="shared" si="621"/>
        <v/>
      </c>
      <c r="R1920" s="2">
        <f t="shared" si="622"/>
        <v>6.0448208080267385</v>
      </c>
      <c r="S1920">
        <f t="shared" si="623"/>
        <v>92</v>
      </c>
      <c r="T1920" s="1">
        <f t="shared" si="624"/>
        <v>42961</v>
      </c>
      <c r="U1920" t="str">
        <f t="shared" si="625"/>
        <v>不可交易</v>
      </c>
      <c r="V1920" s="2" t="str">
        <f t="shared" si="626"/>
        <v/>
      </c>
      <c r="W1920" s="2" t="str">
        <f t="shared" si="627"/>
        <v/>
      </c>
      <c r="X1920" s="2">
        <f t="shared" si="628"/>
        <v>3.7148463229303181</v>
      </c>
      <c r="Y1920">
        <f t="shared" si="629"/>
        <v>87</v>
      </c>
    </row>
    <row r="1921" spans="1:25" x14ac:dyDescent="0.3">
      <c r="A1921" s="1">
        <v>42964</v>
      </c>
      <c r="B1921">
        <v>2430.01001</v>
      </c>
      <c r="C1921">
        <v>15.55</v>
      </c>
      <c r="D1921">
        <v>11.955162</v>
      </c>
      <c r="E1921">
        <f t="shared" si="609"/>
        <v>3.5948380000000011</v>
      </c>
      <c r="F1921" t="str">
        <f t="shared" si="610"/>
        <v>CAll</v>
      </c>
      <c r="G1921">
        <f t="shared" si="611"/>
        <v>2438.969971</v>
      </c>
      <c r="H1921">
        <f t="shared" si="612"/>
        <v>3.8100000000000005</v>
      </c>
      <c r="I1921">
        <f t="shared" si="613"/>
        <v>-38.100097000000005</v>
      </c>
      <c r="J1921">
        <f t="shared" si="614"/>
        <v>-10.000025459317586</v>
      </c>
      <c r="K1921">
        <f t="shared" si="615"/>
        <v>2435.01001</v>
      </c>
      <c r="L1921" s="2">
        <f t="shared" si="616"/>
        <v>3.9599610000000212</v>
      </c>
      <c r="M1921" t="str">
        <f t="shared" si="617"/>
        <v/>
      </c>
      <c r="N1921" s="1">
        <f t="shared" si="618"/>
        <v>42964</v>
      </c>
      <c r="O1921" t="str">
        <f t="shared" si="619"/>
        <v>可交易</v>
      </c>
      <c r="P1921" s="2">
        <f t="shared" si="620"/>
        <v>3.9599610000000212</v>
      </c>
      <c r="Q1921" s="2">
        <f t="shared" si="621"/>
        <v>3.6872115600873681E-3</v>
      </c>
      <c r="R1921" s="2">
        <f t="shared" si="622"/>
        <v>6.0448208080267385</v>
      </c>
      <c r="S1921">
        <f t="shared" si="623"/>
        <v>93</v>
      </c>
      <c r="T1921" s="1">
        <f t="shared" si="624"/>
        <v>42961</v>
      </c>
      <c r="U1921" t="str">
        <f t="shared" si="625"/>
        <v>不可交易</v>
      </c>
      <c r="V1921" s="2" t="str">
        <f t="shared" si="626"/>
        <v/>
      </c>
      <c r="W1921" s="2" t="str">
        <f t="shared" si="627"/>
        <v/>
      </c>
      <c r="X1921" s="2">
        <f t="shared" si="628"/>
        <v>3.7148463229303181</v>
      </c>
      <c r="Y1921">
        <f t="shared" si="629"/>
        <v>87</v>
      </c>
    </row>
    <row r="1922" spans="1:25" x14ac:dyDescent="0.3">
      <c r="A1922" s="1">
        <v>42965</v>
      </c>
      <c r="B1922">
        <v>2425.5500489999999</v>
      </c>
      <c r="C1922">
        <v>14.26</v>
      </c>
      <c r="D1922">
        <v>14.755106</v>
      </c>
      <c r="E1922">
        <f t="shared" ref="E1922:E1985" si="630">C1922-D1922</f>
        <v>-0.49510599999999982</v>
      </c>
      <c r="F1922" t="str">
        <f t="shared" ref="F1922:F1985" si="631">_xlfn.IFS(E1922&gt; 1, "CAll",E1922&lt; -1, "PUT", TRUE,"")</f>
        <v/>
      </c>
      <c r="G1922" t="str">
        <f t="shared" ref="G1922:G1985" si="632">IF(F1922="PUT", IFERROR(VLOOKUP(A1922+7, A:B, 2, FALSE), 0), IF(F1922="CALL", IFERROR(VLOOKUP(A1922+7, A:B, 2, FALSE), 0), ""))</f>
        <v/>
      </c>
      <c r="H1922">
        <f t="shared" ref="H1922:H1985" si="633">C1922-C1921</f>
        <v>-1.2900000000000009</v>
      </c>
      <c r="I1922">
        <f t="shared" ref="I1922:I1985" si="634">B1922-B1921</f>
        <v>-4.4599610000000212</v>
      </c>
      <c r="J1922">
        <f t="shared" ref="J1922:J1985" si="635">IF(H1922=0, "", I1922/H1922)</f>
        <v>3.4573341085271458</v>
      </c>
      <c r="K1922" t="str">
        <f t="shared" ref="K1922:K1985" si="636">_xlfn.IFS(F1922="PUT",B1922-5,F1922="CALL",B1922+5,TRUE,"")</f>
        <v/>
      </c>
      <c r="L1922" s="2" t="str">
        <f t="shared" ref="L1922:L1985" si="637">IF(F1922="CALL",IF(AND(G1922&gt;K1922,G1922&lt;&gt;0),G1922-K1922,""),"")</f>
        <v/>
      </c>
      <c r="M1922" t="str">
        <f t="shared" ref="M1922:M1985" si="638">IF(F1922="PUT",IF(AND(G1922&lt;K1922,G1922&lt;&gt;0),K1922-G1922,""),"")</f>
        <v/>
      </c>
      <c r="N1922" s="1">
        <f t="shared" ref="N1922:N1985" si="639">IF(AND(F1922="CALL",L1922&lt;&gt;"",L1921=""), A1922, N1921)</f>
        <v>42964</v>
      </c>
      <c r="O1922" t="str">
        <f t="shared" ref="O1922:O1985" si="640">IF( A1922 &gt;= N1921 + 7, "可交易", "不可交易")</f>
        <v>不可交易</v>
      </c>
      <c r="P1922" s="2" t="str">
        <f t="shared" ref="P1922:P1985" si="641">IF(AND(F1922="CALL",L1922&lt;&gt;"",O1922="可交易"),L1922,"")</f>
        <v/>
      </c>
      <c r="Q1922" s="2" t="str">
        <f t="shared" ref="Q1922:Q1985" si="642">IF(P1922&lt;&gt;"",(G1922-B1922)/B1922,"")</f>
        <v/>
      </c>
      <c r="R1922" s="2">
        <f t="shared" ref="R1922:R1985" si="643">IF(Q1921&lt;&gt;"", R1921 * (1 + Q1921), R1921)</f>
        <v>6.0671093411887522</v>
      </c>
      <c r="S1922">
        <f t="shared" ref="S1922:S1985" si="644">IF(P1922&lt;&gt;"",S1921+1,S1921)</f>
        <v>93</v>
      </c>
      <c r="T1922" s="1">
        <f t="shared" ref="T1922:T1985" si="645">IF(AND(F1922="PUT",M1922&lt;&gt;"",M1921=""), A1922, T1921)</f>
        <v>42961</v>
      </c>
      <c r="U1922" t="str">
        <f t="shared" ref="U1922:U1985" si="646">IF( A1922 &gt;= T1921 + 7, "可交易", "不可交易")</f>
        <v>不可交易</v>
      </c>
      <c r="V1922" s="2" t="str">
        <f t="shared" ref="V1922:V1985" si="647">IF(AND(F1922="PUT",M1922&lt;&gt;"",U1922="可交易"),M1922,"")</f>
        <v/>
      </c>
      <c r="W1922" s="2" t="str">
        <f t="shared" ref="W1922:W1985" si="648">IF(V1922&lt;&gt;"",(B1922-G1922)/B1922,"")</f>
        <v/>
      </c>
      <c r="X1922" s="2">
        <f t="shared" ref="X1922:X1985" si="649">IF(W1921&lt;&gt;"", X1921 * (1 + W1921), X1921)</f>
        <v>3.7148463229303181</v>
      </c>
      <c r="Y1922">
        <f t="shared" ref="Y1922:Y1985" si="650">IF(V1922&lt;&gt;"",Y1921+1,Y1921)</f>
        <v>87</v>
      </c>
    </row>
    <row r="1923" spans="1:25" x14ac:dyDescent="0.3">
      <c r="A1923" s="1">
        <v>42968</v>
      </c>
      <c r="B1923">
        <v>2428.3701169999999</v>
      </c>
      <c r="C1923">
        <v>13.19</v>
      </c>
      <c r="D1923">
        <v>14.395621999999999</v>
      </c>
      <c r="E1923">
        <f t="shared" si="630"/>
        <v>-1.205622</v>
      </c>
      <c r="F1923" t="str">
        <f t="shared" si="631"/>
        <v>PUT</v>
      </c>
      <c r="G1923">
        <f t="shared" si="632"/>
        <v>2444.23999</v>
      </c>
      <c r="H1923">
        <f t="shared" si="633"/>
        <v>-1.0700000000000003</v>
      </c>
      <c r="I1923">
        <f t="shared" si="634"/>
        <v>2.820067999999992</v>
      </c>
      <c r="J1923">
        <f t="shared" si="635"/>
        <v>-2.6355775700934498</v>
      </c>
      <c r="K1923">
        <f t="shared" si="636"/>
        <v>2423.3701169999999</v>
      </c>
      <c r="L1923" s="2" t="str">
        <f t="shared" si="637"/>
        <v/>
      </c>
      <c r="M1923" t="str">
        <f t="shared" si="638"/>
        <v/>
      </c>
      <c r="N1923" s="1">
        <f t="shared" si="639"/>
        <v>42964</v>
      </c>
      <c r="O1923" t="str">
        <f t="shared" si="640"/>
        <v>不可交易</v>
      </c>
      <c r="P1923" s="2" t="str">
        <f t="shared" si="641"/>
        <v/>
      </c>
      <c r="Q1923" s="2" t="str">
        <f t="shared" si="642"/>
        <v/>
      </c>
      <c r="R1923" s="2">
        <f t="shared" si="643"/>
        <v>6.0671093411887522</v>
      </c>
      <c r="S1923">
        <f t="shared" si="644"/>
        <v>93</v>
      </c>
      <c r="T1923" s="1">
        <f t="shared" si="645"/>
        <v>42961</v>
      </c>
      <c r="U1923" t="str">
        <f t="shared" si="646"/>
        <v>可交易</v>
      </c>
      <c r="V1923" s="2" t="str">
        <f t="shared" si="647"/>
        <v/>
      </c>
      <c r="W1923" s="2" t="str">
        <f t="shared" si="648"/>
        <v/>
      </c>
      <c r="X1923" s="2">
        <f t="shared" si="649"/>
        <v>3.7148463229303181</v>
      </c>
      <c r="Y1923">
        <f t="shared" si="650"/>
        <v>87</v>
      </c>
    </row>
    <row r="1924" spans="1:25" x14ac:dyDescent="0.3">
      <c r="A1924" s="1">
        <v>42969</v>
      </c>
      <c r="B1924">
        <v>2452.51001</v>
      </c>
      <c r="C1924">
        <v>11.35</v>
      </c>
      <c r="D1924">
        <v>13.540225</v>
      </c>
      <c r="E1924">
        <f t="shared" si="630"/>
        <v>-2.1902249999999999</v>
      </c>
      <c r="F1924" t="str">
        <f t="shared" si="631"/>
        <v>PUT</v>
      </c>
      <c r="G1924">
        <f t="shared" si="632"/>
        <v>2446.3000489999999</v>
      </c>
      <c r="H1924">
        <f t="shared" si="633"/>
        <v>-1.8399999999999999</v>
      </c>
      <c r="I1924">
        <f t="shared" si="634"/>
        <v>24.139893000000029</v>
      </c>
      <c r="J1924">
        <f t="shared" si="635"/>
        <v>-13.119507065217409</v>
      </c>
      <c r="K1924">
        <f t="shared" si="636"/>
        <v>2447.51001</v>
      </c>
      <c r="L1924" s="2" t="str">
        <f t="shared" si="637"/>
        <v/>
      </c>
      <c r="M1924">
        <f t="shared" si="638"/>
        <v>1.2099610000000212</v>
      </c>
      <c r="N1924" s="1">
        <f t="shared" si="639"/>
        <v>42964</v>
      </c>
      <c r="O1924" t="str">
        <f t="shared" si="640"/>
        <v>不可交易</v>
      </c>
      <c r="P1924" s="2" t="str">
        <f t="shared" si="641"/>
        <v/>
      </c>
      <c r="Q1924" s="2" t="str">
        <f t="shared" si="642"/>
        <v/>
      </c>
      <c r="R1924" s="2">
        <f t="shared" si="643"/>
        <v>6.0671093411887522</v>
      </c>
      <c r="S1924">
        <f t="shared" si="644"/>
        <v>93</v>
      </c>
      <c r="T1924" s="1">
        <f t="shared" si="645"/>
        <v>42969</v>
      </c>
      <c r="U1924" t="str">
        <f t="shared" si="646"/>
        <v>可交易</v>
      </c>
      <c r="V1924" s="2">
        <f t="shared" si="647"/>
        <v>1.2099610000000212</v>
      </c>
      <c r="W1924" s="2">
        <f t="shared" si="648"/>
        <v>2.5320838547770175E-3</v>
      </c>
      <c r="X1924" s="2">
        <f t="shared" si="649"/>
        <v>3.7148463229303181</v>
      </c>
      <c r="Y1924">
        <f t="shared" si="650"/>
        <v>88</v>
      </c>
    </row>
    <row r="1925" spans="1:25" x14ac:dyDescent="0.3">
      <c r="A1925" s="1">
        <v>42970</v>
      </c>
      <c r="B1925">
        <v>2444.040039</v>
      </c>
      <c r="C1925">
        <v>12.25</v>
      </c>
      <c r="D1925">
        <v>12.061149</v>
      </c>
      <c r="E1925">
        <f t="shared" si="630"/>
        <v>0.18885099999999966</v>
      </c>
      <c r="F1925" t="str">
        <f t="shared" si="631"/>
        <v/>
      </c>
      <c r="G1925" t="str">
        <f t="shared" si="632"/>
        <v/>
      </c>
      <c r="H1925">
        <f t="shared" si="633"/>
        <v>0.90000000000000036</v>
      </c>
      <c r="I1925">
        <f t="shared" si="634"/>
        <v>-8.4699709999999868</v>
      </c>
      <c r="J1925">
        <f t="shared" si="635"/>
        <v>-9.4110788888888699</v>
      </c>
      <c r="K1925" t="str">
        <f t="shared" si="636"/>
        <v/>
      </c>
      <c r="L1925" s="2" t="str">
        <f t="shared" si="637"/>
        <v/>
      </c>
      <c r="M1925" t="str">
        <f t="shared" si="638"/>
        <v/>
      </c>
      <c r="N1925" s="1">
        <f t="shared" si="639"/>
        <v>42964</v>
      </c>
      <c r="O1925" t="str">
        <f t="shared" si="640"/>
        <v>不可交易</v>
      </c>
      <c r="P1925" s="2" t="str">
        <f t="shared" si="641"/>
        <v/>
      </c>
      <c r="Q1925" s="2" t="str">
        <f t="shared" si="642"/>
        <v/>
      </c>
      <c r="R1925" s="2">
        <f t="shared" si="643"/>
        <v>6.0671093411887522</v>
      </c>
      <c r="S1925">
        <f t="shared" si="644"/>
        <v>93</v>
      </c>
      <c r="T1925" s="1">
        <f t="shared" si="645"/>
        <v>42969</v>
      </c>
      <c r="U1925" t="str">
        <f t="shared" si="646"/>
        <v>不可交易</v>
      </c>
      <c r="V1925" s="2" t="str">
        <f t="shared" si="647"/>
        <v/>
      </c>
      <c r="W1925" s="2" t="str">
        <f t="shared" si="648"/>
        <v/>
      </c>
      <c r="X1925" s="2">
        <f t="shared" si="649"/>
        <v>3.7242526253275883</v>
      </c>
      <c r="Y1925">
        <f t="shared" si="650"/>
        <v>88</v>
      </c>
    </row>
    <row r="1926" spans="1:25" x14ac:dyDescent="0.3">
      <c r="A1926" s="1">
        <v>42971</v>
      </c>
      <c r="B1926">
        <v>2438.969971</v>
      </c>
      <c r="C1926">
        <v>12.23</v>
      </c>
      <c r="D1926">
        <v>12.404432999999999</v>
      </c>
      <c r="E1926">
        <f t="shared" si="630"/>
        <v>-0.17443299999999873</v>
      </c>
      <c r="F1926" t="str">
        <f t="shared" si="631"/>
        <v/>
      </c>
      <c r="G1926" t="str">
        <f t="shared" si="632"/>
        <v/>
      </c>
      <c r="H1926">
        <f t="shared" si="633"/>
        <v>-1.9999999999999574E-2</v>
      </c>
      <c r="I1926">
        <f t="shared" si="634"/>
        <v>-5.070067999999992</v>
      </c>
      <c r="J1926">
        <f t="shared" si="635"/>
        <v>253.503400000005</v>
      </c>
      <c r="K1926" t="str">
        <f t="shared" si="636"/>
        <v/>
      </c>
      <c r="L1926" s="2" t="str">
        <f t="shared" si="637"/>
        <v/>
      </c>
      <c r="M1926" t="str">
        <f t="shared" si="638"/>
        <v/>
      </c>
      <c r="N1926" s="1">
        <f t="shared" si="639"/>
        <v>42964</v>
      </c>
      <c r="O1926" t="str">
        <f t="shared" si="640"/>
        <v>可交易</v>
      </c>
      <c r="P1926" s="2" t="str">
        <f t="shared" si="641"/>
        <v/>
      </c>
      <c r="Q1926" s="2" t="str">
        <f t="shared" si="642"/>
        <v/>
      </c>
      <c r="R1926" s="2">
        <f t="shared" si="643"/>
        <v>6.0671093411887522</v>
      </c>
      <c r="S1926">
        <f t="shared" si="644"/>
        <v>93</v>
      </c>
      <c r="T1926" s="1">
        <f t="shared" si="645"/>
        <v>42969</v>
      </c>
      <c r="U1926" t="str">
        <f t="shared" si="646"/>
        <v>不可交易</v>
      </c>
      <c r="V1926" s="2" t="str">
        <f t="shared" si="647"/>
        <v/>
      </c>
      <c r="W1926" s="2" t="str">
        <f t="shared" si="648"/>
        <v/>
      </c>
      <c r="X1926" s="2">
        <f t="shared" si="649"/>
        <v>3.7242526253275883</v>
      </c>
      <c r="Y1926">
        <f t="shared" si="650"/>
        <v>88</v>
      </c>
    </row>
    <row r="1927" spans="1:25" x14ac:dyDescent="0.3">
      <c r="A1927" s="1">
        <v>42972</v>
      </c>
      <c r="B1927">
        <v>2443.0500489999999</v>
      </c>
      <c r="C1927">
        <v>11.28</v>
      </c>
      <c r="D1927">
        <v>12.485431</v>
      </c>
      <c r="E1927">
        <f t="shared" si="630"/>
        <v>-1.2054310000000008</v>
      </c>
      <c r="F1927" t="str">
        <f t="shared" si="631"/>
        <v>PUT</v>
      </c>
      <c r="G1927">
        <f t="shared" si="632"/>
        <v>2476.5500489999999</v>
      </c>
      <c r="H1927">
        <f t="shared" si="633"/>
        <v>-0.95000000000000107</v>
      </c>
      <c r="I1927">
        <f t="shared" si="634"/>
        <v>4.0800779999999577</v>
      </c>
      <c r="J1927">
        <f t="shared" si="635"/>
        <v>-4.2948189473683716</v>
      </c>
      <c r="K1927">
        <f t="shared" si="636"/>
        <v>2438.0500489999999</v>
      </c>
      <c r="L1927" s="2" t="str">
        <f t="shared" si="637"/>
        <v/>
      </c>
      <c r="M1927" t="str">
        <f t="shared" si="638"/>
        <v/>
      </c>
      <c r="N1927" s="1">
        <f t="shared" si="639"/>
        <v>42964</v>
      </c>
      <c r="O1927" t="str">
        <f t="shared" si="640"/>
        <v>可交易</v>
      </c>
      <c r="P1927" s="2" t="str">
        <f t="shared" si="641"/>
        <v/>
      </c>
      <c r="Q1927" s="2" t="str">
        <f t="shared" si="642"/>
        <v/>
      </c>
      <c r="R1927" s="2">
        <f t="shared" si="643"/>
        <v>6.0671093411887522</v>
      </c>
      <c r="S1927">
        <f t="shared" si="644"/>
        <v>93</v>
      </c>
      <c r="T1927" s="1">
        <f t="shared" si="645"/>
        <v>42969</v>
      </c>
      <c r="U1927" t="str">
        <f t="shared" si="646"/>
        <v>不可交易</v>
      </c>
      <c r="V1927" s="2" t="str">
        <f t="shared" si="647"/>
        <v/>
      </c>
      <c r="W1927" s="2" t="str">
        <f t="shared" si="648"/>
        <v/>
      </c>
      <c r="X1927" s="2">
        <f t="shared" si="649"/>
        <v>3.7242526253275883</v>
      </c>
      <c r="Y1927">
        <f t="shared" si="650"/>
        <v>88</v>
      </c>
    </row>
    <row r="1928" spans="1:25" x14ac:dyDescent="0.3">
      <c r="A1928" s="1">
        <v>42975</v>
      </c>
      <c r="B1928">
        <v>2444.23999</v>
      </c>
      <c r="C1928">
        <v>11.32</v>
      </c>
      <c r="D1928">
        <v>11.838187</v>
      </c>
      <c r="E1928">
        <f t="shared" si="630"/>
        <v>-0.51818699999999929</v>
      </c>
      <c r="F1928" t="str">
        <f t="shared" si="631"/>
        <v/>
      </c>
      <c r="G1928" t="str">
        <f t="shared" si="632"/>
        <v/>
      </c>
      <c r="H1928">
        <f t="shared" si="633"/>
        <v>4.0000000000000924E-2</v>
      </c>
      <c r="I1928">
        <f t="shared" si="634"/>
        <v>1.1899410000000898</v>
      </c>
      <c r="J1928">
        <f t="shared" si="635"/>
        <v>29.74852500000156</v>
      </c>
      <c r="K1928" t="str">
        <f t="shared" si="636"/>
        <v/>
      </c>
      <c r="L1928" s="2" t="str">
        <f t="shared" si="637"/>
        <v/>
      </c>
      <c r="M1928" t="str">
        <f t="shared" si="638"/>
        <v/>
      </c>
      <c r="N1928" s="1">
        <f t="shared" si="639"/>
        <v>42964</v>
      </c>
      <c r="O1928" t="str">
        <f t="shared" si="640"/>
        <v>可交易</v>
      </c>
      <c r="P1928" s="2" t="str">
        <f t="shared" si="641"/>
        <v/>
      </c>
      <c r="Q1928" s="2" t="str">
        <f t="shared" si="642"/>
        <v/>
      </c>
      <c r="R1928" s="2">
        <f t="shared" si="643"/>
        <v>6.0671093411887522</v>
      </c>
      <c r="S1928">
        <f t="shared" si="644"/>
        <v>93</v>
      </c>
      <c r="T1928" s="1">
        <f t="shared" si="645"/>
        <v>42969</v>
      </c>
      <c r="U1928" t="str">
        <f t="shared" si="646"/>
        <v>不可交易</v>
      </c>
      <c r="V1928" s="2" t="str">
        <f t="shared" si="647"/>
        <v/>
      </c>
      <c r="W1928" s="2" t="str">
        <f t="shared" si="648"/>
        <v/>
      </c>
      <c r="X1928" s="2">
        <f t="shared" si="649"/>
        <v>3.7242526253275883</v>
      </c>
      <c r="Y1928">
        <f t="shared" si="650"/>
        <v>88</v>
      </c>
    </row>
    <row r="1929" spans="1:25" x14ac:dyDescent="0.3">
      <c r="A1929" s="1">
        <v>42976</v>
      </c>
      <c r="B1929">
        <v>2446.3000489999999</v>
      </c>
      <c r="C1929">
        <v>11.7</v>
      </c>
      <c r="D1929">
        <v>11.724875000000001</v>
      </c>
      <c r="E1929">
        <f t="shared" si="630"/>
        <v>-2.4875000000001535E-2</v>
      </c>
      <c r="F1929" t="str">
        <f t="shared" si="631"/>
        <v/>
      </c>
      <c r="G1929" t="str">
        <f t="shared" si="632"/>
        <v/>
      </c>
      <c r="H1929">
        <f t="shared" si="633"/>
        <v>0.37999999999999901</v>
      </c>
      <c r="I1929">
        <f t="shared" si="634"/>
        <v>2.0600589999999102</v>
      </c>
      <c r="J1929">
        <f t="shared" si="635"/>
        <v>5.4212078947366198</v>
      </c>
      <c r="K1929" t="str">
        <f t="shared" si="636"/>
        <v/>
      </c>
      <c r="L1929" s="2" t="str">
        <f t="shared" si="637"/>
        <v/>
      </c>
      <c r="M1929" t="str">
        <f t="shared" si="638"/>
        <v/>
      </c>
      <c r="N1929" s="1">
        <f t="shared" si="639"/>
        <v>42964</v>
      </c>
      <c r="O1929" t="str">
        <f t="shared" si="640"/>
        <v>可交易</v>
      </c>
      <c r="P1929" s="2" t="str">
        <f t="shared" si="641"/>
        <v/>
      </c>
      <c r="Q1929" s="2" t="str">
        <f t="shared" si="642"/>
        <v/>
      </c>
      <c r="R1929" s="2">
        <f t="shared" si="643"/>
        <v>6.0671093411887522</v>
      </c>
      <c r="S1929">
        <f t="shared" si="644"/>
        <v>93</v>
      </c>
      <c r="T1929" s="1">
        <f t="shared" si="645"/>
        <v>42969</v>
      </c>
      <c r="U1929" t="str">
        <f t="shared" si="646"/>
        <v>可交易</v>
      </c>
      <c r="V1929" s="2" t="str">
        <f t="shared" si="647"/>
        <v/>
      </c>
      <c r="W1929" s="2" t="str">
        <f t="shared" si="648"/>
        <v/>
      </c>
      <c r="X1929" s="2">
        <f t="shared" si="649"/>
        <v>3.7242526253275883</v>
      </c>
      <c r="Y1929">
        <f t="shared" si="650"/>
        <v>88</v>
      </c>
    </row>
    <row r="1930" spans="1:25" x14ac:dyDescent="0.3">
      <c r="A1930" s="1">
        <v>42977</v>
      </c>
      <c r="B1930">
        <v>2457.5900879999999</v>
      </c>
      <c r="C1930">
        <v>11.22</v>
      </c>
      <c r="D1930">
        <v>12.308215000000001</v>
      </c>
      <c r="E1930">
        <f t="shared" si="630"/>
        <v>-1.0882149999999999</v>
      </c>
      <c r="F1930" t="str">
        <f t="shared" si="631"/>
        <v>PUT</v>
      </c>
      <c r="G1930">
        <f t="shared" si="632"/>
        <v>2465.540039</v>
      </c>
      <c r="H1930">
        <f t="shared" si="633"/>
        <v>-0.47999999999999865</v>
      </c>
      <c r="I1930">
        <f t="shared" si="634"/>
        <v>11.290038999999979</v>
      </c>
      <c r="J1930">
        <f t="shared" si="635"/>
        <v>-23.520914583333354</v>
      </c>
      <c r="K1930">
        <f t="shared" si="636"/>
        <v>2452.5900879999999</v>
      </c>
      <c r="L1930" s="2" t="str">
        <f t="shared" si="637"/>
        <v/>
      </c>
      <c r="M1930" t="str">
        <f t="shared" si="638"/>
        <v/>
      </c>
      <c r="N1930" s="1">
        <f t="shared" si="639"/>
        <v>42964</v>
      </c>
      <c r="O1930" t="str">
        <f t="shared" si="640"/>
        <v>可交易</v>
      </c>
      <c r="P1930" s="2" t="str">
        <f t="shared" si="641"/>
        <v/>
      </c>
      <c r="Q1930" s="2" t="str">
        <f t="shared" si="642"/>
        <v/>
      </c>
      <c r="R1930" s="2">
        <f t="shared" si="643"/>
        <v>6.0671093411887522</v>
      </c>
      <c r="S1930">
        <f t="shared" si="644"/>
        <v>93</v>
      </c>
      <c r="T1930" s="1">
        <f t="shared" si="645"/>
        <v>42969</v>
      </c>
      <c r="U1930" t="str">
        <f t="shared" si="646"/>
        <v>可交易</v>
      </c>
      <c r="V1930" s="2" t="str">
        <f t="shared" si="647"/>
        <v/>
      </c>
      <c r="W1930" s="2" t="str">
        <f t="shared" si="648"/>
        <v/>
      </c>
      <c r="X1930" s="2">
        <f t="shared" si="649"/>
        <v>3.7242526253275883</v>
      </c>
      <c r="Y1930">
        <f t="shared" si="650"/>
        <v>88</v>
      </c>
    </row>
    <row r="1931" spans="1:25" x14ac:dyDescent="0.3">
      <c r="A1931" s="1">
        <v>42978</v>
      </c>
      <c r="B1931">
        <v>2471.6499020000001</v>
      </c>
      <c r="C1931">
        <v>10.59</v>
      </c>
      <c r="D1931">
        <v>11.856002</v>
      </c>
      <c r="E1931">
        <f t="shared" si="630"/>
        <v>-1.2660020000000003</v>
      </c>
      <c r="F1931" t="str">
        <f t="shared" si="631"/>
        <v>PUT</v>
      </c>
      <c r="G1931">
        <f t="shared" si="632"/>
        <v>2465.1000979999999</v>
      </c>
      <c r="H1931">
        <f t="shared" si="633"/>
        <v>-0.63000000000000078</v>
      </c>
      <c r="I1931">
        <f t="shared" si="634"/>
        <v>14.059814000000188</v>
      </c>
      <c r="J1931">
        <f t="shared" si="635"/>
        <v>-22.317165079365349</v>
      </c>
      <c r="K1931">
        <f t="shared" si="636"/>
        <v>2466.6499020000001</v>
      </c>
      <c r="L1931" s="2" t="str">
        <f t="shared" si="637"/>
        <v/>
      </c>
      <c r="M1931">
        <f t="shared" si="638"/>
        <v>1.549804000000222</v>
      </c>
      <c r="N1931" s="1">
        <f t="shared" si="639"/>
        <v>42964</v>
      </c>
      <c r="O1931" t="str">
        <f t="shared" si="640"/>
        <v>可交易</v>
      </c>
      <c r="P1931" s="2" t="str">
        <f t="shared" si="641"/>
        <v/>
      </c>
      <c r="Q1931" s="2" t="str">
        <f t="shared" si="642"/>
        <v/>
      </c>
      <c r="R1931" s="2">
        <f t="shared" si="643"/>
        <v>6.0671093411887522</v>
      </c>
      <c r="S1931">
        <f t="shared" si="644"/>
        <v>93</v>
      </c>
      <c r="T1931" s="1">
        <f t="shared" si="645"/>
        <v>42978</v>
      </c>
      <c r="U1931" t="str">
        <f t="shared" si="646"/>
        <v>可交易</v>
      </c>
      <c r="V1931" s="2">
        <f t="shared" si="647"/>
        <v>1.549804000000222</v>
      </c>
      <c r="W1931" s="2">
        <f t="shared" si="648"/>
        <v>2.6499723907905713E-3</v>
      </c>
      <c r="X1931" s="2">
        <f t="shared" si="649"/>
        <v>3.7242526253275883</v>
      </c>
      <c r="Y1931">
        <f t="shared" si="650"/>
        <v>89</v>
      </c>
    </row>
    <row r="1932" spans="1:25" x14ac:dyDescent="0.3">
      <c r="A1932" s="1">
        <v>42979</v>
      </c>
      <c r="B1932">
        <v>2476.5500489999999</v>
      </c>
      <c r="C1932">
        <v>10.130000000000001</v>
      </c>
      <c r="D1932">
        <v>11.164438000000001</v>
      </c>
      <c r="E1932">
        <f t="shared" si="630"/>
        <v>-1.0344379999999997</v>
      </c>
      <c r="F1932" t="str">
        <f t="shared" si="631"/>
        <v>PUT</v>
      </c>
      <c r="G1932">
        <f t="shared" si="632"/>
        <v>2461.429932</v>
      </c>
      <c r="H1932">
        <f t="shared" si="633"/>
        <v>-0.45999999999999908</v>
      </c>
      <c r="I1932">
        <f t="shared" si="634"/>
        <v>4.9001469999998335</v>
      </c>
      <c r="J1932">
        <f t="shared" si="635"/>
        <v>-10.65249347826053</v>
      </c>
      <c r="K1932">
        <f t="shared" si="636"/>
        <v>2471.5500489999999</v>
      </c>
      <c r="L1932" s="2" t="str">
        <f t="shared" si="637"/>
        <v/>
      </c>
      <c r="M1932">
        <f t="shared" si="638"/>
        <v>10.120116999999937</v>
      </c>
      <c r="N1932" s="1">
        <f t="shared" si="639"/>
        <v>42964</v>
      </c>
      <c r="O1932" t="str">
        <f t="shared" si="640"/>
        <v>可交易</v>
      </c>
      <c r="P1932" s="2" t="str">
        <f t="shared" si="641"/>
        <v/>
      </c>
      <c r="Q1932" s="2" t="str">
        <f t="shared" si="642"/>
        <v/>
      </c>
      <c r="R1932" s="2">
        <f t="shared" si="643"/>
        <v>6.0671093411887522</v>
      </c>
      <c r="S1932">
        <f t="shared" si="644"/>
        <v>93</v>
      </c>
      <c r="T1932" s="1">
        <f t="shared" si="645"/>
        <v>42978</v>
      </c>
      <c r="U1932" t="str">
        <f t="shared" si="646"/>
        <v>不可交易</v>
      </c>
      <c r="V1932" s="2" t="str">
        <f t="shared" si="647"/>
        <v/>
      </c>
      <c r="W1932" s="2" t="str">
        <f t="shared" si="648"/>
        <v/>
      </c>
      <c r="X1932" s="2">
        <f t="shared" si="649"/>
        <v>3.7341217919610359</v>
      </c>
      <c r="Y1932">
        <f t="shared" si="650"/>
        <v>89</v>
      </c>
    </row>
    <row r="1933" spans="1:25" x14ac:dyDescent="0.3">
      <c r="A1933" s="1">
        <v>42983</v>
      </c>
      <c r="B1933">
        <v>2457.8500979999999</v>
      </c>
      <c r="C1933">
        <v>12.23</v>
      </c>
      <c r="D1933">
        <v>10.6588745</v>
      </c>
      <c r="E1933">
        <f t="shared" si="630"/>
        <v>1.5711255000000008</v>
      </c>
      <c r="F1933" t="str">
        <f t="shared" si="631"/>
        <v>CAll</v>
      </c>
      <c r="G1933">
        <f t="shared" si="632"/>
        <v>2496.4799800000001</v>
      </c>
      <c r="H1933">
        <f t="shared" si="633"/>
        <v>2.0999999999999996</v>
      </c>
      <c r="I1933">
        <f t="shared" si="634"/>
        <v>-18.699951000000056</v>
      </c>
      <c r="J1933">
        <f t="shared" si="635"/>
        <v>-8.9047385714285987</v>
      </c>
      <c r="K1933">
        <f t="shared" si="636"/>
        <v>2462.8500979999999</v>
      </c>
      <c r="L1933" s="2">
        <f t="shared" si="637"/>
        <v>33.62988200000018</v>
      </c>
      <c r="M1933" t="str">
        <f t="shared" si="638"/>
        <v/>
      </c>
      <c r="N1933" s="1">
        <f t="shared" si="639"/>
        <v>42983</v>
      </c>
      <c r="O1933" t="str">
        <f t="shared" si="640"/>
        <v>可交易</v>
      </c>
      <c r="P1933" s="2">
        <f t="shared" si="641"/>
        <v>33.62988200000018</v>
      </c>
      <c r="Q1933" s="2">
        <f t="shared" si="642"/>
        <v>1.5716939788734091E-2</v>
      </c>
      <c r="R1933" s="2">
        <f t="shared" si="643"/>
        <v>6.0671093411887522</v>
      </c>
      <c r="S1933">
        <f t="shared" si="644"/>
        <v>94</v>
      </c>
      <c r="T1933" s="1">
        <f t="shared" si="645"/>
        <v>42978</v>
      </c>
      <c r="U1933" t="str">
        <f t="shared" si="646"/>
        <v>不可交易</v>
      </c>
      <c r="V1933" s="2" t="str">
        <f t="shared" si="647"/>
        <v/>
      </c>
      <c r="W1933" s="2" t="str">
        <f t="shared" si="648"/>
        <v/>
      </c>
      <c r="X1933" s="2">
        <f t="shared" si="649"/>
        <v>3.7341217919610359</v>
      </c>
      <c r="Y1933">
        <f t="shared" si="650"/>
        <v>89</v>
      </c>
    </row>
    <row r="1934" spans="1:25" x14ac:dyDescent="0.3">
      <c r="A1934" s="1">
        <v>42984</v>
      </c>
      <c r="B1934">
        <v>2465.540039</v>
      </c>
      <c r="C1934">
        <v>11.63</v>
      </c>
      <c r="D1934">
        <v>12.432969</v>
      </c>
      <c r="E1934">
        <f t="shared" si="630"/>
        <v>-0.80296899999999916</v>
      </c>
      <c r="F1934" t="str">
        <f t="shared" si="631"/>
        <v/>
      </c>
      <c r="G1934" t="str">
        <f t="shared" si="632"/>
        <v/>
      </c>
      <c r="H1934">
        <f t="shared" si="633"/>
        <v>-0.59999999999999964</v>
      </c>
      <c r="I1934">
        <f t="shared" si="634"/>
        <v>7.6899410000000898</v>
      </c>
      <c r="J1934">
        <f t="shared" si="635"/>
        <v>-12.816568333333491</v>
      </c>
      <c r="K1934" t="str">
        <f t="shared" si="636"/>
        <v/>
      </c>
      <c r="L1934" s="2" t="str">
        <f t="shared" si="637"/>
        <v/>
      </c>
      <c r="M1934" t="str">
        <f t="shared" si="638"/>
        <v/>
      </c>
      <c r="N1934" s="1">
        <f t="shared" si="639"/>
        <v>42983</v>
      </c>
      <c r="O1934" t="str">
        <f t="shared" si="640"/>
        <v>不可交易</v>
      </c>
      <c r="P1934" s="2" t="str">
        <f t="shared" si="641"/>
        <v/>
      </c>
      <c r="Q1934" s="2" t="str">
        <f t="shared" si="642"/>
        <v/>
      </c>
      <c r="R1934" s="2">
        <f t="shared" si="643"/>
        <v>6.1624657333958819</v>
      </c>
      <c r="S1934">
        <f t="shared" si="644"/>
        <v>94</v>
      </c>
      <c r="T1934" s="1">
        <f t="shared" si="645"/>
        <v>42978</v>
      </c>
      <c r="U1934" t="str">
        <f t="shared" si="646"/>
        <v>不可交易</v>
      </c>
      <c r="V1934" s="2" t="str">
        <f t="shared" si="647"/>
        <v/>
      </c>
      <c r="W1934" s="2" t="str">
        <f t="shared" si="648"/>
        <v/>
      </c>
      <c r="X1934" s="2">
        <f t="shared" si="649"/>
        <v>3.7341217919610359</v>
      </c>
      <c r="Y1934">
        <f t="shared" si="650"/>
        <v>89</v>
      </c>
    </row>
    <row r="1935" spans="1:25" x14ac:dyDescent="0.3">
      <c r="A1935" s="1">
        <v>42985</v>
      </c>
      <c r="B1935">
        <v>2465.1000979999999</v>
      </c>
      <c r="C1935">
        <v>11.55</v>
      </c>
      <c r="D1935">
        <v>12.106681</v>
      </c>
      <c r="E1935">
        <f t="shared" si="630"/>
        <v>-0.55668099999999932</v>
      </c>
      <c r="F1935" t="str">
        <f t="shared" si="631"/>
        <v/>
      </c>
      <c r="G1935" t="str">
        <f t="shared" si="632"/>
        <v/>
      </c>
      <c r="H1935">
        <f t="shared" si="633"/>
        <v>-8.0000000000000071E-2</v>
      </c>
      <c r="I1935">
        <f t="shared" si="634"/>
        <v>-0.43994100000008984</v>
      </c>
      <c r="J1935">
        <f t="shared" si="635"/>
        <v>5.4992625000011186</v>
      </c>
      <c r="K1935" t="str">
        <f t="shared" si="636"/>
        <v/>
      </c>
      <c r="L1935" s="2" t="str">
        <f t="shared" si="637"/>
        <v/>
      </c>
      <c r="M1935" t="str">
        <f t="shared" si="638"/>
        <v/>
      </c>
      <c r="N1935" s="1">
        <f t="shared" si="639"/>
        <v>42983</v>
      </c>
      <c r="O1935" t="str">
        <f t="shared" si="640"/>
        <v>不可交易</v>
      </c>
      <c r="P1935" s="2" t="str">
        <f t="shared" si="641"/>
        <v/>
      </c>
      <c r="Q1935" s="2" t="str">
        <f t="shared" si="642"/>
        <v/>
      </c>
      <c r="R1935" s="2">
        <f t="shared" si="643"/>
        <v>6.1624657333958819</v>
      </c>
      <c r="S1935">
        <f t="shared" si="644"/>
        <v>94</v>
      </c>
      <c r="T1935" s="1">
        <f t="shared" si="645"/>
        <v>42978</v>
      </c>
      <c r="U1935" t="str">
        <f t="shared" si="646"/>
        <v>可交易</v>
      </c>
      <c r="V1935" s="2" t="str">
        <f t="shared" si="647"/>
        <v/>
      </c>
      <c r="W1935" s="2" t="str">
        <f t="shared" si="648"/>
        <v/>
      </c>
      <c r="X1935" s="2">
        <f t="shared" si="649"/>
        <v>3.7341217919610359</v>
      </c>
      <c r="Y1935">
        <f t="shared" si="650"/>
        <v>89</v>
      </c>
    </row>
    <row r="1936" spans="1:25" x14ac:dyDescent="0.3">
      <c r="A1936" s="1">
        <v>42986</v>
      </c>
      <c r="B1936">
        <v>2461.429932</v>
      </c>
      <c r="C1936">
        <v>12.12</v>
      </c>
      <c r="D1936">
        <v>11.868736999999999</v>
      </c>
      <c r="E1936">
        <f t="shared" si="630"/>
        <v>0.25126299999999979</v>
      </c>
      <c r="F1936" t="str">
        <f t="shared" si="631"/>
        <v/>
      </c>
      <c r="G1936" t="str">
        <f t="shared" si="632"/>
        <v/>
      </c>
      <c r="H1936">
        <f t="shared" si="633"/>
        <v>0.56999999999999851</v>
      </c>
      <c r="I1936">
        <f t="shared" si="634"/>
        <v>-3.670165999999881</v>
      </c>
      <c r="J1936">
        <f t="shared" si="635"/>
        <v>-6.4388877192980534</v>
      </c>
      <c r="K1936" t="str">
        <f t="shared" si="636"/>
        <v/>
      </c>
      <c r="L1936" s="2" t="str">
        <f t="shared" si="637"/>
        <v/>
      </c>
      <c r="M1936" t="str">
        <f t="shared" si="638"/>
        <v/>
      </c>
      <c r="N1936" s="1">
        <f t="shared" si="639"/>
        <v>42983</v>
      </c>
      <c r="O1936" t="str">
        <f t="shared" si="640"/>
        <v>不可交易</v>
      </c>
      <c r="P1936" s="2" t="str">
        <f t="shared" si="641"/>
        <v/>
      </c>
      <c r="Q1936" s="2" t="str">
        <f t="shared" si="642"/>
        <v/>
      </c>
      <c r="R1936" s="2">
        <f t="shared" si="643"/>
        <v>6.1624657333958819</v>
      </c>
      <c r="S1936">
        <f t="shared" si="644"/>
        <v>94</v>
      </c>
      <c r="T1936" s="1">
        <f t="shared" si="645"/>
        <v>42978</v>
      </c>
      <c r="U1936" t="str">
        <f t="shared" si="646"/>
        <v>可交易</v>
      </c>
      <c r="V1936" s="2" t="str">
        <f t="shared" si="647"/>
        <v/>
      </c>
      <c r="W1936" s="2" t="str">
        <f t="shared" si="648"/>
        <v/>
      </c>
      <c r="X1936" s="2">
        <f t="shared" si="649"/>
        <v>3.7341217919610359</v>
      </c>
      <c r="Y1936">
        <f t="shared" si="650"/>
        <v>89</v>
      </c>
    </row>
    <row r="1937" spans="1:25" x14ac:dyDescent="0.3">
      <c r="A1937" s="1">
        <v>42989</v>
      </c>
      <c r="B1937">
        <v>2488.110107</v>
      </c>
      <c r="C1937">
        <v>10.73</v>
      </c>
      <c r="D1937">
        <v>12.306141999999999</v>
      </c>
      <c r="E1937">
        <f t="shared" si="630"/>
        <v>-1.576141999999999</v>
      </c>
      <c r="F1937" t="str">
        <f t="shared" si="631"/>
        <v>PUT</v>
      </c>
      <c r="G1937">
        <f t="shared" si="632"/>
        <v>2503.8701169999999</v>
      </c>
      <c r="H1937">
        <f t="shared" si="633"/>
        <v>-1.3899999999999988</v>
      </c>
      <c r="I1937">
        <f t="shared" si="634"/>
        <v>26.680174999999963</v>
      </c>
      <c r="J1937">
        <f t="shared" si="635"/>
        <v>-19.194370503597113</v>
      </c>
      <c r="K1937">
        <f t="shared" si="636"/>
        <v>2483.110107</v>
      </c>
      <c r="L1937" s="2" t="str">
        <f t="shared" si="637"/>
        <v/>
      </c>
      <c r="M1937" t="str">
        <f t="shared" si="638"/>
        <v/>
      </c>
      <c r="N1937" s="1">
        <f t="shared" si="639"/>
        <v>42983</v>
      </c>
      <c r="O1937" t="str">
        <f t="shared" si="640"/>
        <v>不可交易</v>
      </c>
      <c r="P1937" s="2" t="str">
        <f t="shared" si="641"/>
        <v/>
      </c>
      <c r="Q1937" s="2" t="str">
        <f t="shared" si="642"/>
        <v/>
      </c>
      <c r="R1937" s="2">
        <f t="shared" si="643"/>
        <v>6.1624657333958819</v>
      </c>
      <c r="S1937">
        <f t="shared" si="644"/>
        <v>94</v>
      </c>
      <c r="T1937" s="1">
        <f t="shared" si="645"/>
        <v>42978</v>
      </c>
      <c r="U1937" t="str">
        <f t="shared" si="646"/>
        <v>可交易</v>
      </c>
      <c r="V1937" s="2" t="str">
        <f t="shared" si="647"/>
        <v/>
      </c>
      <c r="W1937" s="2" t="str">
        <f t="shared" si="648"/>
        <v/>
      </c>
      <c r="X1937" s="2">
        <f t="shared" si="649"/>
        <v>3.7341217919610359</v>
      </c>
      <c r="Y1937">
        <f t="shared" si="650"/>
        <v>89</v>
      </c>
    </row>
    <row r="1938" spans="1:25" x14ac:dyDescent="0.3">
      <c r="A1938" s="1">
        <v>42990</v>
      </c>
      <c r="B1938">
        <v>2496.4799800000001</v>
      </c>
      <c r="C1938">
        <v>10.58</v>
      </c>
      <c r="D1938">
        <v>11.25915</v>
      </c>
      <c r="E1938">
        <f t="shared" si="630"/>
        <v>-0.67914999999999992</v>
      </c>
      <c r="F1938" t="str">
        <f t="shared" si="631"/>
        <v/>
      </c>
      <c r="G1938" t="str">
        <f t="shared" si="632"/>
        <v/>
      </c>
      <c r="H1938">
        <f t="shared" si="633"/>
        <v>-0.15000000000000036</v>
      </c>
      <c r="I1938">
        <f t="shared" si="634"/>
        <v>8.3698730000000978</v>
      </c>
      <c r="J1938">
        <f t="shared" si="635"/>
        <v>-55.799153333333855</v>
      </c>
      <c r="K1938" t="str">
        <f t="shared" si="636"/>
        <v/>
      </c>
      <c r="L1938" s="2" t="str">
        <f t="shared" si="637"/>
        <v/>
      </c>
      <c r="M1938" t="str">
        <f t="shared" si="638"/>
        <v/>
      </c>
      <c r="N1938" s="1">
        <f t="shared" si="639"/>
        <v>42983</v>
      </c>
      <c r="O1938" t="str">
        <f t="shared" si="640"/>
        <v>可交易</v>
      </c>
      <c r="P1938" s="2" t="str">
        <f t="shared" si="641"/>
        <v/>
      </c>
      <c r="Q1938" s="2" t="str">
        <f t="shared" si="642"/>
        <v/>
      </c>
      <c r="R1938" s="2">
        <f t="shared" si="643"/>
        <v>6.1624657333958819</v>
      </c>
      <c r="S1938">
        <f t="shared" si="644"/>
        <v>94</v>
      </c>
      <c r="T1938" s="1">
        <f t="shared" si="645"/>
        <v>42978</v>
      </c>
      <c r="U1938" t="str">
        <f t="shared" si="646"/>
        <v>可交易</v>
      </c>
      <c r="V1938" s="2" t="str">
        <f t="shared" si="647"/>
        <v/>
      </c>
      <c r="W1938" s="2" t="str">
        <f t="shared" si="648"/>
        <v/>
      </c>
      <c r="X1938" s="2">
        <f t="shared" si="649"/>
        <v>3.7341217919610359</v>
      </c>
      <c r="Y1938">
        <f t="shared" si="650"/>
        <v>89</v>
      </c>
    </row>
    <row r="1939" spans="1:25" x14ac:dyDescent="0.3">
      <c r="A1939" s="1">
        <v>42991</v>
      </c>
      <c r="B1939">
        <v>2498.3701169999999</v>
      </c>
      <c r="C1939">
        <v>10.5</v>
      </c>
      <c r="D1939">
        <v>10.931808999999999</v>
      </c>
      <c r="E1939">
        <f t="shared" si="630"/>
        <v>-0.43180899999999944</v>
      </c>
      <c r="F1939" t="str">
        <f t="shared" si="631"/>
        <v/>
      </c>
      <c r="G1939" t="str">
        <f t="shared" si="632"/>
        <v/>
      </c>
      <c r="H1939">
        <f t="shared" si="633"/>
        <v>-8.0000000000000071E-2</v>
      </c>
      <c r="I1939">
        <f t="shared" si="634"/>
        <v>1.8901369999998678</v>
      </c>
      <c r="J1939">
        <f t="shared" si="635"/>
        <v>-23.626712499998327</v>
      </c>
      <c r="K1939" t="str">
        <f t="shared" si="636"/>
        <v/>
      </c>
      <c r="L1939" s="2" t="str">
        <f t="shared" si="637"/>
        <v/>
      </c>
      <c r="M1939" t="str">
        <f t="shared" si="638"/>
        <v/>
      </c>
      <c r="N1939" s="1">
        <f t="shared" si="639"/>
        <v>42983</v>
      </c>
      <c r="O1939" t="str">
        <f t="shared" si="640"/>
        <v>可交易</v>
      </c>
      <c r="P1939" s="2" t="str">
        <f t="shared" si="641"/>
        <v/>
      </c>
      <c r="Q1939" s="2" t="str">
        <f t="shared" si="642"/>
        <v/>
      </c>
      <c r="R1939" s="2">
        <f t="shared" si="643"/>
        <v>6.1624657333958819</v>
      </c>
      <c r="S1939">
        <f t="shared" si="644"/>
        <v>94</v>
      </c>
      <c r="T1939" s="1">
        <f t="shared" si="645"/>
        <v>42978</v>
      </c>
      <c r="U1939" t="str">
        <f t="shared" si="646"/>
        <v>可交易</v>
      </c>
      <c r="V1939" s="2" t="str">
        <f t="shared" si="647"/>
        <v/>
      </c>
      <c r="W1939" s="2" t="str">
        <f t="shared" si="648"/>
        <v/>
      </c>
      <c r="X1939" s="2">
        <f t="shared" si="649"/>
        <v>3.7341217919610359</v>
      </c>
      <c r="Y1939">
        <f t="shared" si="650"/>
        <v>89</v>
      </c>
    </row>
    <row r="1940" spans="1:25" x14ac:dyDescent="0.3">
      <c r="A1940" s="1">
        <v>42992</v>
      </c>
      <c r="B1940">
        <v>2495.6201169999999</v>
      </c>
      <c r="C1940">
        <v>10.44</v>
      </c>
      <c r="D1940">
        <v>10.830564499999999</v>
      </c>
      <c r="E1940">
        <f t="shared" si="630"/>
        <v>-0.39056449999999998</v>
      </c>
      <c r="F1940" t="str">
        <f t="shared" si="631"/>
        <v/>
      </c>
      <c r="G1940" t="str">
        <f t="shared" si="632"/>
        <v/>
      </c>
      <c r="H1940">
        <f t="shared" si="633"/>
        <v>-6.0000000000000497E-2</v>
      </c>
      <c r="I1940">
        <f t="shared" si="634"/>
        <v>-2.75</v>
      </c>
      <c r="J1940">
        <f t="shared" si="635"/>
        <v>45.833333333332952</v>
      </c>
      <c r="K1940" t="str">
        <f t="shared" si="636"/>
        <v/>
      </c>
      <c r="L1940" s="2" t="str">
        <f t="shared" si="637"/>
        <v/>
      </c>
      <c r="M1940" t="str">
        <f t="shared" si="638"/>
        <v/>
      </c>
      <c r="N1940" s="1">
        <f t="shared" si="639"/>
        <v>42983</v>
      </c>
      <c r="O1940" t="str">
        <f t="shared" si="640"/>
        <v>可交易</v>
      </c>
      <c r="P1940" s="2" t="str">
        <f t="shared" si="641"/>
        <v/>
      </c>
      <c r="Q1940" s="2" t="str">
        <f t="shared" si="642"/>
        <v/>
      </c>
      <c r="R1940" s="2">
        <f t="shared" si="643"/>
        <v>6.1624657333958819</v>
      </c>
      <c r="S1940">
        <f t="shared" si="644"/>
        <v>94</v>
      </c>
      <c r="T1940" s="1">
        <f t="shared" si="645"/>
        <v>42978</v>
      </c>
      <c r="U1940" t="str">
        <f t="shared" si="646"/>
        <v>可交易</v>
      </c>
      <c r="V1940" s="2" t="str">
        <f t="shared" si="647"/>
        <v/>
      </c>
      <c r="W1940" s="2" t="str">
        <f t="shared" si="648"/>
        <v/>
      </c>
      <c r="X1940" s="2">
        <f t="shared" si="649"/>
        <v>3.7341217919610359</v>
      </c>
      <c r="Y1940">
        <f t="shared" si="650"/>
        <v>89</v>
      </c>
    </row>
    <row r="1941" spans="1:25" x14ac:dyDescent="0.3">
      <c r="A1941" s="1">
        <v>42993</v>
      </c>
      <c r="B1941">
        <v>2500.2299800000001</v>
      </c>
      <c r="C1941">
        <v>10.17</v>
      </c>
      <c r="D1941">
        <v>10.847187</v>
      </c>
      <c r="E1941">
        <f t="shared" si="630"/>
        <v>-0.67718699999999998</v>
      </c>
      <c r="F1941" t="str">
        <f t="shared" si="631"/>
        <v/>
      </c>
      <c r="G1941" t="str">
        <f t="shared" si="632"/>
        <v/>
      </c>
      <c r="H1941">
        <f t="shared" si="633"/>
        <v>-0.26999999999999957</v>
      </c>
      <c r="I1941">
        <f t="shared" si="634"/>
        <v>4.6098630000001322</v>
      </c>
      <c r="J1941">
        <f t="shared" si="635"/>
        <v>-17.073566666667183</v>
      </c>
      <c r="K1941" t="str">
        <f t="shared" si="636"/>
        <v/>
      </c>
      <c r="L1941" s="2" t="str">
        <f t="shared" si="637"/>
        <v/>
      </c>
      <c r="M1941" t="str">
        <f t="shared" si="638"/>
        <v/>
      </c>
      <c r="N1941" s="1">
        <f t="shared" si="639"/>
        <v>42983</v>
      </c>
      <c r="O1941" t="str">
        <f t="shared" si="640"/>
        <v>可交易</v>
      </c>
      <c r="P1941" s="2" t="str">
        <f t="shared" si="641"/>
        <v/>
      </c>
      <c r="Q1941" s="2" t="str">
        <f t="shared" si="642"/>
        <v/>
      </c>
      <c r="R1941" s="2">
        <f t="shared" si="643"/>
        <v>6.1624657333958819</v>
      </c>
      <c r="S1941">
        <f t="shared" si="644"/>
        <v>94</v>
      </c>
      <c r="T1941" s="1">
        <f t="shared" si="645"/>
        <v>42978</v>
      </c>
      <c r="U1941" t="str">
        <f t="shared" si="646"/>
        <v>可交易</v>
      </c>
      <c r="V1941" s="2" t="str">
        <f t="shared" si="647"/>
        <v/>
      </c>
      <c r="W1941" s="2" t="str">
        <f t="shared" si="648"/>
        <v/>
      </c>
      <c r="X1941" s="2">
        <f t="shared" si="649"/>
        <v>3.7341217919610359</v>
      </c>
      <c r="Y1941">
        <f t="shared" si="650"/>
        <v>89</v>
      </c>
    </row>
    <row r="1942" spans="1:25" x14ac:dyDescent="0.3">
      <c r="A1942" s="1">
        <v>42996</v>
      </c>
      <c r="B1942">
        <v>2503.8701169999999</v>
      </c>
      <c r="C1942">
        <v>10.15</v>
      </c>
      <c r="D1942">
        <v>10.624563999999999</v>
      </c>
      <c r="E1942">
        <f t="shared" si="630"/>
        <v>-0.4745639999999991</v>
      </c>
      <c r="F1942" t="str">
        <f t="shared" si="631"/>
        <v/>
      </c>
      <c r="G1942" t="str">
        <f t="shared" si="632"/>
        <v/>
      </c>
      <c r="H1942">
        <f t="shared" si="633"/>
        <v>-1.9999999999999574E-2</v>
      </c>
      <c r="I1942">
        <f t="shared" si="634"/>
        <v>3.6401369999998678</v>
      </c>
      <c r="J1942">
        <f t="shared" si="635"/>
        <v>-182.00684999999729</v>
      </c>
      <c r="K1942" t="str">
        <f t="shared" si="636"/>
        <v/>
      </c>
      <c r="L1942" s="2" t="str">
        <f t="shared" si="637"/>
        <v/>
      </c>
      <c r="M1942" t="str">
        <f t="shared" si="638"/>
        <v/>
      </c>
      <c r="N1942" s="1">
        <f t="shared" si="639"/>
        <v>42983</v>
      </c>
      <c r="O1942" t="str">
        <f t="shared" si="640"/>
        <v>可交易</v>
      </c>
      <c r="P1942" s="2" t="str">
        <f t="shared" si="641"/>
        <v/>
      </c>
      <c r="Q1942" s="2" t="str">
        <f t="shared" si="642"/>
        <v/>
      </c>
      <c r="R1942" s="2">
        <f t="shared" si="643"/>
        <v>6.1624657333958819</v>
      </c>
      <c r="S1942">
        <f t="shared" si="644"/>
        <v>94</v>
      </c>
      <c r="T1942" s="1">
        <f t="shared" si="645"/>
        <v>42978</v>
      </c>
      <c r="U1942" t="str">
        <f t="shared" si="646"/>
        <v>可交易</v>
      </c>
      <c r="V1942" s="2" t="str">
        <f t="shared" si="647"/>
        <v/>
      </c>
      <c r="W1942" s="2" t="str">
        <f t="shared" si="648"/>
        <v/>
      </c>
      <c r="X1942" s="2">
        <f t="shared" si="649"/>
        <v>3.7341217919610359</v>
      </c>
      <c r="Y1942">
        <f t="shared" si="650"/>
        <v>89</v>
      </c>
    </row>
    <row r="1943" spans="1:25" x14ac:dyDescent="0.3">
      <c r="A1943" s="1">
        <v>42997</v>
      </c>
      <c r="B1943">
        <v>2506.6499020000001</v>
      </c>
      <c r="C1943">
        <v>10.18</v>
      </c>
      <c r="D1943">
        <v>10.517816</v>
      </c>
      <c r="E1943">
        <f t="shared" si="630"/>
        <v>-0.33781600000000012</v>
      </c>
      <c r="F1943" t="str">
        <f t="shared" si="631"/>
        <v/>
      </c>
      <c r="G1943" t="str">
        <f t="shared" si="632"/>
        <v/>
      </c>
      <c r="H1943">
        <f t="shared" si="633"/>
        <v>2.9999999999999361E-2</v>
      </c>
      <c r="I1943">
        <f t="shared" si="634"/>
        <v>2.7797850000001745</v>
      </c>
      <c r="J1943">
        <f t="shared" si="635"/>
        <v>92.659500000007796</v>
      </c>
      <c r="K1943" t="str">
        <f t="shared" si="636"/>
        <v/>
      </c>
      <c r="L1943" s="2" t="str">
        <f t="shared" si="637"/>
        <v/>
      </c>
      <c r="M1943" t="str">
        <f t="shared" si="638"/>
        <v/>
      </c>
      <c r="N1943" s="1">
        <f t="shared" si="639"/>
        <v>42983</v>
      </c>
      <c r="O1943" t="str">
        <f t="shared" si="640"/>
        <v>可交易</v>
      </c>
      <c r="P1943" s="2" t="str">
        <f t="shared" si="641"/>
        <v/>
      </c>
      <c r="Q1943" s="2" t="str">
        <f t="shared" si="642"/>
        <v/>
      </c>
      <c r="R1943" s="2">
        <f t="shared" si="643"/>
        <v>6.1624657333958819</v>
      </c>
      <c r="S1943">
        <f t="shared" si="644"/>
        <v>94</v>
      </c>
      <c r="T1943" s="1">
        <f t="shared" si="645"/>
        <v>42978</v>
      </c>
      <c r="U1943" t="str">
        <f t="shared" si="646"/>
        <v>可交易</v>
      </c>
      <c r="V1943" s="2" t="str">
        <f t="shared" si="647"/>
        <v/>
      </c>
      <c r="W1943" s="2" t="str">
        <f t="shared" si="648"/>
        <v/>
      </c>
      <c r="X1943" s="2">
        <f t="shared" si="649"/>
        <v>3.7341217919610359</v>
      </c>
      <c r="Y1943">
        <f t="shared" si="650"/>
        <v>89</v>
      </c>
    </row>
    <row r="1944" spans="1:25" x14ac:dyDescent="0.3">
      <c r="A1944" s="1">
        <v>42998</v>
      </c>
      <c r="B1944">
        <v>2508.23999</v>
      </c>
      <c r="C1944">
        <v>9.7799999999999994</v>
      </c>
      <c r="D1944">
        <v>10.474382</v>
      </c>
      <c r="E1944">
        <f t="shared" si="630"/>
        <v>-0.69438200000000094</v>
      </c>
      <c r="F1944" t="str">
        <f t="shared" si="631"/>
        <v/>
      </c>
      <c r="G1944" t="str">
        <f t="shared" si="632"/>
        <v/>
      </c>
      <c r="H1944">
        <f t="shared" si="633"/>
        <v>-0.40000000000000036</v>
      </c>
      <c r="I1944">
        <f t="shared" si="634"/>
        <v>1.5900879999999233</v>
      </c>
      <c r="J1944">
        <f t="shared" si="635"/>
        <v>-3.9752199999998048</v>
      </c>
      <c r="K1944" t="str">
        <f t="shared" si="636"/>
        <v/>
      </c>
      <c r="L1944" s="2" t="str">
        <f t="shared" si="637"/>
        <v/>
      </c>
      <c r="M1944" t="str">
        <f t="shared" si="638"/>
        <v/>
      </c>
      <c r="N1944" s="1">
        <f t="shared" si="639"/>
        <v>42983</v>
      </c>
      <c r="O1944" t="str">
        <f t="shared" si="640"/>
        <v>可交易</v>
      </c>
      <c r="P1944" s="2" t="str">
        <f t="shared" si="641"/>
        <v/>
      </c>
      <c r="Q1944" s="2" t="str">
        <f t="shared" si="642"/>
        <v/>
      </c>
      <c r="R1944" s="2">
        <f t="shared" si="643"/>
        <v>6.1624657333958819</v>
      </c>
      <c r="S1944">
        <f t="shared" si="644"/>
        <v>94</v>
      </c>
      <c r="T1944" s="1">
        <f t="shared" si="645"/>
        <v>42978</v>
      </c>
      <c r="U1944" t="str">
        <f t="shared" si="646"/>
        <v>可交易</v>
      </c>
      <c r="V1944" s="2" t="str">
        <f t="shared" si="647"/>
        <v/>
      </c>
      <c r="W1944" s="2" t="str">
        <f t="shared" si="648"/>
        <v/>
      </c>
      <c r="X1944" s="2">
        <f t="shared" si="649"/>
        <v>3.7341217919610359</v>
      </c>
      <c r="Y1944">
        <f t="shared" si="650"/>
        <v>89</v>
      </c>
    </row>
    <row r="1945" spans="1:25" x14ac:dyDescent="0.3">
      <c r="A1945" s="1">
        <v>42999</v>
      </c>
      <c r="B1945">
        <v>2500.6000979999999</v>
      </c>
      <c r="C1945">
        <v>9.67</v>
      </c>
      <c r="D1945">
        <v>10.317961</v>
      </c>
      <c r="E1945">
        <f t="shared" si="630"/>
        <v>-0.64796100000000045</v>
      </c>
      <c r="F1945" t="str">
        <f t="shared" si="631"/>
        <v/>
      </c>
      <c r="G1945" t="str">
        <f t="shared" si="632"/>
        <v/>
      </c>
      <c r="H1945">
        <f t="shared" si="633"/>
        <v>-0.10999999999999943</v>
      </c>
      <c r="I1945">
        <f t="shared" si="634"/>
        <v>-7.6398920000001453</v>
      </c>
      <c r="J1945">
        <f t="shared" si="635"/>
        <v>69.453563636365317</v>
      </c>
      <c r="K1945" t="str">
        <f t="shared" si="636"/>
        <v/>
      </c>
      <c r="L1945" s="2" t="str">
        <f t="shared" si="637"/>
        <v/>
      </c>
      <c r="M1945" t="str">
        <f t="shared" si="638"/>
        <v/>
      </c>
      <c r="N1945" s="1">
        <f t="shared" si="639"/>
        <v>42983</v>
      </c>
      <c r="O1945" t="str">
        <f t="shared" si="640"/>
        <v>可交易</v>
      </c>
      <c r="P1945" s="2" t="str">
        <f t="shared" si="641"/>
        <v/>
      </c>
      <c r="Q1945" s="2" t="str">
        <f t="shared" si="642"/>
        <v/>
      </c>
      <c r="R1945" s="2">
        <f t="shared" si="643"/>
        <v>6.1624657333958819</v>
      </c>
      <c r="S1945">
        <f t="shared" si="644"/>
        <v>94</v>
      </c>
      <c r="T1945" s="1">
        <f t="shared" si="645"/>
        <v>42978</v>
      </c>
      <c r="U1945" t="str">
        <f t="shared" si="646"/>
        <v>可交易</v>
      </c>
      <c r="V1945" s="2" t="str">
        <f t="shared" si="647"/>
        <v/>
      </c>
      <c r="W1945" s="2" t="str">
        <f t="shared" si="648"/>
        <v/>
      </c>
      <c r="X1945" s="2">
        <f t="shared" si="649"/>
        <v>3.7341217919610359</v>
      </c>
      <c r="Y1945">
        <f t="shared" si="650"/>
        <v>89</v>
      </c>
    </row>
    <row r="1946" spans="1:25" x14ac:dyDescent="0.3">
      <c r="A1946" s="1">
        <v>43000</v>
      </c>
      <c r="B1946">
        <v>2502.219971</v>
      </c>
      <c r="C1946">
        <v>9.59</v>
      </c>
      <c r="D1946">
        <v>10.143382000000001</v>
      </c>
      <c r="E1946">
        <f t="shared" si="630"/>
        <v>-0.55338200000000093</v>
      </c>
      <c r="F1946" t="str">
        <f t="shared" si="631"/>
        <v/>
      </c>
      <c r="G1946" t="str">
        <f t="shared" si="632"/>
        <v/>
      </c>
      <c r="H1946">
        <f t="shared" si="633"/>
        <v>-8.0000000000000071E-2</v>
      </c>
      <c r="I1946">
        <f t="shared" si="634"/>
        <v>1.6198730000000978</v>
      </c>
      <c r="J1946">
        <f t="shared" si="635"/>
        <v>-20.248412500001205</v>
      </c>
      <c r="K1946" t="str">
        <f t="shared" si="636"/>
        <v/>
      </c>
      <c r="L1946" s="2" t="str">
        <f t="shared" si="637"/>
        <v/>
      </c>
      <c r="M1946" t="str">
        <f t="shared" si="638"/>
        <v/>
      </c>
      <c r="N1946" s="1">
        <f t="shared" si="639"/>
        <v>42983</v>
      </c>
      <c r="O1946" t="str">
        <f t="shared" si="640"/>
        <v>可交易</v>
      </c>
      <c r="P1946" s="2" t="str">
        <f t="shared" si="641"/>
        <v/>
      </c>
      <c r="Q1946" s="2" t="str">
        <f t="shared" si="642"/>
        <v/>
      </c>
      <c r="R1946" s="2">
        <f t="shared" si="643"/>
        <v>6.1624657333958819</v>
      </c>
      <c r="S1946">
        <f t="shared" si="644"/>
        <v>94</v>
      </c>
      <c r="T1946" s="1">
        <f t="shared" si="645"/>
        <v>42978</v>
      </c>
      <c r="U1946" t="str">
        <f t="shared" si="646"/>
        <v>可交易</v>
      </c>
      <c r="V1946" s="2" t="str">
        <f t="shared" si="647"/>
        <v/>
      </c>
      <c r="W1946" s="2" t="str">
        <f t="shared" si="648"/>
        <v/>
      </c>
      <c r="X1946" s="2">
        <f t="shared" si="649"/>
        <v>3.7341217919610359</v>
      </c>
      <c r="Y1946">
        <f t="shared" si="650"/>
        <v>89</v>
      </c>
    </row>
    <row r="1947" spans="1:25" x14ac:dyDescent="0.3">
      <c r="A1947" s="1">
        <v>43003</v>
      </c>
      <c r="B1947">
        <v>2496.6599120000001</v>
      </c>
      <c r="C1947">
        <v>10.210000000000001</v>
      </c>
      <c r="D1947">
        <v>10.030139999999999</v>
      </c>
      <c r="E1947">
        <f t="shared" si="630"/>
        <v>0.17986000000000146</v>
      </c>
      <c r="F1947" t="str">
        <f t="shared" si="631"/>
        <v/>
      </c>
      <c r="G1947" t="str">
        <f t="shared" si="632"/>
        <v/>
      </c>
      <c r="H1947">
        <f t="shared" si="633"/>
        <v>0.62000000000000099</v>
      </c>
      <c r="I1947">
        <f t="shared" si="634"/>
        <v>-5.5600589999999102</v>
      </c>
      <c r="J1947">
        <f t="shared" si="635"/>
        <v>-8.9678370967740335</v>
      </c>
      <c r="K1947" t="str">
        <f t="shared" si="636"/>
        <v/>
      </c>
      <c r="L1947" s="2" t="str">
        <f t="shared" si="637"/>
        <v/>
      </c>
      <c r="M1947" t="str">
        <f t="shared" si="638"/>
        <v/>
      </c>
      <c r="N1947" s="1">
        <f t="shared" si="639"/>
        <v>42983</v>
      </c>
      <c r="O1947" t="str">
        <f t="shared" si="640"/>
        <v>可交易</v>
      </c>
      <c r="P1947" s="2" t="str">
        <f t="shared" si="641"/>
        <v/>
      </c>
      <c r="Q1947" s="2" t="str">
        <f t="shared" si="642"/>
        <v/>
      </c>
      <c r="R1947" s="2">
        <f t="shared" si="643"/>
        <v>6.1624657333958819</v>
      </c>
      <c r="S1947">
        <f t="shared" si="644"/>
        <v>94</v>
      </c>
      <c r="T1947" s="1">
        <f t="shared" si="645"/>
        <v>42978</v>
      </c>
      <c r="U1947" t="str">
        <f t="shared" si="646"/>
        <v>可交易</v>
      </c>
      <c r="V1947" s="2" t="str">
        <f t="shared" si="647"/>
        <v/>
      </c>
      <c r="W1947" s="2" t="str">
        <f t="shared" si="648"/>
        <v/>
      </c>
      <c r="X1947" s="2">
        <f t="shared" si="649"/>
        <v>3.7341217919610359</v>
      </c>
      <c r="Y1947">
        <f t="shared" si="650"/>
        <v>89</v>
      </c>
    </row>
    <row r="1948" spans="1:25" x14ac:dyDescent="0.3">
      <c r="A1948" s="1">
        <v>43004</v>
      </c>
      <c r="B1948">
        <v>2496.8400879999999</v>
      </c>
      <c r="C1948">
        <v>10.17</v>
      </c>
      <c r="D1948">
        <v>10.539584</v>
      </c>
      <c r="E1948">
        <f t="shared" si="630"/>
        <v>-0.36958399999999969</v>
      </c>
      <c r="F1948" t="str">
        <f t="shared" si="631"/>
        <v/>
      </c>
      <c r="G1948" t="str">
        <f t="shared" si="632"/>
        <v/>
      </c>
      <c r="H1948">
        <f t="shared" si="633"/>
        <v>-4.0000000000000924E-2</v>
      </c>
      <c r="I1948">
        <f t="shared" si="634"/>
        <v>0.18017599999984668</v>
      </c>
      <c r="J1948">
        <f t="shared" si="635"/>
        <v>-4.5043999999960631</v>
      </c>
      <c r="K1948" t="str">
        <f t="shared" si="636"/>
        <v/>
      </c>
      <c r="L1948" s="2" t="str">
        <f t="shared" si="637"/>
        <v/>
      </c>
      <c r="M1948" t="str">
        <f t="shared" si="638"/>
        <v/>
      </c>
      <c r="N1948" s="1">
        <f t="shared" si="639"/>
        <v>42983</v>
      </c>
      <c r="O1948" t="str">
        <f t="shared" si="640"/>
        <v>可交易</v>
      </c>
      <c r="P1948" s="2" t="str">
        <f t="shared" si="641"/>
        <v/>
      </c>
      <c r="Q1948" s="2" t="str">
        <f t="shared" si="642"/>
        <v/>
      </c>
      <c r="R1948" s="2">
        <f t="shared" si="643"/>
        <v>6.1624657333958819</v>
      </c>
      <c r="S1948">
        <f t="shared" si="644"/>
        <v>94</v>
      </c>
      <c r="T1948" s="1">
        <f t="shared" si="645"/>
        <v>42978</v>
      </c>
      <c r="U1948" t="str">
        <f t="shared" si="646"/>
        <v>可交易</v>
      </c>
      <c r="V1948" s="2" t="str">
        <f t="shared" si="647"/>
        <v/>
      </c>
      <c r="W1948" s="2" t="str">
        <f t="shared" si="648"/>
        <v/>
      </c>
      <c r="X1948" s="2">
        <f t="shared" si="649"/>
        <v>3.7341217919610359</v>
      </c>
      <c r="Y1948">
        <f t="shared" si="650"/>
        <v>89</v>
      </c>
    </row>
    <row r="1949" spans="1:25" x14ac:dyDescent="0.3">
      <c r="A1949" s="1">
        <v>43005</v>
      </c>
      <c r="B1949">
        <v>2507.040039</v>
      </c>
      <c r="C1949">
        <v>9.8699999999999992</v>
      </c>
      <c r="D1949">
        <v>10.511409</v>
      </c>
      <c r="E1949">
        <f t="shared" si="630"/>
        <v>-0.64140900000000123</v>
      </c>
      <c r="F1949" t="str">
        <f t="shared" si="631"/>
        <v/>
      </c>
      <c r="G1949" t="str">
        <f t="shared" si="632"/>
        <v/>
      </c>
      <c r="H1949">
        <f t="shared" si="633"/>
        <v>-0.30000000000000071</v>
      </c>
      <c r="I1949">
        <f t="shared" si="634"/>
        <v>10.199951000000056</v>
      </c>
      <c r="J1949">
        <f t="shared" si="635"/>
        <v>-33.999836666666774</v>
      </c>
      <c r="K1949" t="str">
        <f t="shared" si="636"/>
        <v/>
      </c>
      <c r="L1949" s="2" t="str">
        <f t="shared" si="637"/>
        <v/>
      </c>
      <c r="M1949" t="str">
        <f t="shared" si="638"/>
        <v/>
      </c>
      <c r="N1949" s="1">
        <f t="shared" si="639"/>
        <v>42983</v>
      </c>
      <c r="O1949" t="str">
        <f t="shared" si="640"/>
        <v>可交易</v>
      </c>
      <c r="P1949" s="2" t="str">
        <f t="shared" si="641"/>
        <v/>
      </c>
      <c r="Q1949" s="2" t="str">
        <f t="shared" si="642"/>
        <v/>
      </c>
      <c r="R1949" s="2">
        <f t="shared" si="643"/>
        <v>6.1624657333958819</v>
      </c>
      <c r="S1949">
        <f t="shared" si="644"/>
        <v>94</v>
      </c>
      <c r="T1949" s="1">
        <f t="shared" si="645"/>
        <v>42978</v>
      </c>
      <c r="U1949" t="str">
        <f t="shared" si="646"/>
        <v>可交易</v>
      </c>
      <c r="V1949" s="2" t="str">
        <f t="shared" si="647"/>
        <v/>
      </c>
      <c r="W1949" s="2" t="str">
        <f t="shared" si="648"/>
        <v/>
      </c>
      <c r="X1949" s="2">
        <f t="shared" si="649"/>
        <v>3.7341217919610359</v>
      </c>
      <c r="Y1949">
        <f t="shared" si="650"/>
        <v>89</v>
      </c>
    </row>
    <row r="1950" spans="1:25" x14ac:dyDescent="0.3">
      <c r="A1950" s="1">
        <v>43006</v>
      </c>
      <c r="B1950">
        <v>2510.0600589999999</v>
      </c>
      <c r="C1950">
        <v>9.5500000000000007</v>
      </c>
      <c r="D1950">
        <v>10.29307</v>
      </c>
      <c r="E1950">
        <f t="shared" si="630"/>
        <v>-0.74306999999999945</v>
      </c>
      <c r="F1950" t="str">
        <f t="shared" si="631"/>
        <v/>
      </c>
      <c r="G1950" t="str">
        <f t="shared" si="632"/>
        <v/>
      </c>
      <c r="H1950">
        <f t="shared" si="633"/>
        <v>-0.31999999999999851</v>
      </c>
      <c r="I1950">
        <f t="shared" si="634"/>
        <v>3.0200199999999313</v>
      </c>
      <c r="J1950">
        <f t="shared" si="635"/>
        <v>-9.4375624999998298</v>
      </c>
      <c r="K1950" t="str">
        <f t="shared" si="636"/>
        <v/>
      </c>
      <c r="L1950" s="2" t="str">
        <f t="shared" si="637"/>
        <v/>
      </c>
      <c r="M1950" t="str">
        <f t="shared" si="638"/>
        <v/>
      </c>
      <c r="N1950" s="1">
        <f t="shared" si="639"/>
        <v>42983</v>
      </c>
      <c r="O1950" t="str">
        <f t="shared" si="640"/>
        <v>可交易</v>
      </c>
      <c r="P1950" s="2" t="str">
        <f t="shared" si="641"/>
        <v/>
      </c>
      <c r="Q1950" s="2" t="str">
        <f t="shared" si="642"/>
        <v/>
      </c>
      <c r="R1950" s="2">
        <f t="shared" si="643"/>
        <v>6.1624657333958819</v>
      </c>
      <c r="S1950">
        <f t="shared" si="644"/>
        <v>94</v>
      </c>
      <c r="T1950" s="1">
        <f t="shared" si="645"/>
        <v>42978</v>
      </c>
      <c r="U1950" t="str">
        <f t="shared" si="646"/>
        <v>可交易</v>
      </c>
      <c r="V1950" s="2" t="str">
        <f t="shared" si="647"/>
        <v/>
      </c>
      <c r="W1950" s="2" t="str">
        <f t="shared" si="648"/>
        <v/>
      </c>
      <c r="X1950" s="2">
        <f t="shared" si="649"/>
        <v>3.7341217919610359</v>
      </c>
      <c r="Y1950">
        <f t="shared" si="650"/>
        <v>89</v>
      </c>
    </row>
    <row r="1951" spans="1:25" x14ac:dyDescent="0.3">
      <c r="A1951" s="1">
        <v>43007</v>
      </c>
      <c r="B1951">
        <v>2519.360107</v>
      </c>
      <c r="C1951">
        <v>9.51</v>
      </c>
      <c r="D1951">
        <v>10.016204999999999</v>
      </c>
      <c r="E1951">
        <f t="shared" si="630"/>
        <v>-0.50620499999999957</v>
      </c>
      <c r="F1951" t="str">
        <f t="shared" si="631"/>
        <v/>
      </c>
      <c r="G1951" t="str">
        <f t="shared" si="632"/>
        <v/>
      </c>
      <c r="H1951">
        <f t="shared" si="633"/>
        <v>-4.0000000000000924E-2</v>
      </c>
      <c r="I1951">
        <f t="shared" si="634"/>
        <v>9.3000480000000607</v>
      </c>
      <c r="J1951">
        <f t="shared" si="635"/>
        <v>-232.50119999999615</v>
      </c>
      <c r="K1951" t="str">
        <f t="shared" si="636"/>
        <v/>
      </c>
      <c r="L1951" s="2" t="str">
        <f t="shared" si="637"/>
        <v/>
      </c>
      <c r="M1951" t="str">
        <f t="shared" si="638"/>
        <v/>
      </c>
      <c r="N1951" s="1">
        <f t="shared" si="639"/>
        <v>42983</v>
      </c>
      <c r="O1951" t="str">
        <f t="shared" si="640"/>
        <v>可交易</v>
      </c>
      <c r="P1951" s="2" t="str">
        <f t="shared" si="641"/>
        <v/>
      </c>
      <c r="Q1951" s="2" t="str">
        <f t="shared" si="642"/>
        <v/>
      </c>
      <c r="R1951" s="2">
        <f t="shared" si="643"/>
        <v>6.1624657333958819</v>
      </c>
      <c r="S1951">
        <f t="shared" si="644"/>
        <v>94</v>
      </c>
      <c r="T1951" s="1">
        <f t="shared" si="645"/>
        <v>42978</v>
      </c>
      <c r="U1951" t="str">
        <f t="shared" si="646"/>
        <v>可交易</v>
      </c>
      <c r="V1951" s="2" t="str">
        <f t="shared" si="647"/>
        <v/>
      </c>
      <c r="W1951" s="2" t="str">
        <f t="shared" si="648"/>
        <v/>
      </c>
      <c r="X1951" s="2">
        <f t="shared" si="649"/>
        <v>3.7341217919610359</v>
      </c>
      <c r="Y1951">
        <f t="shared" si="650"/>
        <v>89</v>
      </c>
    </row>
    <row r="1952" spans="1:25" x14ac:dyDescent="0.3">
      <c r="A1952" s="1">
        <v>43010</v>
      </c>
      <c r="B1952">
        <v>2529.1201169999999</v>
      </c>
      <c r="C1952">
        <v>9.4499999999999993</v>
      </c>
      <c r="D1952">
        <v>9.8647279999999995</v>
      </c>
      <c r="E1952">
        <f t="shared" si="630"/>
        <v>-0.41472800000000021</v>
      </c>
      <c r="F1952" t="str">
        <f t="shared" si="631"/>
        <v/>
      </c>
      <c r="G1952" t="str">
        <f t="shared" si="632"/>
        <v/>
      </c>
      <c r="H1952">
        <f t="shared" si="633"/>
        <v>-6.0000000000000497E-2</v>
      </c>
      <c r="I1952">
        <f t="shared" si="634"/>
        <v>9.7600099999999657</v>
      </c>
      <c r="J1952">
        <f t="shared" si="635"/>
        <v>-162.66683333333143</v>
      </c>
      <c r="K1952" t="str">
        <f t="shared" si="636"/>
        <v/>
      </c>
      <c r="L1952" s="2" t="str">
        <f t="shared" si="637"/>
        <v/>
      </c>
      <c r="M1952" t="str">
        <f t="shared" si="638"/>
        <v/>
      </c>
      <c r="N1952" s="1">
        <f t="shared" si="639"/>
        <v>42983</v>
      </c>
      <c r="O1952" t="str">
        <f t="shared" si="640"/>
        <v>可交易</v>
      </c>
      <c r="P1952" s="2" t="str">
        <f t="shared" si="641"/>
        <v/>
      </c>
      <c r="Q1952" s="2" t="str">
        <f t="shared" si="642"/>
        <v/>
      </c>
      <c r="R1952" s="2">
        <f t="shared" si="643"/>
        <v>6.1624657333958819</v>
      </c>
      <c r="S1952">
        <f t="shared" si="644"/>
        <v>94</v>
      </c>
      <c r="T1952" s="1">
        <f t="shared" si="645"/>
        <v>42978</v>
      </c>
      <c r="U1952" t="str">
        <f t="shared" si="646"/>
        <v>可交易</v>
      </c>
      <c r="V1952" s="2" t="str">
        <f t="shared" si="647"/>
        <v/>
      </c>
      <c r="W1952" s="2" t="str">
        <f t="shared" si="648"/>
        <v/>
      </c>
      <c r="X1952" s="2">
        <f t="shared" si="649"/>
        <v>3.7341217919610359</v>
      </c>
      <c r="Y1952">
        <f t="shared" si="650"/>
        <v>89</v>
      </c>
    </row>
    <row r="1953" spans="1:25" x14ac:dyDescent="0.3">
      <c r="A1953" s="1">
        <v>43011</v>
      </c>
      <c r="B1953">
        <v>2534.580078</v>
      </c>
      <c r="C1953">
        <v>9.51</v>
      </c>
      <c r="D1953">
        <v>9.8512009999999997</v>
      </c>
      <c r="E1953">
        <f t="shared" si="630"/>
        <v>-0.34120099999999987</v>
      </c>
      <c r="F1953" t="str">
        <f t="shared" si="631"/>
        <v/>
      </c>
      <c r="G1953" t="str">
        <f t="shared" si="632"/>
        <v/>
      </c>
      <c r="H1953">
        <f t="shared" si="633"/>
        <v>6.0000000000000497E-2</v>
      </c>
      <c r="I1953">
        <f t="shared" si="634"/>
        <v>5.4599610000000212</v>
      </c>
      <c r="J1953">
        <f t="shared" si="635"/>
        <v>90.999349999999595</v>
      </c>
      <c r="K1953" t="str">
        <f t="shared" si="636"/>
        <v/>
      </c>
      <c r="L1953" s="2" t="str">
        <f t="shared" si="637"/>
        <v/>
      </c>
      <c r="M1953" t="str">
        <f t="shared" si="638"/>
        <v/>
      </c>
      <c r="N1953" s="1">
        <f t="shared" si="639"/>
        <v>42983</v>
      </c>
      <c r="O1953" t="str">
        <f t="shared" si="640"/>
        <v>可交易</v>
      </c>
      <c r="P1953" s="2" t="str">
        <f t="shared" si="641"/>
        <v/>
      </c>
      <c r="Q1953" s="2" t="str">
        <f t="shared" si="642"/>
        <v/>
      </c>
      <c r="R1953" s="2">
        <f t="shared" si="643"/>
        <v>6.1624657333958819</v>
      </c>
      <c r="S1953">
        <f t="shared" si="644"/>
        <v>94</v>
      </c>
      <c r="T1953" s="1">
        <f t="shared" si="645"/>
        <v>42978</v>
      </c>
      <c r="U1953" t="str">
        <f t="shared" si="646"/>
        <v>可交易</v>
      </c>
      <c r="V1953" s="2" t="str">
        <f t="shared" si="647"/>
        <v/>
      </c>
      <c r="W1953" s="2" t="str">
        <f t="shared" si="648"/>
        <v/>
      </c>
      <c r="X1953" s="2">
        <f t="shared" si="649"/>
        <v>3.7341217919610359</v>
      </c>
      <c r="Y1953">
        <f t="shared" si="650"/>
        <v>89</v>
      </c>
    </row>
    <row r="1954" spans="1:25" x14ac:dyDescent="0.3">
      <c r="A1954" s="1">
        <v>43012</v>
      </c>
      <c r="B1954">
        <v>2537.73999</v>
      </c>
      <c r="C1954">
        <v>9.6300000000000008</v>
      </c>
      <c r="D1954">
        <v>9.8482275000000001</v>
      </c>
      <c r="E1954">
        <f t="shared" si="630"/>
        <v>-0.21822749999999935</v>
      </c>
      <c r="F1954" t="str">
        <f t="shared" si="631"/>
        <v/>
      </c>
      <c r="G1954" t="str">
        <f t="shared" si="632"/>
        <v/>
      </c>
      <c r="H1954">
        <f t="shared" si="633"/>
        <v>0.12000000000000099</v>
      </c>
      <c r="I1954">
        <f t="shared" si="634"/>
        <v>3.1599120000000767</v>
      </c>
      <c r="J1954">
        <f t="shared" si="635"/>
        <v>26.332600000000422</v>
      </c>
      <c r="K1954" t="str">
        <f t="shared" si="636"/>
        <v/>
      </c>
      <c r="L1954" s="2" t="str">
        <f t="shared" si="637"/>
        <v/>
      </c>
      <c r="M1954" t="str">
        <f t="shared" si="638"/>
        <v/>
      </c>
      <c r="N1954" s="1">
        <f t="shared" si="639"/>
        <v>42983</v>
      </c>
      <c r="O1954" t="str">
        <f t="shared" si="640"/>
        <v>可交易</v>
      </c>
      <c r="P1954" s="2" t="str">
        <f t="shared" si="641"/>
        <v/>
      </c>
      <c r="Q1954" s="2" t="str">
        <f t="shared" si="642"/>
        <v/>
      </c>
      <c r="R1954" s="2">
        <f t="shared" si="643"/>
        <v>6.1624657333958819</v>
      </c>
      <c r="S1954">
        <f t="shared" si="644"/>
        <v>94</v>
      </c>
      <c r="T1954" s="1">
        <f t="shared" si="645"/>
        <v>42978</v>
      </c>
      <c r="U1954" t="str">
        <f t="shared" si="646"/>
        <v>可交易</v>
      </c>
      <c r="V1954" s="2" t="str">
        <f t="shared" si="647"/>
        <v/>
      </c>
      <c r="W1954" s="2" t="str">
        <f t="shared" si="648"/>
        <v/>
      </c>
      <c r="X1954" s="2">
        <f t="shared" si="649"/>
        <v>3.7341217919610359</v>
      </c>
      <c r="Y1954">
        <f t="shared" si="650"/>
        <v>89</v>
      </c>
    </row>
    <row r="1955" spans="1:25" x14ac:dyDescent="0.3">
      <c r="A1955" s="1">
        <v>43013</v>
      </c>
      <c r="B1955">
        <v>2552.070068</v>
      </c>
      <c r="C1955">
        <v>9.19</v>
      </c>
      <c r="D1955">
        <v>9.9277680000000004</v>
      </c>
      <c r="E1955">
        <f t="shared" si="630"/>
        <v>-0.73776800000000087</v>
      </c>
      <c r="F1955" t="str">
        <f t="shared" si="631"/>
        <v/>
      </c>
      <c r="G1955" t="str">
        <f t="shared" si="632"/>
        <v/>
      </c>
      <c r="H1955">
        <f t="shared" si="633"/>
        <v>-0.44000000000000128</v>
      </c>
      <c r="I1955">
        <f t="shared" si="634"/>
        <v>14.330077999999958</v>
      </c>
      <c r="J1955">
        <f t="shared" si="635"/>
        <v>-32.568359090908899</v>
      </c>
      <c r="K1955" t="str">
        <f t="shared" si="636"/>
        <v/>
      </c>
      <c r="L1955" s="2" t="str">
        <f t="shared" si="637"/>
        <v/>
      </c>
      <c r="M1955" t="str">
        <f t="shared" si="638"/>
        <v/>
      </c>
      <c r="N1955" s="1">
        <f t="shared" si="639"/>
        <v>42983</v>
      </c>
      <c r="O1955" t="str">
        <f t="shared" si="640"/>
        <v>可交易</v>
      </c>
      <c r="P1955" s="2" t="str">
        <f t="shared" si="641"/>
        <v/>
      </c>
      <c r="Q1955" s="2" t="str">
        <f t="shared" si="642"/>
        <v/>
      </c>
      <c r="R1955" s="2">
        <f t="shared" si="643"/>
        <v>6.1624657333958819</v>
      </c>
      <c r="S1955">
        <f t="shared" si="644"/>
        <v>94</v>
      </c>
      <c r="T1955" s="1">
        <f t="shared" si="645"/>
        <v>42978</v>
      </c>
      <c r="U1955" t="str">
        <f t="shared" si="646"/>
        <v>可交易</v>
      </c>
      <c r="V1955" s="2" t="str">
        <f t="shared" si="647"/>
        <v/>
      </c>
      <c r="W1955" s="2" t="str">
        <f t="shared" si="648"/>
        <v/>
      </c>
      <c r="X1955" s="2">
        <f t="shared" si="649"/>
        <v>3.7341217919610359</v>
      </c>
      <c r="Y1955">
        <f t="shared" si="650"/>
        <v>89</v>
      </c>
    </row>
    <row r="1956" spans="1:25" x14ac:dyDescent="0.3">
      <c r="A1956" s="1">
        <v>43014</v>
      </c>
      <c r="B1956">
        <v>2549.330078</v>
      </c>
      <c r="C1956">
        <v>9.65</v>
      </c>
      <c r="D1956">
        <v>9.6257739999999998</v>
      </c>
      <c r="E1956">
        <f t="shared" si="630"/>
        <v>2.4226000000000525E-2</v>
      </c>
      <c r="F1956" t="str">
        <f t="shared" si="631"/>
        <v/>
      </c>
      <c r="G1956" t="str">
        <f t="shared" si="632"/>
        <v/>
      </c>
      <c r="H1956">
        <f t="shared" si="633"/>
        <v>0.46000000000000085</v>
      </c>
      <c r="I1956">
        <f t="shared" si="634"/>
        <v>-2.7399900000000343</v>
      </c>
      <c r="J1956">
        <f t="shared" si="635"/>
        <v>-5.9565000000000632</v>
      </c>
      <c r="K1956" t="str">
        <f t="shared" si="636"/>
        <v/>
      </c>
      <c r="L1956" s="2" t="str">
        <f t="shared" si="637"/>
        <v/>
      </c>
      <c r="M1956" t="str">
        <f t="shared" si="638"/>
        <v/>
      </c>
      <c r="N1956" s="1">
        <f t="shared" si="639"/>
        <v>42983</v>
      </c>
      <c r="O1956" t="str">
        <f t="shared" si="640"/>
        <v>可交易</v>
      </c>
      <c r="P1956" s="2" t="str">
        <f t="shared" si="641"/>
        <v/>
      </c>
      <c r="Q1956" s="2" t="str">
        <f t="shared" si="642"/>
        <v/>
      </c>
      <c r="R1956" s="2">
        <f t="shared" si="643"/>
        <v>6.1624657333958819</v>
      </c>
      <c r="S1956">
        <f t="shared" si="644"/>
        <v>94</v>
      </c>
      <c r="T1956" s="1">
        <f t="shared" si="645"/>
        <v>42978</v>
      </c>
      <c r="U1956" t="str">
        <f t="shared" si="646"/>
        <v>可交易</v>
      </c>
      <c r="V1956" s="2" t="str">
        <f t="shared" si="647"/>
        <v/>
      </c>
      <c r="W1956" s="2" t="str">
        <f t="shared" si="648"/>
        <v/>
      </c>
      <c r="X1956" s="2">
        <f t="shared" si="649"/>
        <v>3.7341217919610359</v>
      </c>
      <c r="Y1956">
        <f t="shared" si="650"/>
        <v>89</v>
      </c>
    </row>
    <row r="1957" spans="1:25" x14ac:dyDescent="0.3">
      <c r="A1957" s="1">
        <v>43017</v>
      </c>
      <c r="B1957">
        <v>2544.7299800000001</v>
      </c>
      <c r="C1957">
        <v>10.33</v>
      </c>
      <c r="D1957">
        <v>9.9256779999999996</v>
      </c>
      <c r="E1957">
        <f t="shared" si="630"/>
        <v>0.40432200000000051</v>
      </c>
      <c r="F1957" t="str">
        <f t="shared" si="631"/>
        <v/>
      </c>
      <c r="G1957" t="str">
        <f t="shared" si="632"/>
        <v/>
      </c>
      <c r="H1957">
        <f t="shared" si="633"/>
        <v>0.67999999999999972</v>
      </c>
      <c r="I1957">
        <f t="shared" si="634"/>
        <v>-4.600097999999889</v>
      </c>
      <c r="J1957">
        <f t="shared" si="635"/>
        <v>-6.7648499999998393</v>
      </c>
      <c r="K1957" t="str">
        <f t="shared" si="636"/>
        <v/>
      </c>
      <c r="L1957" s="2" t="str">
        <f t="shared" si="637"/>
        <v/>
      </c>
      <c r="M1957" t="str">
        <f t="shared" si="638"/>
        <v/>
      </c>
      <c r="N1957" s="1">
        <f t="shared" si="639"/>
        <v>42983</v>
      </c>
      <c r="O1957" t="str">
        <f t="shared" si="640"/>
        <v>可交易</v>
      </c>
      <c r="P1957" s="2" t="str">
        <f t="shared" si="641"/>
        <v/>
      </c>
      <c r="Q1957" s="2" t="str">
        <f t="shared" si="642"/>
        <v/>
      </c>
      <c r="R1957" s="2">
        <f t="shared" si="643"/>
        <v>6.1624657333958819</v>
      </c>
      <c r="S1957">
        <f t="shared" si="644"/>
        <v>94</v>
      </c>
      <c r="T1957" s="1">
        <f t="shared" si="645"/>
        <v>42978</v>
      </c>
      <c r="U1957" t="str">
        <f t="shared" si="646"/>
        <v>可交易</v>
      </c>
      <c r="V1957" s="2" t="str">
        <f t="shared" si="647"/>
        <v/>
      </c>
      <c r="W1957" s="2" t="str">
        <f t="shared" si="648"/>
        <v/>
      </c>
      <c r="X1957" s="2">
        <f t="shared" si="649"/>
        <v>3.7341217919610359</v>
      </c>
      <c r="Y1957">
        <f t="shared" si="650"/>
        <v>89</v>
      </c>
    </row>
    <row r="1958" spans="1:25" x14ac:dyDescent="0.3">
      <c r="A1958" s="1">
        <v>43018</v>
      </c>
      <c r="B1958">
        <v>2550.639893</v>
      </c>
      <c r="C1958">
        <v>10.08</v>
      </c>
      <c r="D1958">
        <v>10.415520000000001</v>
      </c>
      <c r="E1958">
        <f t="shared" si="630"/>
        <v>-0.33552000000000071</v>
      </c>
      <c r="F1958" t="str">
        <f t="shared" si="631"/>
        <v/>
      </c>
      <c r="G1958" t="str">
        <f t="shared" si="632"/>
        <v/>
      </c>
      <c r="H1958">
        <f t="shared" si="633"/>
        <v>-0.25</v>
      </c>
      <c r="I1958">
        <f t="shared" si="634"/>
        <v>5.9099129999999604</v>
      </c>
      <c r="J1958">
        <f t="shared" si="635"/>
        <v>-23.639651999999842</v>
      </c>
      <c r="K1958" t="str">
        <f t="shared" si="636"/>
        <v/>
      </c>
      <c r="L1958" s="2" t="str">
        <f t="shared" si="637"/>
        <v/>
      </c>
      <c r="M1958" t="str">
        <f t="shared" si="638"/>
        <v/>
      </c>
      <c r="N1958" s="1">
        <f t="shared" si="639"/>
        <v>42983</v>
      </c>
      <c r="O1958" t="str">
        <f t="shared" si="640"/>
        <v>可交易</v>
      </c>
      <c r="P1958" s="2" t="str">
        <f t="shared" si="641"/>
        <v/>
      </c>
      <c r="Q1958" s="2" t="str">
        <f t="shared" si="642"/>
        <v/>
      </c>
      <c r="R1958" s="2">
        <f t="shared" si="643"/>
        <v>6.1624657333958819</v>
      </c>
      <c r="S1958">
        <f t="shared" si="644"/>
        <v>94</v>
      </c>
      <c r="T1958" s="1">
        <f t="shared" si="645"/>
        <v>42978</v>
      </c>
      <c r="U1958" t="str">
        <f t="shared" si="646"/>
        <v>可交易</v>
      </c>
      <c r="V1958" s="2" t="str">
        <f t="shared" si="647"/>
        <v/>
      </c>
      <c r="W1958" s="2" t="str">
        <f t="shared" si="648"/>
        <v/>
      </c>
      <c r="X1958" s="2">
        <f t="shared" si="649"/>
        <v>3.7341217919610359</v>
      </c>
      <c r="Y1958">
        <f t="shared" si="650"/>
        <v>89</v>
      </c>
    </row>
    <row r="1959" spans="1:25" x14ac:dyDescent="0.3">
      <c r="A1959" s="1">
        <v>43019</v>
      </c>
      <c r="B1959">
        <v>2555.23999</v>
      </c>
      <c r="C1959">
        <v>9.85</v>
      </c>
      <c r="D1959">
        <v>10.400553</v>
      </c>
      <c r="E1959">
        <f t="shared" si="630"/>
        <v>-0.55055300000000074</v>
      </c>
      <c r="F1959" t="str">
        <f t="shared" si="631"/>
        <v/>
      </c>
      <c r="G1959" t="str">
        <f t="shared" si="632"/>
        <v/>
      </c>
      <c r="H1959">
        <f t="shared" si="633"/>
        <v>-0.23000000000000043</v>
      </c>
      <c r="I1959">
        <f t="shared" si="634"/>
        <v>4.6000970000000052</v>
      </c>
      <c r="J1959">
        <f t="shared" si="635"/>
        <v>-20.00042173913042</v>
      </c>
      <c r="K1959" t="str">
        <f t="shared" si="636"/>
        <v/>
      </c>
      <c r="L1959" s="2" t="str">
        <f t="shared" si="637"/>
        <v/>
      </c>
      <c r="M1959" t="str">
        <f t="shared" si="638"/>
        <v/>
      </c>
      <c r="N1959" s="1">
        <f t="shared" si="639"/>
        <v>42983</v>
      </c>
      <c r="O1959" t="str">
        <f t="shared" si="640"/>
        <v>可交易</v>
      </c>
      <c r="P1959" s="2" t="str">
        <f t="shared" si="641"/>
        <v/>
      </c>
      <c r="Q1959" s="2" t="str">
        <f t="shared" si="642"/>
        <v/>
      </c>
      <c r="R1959" s="2">
        <f t="shared" si="643"/>
        <v>6.1624657333958819</v>
      </c>
      <c r="S1959">
        <f t="shared" si="644"/>
        <v>94</v>
      </c>
      <c r="T1959" s="1">
        <f t="shared" si="645"/>
        <v>42978</v>
      </c>
      <c r="U1959" t="str">
        <f t="shared" si="646"/>
        <v>可交易</v>
      </c>
      <c r="V1959" s="2" t="str">
        <f t="shared" si="647"/>
        <v/>
      </c>
      <c r="W1959" s="2" t="str">
        <f t="shared" si="648"/>
        <v/>
      </c>
      <c r="X1959" s="2">
        <f t="shared" si="649"/>
        <v>3.7341217919610359</v>
      </c>
      <c r="Y1959">
        <f t="shared" si="650"/>
        <v>89</v>
      </c>
    </row>
    <row r="1960" spans="1:25" x14ac:dyDescent="0.3">
      <c r="A1960" s="1">
        <v>43020</v>
      </c>
      <c r="B1960">
        <v>2550.929932</v>
      </c>
      <c r="C1960">
        <v>9.91</v>
      </c>
      <c r="D1960">
        <v>10.198606</v>
      </c>
      <c r="E1960">
        <f t="shared" si="630"/>
        <v>-0.2886059999999997</v>
      </c>
      <c r="F1960" t="str">
        <f t="shared" si="631"/>
        <v/>
      </c>
      <c r="G1960" t="str">
        <f t="shared" si="632"/>
        <v/>
      </c>
      <c r="H1960">
        <f t="shared" si="633"/>
        <v>6.0000000000000497E-2</v>
      </c>
      <c r="I1960">
        <f t="shared" si="634"/>
        <v>-4.3100580000000264</v>
      </c>
      <c r="J1960">
        <f t="shared" si="635"/>
        <v>-71.834299999999843</v>
      </c>
      <c r="K1960" t="str">
        <f t="shared" si="636"/>
        <v/>
      </c>
      <c r="L1960" s="2" t="str">
        <f t="shared" si="637"/>
        <v/>
      </c>
      <c r="M1960" t="str">
        <f t="shared" si="638"/>
        <v/>
      </c>
      <c r="N1960" s="1">
        <f t="shared" si="639"/>
        <v>42983</v>
      </c>
      <c r="O1960" t="str">
        <f t="shared" si="640"/>
        <v>可交易</v>
      </c>
      <c r="P1960" s="2" t="str">
        <f t="shared" si="641"/>
        <v/>
      </c>
      <c r="Q1960" s="2" t="str">
        <f t="shared" si="642"/>
        <v/>
      </c>
      <c r="R1960" s="2">
        <f t="shared" si="643"/>
        <v>6.1624657333958819</v>
      </c>
      <c r="S1960">
        <f t="shared" si="644"/>
        <v>94</v>
      </c>
      <c r="T1960" s="1">
        <f t="shared" si="645"/>
        <v>42978</v>
      </c>
      <c r="U1960" t="str">
        <f t="shared" si="646"/>
        <v>可交易</v>
      </c>
      <c r="V1960" s="2" t="str">
        <f t="shared" si="647"/>
        <v/>
      </c>
      <c r="W1960" s="2" t="str">
        <f t="shared" si="648"/>
        <v/>
      </c>
      <c r="X1960" s="2">
        <f t="shared" si="649"/>
        <v>3.7341217919610359</v>
      </c>
      <c r="Y1960">
        <f t="shared" si="650"/>
        <v>89</v>
      </c>
    </row>
    <row r="1961" spans="1:25" x14ac:dyDescent="0.3">
      <c r="A1961" s="1">
        <v>43021</v>
      </c>
      <c r="B1961">
        <v>2553.169922</v>
      </c>
      <c r="C1961">
        <v>9.61</v>
      </c>
      <c r="D1961">
        <v>10.161194999999999</v>
      </c>
      <c r="E1961">
        <f t="shared" si="630"/>
        <v>-0.55119499999999988</v>
      </c>
      <c r="F1961" t="str">
        <f t="shared" si="631"/>
        <v/>
      </c>
      <c r="G1961" t="str">
        <f t="shared" si="632"/>
        <v/>
      </c>
      <c r="H1961">
        <f t="shared" si="633"/>
        <v>-0.30000000000000071</v>
      </c>
      <c r="I1961">
        <f t="shared" si="634"/>
        <v>2.2399900000000343</v>
      </c>
      <c r="J1961">
        <f t="shared" si="635"/>
        <v>-7.46663333333343</v>
      </c>
      <c r="K1961" t="str">
        <f t="shared" si="636"/>
        <v/>
      </c>
      <c r="L1961" s="2" t="str">
        <f t="shared" si="637"/>
        <v/>
      </c>
      <c r="M1961" t="str">
        <f t="shared" si="638"/>
        <v/>
      </c>
      <c r="N1961" s="1">
        <f t="shared" si="639"/>
        <v>42983</v>
      </c>
      <c r="O1961" t="str">
        <f t="shared" si="640"/>
        <v>可交易</v>
      </c>
      <c r="P1961" s="2" t="str">
        <f t="shared" si="641"/>
        <v/>
      </c>
      <c r="Q1961" s="2" t="str">
        <f t="shared" si="642"/>
        <v/>
      </c>
      <c r="R1961" s="2">
        <f t="shared" si="643"/>
        <v>6.1624657333958819</v>
      </c>
      <c r="S1961">
        <f t="shared" si="644"/>
        <v>94</v>
      </c>
      <c r="T1961" s="1">
        <f t="shared" si="645"/>
        <v>42978</v>
      </c>
      <c r="U1961" t="str">
        <f t="shared" si="646"/>
        <v>可交易</v>
      </c>
      <c r="V1961" s="2" t="str">
        <f t="shared" si="647"/>
        <v/>
      </c>
      <c r="W1961" s="2" t="str">
        <f t="shared" si="648"/>
        <v/>
      </c>
      <c r="X1961" s="2">
        <f t="shared" si="649"/>
        <v>3.7341217919610359</v>
      </c>
      <c r="Y1961">
        <f t="shared" si="650"/>
        <v>89</v>
      </c>
    </row>
    <row r="1962" spans="1:25" x14ac:dyDescent="0.3">
      <c r="A1962" s="1">
        <v>43024</v>
      </c>
      <c r="B1962">
        <v>2557.639893</v>
      </c>
      <c r="C1962">
        <v>9.91</v>
      </c>
      <c r="D1962">
        <v>9.9169830000000001</v>
      </c>
      <c r="E1962">
        <f t="shared" si="630"/>
        <v>-6.9829999999999615E-3</v>
      </c>
      <c r="F1962" t="str">
        <f t="shared" si="631"/>
        <v/>
      </c>
      <c r="G1962" t="str">
        <f t="shared" si="632"/>
        <v/>
      </c>
      <c r="H1962">
        <f t="shared" si="633"/>
        <v>0.30000000000000071</v>
      </c>
      <c r="I1962">
        <f t="shared" si="634"/>
        <v>4.4699709999999868</v>
      </c>
      <c r="J1962">
        <f t="shared" si="635"/>
        <v>14.899903333333254</v>
      </c>
      <c r="K1962" t="str">
        <f t="shared" si="636"/>
        <v/>
      </c>
      <c r="L1962" s="2" t="str">
        <f t="shared" si="637"/>
        <v/>
      </c>
      <c r="M1962" t="str">
        <f t="shared" si="638"/>
        <v/>
      </c>
      <c r="N1962" s="1">
        <f t="shared" si="639"/>
        <v>42983</v>
      </c>
      <c r="O1962" t="str">
        <f t="shared" si="640"/>
        <v>可交易</v>
      </c>
      <c r="P1962" s="2" t="str">
        <f t="shared" si="641"/>
        <v/>
      </c>
      <c r="Q1962" s="2" t="str">
        <f t="shared" si="642"/>
        <v/>
      </c>
      <c r="R1962" s="2">
        <f t="shared" si="643"/>
        <v>6.1624657333958819</v>
      </c>
      <c r="S1962">
        <f t="shared" si="644"/>
        <v>94</v>
      </c>
      <c r="T1962" s="1">
        <f t="shared" si="645"/>
        <v>42978</v>
      </c>
      <c r="U1962" t="str">
        <f t="shared" si="646"/>
        <v>可交易</v>
      </c>
      <c r="V1962" s="2" t="str">
        <f t="shared" si="647"/>
        <v/>
      </c>
      <c r="W1962" s="2" t="str">
        <f t="shared" si="648"/>
        <v/>
      </c>
      <c r="X1962" s="2">
        <f t="shared" si="649"/>
        <v>3.7341217919610359</v>
      </c>
      <c r="Y1962">
        <f t="shared" si="650"/>
        <v>89</v>
      </c>
    </row>
    <row r="1963" spans="1:25" x14ac:dyDescent="0.3">
      <c r="A1963" s="1">
        <v>43025</v>
      </c>
      <c r="B1963">
        <v>2559.360107</v>
      </c>
      <c r="C1963">
        <v>10.31</v>
      </c>
      <c r="D1963">
        <v>10.074408</v>
      </c>
      <c r="E1963">
        <f t="shared" si="630"/>
        <v>0.23559200000000047</v>
      </c>
      <c r="F1963" t="str">
        <f t="shared" si="631"/>
        <v/>
      </c>
      <c r="G1963" t="str">
        <f t="shared" si="632"/>
        <v/>
      </c>
      <c r="H1963">
        <f t="shared" si="633"/>
        <v>0.40000000000000036</v>
      </c>
      <c r="I1963">
        <f t="shared" si="634"/>
        <v>1.7202139999999417</v>
      </c>
      <c r="J1963">
        <f t="shared" si="635"/>
        <v>4.3005349999998508</v>
      </c>
      <c r="K1963" t="str">
        <f t="shared" si="636"/>
        <v/>
      </c>
      <c r="L1963" s="2" t="str">
        <f t="shared" si="637"/>
        <v/>
      </c>
      <c r="M1963" t="str">
        <f t="shared" si="638"/>
        <v/>
      </c>
      <c r="N1963" s="1">
        <f t="shared" si="639"/>
        <v>42983</v>
      </c>
      <c r="O1963" t="str">
        <f t="shared" si="640"/>
        <v>可交易</v>
      </c>
      <c r="P1963" s="2" t="str">
        <f t="shared" si="641"/>
        <v/>
      </c>
      <c r="Q1963" s="2" t="str">
        <f t="shared" si="642"/>
        <v/>
      </c>
      <c r="R1963" s="2">
        <f t="shared" si="643"/>
        <v>6.1624657333958819</v>
      </c>
      <c r="S1963">
        <f t="shared" si="644"/>
        <v>94</v>
      </c>
      <c r="T1963" s="1">
        <f t="shared" si="645"/>
        <v>42978</v>
      </c>
      <c r="U1963" t="str">
        <f t="shared" si="646"/>
        <v>可交易</v>
      </c>
      <c r="V1963" s="2" t="str">
        <f t="shared" si="647"/>
        <v/>
      </c>
      <c r="W1963" s="2" t="str">
        <f t="shared" si="648"/>
        <v/>
      </c>
      <c r="X1963" s="2">
        <f t="shared" si="649"/>
        <v>3.7341217919610359</v>
      </c>
      <c r="Y1963">
        <f t="shared" si="650"/>
        <v>89</v>
      </c>
    </row>
    <row r="1964" spans="1:25" x14ac:dyDescent="0.3">
      <c r="A1964" s="1">
        <v>43026</v>
      </c>
      <c r="B1964">
        <v>2561.26001</v>
      </c>
      <c r="C1964">
        <v>10.07</v>
      </c>
      <c r="D1964">
        <v>10.427979000000001</v>
      </c>
      <c r="E1964">
        <f t="shared" si="630"/>
        <v>-0.35797900000000027</v>
      </c>
      <c r="F1964" t="str">
        <f t="shared" si="631"/>
        <v/>
      </c>
      <c r="G1964" t="str">
        <f t="shared" si="632"/>
        <v/>
      </c>
      <c r="H1964">
        <f t="shared" si="633"/>
        <v>-0.24000000000000021</v>
      </c>
      <c r="I1964">
        <f t="shared" si="634"/>
        <v>1.8999029999999948</v>
      </c>
      <c r="J1964">
        <f t="shared" si="635"/>
        <v>-7.9162624999999709</v>
      </c>
      <c r="K1964" t="str">
        <f t="shared" si="636"/>
        <v/>
      </c>
      <c r="L1964" s="2" t="str">
        <f t="shared" si="637"/>
        <v/>
      </c>
      <c r="M1964" t="str">
        <f t="shared" si="638"/>
        <v/>
      </c>
      <c r="N1964" s="1">
        <f t="shared" si="639"/>
        <v>42983</v>
      </c>
      <c r="O1964" t="str">
        <f t="shared" si="640"/>
        <v>可交易</v>
      </c>
      <c r="P1964" s="2" t="str">
        <f t="shared" si="641"/>
        <v/>
      </c>
      <c r="Q1964" s="2" t="str">
        <f t="shared" si="642"/>
        <v/>
      </c>
      <c r="R1964" s="2">
        <f t="shared" si="643"/>
        <v>6.1624657333958819</v>
      </c>
      <c r="S1964">
        <f t="shared" si="644"/>
        <v>94</v>
      </c>
      <c r="T1964" s="1">
        <f t="shared" si="645"/>
        <v>42978</v>
      </c>
      <c r="U1964" t="str">
        <f t="shared" si="646"/>
        <v>可交易</v>
      </c>
      <c r="V1964" s="2" t="str">
        <f t="shared" si="647"/>
        <v/>
      </c>
      <c r="W1964" s="2" t="str">
        <f t="shared" si="648"/>
        <v/>
      </c>
      <c r="X1964" s="2">
        <f t="shared" si="649"/>
        <v>3.7341217919610359</v>
      </c>
      <c r="Y1964">
        <f t="shared" si="650"/>
        <v>89</v>
      </c>
    </row>
    <row r="1965" spans="1:25" x14ac:dyDescent="0.3">
      <c r="A1965" s="1">
        <v>43027</v>
      </c>
      <c r="B1965">
        <v>2562.1000979999999</v>
      </c>
      <c r="C1965">
        <v>10.050000000000001</v>
      </c>
      <c r="D1965">
        <v>10.326955999999999</v>
      </c>
      <c r="E1965">
        <f t="shared" si="630"/>
        <v>-0.27695599999999843</v>
      </c>
      <c r="F1965" t="str">
        <f t="shared" si="631"/>
        <v/>
      </c>
      <c r="G1965" t="str">
        <f t="shared" si="632"/>
        <v/>
      </c>
      <c r="H1965">
        <f t="shared" si="633"/>
        <v>-1.9999999999999574E-2</v>
      </c>
      <c r="I1965">
        <f t="shared" si="634"/>
        <v>0.84008799999992334</v>
      </c>
      <c r="J1965">
        <f t="shared" si="635"/>
        <v>-42.004399999997062</v>
      </c>
      <c r="K1965" t="str">
        <f t="shared" si="636"/>
        <v/>
      </c>
      <c r="L1965" s="2" t="str">
        <f t="shared" si="637"/>
        <v/>
      </c>
      <c r="M1965" t="str">
        <f t="shared" si="638"/>
        <v/>
      </c>
      <c r="N1965" s="1">
        <f t="shared" si="639"/>
        <v>42983</v>
      </c>
      <c r="O1965" t="str">
        <f t="shared" si="640"/>
        <v>可交易</v>
      </c>
      <c r="P1965" s="2" t="str">
        <f t="shared" si="641"/>
        <v/>
      </c>
      <c r="Q1965" s="2" t="str">
        <f t="shared" si="642"/>
        <v/>
      </c>
      <c r="R1965" s="2">
        <f t="shared" si="643"/>
        <v>6.1624657333958819</v>
      </c>
      <c r="S1965">
        <f t="shared" si="644"/>
        <v>94</v>
      </c>
      <c r="T1965" s="1">
        <f t="shared" si="645"/>
        <v>42978</v>
      </c>
      <c r="U1965" t="str">
        <f t="shared" si="646"/>
        <v>可交易</v>
      </c>
      <c r="V1965" s="2" t="str">
        <f t="shared" si="647"/>
        <v/>
      </c>
      <c r="W1965" s="2" t="str">
        <f t="shared" si="648"/>
        <v/>
      </c>
      <c r="X1965" s="2">
        <f t="shared" si="649"/>
        <v>3.7341217919610359</v>
      </c>
      <c r="Y1965">
        <f t="shared" si="650"/>
        <v>89</v>
      </c>
    </row>
    <row r="1966" spans="1:25" x14ac:dyDescent="0.3">
      <c r="A1966" s="1">
        <v>43028</v>
      </c>
      <c r="B1966">
        <v>2575.209961</v>
      </c>
      <c r="C1966">
        <v>9.9700000000000006</v>
      </c>
      <c r="D1966">
        <v>10.595307</v>
      </c>
      <c r="E1966">
        <f t="shared" si="630"/>
        <v>-0.62530699999999939</v>
      </c>
      <c r="F1966" t="str">
        <f t="shared" si="631"/>
        <v/>
      </c>
      <c r="G1966" t="str">
        <f t="shared" si="632"/>
        <v/>
      </c>
      <c r="H1966">
        <f t="shared" si="633"/>
        <v>-8.0000000000000071E-2</v>
      </c>
      <c r="I1966">
        <f t="shared" si="634"/>
        <v>13.109863000000132</v>
      </c>
      <c r="J1966">
        <f t="shared" si="635"/>
        <v>-163.87328750000151</v>
      </c>
      <c r="K1966" t="str">
        <f t="shared" si="636"/>
        <v/>
      </c>
      <c r="L1966" s="2" t="str">
        <f t="shared" si="637"/>
        <v/>
      </c>
      <c r="M1966" t="str">
        <f t="shared" si="638"/>
        <v/>
      </c>
      <c r="N1966" s="1">
        <f t="shared" si="639"/>
        <v>42983</v>
      </c>
      <c r="O1966" t="str">
        <f t="shared" si="640"/>
        <v>可交易</v>
      </c>
      <c r="P1966" s="2" t="str">
        <f t="shared" si="641"/>
        <v/>
      </c>
      <c r="Q1966" s="2" t="str">
        <f t="shared" si="642"/>
        <v/>
      </c>
      <c r="R1966" s="2">
        <f t="shared" si="643"/>
        <v>6.1624657333958819</v>
      </c>
      <c r="S1966">
        <f t="shared" si="644"/>
        <v>94</v>
      </c>
      <c r="T1966" s="1">
        <f t="shared" si="645"/>
        <v>42978</v>
      </c>
      <c r="U1966" t="str">
        <f t="shared" si="646"/>
        <v>可交易</v>
      </c>
      <c r="V1966" s="2" t="str">
        <f t="shared" si="647"/>
        <v/>
      </c>
      <c r="W1966" s="2" t="str">
        <f t="shared" si="648"/>
        <v/>
      </c>
      <c r="X1966" s="2">
        <f t="shared" si="649"/>
        <v>3.7341217919610359</v>
      </c>
      <c r="Y1966">
        <f t="shared" si="650"/>
        <v>89</v>
      </c>
    </row>
    <row r="1967" spans="1:25" x14ac:dyDescent="0.3">
      <c r="A1967" s="1">
        <v>43031</v>
      </c>
      <c r="B1967">
        <v>2564.9799800000001</v>
      </c>
      <c r="C1967">
        <v>11.07</v>
      </c>
      <c r="D1967">
        <v>10.207167</v>
      </c>
      <c r="E1967">
        <f t="shared" si="630"/>
        <v>0.86283300000000018</v>
      </c>
      <c r="F1967" t="str">
        <f t="shared" si="631"/>
        <v/>
      </c>
      <c r="G1967" t="str">
        <f t="shared" si="632"/>
        <v/>
      </c>
      <c r="H1967">
        <f t="shared" si="633"/>
        <v>1.0999999999999996</v>
      </c>
      <c r="I1967">
        <f t="shared" si="634"/>
        <v>-10.229980999999952</v>
      </c>
      <c r="J1967">
        <f t="shared" si="635"/>
        <v>-9.2999827272726865</v>
      </c>
      <c r="K1967" t="str">
        <f t="shared" si="636"/>
        <v/>
      </c>
      <c r="L1967" s="2" t="str">
        <f t="shared" si="637"/>
        <v/>
      </c>
      <c r="M1967" t="str">
        <f t="shared" si="638"/>
        <v/>
      </c>
      <c r="N1967" s="1">
        <f t="shared" si="639"/>
        <v>42983</v>
      </c>
      <c r="O1967" t="str">
        <f t="shared" si="640"/>
        <v>可交易</v>
      </c>
      <c r="P1967" s="2" t="str">
        <f t="shared" si="641"/>
        <v/>
      </c>
      <c r="Q1967" s="2" t="str">
        <f t="shared" si="642"/>
        <v/>
      </c>
      <c r="R1967" s="2">
        <f t="shared" si="643"/>
        <v>6.1624657333958819</v>
      </c>
      <c r="S1967">
        <f t="shared" si="644"/>
        <v>94</v>
      </c>
      <c r="T1967" s="1">
        <f t="shared" si="645"/>
        <v>42978</v>
      </c>
      <c r="U1967" t="str">
        <f t="shared" si="646"/>
        <v>可交易</v>
      </c>
      <c r="V1967" s="2" t="str">
        <f t="shared" si="647"/>
        <v/>
      </c>
      <c r="W1967" s="2" t="str">
        <f t="shared" si="648"/>
        <v/>
      </c>
      <c r="X1967" s="2">
        <f t="shared" si="649"/>
        <v>3.7341217919610359</v>
      </c>
      <c r="Y1967">
        <f t="shared" si="650"/>
        <v>89</v>
      </c>
    </row>
    <row r="1968" spans="1:25" x14ac:dyDescent="0.3">
      <c r="A1968" s="1">
        <v>43032</v>
      </c>
      <c r="B1968">
        <v>2569.1298830000001</v>
      </c>
      <c r="C1968">
        <v>11.16</v>
      </c>
      <c r="D1968">
        <v>10.914577</v>
      </c>
      <c r="E1968">
        <f t="shared" si="630"/>
        <v>0.24542300000000061</v>
      </c>
      <c r="F1968" t="str">
        <f t="shared" si="631"/>
        <v/>
      </c>
      <c r="G1968" t="str">
        <f t="shared" si="632"/>
        <v/>
      </c>
      <c r="H1968">
        <f t="shared" si="633"/>
        <v>8.9999999999999858E-2</v>
      </c>
      <c r="I1968">
        <f t="shared" si="634"/>
        <v>4.1499029999999948</v>
      </c>
      <c r="J1968">
        <f t="shared" si="635"/>
        <v>46.110033333333348</v>
      </c>
      <c r="K1968" t="str">
        <f t="shared" si="636"/>
        <v/>
      </c>
      <c r="L1968" s="2" t="str">
        <f t="shared" si="637"/>
        <v/>
      </c>
      <c r="M1968" t="str">
        <f t="shared" si="638"/>
        <v/>
      </c>
      <c r="N1968" s="1">
        <f t="shared" si="639"/>
        <v>42983</v>
      </c>
      <c r="O1968" t="str">
        <f t="shared" si="640"/>
        <v>可交易</v>
      </c>
      <c r="P1968" s="2" t="str">
        <f t="shared" si="641"/>
        <v/>
      </c>
      <c r="Q1968" s="2" t="str">
        <f t="shared" si="642"/>
        <v/>
      </c>
      <c r="R1968" s="2">
        <f t="shared" si="643"/>
        <v>6.1624657333958819</v>
      </c>
      <c r="S1968">
        <f t="shared" si="644"/>
        <v>94</v>
      </c>
      <c r="T1968" s="1">
        <f t="shared" si="645"/>
        <v>42978</v>
      </c>
      <c r="U1968" t="str">
        <f t="shared" si="646"/>
        <v>可交易</v>
      </c>
      <c r="V1968" s="2" t="str">
        <f t="shared" si="647"/>
        <v/>
      </c>
      <c r="W1968" s="2" t="str">
        <f t="shared" si="648"/>
        <v/>
      </c>
      <c r="X1968" s="2">
        <f t="shared" si="649"/>
        <v>3.7341217919610359</v>
      </c>
      <c r="Y1968">
        <f t="shared" si="650"/>
        <v>89</v>
      </c>
    </row>
    <row r="1969" spans="1:25" x14ac:dyDescent="0.3">
      <c r="A1969" s="1">
        <v>43033</v>
      </c>
      <c r="B1969">
        <v>2557.1499020000001</v>
      </c>
      <c r="C1969">
        <v>11.23</v>
      </c>
      <c r="D1969">
        <v>11.131646999999999</v>
      </c>
      <c r="E1969">
        <f t="shared" si="630"/>
        <v>9.8353000000001245E-2</v>
      </c>
      <c r="F1969" t="str">
        <f t="shared" si="631"/>
        <v/>
      </c>
      <c r="G1969" t="str">
        <f t="shared" si="632"/>
        <v/>
      </c>
      <c r="H1969">
        <f t="shared" si="633"/>
        <v>7.0000000000000284E-2</v>
      </c>
      <c r="I1969">
        <f t="shared" si="634"/>
        <v>-11.979980999999952</v>
      </c>
      <c r="J1969">
        <f t="shared" si="635"/>
        <v>-171.14258571428434</v>
      </c>
      <c r="K1969" t="str">
        <f t="shared" si="636"/>
        <v/>
      </c>
      <c r="L1969" s="2" t="str">
        <f t="shared" si="637"/>
        <v/>
      </c>
      <c r="M1969" t="str">
        <f t="shared" si="638"/>
        <v/>
      </c>
      <c r="N1969" s="1">
        <f t="shared" si="639"/>
        <v>42983</v>
      </c>
      <c r="O1969" t="str">
        <f t="shared" si="640"/>
        <v>可交易</v>
      </c>
      <c r="P1969" s="2" t="str">
        <f t="shared" si="641"/>
        <v/>
      </c>
      <c r="Q1969" s="2" t="str">
        <f t="shared" si="642"/>
        <v/>
      </c>
      <c r="R1969" s="2">
        <f t="shared" si="643"/>
        <v>6.1624657333958819</v>
      </c>
      <c r="S1969">
        <f t="shared" si="644"/>
        <v>94</v>
      </c>
      <c r="T1969" s="1">
        <f t="shared" si="645"/>
        <v>42978</v>
      </c>
      <c r="U1969" t="str">
        <f t="shared" si="646"/>
        <v>可交易</v>
      </c>
      <c r="V1969" s="2" t="str">
        <f t="shared" si="647"/>
        <v/>
      </c>
      <c r="W1969" s="2" t="str">
        <f t="shared" si="648"/>
        <v/>
      </c>
      <c r="X1969" s="2">
        <f t="shared" si="649"/>
        <v>3.7341217919610359</v>
      </c>
      <c r="Y1969">
        <f t="shared" si="650"/>
        <v>89</v>
      </c>
    </row>
    <row r="1970" spans="1:25" x14ac:dyDescent="0.3">
      <c r="A1970" s="1">
        <v>43034</v>
      </c>
      <c r="B1970">
        <v>2560.3999020000001</v>
      </c>
      <c r="C1970">
        <v>11.3</v>
      </c>
      <c r="D1970">
        <v>11.654154</v>
      </c>
      <c r="E1970">
        <f t="shared" si="630"/>
        <v>-0.35415399999999941</v>
      </c>
      <c r="F1970" t="str">
        <f t="shared" si="631"/>
        <v/>
      </c>
      <c r="G1970" t="str">
        <f t="shared" si="632"/>
        <v/>
      </c>
      <c r="H1970">
        <f t="shared" si="633"/>
        <v>7.0000000000000284E-2</v>
      </c>
      <c r="I1970">
        <f t="shared" si="634"/>
        <v>3.25</v>
      </c>
      <c r="J1970">
        <f t="shared" si="635"/>
        <v>46.428571428571239</v>
      </c>
      <c r="K1970" t="str">
        <f t="shared" si="636"/>
        <v/>
      </c>
      <c r="L1970" s="2" t="str">
        <f t="shared" si="637"/>
        <v/>
      </c>
      <c r="M1970" t="str">
        <f t="shared" si="638"/>
        <v/>
      </c>
      <c r="N1970" s="1">
        <f t="shared" si="639"/>
        <v>42983</v>
      </c>
      <c r="O1970" t="str">
        <f t="shared" si="640"/>
        <v>可交易</v>
      </c>
      <c r="P1970" s="2" t="str">
        <f t="shared" si="641"/>
        <v/>
      </c>
      <c r="Q1970" s="2" t="str">
        <f t="shared" si="642"/>
        <v/>
      </c>
      <c r="R1970" s="2">
        <f t="shared" si="643"/>
        <v>6.1624657333958819</v>
      </c>
      <c r="S1970">
        <f t="shared" si="644"/>
        <v>94</v>
      </c>
      <c r="T1970" s="1">
        <f t="shared" si="645"/>
        <v>42978</v>
      </c>
      <c r="U1970" t="str">
        <f t="shared" si="646"/>
        <v>可交易</v>
      </c>
      <c r="V1970" s="2" t="str">
        <f t="shared" si="647"/>
        <v/>
      </c>
      <c r="W1970" s="2" t="str">
        <f t="shared" si="648"/>
        <v/>
      </c>
      <c r="X1970" s="2">
        <f t="shared" si="649"/>
        <v>3.7341217919610359</v>
      </c>
      <c r="Y1970">
        <f t="shared" si="650"/>
        <v>89</v>
      </c>
    </row>
    <row r="1971" spans="1:25" x14ac:dyDescent="0.3">
      <c r="A1971" s="1">
        <v>43035</v>
      </c>
      <c r="B1971">
        <v>2581.070068</v>
      </c>
      <c r="C1971">
        <v>9.8000000000000007</v>
      </c>
      <c r="D1971">
        <v>11.476697</v>
      </c>
      <c r="E1971">
        <f t="shared" si="630"/>
        <v>-1.676696999999999</v>
      </c>
      <c r="F1971" t="str">
        <f t="shared" si="631"/>
        <v>PUT</v>
      </c>
      <c r="G1971">
        <f t="shared" si="632"/>
        <v>2587.8400879999999</v>
      </c>
      <c r="H1971">
        <f t="shared" si="633"/>
        <v>-1.5</v>
      </c>
      <c r="I1971">
        <f t="shared" si="634"/>
        <v>20.670165999999881</v>
      </c>
      <c r="J1971">
        <f t="shared" si="635"/>
        <v>-13.780110666666587</v>
      </c>
      <c r="K1971">
        <f t="shared" si="636"/>
        <v>2576.070068</v>
      </c>
      <c r="L1971" s="2" t="str">
        <f t="shared" si="637"/>
        <v/>
      </c>
      <c r="M1971" t="str">
        <f t="shared" si="638"/>
        <v/>
      </c>
      <c r="N1971" s="1">
        <f t="shared" si="639"/>
        <v>42983</v>
      </c>
      <c r="O1971" t="str">
        <f t="shared" si="640"/>
        <v>可交易</v>
      </c>
      <c r="P1971" s="2" t="str">
        <f t="shared" si="641"/>
        <v/>
      </c>
      <c r="Q1971" s="2" t="str">
        <f t="shared" si="642"/>
        <v/>
      </c>
      <c r="R1971" s="2">
        <f t="shared" si="643"/>
        <v>6.1624657333958819</v>
      </c>
      <c r="S1971">
        <f t="shared" si="644"/>
        <v>94</v>
      </c>
      <c r="T1971" s="1">
        <f t="shared" si="645"/>
        <v>42978</v>
      </c>
      <c r="U1971" t="str">
        <f t="shared" si="646"/>
        <v>可交易</v>
      </c>
      <c r="V1971" s="2" t="str">
        <f t="shared" si="647"/>
        <v/>
      </c>
      <c r="W1971" s="2" t="str">
        <f t="shared" si="648"/>
        <v/>
      </c>
      <c r="X1971" s="2">
        <f t="shared" si="649"/>
        <v>3.7341217919610359</v>
      </c>
      <c r="Y1971">
        <f t="shared" si="650"/>
        <v>89</v>
      </c>
    </row>
    <row r="1972" spans="1:25" x14ac:dyDescent="0.3">
      <c r="A1972" s="1">
        <v>43038</v>
      </c>
      <c r="B1972">
        <v>2572.830078</v>
      </c>
      <c r="C1972">
        <v>10.5</v>
      </c>
      <c r="D1972">
        <v>10.401406</v>
      </c>
      <c r="E1972">
        <f t="shared" si="630"/>
        <v>9.8594000000000293E-2</v>
      </c>
      <c r="F1972" t="str">
        <f t="shared" si="631"/>
        <v/>
      </c>
      <c r="G1972" t="str">
        <f t="shared" si="632"/>
        <v/>
      </c>
      <c r="H1972">
        <f t="shared" si="633"/>
        <v>0.69999999999999929</v>
      </c>
      <c r="I1972">
        <f t="shared" si="634"/>
        <v>-8.2399900000000343</v>
      </c>
      <c r="J1972">
        <f t="shared" si="635"/>
        <v>-11.771414285714346</v>
      </c>
      <c r="K1972" t="str">
        <f t="shared" si="636"/>
        <v/>
      </c>
      <c r="L1972" s="2" t="str">
        <f t="shared" si="637"/>
        <v/>
      </c>
      <c r="M1972" t="str">
        <f t="shared" si="638"/>
        <v/>
      </c>
      <c r="N1972" s="1">
        <f t="shared" si="639"/>
        <v>42983</v>
      </c>
      <c r="O1972" t="str">
        <f t="shared" si="640"/>
        <v>可交易</v>
      </c>
      <c r="P1972" s="2" t="str">
        <f t="shared" si="641"/>
        <v/>
      </c>
      <c r="Q1972" s="2" t="str">
        <f t="shared" si="642"/>
        <v/>
      </c>
      <c r="R1972" s="2">
        <f t="shared" si="643"/>
        <v>6.1624657333958819</v>
      </c>
      <c r="S1972">
        <f t="shared" si="644"/>
        <v>94</v>
      </c>
      <c r="T1972" s="1">
        <f t="shared" si="645"/>
        <v>42978</v>
      </c>
      <c r="U1972" t="str">
        <f t="shared" si="646"/>
        <v>可交易</v>
      </c>
      <c r="V1972" s="2" t="str">
        <f t="shared" si="647"/>
        <v/>
      </c>
      <c r="W1972" s="2" t="str">
        <f t="shared" si="648"/>
        <v/>
      </c>
      <c r="X1972" s="2">
        <f t="shared" si="649"/>
        <v>3.7341217919610359</v>
      </c>
      <c r="Y1972">
        <f t="shared" si="650"/>
        <v>89</v>
      </c>
    </row>
    <row r="1973" spans="1:25" x14ac:dyDescent="0.3">
      <c r="A1973" s="1">
        <v>43039</v>
      </c>
      <c r="B1973">
        <v>2575.26001</v>
      </c>
      <c r="C1973">
        <v>10.18</v>
      </c>
      <c r="D1973">
        <v>10.667627</v>
      </c>
      <c r="E1973">
        <f t="shared" si="630"/>
        <v>-0.48762699999999981</v>
      </c>
      <c r="F1973" t="str">
        <f t="shared" si="631"/>
        <v/>
      </c>
      <c r="G1973" t="str">
        <f t="shared" si="632"/>
        <v/>
      </c>
      <c r="H1973">
        <f t="shared" si="633"/>
        <v>-0.32000000000000028</v>
      </c>
      <c r="I1973">
        <f t="shared" si="634"/>
        <v>2.429932000000008</v>
      </c>
      <c r="J1973">
        <f t="shared" si="635"/>
        <v>-7.5935375000000178</v>
      </c>
      <c r="K1973" t="str">
        <f t="shared" si="636"/>
        <v/>
      </c>
      <c r="L1973" s="2" t="str">
        <f t="shared" si="637"/>
        <v/>
      </c>
      <c r="M1973" t="str">
        <f t="shared" si="638"/>
        <v/>
      </c>
      <c r="N1973" s="1">
        <f t="shared" si="639"/>
        <v>42983</v>
      </c>
      <c r="O1973" t="str">
        <f t="shared" si="640"/>
        <v>可交易</v>
      </c>
      <c r="P1973" s="2" t="str">
        <f t="shared" si="641"/>
        <v/>
      </c>
      <c r="Q1973" s="2" t="str">
        <f t="shared" si="642"/>
        <v/>
      </c>
      <c r="R1973" s="2">
        <f t="shared" si="643"/>
        <v>6.1624657333958819</v>
      </c>
      <c r="S1973">
        <f t="shared" si="644"/>
        <v>94</v>
      </c>
      <c r="T1973" s="1">
        <f t="shared" si="645"/>
        <v>42978</v>
      </c>
      <c r="U1973" t="str">
        <f t="shared" si="646"/>
        <v>可交易</v>
      </c>
      <c r="V1973" s="2" t="str">
        <f t="shared" si="647"/>
        <v/>
      </c>
      <c r="W1973" s="2" t="str">
        <f t="shared" si="648"/>
        <v/>
      </c>
      <c r="X1973" s="2">
        <f t="shared" si="649"/>
        <v>3.7341217919610359</v>
      </c>
      <c r="Y1973">
        <f t="shared" si="650"/>
        <v>89</v>
      </c>
    </row>
    <row r="1974" spans="1:25" x14ac:dyDescent="0.3">
      <c r="A1974" s="1">
        <v>43040</v>
      </c>
      <c r="B1974">
        <v>2579.360107</v>
      </c>
      <c r="C1974">
        <v>10.199999999999999</v>
      </c>
      <c r="D1974">
        <v>10.460246</v>
      </c>
      <c r="E1974">
        <f t="shared" si="630"/>
        <v>-0.26024600000000042</v>
      </c>
      <c r="F1974" t="str">
        <f t="shared" si="631"/>
        <v/>
      </c>
      <c r="G1974" t="str">
        <f t="shared" si="632"/>
        <v/>
      </c>
      <c r="H1974">
        <f t="shared" si="633"/>
        <v>1.9999999999999574E-2</v>
      </c>
      <c r="I1974">
        <f t="shared" si="634"/>
        <v>4.1000970000000052</v>
      </c>
      <c r="J1974">
        <f t="shared" si="635"/>
        <v>205.00485000000464</v>
      </c>
      <c r="K1974" t="str">
        <f t="shared" si="636"/>
        <v/>
      </c>
      <c r="L1974" s="2" t="str">
        <f t="shared" si="637"/>
        <v/>
      </c>
      <c r="M1974" t="str">
        <f t="shared" si="638"/>
        <v/>
      </c>
      <c r="N1974" s="1">
        <f t="shared" si="639"/>
        <v>42983</v>
      </c>
      <c r="O1974" t="str">
        <f t="shared" si="640"/>
        <v>可交易</v>
      </c>
      <c r="P1974" s="2" t="str">
        <f t="shared" si="641"/>
        <v/>
      </c>
      <c r="Q1974" s="2" t="str">
        <f t="shared" si="642"/>
        <v/>
      </c>
      <c r="R1974" s="2">
        <f t="shared" si="643"/>
        <v>6.1624657333958819</v>
      </c>
      <c r="S1974">
        <f t="shared" si="644"/>
        <v>94</v>
      </c>
      <c r="T1974" s="1">
        <f t="shared" si="645"/>
        <v>42978</v>
      </c>
      <c r="U1974" t="str">
        <f t="shared" si="646"/>
        <v>可交易</v>
      </c>
      <c r="V1974" s="2" t="str">
        <f t="shared" si="647"/>
        <v/>
      </c>
      <c r="W1974" s="2" t="str">
        <f t="shared" si="648"/>
        <v/>
      </c>
      <c r="X1974" s="2">
        <f t="shared" si="649"/>
        <v>3.7341217919610359</v>
      </c>
      <c r="Y1974">
        <f t="shared" si="650"/>
        <v>89</v>
      </c>
    </row>
    <row r="1975" spans="1:25" x14ac:dyDescent="0.3">
      <c r="A1975" s="1">
        <v>43041</v>
      </c>
      <c r="B1975">
        <v>2579.8500979999999</v>
      </c>
      <c r="C1975">
        <v>9.93</v>
      </c>
      <c r="D1975">
        <v>10.489162</v>
      </c>
      <c r="E1975">
        <f t="shared" si="630"/>
        <v>-0.5591620000000006</v>
      </c>
      <c r="F1975" t="str">
        <f t="shared" si="631"/>
        <v/>
      </c>
      <c r="G1975" t="str">
        <f t="shared" si="632"/>
        <v/>
      </c>
      <c r="H1975">
        <f t="shared" si="633"/>
        <v>-0.26999999999999957</v>
      </c>
      <c r="I1975">
        <f t="shared" si="634"/>
        <v>0.48999099999991813</v>
      </c>
      <c r="J1975">
        <f t="shared" si="635"/>
        <v>-1.8147814814811811</v>
      </c>
      <c r="K1975" t="str">
        <f t="shared" si="636"/>
        <v/>
      </c>
      <c r="L1975" s="2" t="str">
        <f t="shared" si="637"/>
        <v/>
      </c>
      <c r="M1975" t="str">
        <f t="shared" si="638"/>
        <v/>
      </c>
      <c r="N1975" s="1">
        <f t="shared" si="639"/>
        <v>42983</v>
      </c>
      <c r="O1975" t="str">
        <f t="shared" si="640"/>
        <v>可交易</v>
      </c>
      <c r="P1975" s="2" t="str">
        <f t="shared" si="641"/>
        <v/>
      </c>
      <c r="Q1975" s="2" t="str">
        <f t="shared" si="642"/>
        <v/>
      </c>
      <c r="R1975" s="2">
        <f t="shared" si="643"/>
        <v>6.1624657333958819</v>
      </c>
      <c r="S1975">
        <f t="shared" si="644"/>
        <v>94</v>
      </c>
      <c r="T1975" s="1">
        <f t="shared" si="645"/>
        <v>42978</v>
      </c>
      <c r="U1975" t="str">
        <f t="shared" si="646"/>
        <v>可交易</v>
      </c>
      <c r="V1975" s="2" t="str">
        <f t="shared" si="647"/>
        <v/>
      </c>
      <c r="W1975" s="2" t="str">
        <f t="shared" si="648"/>
        <v/>
      </c>
      <c r="X1975" s="2">
        <f t="shared" si="649"/>
        <v>3.7341217919610359</v>
      </c>
      <c r="Y1975">
        <f t="shared" si="650"/>
        <v>89</v>
      </c>
    </row>
    <row r="1976" spans="1:25" x14ac:dyDescent="0.3">
      <c r="A1976" s="1">
        <v>43042</v>
      </c>
      <c r="B1976">
        <v>2587.8400879999999</v>
      </c>
      <c r="C1976">
        <v>9.14</v>
      </c>
      <c r="D1976">
        <v>10.354774000000001</v>
      </c>
      <c r="E1976">
        <f t="shared" si="630"/>
        <v>-1.2147740000000002</v>
      </c>
      <c r="F1976" t="str">
        <f t="shared" si="631"/>
        <v>PUT</v>
      </c>
      <c r="G1976">
        <f t="shared" si="632"/>
        <v>2582.3000489999999</v>
      </c>
      <c r="H1976">
        <f t="shared" si="633"/>
        <v>-0.78999999999999915</v>
      </c>
      <c r="I1976">
        <f t="shared" si="634"/>
        <v>7.9899900000000343</v>
      </c>
      <c r="J1976">
        <f t="shared" si="635"/>
        <v>-10.113911392405118</v>
      </c>
      <c r="K1976">
        <f t="shared" si="636"/>
        <v>2582.8400879999999</v>
      </c>
      <c r="L1976" s="2" t="str">
        <f t="shared" si="637"/>
        <v/>
      </c>
      <c r="M1976">
        <f t="shared" si="638"/>
        <v>0.54003899999997884</v>
      </c>
      <c r="N1976" s="1">
        <f t="shared" si="639"/>
        <v>42983</v>
      </c>
      <c r="O1976" t="str">
        <f t="shared" si="640"/>
        <v>可交易</v>
      </c>
      <c r="P1976" s="2" t="str">
        <f t="shared" si="641"/>
        <v/>
      </c>
      <c r="Q1976" s="2" t="str">
        <f t="shared" si="642"/>
        <v/>
      </c>
      <c r="R1976" s="2">
        <f t="shared" si="643"/>
        <v>6.1624657333958819</v>
      </c>
      <c r="S1976">
        <f t="shared" si="644"/>
        <v>94</v>
      </c>
      <c r="T1976" s="1">
        <f t="shared" si="645"/>
        <v>43042</v>
      </c>
      <c r="U1976" t="str">
        <f t="shared" si="646"/>
        <v>可交易</v>
      </c>
      <c r="V1976" s="2">
        <f t="shared" si="647"/>
        <v>0.54003899999997884</v>
      </c>
      <c r="W1976" s="2">
        <f t="shared" si="648"/>
        <v>2.1407964988600097E-3</v>
      </c>
      <c r="X1976" s="2">
        <f t="shared" si="649"/>
        <v>3.7341217919610359</v>
      </c>
      <c r="Y1976">
        <f t="shared" si="650"/>
        <v>90</v>
      </c>
    </row>
    <row r="1977" spans="1:25" x14ac:dyDescent="0.3">
      <c r="A1977" s="1">
        <v>43045</v>
      </c>
      <c r="B1977">
        <v>2591.1298830000001</v>
      </c>
      <c r="C1977">
        <v>9.4</v>
      </c>
      <c r="D1977">
        <v>9.7259589999999996</v>
      </c>
      <c r="E1977">
        <f t="shared" si="630"/>
        <v>-0.32595899999999922</v>
      </c>
      <c r="F1977" t="str">
        <f t="shared" si="631"/>
        <v/>
      </c>
      <c r="G1977" t="str">
        <f t="shared" si="632"/>
        <v/>
      </c>
      <c r="H1977">
        <f t="shared" si="633"/>
        <v>0.25999999999999979</v>
      </c>
      <c r="I1977">
        <f t="shared" si="634"/>
        <v>3.2897950000001401</v>
      </c>
      <c r="J1977">
        <f t="shared" si="635"/>
        <v>12.653057692308241</v>
      </c>
      <c r="K1977" t="str">
        <f t="shared" si="636"/>
        <v/>
      </c>
      <c r="L1977" s="2" t="str">
        <f t="shared" si="637"/>
        <v/>
      </c>
      <c r="M1977" t="str">
        <f t="shared" si="638"/>
        <v/>
      </c>
      <c r="N1977" s="1">
        <f t="shared" si="639"/>
        <v>42983</v>
      </c>
      <c r="O1977" t="str">
        <f t="shared" si="640"/>
        <v>可交易</v>
      </c>
      <c r="P1977" s="2" t="str">
        <f t="shared" si="641"/>
        <v/>
      </c>
      <c r="Q1977" s="2" t="str">
        <f t="shared" si="642"/>
        <v/>
      </c>
      <c r="R1977" s="2">
        <f t="shared" si="643"/>
        <v>6.1624657333958819</v>
      </c>
      <c r="S1977">
        <f t="shared" si="644"/>
        <v>94</v>
      </c>
      <c r="T1977" s="1">
        <f t="shared" si="645"/>
        <v>43042</v>
      </c>
      <c r="U1977" t="str">
        <f t="shared" si="646"/>
        <v>不可交易</v>
      </c>
      <c r="V1977" s="2" t="str">
        <f t="shared" si="647"/>
        <v/>
      </c>
      <c r="W1977" s="2" t="str">
        <f t="shared" si="648"/>
        <v/>
      </c>
      <c r="X1977" s="2">
        <f t="shared" si="649"/>
        <v>3.7421157868195829</v>
      </c>
      <c r="Y1977">
        <f t="shared" si="650"/>
        <v>90</v>
      </c>
    </row>
    <row r="1978" spans="1:25" x14ac:dyDescent="0.3">
      <c r="A1978" s="1">
        <v>43046</v>
      </c>
      <c r="B1978">
        <v>2590.639893</v>
      </c>
      <c r="C1978">
        <v>9.89</v>
      </c>
      <c r="D1978">
        <v>9.7592639999999999</v>
      </c>
      <c r="E1978">
        <f t="shared" si="630"/>
        <v>0.13073600000000063</v>
      </c>
      <c r="F1978" t="str">
        <f t="shared" si="631"/>
        <v/>
      </c>
      <c r="G1978" t="str">
        <f t="shared" si="632"/>
        <v/>
      </c>
      <c r="H1978">
        <f t="shared" si="633"/>
        <v>0.49000000000000021</v>
      </c>
      <c r="I1978">
        <f t="shared" si="634"/>
        <v>-0.48999000000003434</v>
      </c>
      <c r="J1978">
        <f t="shared" si="635"/>
        <v>-0.99997959183680429</v>
      </c>
      <c r="K1978" t="str">
        <f t="shared" si="636"/>
        <v/>
      </c>
      <c r="L1978" s="2" t="str">
        <f t="shared" si="637"/>
        <v/>
      </c>
      <c r="M1978" t="str">
        <f t="shared" si="638"/>
        <v/>
      </c>
      <c r="N1978" s="1">
        <f t="shared" si="639"/>
        <v>42983</v>
      </c>
      <c r="O1978" t="str">
        <f t="shared" si="640"/>
        <v>可交易</v>
      </c>
      <c r="P1978" s="2" t="str">
        <f t="shared" si="641"/>
        <v/>
      </c>
      <c r="Q1978" s="2" t="str">
        <f t="shared" si="642"/>
        <v/>
      </c>
      <c r="R1978" s="2">
        <f t="shared" si="643"/>
        <v>6.1624657333958819</v>
      </c>
      <c r="S1978">
        <f t="shared" si="644"/>
        <v>94</v>
      </c>
      <c r="T1978" s="1">
        <f t="shared" si="645"/>
        <v>43042</v>
      </c>
      <c r="U1978" t="str">
        <f t="shared" si="646"/>
        <v>不可交易</v>
      </c>
      <c r="V1978" s="2" t="str">
        <f t="shared" si="647"/>
        <v/>
      </c>
      <c r="W1978" s="2" t="str">
        <f t="shared" si="648"/>
        <v/>
      </c>
      <c r="X1978" s="2">
        <f t="shared" si="649"/>
        <v>3.7421157868195829</v>
      </c>
      <c r="Y1978">
        <f t="shared" si="650"/>
        <v>90</v>
      </c>
    </row>
    <row r="1979" spans="1:25" x14ac:dyDescent="0.3">
      <c r="A1979" s="1">
        <v>43047</v>
      </c>
      <c r="B1979">
        <v>2594.3798830000001</v>
      </c>
      <c r="C1979">
        <v>9.7799999999999994</v>
      </c>
      <c r="D1979">
        <v>10.159647</v>
      </c>
      <c r="E1979">
        <f t="shared" si="630"/>
        <v>-0.37964700000000029</v>
      </c>
      <c r="F1979" t="str">
        <f t="shared" si="631"/>
        <v/>
      </c>
      <c r="G1979" t="str">
        <f t="shared" si="632"/>
        <v/>
      </c>
      <c r="H1979">
        <f t="shared" si="633"/>
        <v>-0.11000000000000121</v>
      </c>
      <c r="I1979">
        <f t="shared" si="634"/>
        <v>3.7399900000000343</v>
      </c>
      <c r="J1979">
        <f t="shared" si="635"/>
        <v>-33.999909090909028</v>
      </c>
      <c r="K1979" t="str">
        <f t="shared" si="636"/>
        <v/>
      </c>
      <c r="L1979" s="2" t="str">
        <f t="shared" si="637"/>
        <v/>
      </c>
      <c r="M1979" t="str">
        <f t="shared" si="638"/>
        <v/>
      </c>
      <c r="N1979" s="1">
        <f t="shared" si="639"/>
        <v>42983</v>
      </c>
      <c r="O1979" t="str">
        <f t="shared" si="640"/>
        <v>可交易</v>
      </c>
      <c r="P1979" s="2" t="str">
        <f t="shared" si="641"/>
        <v/>
      </c>
      <c r="Q1979" s="2" t="str">
        <f t="shared" si="642"/>
        <v/>
      </c>
      <c r="R1979" s="2">
        <f t="shared" si="643"/>
        <v>6.1624657333958819</v>
      </c>
      <c r="S1979">
        <f t="shared" si="644"/>
        <v>94</v>
      </c>
      <c r="T1979" s="1">
        <f t="shared" si="645"/>
        <v>43042</v>
      </c>
      <c r="U1979" t="str">
        <f t="shared" si="646"/>
        <v>不可交易</v>
      </c>
      <c r="V1979" s="2" t="str">
        <f t="shared" si="647"/>
        <v/>
      </c>
      <c r="W1979" s="2" t="str">
        <f t="shared" si="648"/>
        <v/>
      </c>
      <c r="X1979" s="2">
        <f t="shared" si="649"/>
        <v>3.7421157868195829</v>
      </c>
      <c r="Y1979">
        <f t="shared" si="650"/>
        <v>90</v>
      </c>
    </row>
    <row r="1980" spans="1:25" x14ac:dyDescent="0.3">
      <c r="A1980" s="1">
        <v>43048</v>
      </c>
      <c r="B1980">
        <v>2584.6201169999999</v>
      </c>
      <c r="C1980">
        <v>10.5</v>
      </c>
      <c r="D1980">
        <v>10.14358</v>
      </c>
      <c r="E1980">
        <f t="shared" si="630"/>
        <v>0.35641999999999996</v>
      </c>
      <c r="F1980" t="str">
        <f t="shared" si="631"/>
        <v/>
      </c>
      <c r="G1980" t="str">
        <f t="shared" si="632"/>
        <v/>
      </c>
      <c r="H1980">
        <f t="shared" si="633"/>
        <v>0.72000000000000064</v>
      </c>
      <c r="I1980">
        <f t="shared" si="634"/>
        <v>-9.759766000000127</v>
      </c>
      <c r="J1980">
        <f t="shared" si="635"/>
        <v>-13.55523055555572</v>
      </c>
      <c r="K1980" t="str">
        <f t="shared" si="636"/>
        <v/>
      </c>
      <c r="L1980" s="2" t="str">
        <f t="shared" si="637"/>
        <v/>
      </c>
      <c r="M1980" t="str">
        <f t="shared" si="638"/>
        <v/>
      </c>
      <c r="N1980" s="1">
        <f t="shared" si="639"/>
        <v>42983</v>
      </c>
      <c r="O1980" t="str">
        <f t="shared" si="640"/>
        <v>可交易</v>
      </c>
      <c r="P1980" s="2" t="str">
        <f t="shared" si="641"/>
        <v/>
      </c>
      <c r="Q1980" s="2" t="str">
        <f t="shared" si="642"/>
        <v/>
      </c>
      <c r="R1980" s="2">
        <f t="shared" si="643"/>
        <v>6.1624657333958819</v>
      </c>
      <c r="S1980">
        <f t="shared" si="644"/>
        <v>94</v>
      </c>
      <c r="T1980" s="1">
        <f t="shared" si="645"/>
        <v>43042</v>
      </c>
      <c r="U1980" t="str">
        <f t="shared" si="646"/>
        <v>不可交易</v>
      </c>
      <c r="V1980" s="2" t="str">
        <f t="shared" si="647"/>
        <v/>
      </c>
      <c r="W1980" s="2" t="str">
        <f t="shared" si="648"/>
        <v/>
      </c>
      <c r="X1980" s="2">
        <f t="shared" si="649"/>
        <v>3.7421157868195829</v>
      </c>
      <c r="Y1980">
        <f t="shared" si="650"/>
        <v>90</v>
      </c>
    </row>
    <row r="1981" spans="1:25" x14ac:dyDescent="0.3">
      <c r="A1981" s="1">
        <v>43049</v>
      </c>
      <c r="B1981">
        <v>2582.3000489999999</v>
      </c>
      <c r="C1981">
        <v>11.29</v>
      </c>
      <c r="D1981">
        <v>10.884015</v>
      </c>
      <c r="E1981">
        <f t="shared" si="630"/>
        <v>0.40598499999999937</v>
      </c>
      <c r="F1981" t="str">
        <f t="shared" si="631"/>
        <v/>
      </c>
      <c r="G1981" t="str">
        <f t="shared" si="632"/>
        <v/>
      </c>
      <c r="H1981">
        <f t="shared" si="633"/>
        <v>0.78999999999999915</v>
      </c>
      <c r="I1981">
        <f t="shared" si="634"/>
        <v>-2.320067999999992</v>
      </c>
      <c r="J1981">
        <f t="shared" si="635"/>
        <v>-2.9367949367088539</v>
      </c>
      <c r="K1981" t="str">
        <f t="shared" si="636"/>
        <v/>
      </c>
      <c r="L1981" s="2" t="str">
        <f t="shared" si="637"/>
        <v/>
      </c>
      <c r="M1981" t="str">
        <f t="shared" si="638"/>
        <v/>
      </c>
      <c r="N1981" s="1">
        <f t="shared" si="639"/>
        <v>42983</v>
      </c>
      <c r="O1981" t="str">
        <f t="shared" si="640"/>
        <v>可交易</v>
      </c>
      <c r="P1981" s="2" t="str">
        <f t="shared" si="641"/>
        <v/>
      </c>
      <c r="Q1981" s="2" t="str">
        <f t="shared" si="642"/>
        <v/>
      </c>
      <c r="R1981" s="2">
        <f t="shared" si="643"/>
        <v>6.1624657333958819</v>
      </c>
      <c r="S1981">
        <f t="shared" si="644"/>
        <v>94</v>
      </c>
      <c r="T1981" s="1">
        <f t="shared" si="645"/>
        <v>43042</v>
      </c>
      <c r="U1981" t="str">
        <f t="shared" si="646"/>
        <v>可交易</v>
      </c>
      <c r="V1981" s="2" t="str">
        <f t="shared" si="647"/>
        <v/>
      </c>
      <c r="W1981" s="2" t="str">
        <f t="shared" si="648"/>
        <v/>
      </c>
      <c r="X1981" s="2">
        <f t="shared" si="649"/>
        <v>3.7421157868195829</v>
      </c>
      <c r="Y1981">
        <f t="shared" si="650"/>
        <v>90</v>
      </c>
    </row>
    <row r="1982" spans="1:25" x14ac:dyDescent="0.3">
      <c r="A1982" s="1">
        <v>43052</v>
      </c>
      <c r="B1982">
        <v>2584.8400879999999</v>
      </c>
      <c r="C1982">
        <v>11.5</v>
      </c>
      <c r="D1982">
        <v>11.316808999999999</v>
      </c>
      <c r="E1982">
        <f t="shared" si="630"/>
        <v>0.18319100000000077</v>
      </c>
      <c r="F1982" t="str">
        <f t="shared" si="631"/>
        <v/>
      </c>
      <c r="G1982" t="str">
        <f t="shared" si="632"/>
        <v/>
      </c>
      <c r="H1982">
        <f t="shared" si="633"/>
        <v>0.21000000000000085</v>
      </c>
      <c r="I1982">
        <f t="shared" si="634"/>
        <v>2.5400389999999788</v>
      </c>
      <c r="J1982">
        <f t="shared" si="635"/>
        <v>12.095423809523659</v>
      </c>
      <c r="K1982" t="str">
        <f t="shared" si="636"/>
        <v/>
      </c>
      <c r="L1982" s="2" t="str">
        <f t="shared" si="637"/>
        <v/>
      </c>
      <c r="M1982" t="str">
        <f t="shared" si="638"/>
        <v/>
      </c>
      <c r="N1982" s="1">
        <f t="shared" si="639"/>
        <v>42983</v>
      </c>
      <c r="O1982" t="str">
        <f t="shared" si="640"/>
        <v>可交易</v>
      </c>
      <c r="P1982" s="2" t="str">
        <f t="shared" si="641"/>
        <v/>
      </c>
      <c r="Q1982" s="2" t="str">
        <f t="shared" si="642"/>
        <v/>
      </c>
      <c r="R1982" s="2">
        <f t="shared" si="643"/>
        <v>6.1624657333958819</v>
      </c>
      <c r="S1982">
        <f t="shared" si="644"/>
        <v>94</v>
      </c>
      <c r="T1982" s="1">
        <f t="shared" si="645"/>
        <v>43042</v>
      </c>
      <c r="U1982" t="str">
        <f t="shared" si="646"/>
        <v>可交易</v>
      </c>
      <c r="V1982" s="2" t="str">
        <f t="shared" si="647"/>
        <v/>
      </c>
      <c r="W1982" s="2" t="str">
        <f t="shared" si="648"/>
        <v/>
      </c>
      <c r="X1982" s="2">
        <f t="shared" si="649"/>
        <v>3.7421157868195829</v>
      </c>
      <c r="Y1982">
        <f t="shared" si="650"/>
        <v>90</v>
      </c>
    </row>
    <row r="1983" spans="1:25" x14ac:dyDescent="0.3">
      <c r="A1983" s="1">
        <v>43053</v>
      </c>
      <c r="B1983">
        <v>2578.8701169999999</v>
      </c>
      <c r="C1983">
        <v>11.59</v>
      </c>
      <c r="D1983">
        <v>11.602034</v>
      </c>
      <c r="E1983">
        <f t="shared" si="630"/>
        <v>-1.2033999999999878E-2</v>
      </c>
      <c r="F1983" t="str">
        <f t="shared" si="631"/>
        <v/>
      </c>
      <c r="G1983" t="str">
        <f t="shared" si="632"/>
        <v/>
      </c>
      <c r="H1983">
        <f t="shared" si="633"/>
        <v>8.9999999999999858E-2</v>
      </c>
      <c r="I1983">
        <f t="shared" si="634"/>
        <v>-5.9699709999999868</v>
      </c>
      <c r="J1983">
        <f t="shared" si="635"/>
        <v>-66.333011111111063</v>
      </c>
      <c r="K1983" t="str">
        <f t="shared" si="636"/>
        <v/>
      </c>
      <c r="L1983" s="2" t="str">
        <f t="shared" si="637"/>
        <v/>
      </c>
      <c r="M1983" t="str">
        <f t="shared" si="638"/>
        <v/>
      </c>
      <c r="N1983" s="1">
        <f t="shared" si="639"/>
        <v>42983</v>
      </c>
      <c r="O1983" t="str">
        <f t="shared" si="640"/>
        <v>可交易</v>
      </c>
      <c r="P1983" s="2" t="str">
        <f t="shared" si="641"/>
        <v/>
      </c>
      <c r="Q1983" s="2" t="str">
        <f t="shared" si="642"/>
        <v/>
      </c>
      <c r="R1983" s="2">
        <f t="shared" si="643"/>
        <v>6.1624657333958819</v>
      </c>
      <c r="S1983">
        <f t="shared" si="644"/>
        <v>94</v>
      </c>
      <c r="T1983" s="1">
        <f t="shared" si="645"/>
        <v>43042</v>
      </c>
      <c r="U1983" t="str">
        <f t="shared" si="646"/>
        <v>可交易</v>
      </c>
      <c r="V1983" s="2" t="str">
        <f t="shared" si="647"/>
        <v/>
      </c>
      <c r="W1983" s="2" t="str">
        <f t="shared" si="648"/>
        <v/>
      </c>
      <c r="X1983" s="2">
        <f t="shared" si="649"/>
        <v>3.7421157868195829</v>
      </c>
      <c r="Y1983">
        <f t="shared" si="650"/>
        <v>90</v>
      </c>
    </row>
    <row r="1984" spans="1:25" x14ac:dyDescent="0.3">
      <c r="A1984" s="1">
        <v>43054</v>
      </c>
      <c r="B1984">
        <v>2564.6201169999999</v>
      </c>
      <c r="C1984">
        <v>13.13</v>
      </c>
      <c r="D1984">
        <v>11.83911</v>
      </c>
      <c r="E1984">
        <f t="shared" si="630"/>
        <v>1.290890000000001</v>
      </c>
      <c r="F1984" t="str">
        <f t="shared" si="631"/>
        <v>CAll</v>
      </c>
      <c r="G1984">
        <f t="shared" si="632"/>
        <v>2597.080078</v>
      </c>
      <c r="H1984">
        <f t="shared" si="633"/>
        <v>1.5400000000000009</v>
      </c>
      <c r="I1984">
        <f t="shared" si="634"/>
        <v>-14.25</v>
      </c>
      <c r="J1984">
        <f t="shared" si="635"/>
        <v>-9.2532467532467475</v>
      </c>
      <c r="K1984">
        <f t="shared" si="636"/>
        <v>2569.6201169999999</v>
      </c>
      <c r="L1984" s="2">
        <f t="shared" si="637"/>
        <v>27.459961000000021</v>
      </c>
      <c r="M1984" t="str">
        <f t="shared" si="638"/>
        <v/>
      </c>
      <c r="N1984" s="1">
        <f t="shared" si="639"/>
        <v>43054</v>
      </c>
      <c r="O1984" t="str">
        <f t="shared" si="640"/>
        <v>可交易</v>
      </c>
      <c r="P1984" s="2">
        <f t="shared" si="641"/>
        <v>27.459961000000021</v>
      </c>
      <c r="Q1984" s="2">
        <f t="shared" si="642"/>
        <v>1.2656830064161904E-2</v>
      </c>
      <c r="R1984" s="2">
        <f t="shared" si="643"/>
        <v>6.1624657333958819</v>
      </c>
      <c r="S1984">
        <f t="shared" si="644"/>
        <v>95</v>
      </c>
      <c r="T1984" s="1">
        <f t="shared" si="645"/>
        <v>43042</v>
      </c>
      <c r="U1984" t="str">
        <f t="shared" si="646"/>
        <v>可交易</v>
      </c>
      <c r="V1984" s="2" t="str">
        <f t="shared" si="647"/>
        <v/>
      </c>
      <c r="W1984" s="2" t="str">
        <f t="shared" si="648"/>
        <v/>
      </c>
      <c r="X1984" s="2">
        <f t="shared" si="649"/>
        <v>3.7421157868195829</v>
      </c>
      <c r="Y1984">
        <f t="shared" si="650"/>
        <v>90</v>
      </c>
    </row>
    <row r="1985" spans="1:25" x14ac:dyDescent="0.3">
      <c r="A1985" s="1">
        <v>43055</v>
      </c>
      <c r="B1985">
        <v>2585.639893</v>
      </c>
      <c r="C1985">
        <v>11.76</v>
      </c>
      <c r="D1985">
        <v>13.113685</v>
      </c>
      <c r="E1985">
        <f t="shared" si="630"/>
        <v>-1.3536850000000005</v>
      </c>
      <c r="F1985" t="str">
        <f t="shared" si="631"/>
        <v>PUT</v>
      </c>
      <c r="G1985">
        <f t="shared" si="632"/>
        <v>0</v>
      </c>
      <c r="H1985">
        <f t="shared" si="633"/>
        <v>-1.370000000000001</v>
      </c>
      <c r="I1985">
        <f t="shared" si="634"/>
        <v>21.019776000000093</v>
      </c>
      <c r="J1985">
        <f t="shared" si="635"/>
        <v>-15.342902189781078</v>
      </c>
      <c r="K1985">
        <f t="shared" si="636"/>
        <v>2580.639893</v>
      </c>
      <c r="L1985" s="2" t="str">
        <f t="shared" si="637"/>
        <v/>
      </c>
      <c r="M1985" t="str">
        <f t="shared" si="638"/>
        <v/>
      </c>
      <c r="N1985" s="1">
        <f t="shared" si="639"/>
        <v>43054</v>
      </c>
      <c r="O1985" t="str">
        <f t="shared" si="640"/>
        <v>不可交易</v>
      </c>
      <c r="P1985" s="2" t="str">
        <f t="shared" si="641"/>
        <v/>
      </c>
      <c r="Q1985" s="2" t="str">
        <f t="shared" si="642"/>
        <v/>
      </c>
      <c r="R1985" s="2">
        <f t="shared" si="643"/>
        <v>6.240463014959694</v>
      </c>
      <c r="S1985">
        <f t="shared" si="644"/>
        <v>95</v>
      </c>
      <c r="T1985" s="1">
        <f t="shared" si="645"/>
        <v>43042</v>
      </c>
      <c r="U1985" t="str">
        <f t="shared" si="646"/>
        <v>可交易</v>
      </c>
      <c r="V1985" s="2" t="str">
        <f t="shared" si="647"/>
        <v/>
      </c>
      <c r="W1985" s="2" t="str">
        <f t="shared" si="648"/>
        <v/>
      </c>
      <c r="X1985" s="2">
        <f t="shared" si="649"/>
        <v>3.7421157868195829</v>
      </c>
      <c r="Y1985">
        <f t="shared" si="650"/>
        <v>90</v>
      </c>
    </row>
    <row r="1986" spans="1:25" x14ac:dyDescent="0.3">
      <c r="A1986" s="1">
        <v>43056</v>
      </c>
      <c r="B1986">
        <v>2578.8500979999999</v>
      </c>
      <c r="C1986">
        <v>11.43</v>
      </c>
      <c r="D1986">
        <v>12.070487</v>
      </c>
      <c r="E1986">
        <f t="shared" ref="E1986:E2049" si="651">C1986-D1986</f>
        <v>-0.64048700000000025</v>
      </c>
      <c r="F1986" t="str">
        <f t="shared" ref="F1986:F2049" si="652">_xlfn.IFS(E1986&gt; 1, "CAll",E1986&lt; -1, "PUT", TRUE,"")</f>
        <v/>
      </c>
      <c r="G1986" t="str">
        <f t="shared" ref="G1986:G2049" si="653">IF(F1986="PUT", IFERROR(VLOOKUP(A1986+7, A:B, 2, FALSE), 0), IF(F1986="CALL", IFERROR(VLOOKUP(A1986+7, A:B, 2, FALSE), 0), ""))</f>
        <v/>
      </c>
      <c r="H1986">
        <f t="shared" ref="H1986:H2049" si="654">C1986-C1985</f>
        <v>-0.33000000000000007</v>
      </c>
      <c r="I1986">
        <f t="shared" ref="I1986:I2049" si="655">B1986-B1985</f>
        <v>-6.7897950000001401</v>
      </c>
      <c r="J1986">
        <f t="shared" ref="J1986:J2049" si="656">IF(H1986=0, "", I1986/H1986)</f>
        <v>20.575136363636783</v>
      </c>
      <c r="K1986" t="str">
        <f t="shared" ref="K1986:K2049" si="657">_xlfn.IFS(F1986="PUT",B1986-5,F1986="CALL",B1986+5,TRUE,"")</f>
        <v/>
      </c>
      <c r="L1986" s="2" t="str">
        <f t="shared" ref="L1986:L2049" si="658">IF(F1986="CALL",IF(AND(G1986&gt;K1986,G1986&lt;&gt;0),G1986-K1986,""),"")</f>
        <v/>
      </c>
      <c r="M1986" t="str">
        <f t="shared" ref="M1986:M2049" si="659">IF(F1986="PUT",IF(AND(G1986&lt;K1986,G1986&lt;&gt;0),K1986-G1986,""),"")</f>
        <v/>
      </c>
      <c r="N1986" s="1">
        <f t="shared" ref="N1986:N2049" si="660">IF(AND(F1986="CALL",L1986&lt;&gt;"",L1985=""), A1986, N1985)</f>
        <v>43054</v>
      </c>
      <c r="O1986" t="str">
        <f t="shared" ref="O1986:O2049" si="661">IF( A1986 &gt;= N1985 + 7, "可交易", "不可交易")</f>
        <v>不可交易</v>
      </c>
      <c r="P1986" s="2" t="str">
        <f t="shared" ref="P1986:P2049" si="662">IF(AND(F1986="CALL",L1986&lt;&gt;"",O1986="可交易"),L1986,"")</f>
        <v/>
      </c>
      <c r="Q1986" s="2" t="str">
        <f t="shared" ref="Q1986:Q2049" si="663">IF(P1986&lt;&gt;"",(G1986-B1986)/B1986,"")</f>
        <v/>
      </c>
      <c r="R1986" s="2">
        <f t="shared" ref="R1986:R2049" si="664">IF(Q1985&lt;&gt;"", R1985 * (1 + Q1985), R1985)</f>
        <v>6.240463014959694</v>
      </c>
      <c r="S1986">
        <f t="shared" ref="S1986:S2049" si="665">IF(P1986&lt;&gt;"",S1985+1,S1985)</f>
        <v>95</v>
      </c>
      <c r="T1986" s="1">
        <f t="shared" ref="T1986:T2049" si="666">IF(AND(F1986="PUT",M1986&lt;&gt;"",M1985=""), A1986, T1985)</f>
        <v>43042</v>
      </c>
      <c r="U1986" t="str">
        <f t="shared" ref="U1986:U2049" si="667">IF( A1986 &gt;= T1985 + 7, "可交易", "不可交易")</f>
        <v>可交易</v>
      </c>
      <c r="V1986" s="2" t="str">
        <f t="shared" ref="V1986:V2049" si="668">IF(AND(F1986="PUT",M1986&lt;&gt;"",U1986="可交易"),M1986,"")</f>
        <v/>
      </c>
      <c r="W1986" s="2" t="str">
        <f t="shared" ref="W1986:W2049" si="669">IF(V1986&lt;&gt;"",(B1986-G1986)/B1986,"")</f>
        <v/>
      </c>
      <c r="X1986" s="2">
        <f t="shared" ref="X1986:X2049" si="670">IF(W1985&lt;&gt;"", X1985 * (1 + W1985), X1985)</f>
        <v>3.7421157868195829</v>
      </c>
      <c r="Y1986">
        <f t="shared" ref="Y1986:Y2049" si="671">IF(V1986&lt;&gt;"",Y1985+1,Y1985)</f>
        <v>90</v>
      </c>
    </row>
    <row r="1987" spans="1:25" x14ac:dyDescent="0.3">
      <c r="A1987" s="1">
        <v>43059</v>
      </c>
      <c r="B1987">
        <v>2582.139893</v>
      </c>
      <c r="C1987">
        <v>10.65</v>
      </c>
      <c r="D1987">
        <v>11.641097</v>
      </c>
      <c r="E1987">
        <f t="shared" si="651"/>
        <v>-0.99109699999999989</v>
      </c>
      <c r="F1987" t="str">
        <f t="shared" si="652"/>
        <v/>
      </c>
      <c r="G1987" t="str">
        <f t="shared" si="653"/>
        <v/>
      </c>
      <c r="H1987">
        <f t="shared" si="654"/>
        <v>-0.77999999999999936</v>
      </c>
      <c r="I1987">
        <f t="shared" si="655"/>
        <v>3.2897950000001401</v>
      </c>
      <c r="J1987">
        <f t="shared" si="656"/>
        <v>-4.2176858974360805</v>
      </c>
      <c r="K1987" t="str">
        <f t="shared" si="657"/>
        <v/>
      </c>
      <c r="L1987" s="2" t="str">
        <f t="shared" si="658"/>
        <v/>
      </c>
      <c r="M1987" t="str">
        <f t="shared" si="659"/>
        <v/>
      </c>
      <c r="N1987" s="1">
        <f t="shared" si="660"/>
        <v>43054</v>
      </c>
      <c r="O1987" t="str">
        <f t="shared" si="661"/>
        <v>不可交易</v>
      </c>
      <c r="P1987" s="2" t="str">
        <f t="shared" si="662"/>
        <v/>
      </c>
      <c r="Q1987" s="2" t="str">
        <f t="shared" si="663"/>
        <v/>
      </c>
      <c r="R1987" s="2">
        <f t="shared" si="664"/>
        <v>6.240463014959694</v>
      </c>
      <c r="S1987">
        <f t="shared" si="665"/>
        <v>95</v>
      </c>
      <c r="T1987" s="1">
        <f t="shared" si="666"/>
        <v>43042</v>
      </c>
      <c r="U1987" t="str">
        <f t="shared" si="667"/>
        <v>可交易</v>
      </c>
      <c r="V1987" s="2" t="str">
        <f t="shared" si="668"/>
        <v/>
      </c>
      <c r="W1987" s="2" t="str">
        <f t="shared" si="669"/>
        <v/>
      </c>
      <c r="X1987" s="2">
        <f t="shared" si="670"/>
        <v>3.7421157868195829</v>
      </c>
      <c r="Y1987">
        <f t="shared" si="671"/>
        <v>90</v>
      </c>
    </row>
    <row r="1988" spans="1:25" x14ac:dyDescent="0.3">
      <c r="A1988" s="1">
        <v>43060</v>
      </c>
      <c r="B1988">
        <v>2599.030029</v>
      </c>
      <c r="C1988">
        <v>9.73</v>
      </c>
      <c r="D1988">
        <v>11.095291</v>
      </c>
      <c r="E1988">
        <f t="shared" si="651"/>
        <v>-1.3652909999999991</v>
      </c>
      <c r="F1988" t="str">
        <f t="shared" si="652"/>
        <v>PUT</v>
      </c>
      <c r="G1988">
        <f t="shared" si="653"/>
        <v>2627.040039</v>
      </c>
      <c r="H1988">
        <f t="shared" si="654"/>
        <v>-0.91999999999999993</v>
      </c>
      <c r="I1988">
        <f t="shared" si="655"/>
        <v>16.890135999999984</v>
      </c>
      <c r="J1988">
        <f t="shared" si="656"/>
        <v>-18.358843478260855</v>
      </c>
      <c r="K1988">
        <f t="shared" si="657"/>
        <v>2594.030029</v>
      </c>
      <c r="L1988" s="2" t="str">
        <f t="shared" si="658"/>
        <v/>
      </c>
      <c r="M1988" t="str">
        <f t="shared" si="659"/>
        <v/>
      </c>
      <c r="N1988" s="1">
        <f t="shared" si="660"/>
        <v>43054</v>
      </c>
      <c r="O1988" t="str">
        <f t="shared" si="661"/>
        <v>不可交易</v>
      </c>
      <c r="P1988" s="2" t="str">
        <f t="shared" si="662"/>
        <v/>
      </c>
      <c r="Q1988" s="2" t="str">
        <f t="shared" si="663"/>
        <v/>
      </c>
      <c r="R1988" s="2">
        <f t="shared" si="664"/>
        <v>6.240463014959694</v>
      </c>
      <c r="S1988">
        <f t="shared" si="665"/>
        <v>95</v>
      </c>
      <c r="T1988" s="1">
        <f t="shared" si="666"/>
        <v>43042</v>
      </c>
      <c r="U1988" t="str">
        <f t="shared" si="667"/>
        <v>可交易</v>
      </c>
      <c r="V1988" s="2" t="str">
        <f t="shared" si="668"/>
        <v/>
      </c>
      <c r="W1988" s="2" t="str">
        <f t="shared" si="669"/>
        <v/>
      </c>
      <c r="X1988" s="2">
        <f t="shared" si="670"/>
        <v>3.7421157868195829</v>
      </c>
      <c r="Y1988">
        <f t="shared" si="671"/>
        <v>90</v>
      </c>
    </row>
    <row r="1989" spans="1:25" x14ac:dyDescent="0.3">
      <c r="A1989" s="1">
        <v>43061</v>
      </c>
      <c r="B1989">
        <v>2597.080078</v>
      </c>
      <c r="C1989">
        <v>9.8800000000000008</v>
      </c>
      <c r="D1989">
        <v>10.358756</v>
      </c>
      <c r="E1989">
        <f t="shared" si="651"/>
        <v>-0.47875599999999885</v>
      </c>
      <c r="F1989" t="str">
        <f t="shared" si="652"/>
        <v/>
      </c>
      <c r="G1989" t="str">
        <f t="shared" si="653"/>
        <v/>
      </c>
      <c r="H1989">
        <f t="shared" si="654"/>
        <v>0.15000000000000036</v>
      </c>
      <c r="I1989">
        <f t="shared" si="655"/>
        <v>-1.9499510000000555</v>
      </c>
      <c r="J1989">
        <f t="shared" si="656"/>
        <v>-12.999673333333673</v>
      </c>
      <c r="K1989" t="str">
        <f t="shared" si="657"/>
        <v/>
      </c>
      <c r="L1989" s="2" t="str">
        <f t="shared" si="658"/>
        <v/>
      </c>
      <c r="M1989" t="str">
        <f t="shared" si="659"/>
        <v/>
      </c>
      <c r="N1989" s="1">
        <f t="shared" si="660"/>
        <v>43054</v>
      </c>
      <c r="O1989" t="str">
        <f t="shared" si="661"/>
        <v>可交易</v>
      </c>
      <c r="P1989" s="2" t="str">
        <f t="shared" si="662"/>
        <v/>
      </c>
      <c r="Q1989" s="2" t="str">
        <f t="shared" si="663"/>
        <v/>
      </c>
      <c r="R1989" s="2">
        <f t="shared" si="664"/>
        <v>6.240463014959694</v>
      </c>
      <c r="S1989">
        <f t="shared" si="665"/>
        <v>95</v>
      </c>
      <c r="T1989" s="1">
        <f t="shared" si="666"/>
        <v>43042</v>
      </c>
      <c r="U1989" t="str">
        <f t="shared" si="667"/>
        <v>可交易</v>
      </c>
      <c r="V1989" s="2" t="str">
        <f t="shared" si="668"/>
        <v/>
      </c>
      <c r="W1989" s="2" t="str">
        <f t="shared" si="669"/>
        <v/>
      </c>
      <c r="X1989" s="2">
        <f t="shared" si="670"/>
        <v>3.7421157868195829</v>
      </c>
      <c r="Y1989">
        <f t="shared" si="671"/>
        <v>90</v>
      </c>
    </row>
    <row r="1990" spans="1:25" x14ac:dyDescent="0.3">
      <c r="A1990" s="1">
        <v>43063</v>
      </c>
      <c r="B1990">
        <v>2602.419922</v>
      </c>
      <c r="C1990">
        <v>9.67</v>
      </c>
      <c r="D1990">
        <v>10.21795</v>
      </c>
      <c r="E1990">
        <f t="shared" si="651"/>
        <v>-0.54795000000000016</v>
      </c>
      <c r="F1990" t="str">
        <f t="shared" si="652"/>
        <v/>
      </c>
      <c r="G1990" t="str">
        <f t="shared" si="653"/>
        <v/>
      </c>
      <c r="H1990">
        <f t="shared" si="654"/>
        <v>-0.21000000000000085</v>
      </c>
      <c r="I1990">
        <f t="shared" si="655"/>
        <v>5.3398440000000846</v>
      </c>
      <c r="J1990">
        <f t="shared" si="656"/>
        <v>-25.427828571428872</v>
      </c>
      <c r="K1990" t="str">
        <f t="shared" si="657"/>
        <v/>
      </c>
      <c r="L1990" s="2" t="str">
        <f t="shared" si="658"/>
        <v/>
      </c>
      <c r="M1990" t="str">
        <f t="shared" si="659"/>
        <v/>
      </c>
      <c r="N1990" s="1">
        <f t="shared" si="660"/>
        <v>43054</v>
      </c>
      <c r="O1990" t="str">
        <f t="shared" si="661"/>
        <v>可交易</v>
      </c>
      <c r="P1990" s="2" t="str">
        <f t="shared" si="662"/>
        <v/>
      </c>
      <c r="Q1990" s="2" t="str">
        <f t="shared" si="663"/>
        <v/>
      </c>
      <c r="R1990" s="2">
        <f t="shared" si="664"/>
        <v>6.240463014959694</v>
      </c>
      <c r="S1990">
        <f t="shared" si="665"/>
        <v>95</v>
      </c>
      <c r="T1990" s="1">
        <f t="shared" si="666"/>
        <v>43042</v>
      </c>
      <c r="U1990" t="str">
        <f t="shared" si="667"/>
        <v>可交易</v>
      </c>
      <c r="V1990" s="2" t="str">
        <f t="shared" si="668"/>
        <v/>
      </c>
      <c r="W1990" s="2" t="str">
        <f t="shared" si="669"/>
        <v/>
      </c>
      <c r="X1990" s="2">
        <f t="shared" si="670"/>
        <v>3.7421157868195829</v>
      </c>
      <c r="Y1990">
        <f t="shared" si="671"/>
        <v>90</v>
      </c>
    </row>
    <row r="1991" spans="1:25" x14ac:dyDescent="0.3">
      <c r="A1991" s="1">
        <v>43066</v>
      </c>
      <c r="B1991">
        <v>2601.419922</v>
      </c>
      <c r="C1991">
        <v>9.8699999999999992</v>
      </c>
      <c r="D1991">
        <v>9.9724529999999998</v>
      </c>
      <c r="E1991">
        <f t="shared" si="651"/>
        <v>-0.10245300000000057</v>
      </c>
      <c r="F1991" t="str">
        <f t="shared" si="652"/>
        <v/>
      </c>
      <c r="G1991" t="str">
        <f t="shared" si="653"/>
        <v/>
      </c>
      <c r="H1991">
        <f t="shared" si="654"/>
        <v>0.19999999999999929</v>
      </c>
      <c r="I1991">
        <f t="shared" si="655"/>
        <v>-1</v>
      </c>
      <c r="J1991">
        <f t="shared" si="656"/>
        <v>-5.0000000000000178</v>
      </c>
      <c r="K1991" t="str">
        <f t="shared" si="657"/>
        <v/>
      </c>
      <c r="L1991" s="2" t="str">
        <f t="shared" si="658"/>
        <v/>
      </c>
      <c r="M1991" t="str">
        <f t="shared" si="659"/>
        <v/>
      </c>
      <c r="N1991" s="1">
        <f t="shared" si="660"/>
        <v>43054</v>
      </c>
      <c r="O1991" t="str">
        <f t="shared" si="661"/>
        <v>可交易</v>
      </c>
      <c r="P1991" s="2" t="str">
        <f t="shared" si="662"/>
        <v/>
      </c>
      <c r="Q1991" s="2" t="str">
        <f t="shared" si="663"/>
        <v/>
      </c>
      <c r="R1991" s="2">
        <f t="shared" si="664"/>
        <v>6.240463014959694</v>
      </c>
      <c r="S1991">
        <f t="shared" si="665"/>
        <v>95</v>
      </c>
      <c r="T1991" s="1">
        <f t="shared" si="666"/>
        <v>43042</v>
      </c>
      <c r="U1991" t="str">
        <f t="shared" si="667"/>
        <v>可交易</v>
      </c>
      <c r="V1991" s="2" t="str">
        <f t="shared" si="668"/>
        <v/>
      </c>
      <c r="W1991" s="2" t="str">
        <f t="shared" si="669"/>
        <v/>
      </c>
      <c r="X1991" s="2">
        <f t="shared" si="670"/>
        <v>3.7421157868195829</v>
      </c>
      <c r="Y1991">
        <f t="shared" si="671"/>
        <v>90</v>
      </c>
    </row>
    <row r="1992" spans="1:25" x14ac:dyDescent="0.3">
      <c r="A1992" s="1">
        <v>43067</v>
      </c>
      <c r="B1992">
        <v>2627.040039</v>
      </c>
      <c r="C1992">
        <v>10.029999999999999</v>
      </c>
      <c r="D1992">
        <v>10.223217999999999</v>
      </c>
      <c r="E1992">
        <f t="shared" si="651"/>
        <v>-0.19321799999999989</v>
      </c>
      <c r="F1992" t="str">
        <f t="shared" si="652"/>
        <v/>
      </c>
      <c r="G1992" t="str">
        <f t="shared" si="653"/>
        <v/>
      </c>
      <c r="H1992">
        <f t="shared" si="654"/>
        <v>0.16000000000000014</v>
      </c>
      <c r="I1992">
        <f t="shared" si="655"/>
        <v>25.620116999999937</v>
      </c>
      <c r="J1992">
        <f t="shared" si="656"/>
        <v>160.12573124999946</v>
      </c>
      <c r="K1992" t="str">
        <f t="shared" si="657"/>
        <v/>
      </c>
      <c r="L1992" s="2" t="str">
        <f t="shared" si="658"/>
        <v/>
      </c>
      <c r="M1992" t="str">
        <f t="shared" si="659"/>
        <v/>
      </c>
      <c r="N1992" s="1">
        <f t="shared" si="660"/>
        <v>43054</v>
      </c>
      <c r="O1992" t="str">
        <f t="shared" si="661"/>
        <v>可交易</v>
      </c>
      <c r="P1992" s="2" t="str">
        <f t="shared" si="662"/>
        <v/>
      </c>
      <c r="Q1992" s="2" t="str">
        <f t="shared" si="663"/>
        <v/>
      </c>
      <c r="R1992" s="2">
        <f t="shared" si="664"/>
        <v>6.240463014959694</v>
      </c>
      <c r="S1992">
        <f t="shared" si="665"/>
        <v>95</v>
      </c>
      <c r="T1992" s="1">
        <f t="shared" si="666"/>
        <v>43042</v>
      </c>
      <c r="U1992" t="str">
        <f t="shared" si="667"/>
        <v>可交易</v>
      </c>
      <c r="V1992" s="2" t="str">
        <f t="shared" si="668"/>
        <v/>
      </c>
      <c r="W1992" s="2" t="str">
        <f t="shared" si="669"/>
        <v/>
      </c>
      <c r="X1992" s="2">
        <f t="shared" si="670"/>
        <v>3.7421157868195829</v>
      </c>
      <c r="Y1992">
        <f t="shared" si="671"/>
        <v>90</v>
      </c>
    </row>
    <row r="1993" spans="1:25" x14ac:dyDescent="0.3">
      <c r="A1993" s="1">
        <v>43068</v>
      </c>
      <c r="B1993">
        <v>2626.070068</v>
      </c>
      <c r="C1993">
        <v>10.7</v>
      </c>
      <c r="D1993">
        <v>10.370618</v>
      </c>
      <c r="E1993">
        <f t="shared" si="651"/>
        <v>0.32938199999999895</v>
      </c>
      <c r="F1993" t="str">
        <f t="shared" si="652"/>
        <v/>
      </c>
      <c r="G1993" t="str">
        <f t="shared" si="653"/>
        <v/>
      </c>
      <c r="H1993">
        <f t="shared" si="654"/>
        <v>0.66999999999999993</v>
      </c>
      <c r="I1993">
        <f t="shared" si="655"/>
        <v>-0.96997099999998682</v>
      </c>
      <c r="J1993">
        <f t="shared" si="656"/>
        <v>-1.4477179104477416</v>
      </c>
      <c r="K1993" t="str">
        <f t="shared" si="657"/>
        <v/>
      </c>
      <c r="L1993" s="2" t="str">
        <f t="shared" si="658"/>
        <v/>
      </c>
      <c r="M1993" t="str">
        <f t="shared" si="659"/>
        <v/>
      </c>
      <c r="N1993" s="1">
        <f t="shared" si="660"/>
        <v>43054</v>
      </c>
      <c r="O1993" t="str">
        <f t="shared" si="661"/>
        <v>可交易</v>
      </c>
      <c r="P1993" s="2" t="str">
        <f t="shared" si="662"/>
        <v/>
      </c>
      <c r="Q1993" s="2" t="str">
        <f t="shared" si="663"/>
        <v/>
      </c>
      <c r="R1993" s="2">
        <f t="shared" si="664"/>
        <v>6.240463014959694</v>
      </c>
      <c r="S1993">
        <f t="shared" si="665"/>
        <v>95</v>
      </c>
      <c r="T1993" s="1">
        <f t="shared" si="666"/>
        <v>43042</v>
      </c>
      <c r="U1993" t="str">
        <f t="shared" si="667"/>
        <v>可交易</v>
      </c>
      <c r="V1993" s="2" t="str">
        <f t="shared" si="668"/>
        <v/>
      </c>
      <c r="W1993" s="2" t="str">
        <f t="shared" si="669"/>
        <v/>
      </c>
      <c r="X1993" s="2">
        <f t="shared" si="670"/>
        <v>3.7421157868195829</v>
      </c>
      <c r="Y1993">
        <f t="shared" si="671"/>
        <v>90</v>
      </c>
    </row>
    <row r="1994" spans="1:25" x14ac:dyDescent="0.3">
      <c r="A1994" s="1">
        <v>43069</v>
      </c>
      <c r="B1994">
        <v>2647.580078</v>
      </c>
      <c r="C1994">
        <v>11.28</v>
      </c>
      <c r="D1994">
        <v>10.839798999999999</v>
      </c>
      <c r="E1994">
        <f t="shared" si="651"/>
        <v>0.44020100000000006</v>
      </c>
      <c r="F1994" t="str">
        <f t="shared" si="652"/>
        <v/>
      </c>
      <c r="G1994" t="str">
        <f t="shared" si="653"/>
        <v/>
      </c>
      <c r="H1994">
        <f t="shared" si="654"/>
        <v>0.58000000000000007</v>
      </c>
      <c r="I1994">
        <f t="shared" si="655"/>
        <v>21.510009999999966</v>
      </c>
      <c r="J1994">
        <f t="shared" si="656"/>
        <v>37.086224137930969</v>
      </c>
      <c r="K1994" t="str">
        <f t="shared" si="657"/>
        <v/>
      </c>
      <c r="L1994" s="2" t="str">
        <f t="shared" si="658"/>
        <v/>
      </c>
      <c r="M1994" t="str">
        <f t="shared" si="659"/>
        <v/>
      </c>
      <c r="N1994" s="1">
        <f t="shared" si="660"/>
        <v>43054</v>
      </c>
      <c r="O1994" t="str">
        <f t="shared" si="661"/>
        <v>可交易</v>
      </c>
      <c r="P1994" s="2" t="str">
        <f t="shared" si="662"/>
        <v/>
      </c>
      <c r="Q1994" s="2" t="str">
        <f t="shared" si="663"/>
        <v/>
      </c>
      <c r="R1994" s="2">
        <f t="shared" si="664"/>
        <v>6.240463014959694</v>
      </c>
      <c r="S1994">
        <f t="shared" si="665"/>
        <v>95</v>
      </c>
      <c r="T1994" s="1">
        <f t="shared" si="666"/>
        <v>43042</v>
      </c>
      <c r="U1994" t="str">
        <f t="shared" si="667"/>
        <v>可交易</v>
      </c>
      <c r="V1994" s="2" t="str">
        <f t="shared" si="668"/>
        <v/>
      </c>
      <c r="W1994" s="2" t="str">
        <f t="shared" si="669"/>
        <v/>
      </c>
      <c r="X1994" s="2">
        <f t="shared" si="670"/>
        <v>3.7421157868195829</v>
      </c>
      <c r="Y1994">
        <f t="shared" si="671"/>
        <v>90</v>
      </c>
    </row>
    <row r="1995" spans="1:25" x14ac:dyDescent="0.3">
      <c r="A1995" s="1">
        <v>43070</v>
      </c>
      <c r="B1995">
        <v>2642.219971</v>
      </c>
      <c r="C1995">
        <v>11.43</v>
      </c>
      <c r="D1995">
        <v>11.420607</v>
      </c>
      <c r="E1995">
        <f t="shared" si="651"/>
        <v>9.3929999999993186E-3</v>
      </c>
      <c r="F1995" t="str">
        <f t="shared" si="652"/>
        <v/>
      </c>
      <c r="G1995" t="str">
        <f t="shared" si="653"/>
        <v/>
      </c>
      <c r="H1995">
        <f t="shared" si="654"/>
        <v>0.15000000000000036</v>
      </c>
      <c r="I1995">
        <f t="shared" si="655"/>
        <v>-5.3601069999999709</v>
      </c>
      <c r="J1995">
        <f t="shared" si="656"/>
        <v>-35.734046666666387</v>
      </c>
      <c r="K1995" t="str">
        <f t="shared" si="657"/>
        <v/>
      </c>
      <c r="L1995" s="2" t="str">
        <f t="shared" si="658"/>
        <v/>
      </c>
      <c r="M1995" t="str">
        <f t="shared" si="659"/>
        <v/>
      </c>
      <c r="N1995" s="1">
        <f t="shared" si="660"/>
        <v>43054</v>
      </c>
      <c r="O1995" t="str">
        <f t="shared" si="661"/>
        <v>可交易</v>
      </c>
      <c r="P1995" s="2" t="str">
        <f t="shared" si="662"/>
        <v/>
      </c>
      <c r="Q1995" s="2" t="str">
        <f t="shared" si="663"/>
        <v/>
      </c>
      <c r="R1995" s="2">
        <f t="shared" si="664"/>
        <v>6.240463014959694</v>
      </c>
      <c r="S1995">
        <f t="shared" si="665"/>
        <v>95</v>
      </c>
      <c r="T1995" s="1">
        <f t="shared" si="666"/>
        <v>43042</v>
      </c>
      <c r="U1995" t="str">
        <f t="shared" si="667"/>
        <v>可交易</v>
      </c>
      <c r="V1995" s="2" t="str">
        <f t="shared" si="668"/>
        <v/>
      </c>
      <c r="W1995" s="2" t="str">
        <f t="shared" si="669"/>
        <v/>
      </c>
      <c r="X1995" s="2">
        <f t="shared" si="670"/>
        <v>3.7421157868195829</v>
      </c>
      <c r="Y1995">
        <f t="shared" si="671"/>
        <v>90</v>
      </c>
    </row>
    <row r="1996" spans="1:25" x14ac:dyDescent="0.3">
      <c r="A1996" s="1">
        <v>43073</v>
      </c>
      <c r="B1996">
        <v>2639.4399410000001</v>
      </c>
      <c r="C1996">
        <v>11.68</v>
      </c>
      <c r="D1996">
        <v>12.069084</v>
      </c>
      <c r="E1996">
        <f t="shared" si="651"/>
        <v>-0.38908400000000043</v>
      </c>
      <c r="F1996" t="str">
        <f t="shared" si="652"/>
        <v/>
      </c>
      <c r="G1996" t="str">
        <f t="shared" si="653"/>
        <v/>
      </c>
      <c r="H1996">
        <f t="shared" si="654"/>
        <v>0.25</v>
      </c>
      <c r="I1996">
        <f t="shared" si="655"/>
        <v>-2.780029999999897</v>
      </c>
      <c r="J1996">
        <f t="shared" si="656"/>
        <v>-11.120119999999588</v>
      </c>
      <c r="K1996" t="str">
        <f t="shared" si="657"/>
        <v/>
      </c>
      <c r="L1996" s="2" t="str">
        <f t="shared" si="658"/>
        <v/>
      </c>
      <c r="M1996" t="str">
        <f t="shared" si="659"/>
        <v/>
      </c>
      <c r="N1996" s="1">
        <f t="shared" si="660"/>
        <v>43054</v>
      </c>
      <c r="O1996" t="str">
        <f t="shared" si="661"/>
        <v>可交易</v>
      </c>
      <c r="P1996" s="2" t="str">
        <f t="shared" si="662"/>
        <v/>
      </c>
      <c r="Q1996" s="2" t="str">
        <f t="shared" si="663"/>
        <v/>
      </c>
      <c r="R1996" s="2">
        <f t="shared" si="664"/>
        <v>6.240463014959694</v>
      </c>
      <c r="S1996">
        <f t="shared" si="665"/>
        <v>95</v>
      </c>
      <c r="T1996" s="1">
        <f t="shared" si="666"/>
        <v>43042</v>
      </c>
      <c r="U1996" t="str">
        <f t="shared" si="667"/>
        <v>可交易</v>
      </c>
      <c r="V1996" s="2" t="str">
        <f t="shared" si="668"/>
        <v/>
      </c>
      <c r="W1996" s="2" t="str">
        <f t="shared" si="669"/>
        <v/>
      </c>
      <c r="X1996" s="2">
        <f t="shared" si="670"/>
        <v>3.7421157868195829</v>
      </c>
      <c r="Y1996">
        <f t="shared" si="671"/>
        <v>90</v>
      </c>
    </row>
    <row r="1997" spans="1:25" x14ac:dyDescent="0.3">
      <c r="A1997" s="1">
        <v>43074</v>
      </c>
      <c r="B1997">
        <v>2629.570068</v>
      </c>
      <c r="C1997">
        <v>11.33</v>
      </c>
      <c r="D1997">
        <v>11.703467</v>
      </c>
      <c r="E1997">
        <f t="shared" si="651"/>
        <v>-0.37346699999999977</v>
      </c>
      <c r="F1997" t="str">
        <f t="shared" si="652"/>
        <v/>
      </c>
      <c r="G1997" t="str">
        <f t="shared" si="653"/>
        <v/>
      </c>
      <c r="H1997">
        <f t="shared" si="654"/>
        <v>-0.34999999999999964</v>
      </c>
      <c r="I1997">
        <f t="shared" si="655"/>
        <v>-9.8698730000000978</v>
      </c>
      <c r="J1997">
        <f t="shared" si="656"/>
        <v>28.199637142857451</v>
      </c>
      <c r="K1997" t="str">
        <f t="shared" si="657"/>
        <v/>
      </c>
      <c r="L1997" s="2" t="str">
        <f t="shared" si="658"/>
        <v/>
      </c>
      <c r="M1997" t="str">
        <f t="shared" si="659"/>
        <v/>
      </c>
      <c r="N1997" s="1">
        <f t="shared" si="660"/>
        <v>43054</v>
      </c>
      <c r="O1997" t="str">
        <f t="shared" si="661"/>
        <v>可交易</v>
      </c>
      <c r="P1997" s="2" t="str">
        <f t="shared" si="662"/>
        <v/>
      </c>
      <c r="Q1997" s="2" t="str">
        <f t="shared" si="663"/>
        <v/>
      </c>
      <c r="R1997" s="2">
        <f t="shared" si="664"/>
        <v>6.240463014959694</v>
      </c>
      <c r="S1997">
        <f t="shared" si="665"/>
        <v>95</v>
      </c>
      <c r="T1997" s="1">
        <f t="shared" si="666"/>
        <v>43042</v>
      </c>
      <c r="U1997" t="str">
        <f t="shared" si="667"/>
        <v>可交易</v>
      </c>
      <c r="V1997" s="2" t="str">
        <f t="shared" si="668"/>
        <v/>
      </c>
      <c r="W1997" s="2" t="str">
        <f t="shared" si="669"/>
        <v/>
      </c>
      <c r="X1997" s="2">
        <f t="shared" si="670"/>
        <v>3.7421157868195829</v>
      </c>
      <c r="Y1997">
        <f t="shared" si="671"/>
        <v>90</v>
      </c>
    </row>
    <row r="1998" spans="1:25" x14ac:dyDescent="0.3">
      <c r="A1998" s="1">
        <v>43075</v>
      </c>
      <c r="B1998">
        <v>2629.2700199999999</v>
      </c>
      <c r="C1998">
        <v>11.02</v>
      </c>
      <c r="D1998">
        <v>11.3806925</v>
      </c>
      <c r="E1998">
        <f t="shared" si="651"/>
        <v>-0.36069250000000075</v>
      </c>
      <c r="F1998" t="str">
        <f t="shared" si="652"/>
        <v/>
      </c>
      <c r="G1998" t="str">
        <f t="shared" si="653"/>
        <v/>
      </c>
      <c r="H1998">
        <f t="shared" si="654"/>
        <v>-0.3100000000000005</v>
      </c>
      <c r="I1998">
        <f t="shared" si="655"/>
        <v>-0.30004800000006071</v>
      </c>
      <c r="J1998">
        <f t="shared" si="656"/>
        <v>0.96789677419374265</v>
      </c>
      <c r="K1998" t="str">
        <f t="shared" si="657"/>
        <v/>
      </c>
      <c r="L1998" s="2" t="str">
        <f t="shared" si="658"/>
        <v/>
      </c>
      <c r="M1998" t="str">
        <f t="shared" si="659"/>
        <v/>
      </c>
      <c r="N1998" s="1">
        <f t="shared" si="660"/>
        <v>43054</v>
      </c>
      <c r="O1998" t="str">
        <f t="shared" si="661"/>
        <v>可交易</v>
      </c>
      <c r="P1998" s="2" t="str">
        <f t="shared" si="662"/>
        <v/>
      </c>
      <c r="Q1998" s="2" t="str">
        <f t="shared" si="663"/>
        <v/>
      </c>
      <c r="R1998" s="2">
        <f t="shared" si="664"/>
        <v>6.240463014959694</v>
      </c>
      <c r="S1998">
        <f t="shared" si="665"/>
        <v>95</v>
      </c>
      <c r="T1998" s="1">
        <f t="shared" si="666"/>
        <v>43042</v>
      </c>
      <c r="U1998" t="str">
        <f t="shared" si="667"/>
        <v>可交易</v>
      </c>
      <c r="V1998" s="2" t="str">
        <f t="shared" si="668"/>
        <v/>
      </c>
      <c r="W1998" s="2" t="str">
        <f t="shared" si="669"/>
        <v/>
      </c>
      <c r="X1998" s="2">
        <f t="shared" si="670"/>
        <v>3.7421157868195829</v>
      </c>
      <c r="Y1998">
        <f t="shared" si="671"/>
        <v>90</v>
      </c>
    </row>
    <row r="1999" spans="1:25" x14ac:dyDescent="0.3">
      <c r="A1999" s="1">
        <v>43076</v>
      </c>
      <c r="B1999">
        <v>2636.9799800000001</v>
      </c>
      <c r="C1999">
        <v>10.16</v>
      </c>
      <c r="D1999">
        <v>11.188364999999999</v>
      </c>
      <c r="E1999">
        <f t="shared" si="651"/>
        <v>-1.0283649999999991</v>
      </c>
      <c r="F1999" t="str">
        <f t="shared" si="652"/>
        <v>PUT</v>
      </c>
      <c r="G1999">
        <f t="shared" si="653"/>
        <v>2652.01001</v>
      </c>
      <c r="H1999">
        <f t="shared" si="654"/>
        <v>-0.85999999999999943</v>
      </c>
      <c r="I1999">
        <f t="shared" si="655"/>
        <v>7.7099600000001374</v>
      </c>
      <c r="J1999">
        <f t="shared" si="656"/>
        <v>-8.9650697674420261</v>
      </c>
      <c r="K1999">
        <f t="shared" si="657"/>
        <v>2631.9799800000001</v>
      </c>
      <c r="L1999" s="2" t="str">
        <f t="shared" si="658"/>
        <v/>
      </c>
      <c r="M1999" t="str">
        <f t="shared" si="659"/>
        <v/>
      </c>
      <c r="N1999" s="1">
        <f t="shared" si="660"/>
        <v>43054</v>
      </c>
      <c r="O1999" t="str">
        <f t="shared" si="661"/>
        <v>可交易</v>
      </c>
      <c r="P1999" s="2" t="str">
        <f t="shared" si="662"/>
        <v/>
      </c>
      <c r="Q1999" s="2" t="str">
        <f t="shared" si="663"/>
        <v/>
      </c>
      <c r="R1999" s="2">
        <f t="shared" si="664"/>
        <v>6.240463014959694</v>
      </c>
      <c r="S1999">
        <f t="shared" si="665"/>
        <v>95</v>
      </c>
      <c r="T1999" s="1">
        <f t="shared" si="666"/>
        <v>43042</v>
      </c>
      <c r="U1999" t="str">
        <f t="shared" si="667"/>
        <v>可交易</v>
      </c>
      <c r="V1999" s="2" t="str">
        <f t="shared" si="668"/>
        <v/>
      </c>
      <c r="W1999" s="2" t="str">
        <f t="shared" si="669"/>
        <v/>
      </c>
      <c r="X1999" s="2">
        <f t="shared" si="670"/>
        <v>3.7421157868195829</v>
      </c>
      <c r="Y1999">
        <f t="shared" si="671"/>
        <v>90</v>
      </c>
    </row>
    <row r="2000" spans="1:25" x14ac:dyDescent="0.3">
      <c r="A2000" s="1">
        <v>43077</v>
      </c>
      <c r="B2000">
        <v>2651.5</v>
      </c>
      <c r="C2000">
        <v>9.58</v>
      </c>
      <c r="D2000">
        <v>10.668694500000001</v>
      </c>
      <c r="E2000">
        <f t="shared" si="651"/>
        <v>-1.0886945000000008</v>
      </c>
      <c r="F2000" t="str">
        <f t="shared" si="652"/>
        <v>PUT</v>
      </c>
      <c r="G2000">
        <f t="shared" si="653"/>
        <v>2675.8100589999999</v>
      </c>
      <c r="H2000">
        <f t="shared" si="654"/>
        <v>-0.58000000000000007</v>
      </c>
      <c r="I2000">
        <f t="shared" si="655"/>
        <v>14.520019999999931</v>
      </c>
      <c r="J2000">
        <f t="shared" si="656"/>
        <v>-25.034517241379188</v>
      </c>
      <c r="K2000">
        <f t="shared" si="657"/>
        <v>2646.5</v>
      </c>
      <c r="L2000" s="2" t="str">
        <f t="shared" si="658"/>
        <v/>
      </c>
      <c r="M2000" t="str">
        <f t="shared" si="659"/>
        <v/>
      </c>
      <c r="N2000" s="1">
        <f t="shared" si="660"/>
        <v>43054</v>
      </c>
      <c r="O2000" t="str">
        <f t="shared" si="661"/>
        <v>可交易</v>
      </c>
      <c r="P2000" s="2" t="str">
        <f t="shared" si="662"/>
        <v/>
      </c>
      <c r="Q2000" s="2" t="str">
        <f t="shared" si="663"/>
        <v/>
      </c>
      <c r="R2000" s="2">
        <f t="shared" si="664"/>
        <v>6.240463014959694</v>
      </c>
      <c r="S2000">
        <f t="shared" si="665"/>
        <v>95</v>
      </c>
      <c r="T2000" s="1">
        <f t="shared" si="666"/>
        <v>43042</v>
      </c>
      <c r="U2000" t="str">
        <f t="shared" si="667"/>
        <v>可交易</v>
      </c>
      <c r="V2000" s="2" t="str">
        <f t="shared" si="668"/>
        <v/>
      </c>
      <c r="W2000" s="2" t="str">
        <f t="shared" si="669"/>
        <v/>
      </c>
      <c r="X2000" s="2">
        <f t="shared" si="670"/>
        <v>3.7421157868195829</v>
      </c>
      <c r="Y2000">
        <f t="shared" si="671"/>
        <v>90</v>
      </c>
    </row>
    <row r="2001" spans="1:25" x14ac:dyDescent="0.3">
      <c r="A2001" s="1">
        <v>43080</v>
      </c>
      <c r="B2001">
        <v>2659.98999</v>
      </c>
      <c r="C2001">
        <v>9.34</v>
      </c>
      <c r="D2001">
        <v>10.055235</v>
      </c>
      <c r="E2001">
        <f t="shared" si="651"/>
        <v>-0.71523499999999984</v>
      </c>
      <c r="F2001" t="str">
        <f t="shared" si="652"/>
        <v/>
      </c>
      <c r="G2001" t="str">
        <f t="shared" si="653"/>
        <v/>
      </c>
      <c r="H2001">
        <f t="shared" si="654"/>
        <v>-0.24000000000000021</v>
      </c>
      <c r="I2001">
        <f t="shared" si="655"/>
        <v>8.4899900000000343</v>
      </c>
      <c r="J2001">
        <f t="shared" si="656"/>
        <v>-35.374958333333446</v>
      </c>
      <c r="K2001" t="str">
        <f t="shared" si="657"/>
        <v/>
      </c>
      <c r="L2001" s="2" t="str">
        <f t="shared" si="658"/>
        <v/>
      </c>
      <c r="M2001" t="str">
        <f t="shared" si="659"/>
        <v/>
      </c>
      <c r="N2001" s="1">
        <f t="shared" si="660"/>
        <v>43054</v>
      </c>
      <c r="O2001" t="str">
        <f t="shared" si="661"/>
        <v>可交易</v>
      </c>
      <c r="P2001" s="2" t="str">
        <f t="shared" si="662"/>
        <v/>
      </c>
      <c r="Q2001" s="2" t="str">
        <f t="shared" si="663"/>
        <v/>
      </c>
      <c r="R2001" s="2">
        <f t="shared" si="664"/>
        <v>6.240463014959694</v>
      </c>
      <c r="S2001">
        <f t="shared" si="665"/>
        <v>95</v>
      </c>
      <c r="T2001" s="1">
        <f t="shared" si="666"/>
        <v>43042</v>
      </c>
      <c r="U2001" t="str">
        <f t="shared" si="667"/>
        <v>可交易</v>
      </c>
      <c r="V2001" s="2" t="str">
        <f t="shared" si="668"/>
        <v/>
      </c>
      <c r="W2001" s="2" t="str">
        <f t="shared" si="669"/>
        <v/>
      </c>
      <c r="X2001" s="2">
        <f t="shared" si="670"/>
        <v>3.7421157868195829</v>
      </c>
      <c r="Y2001">
        <f t="shared" si="671"/>
        <v>90</v>
      </c>
    </row>
    <row r="2002" spans="1:25" x14ac:dyDescent="0.3">
      <c r="A2002" s="1">
        <v>43081</v>
      </c>
      <c r="B2002">
        <v>2664.110107</v>
      </c>
      <c r="C2002">
        <v>9.92</v>
      </c>
      <c r="D2002">
        <v>9.842511</v>
      </c>
      <c r="E2002">
        <f t="shared" si="651"/>
        <v>7.7488999999999919E-2</v>
      </c>
      <c r="F2002" t="str">
        <f t="shared" si="652"/>
        <v/>
      </c>
      <c r="G2002" t="str">
        <f t="shared" si="653"/>
        <v/>
      </c>
      <c r="H2002">
        <f t="shared" si="654"/>
        <v>0.58000000000000007</v>
      </c>
      <c r="I2002">
        <f t="shared" si="655"/>
        <v>4.1201169999999365</v>
      </c>
      <c r="J2002">
        <f t="shared" si="656"/>
        <v>7.1036499999998899</v>
      </c>
      <c r="K2002" t="str">
        <f t="shared" si="657"/>
        <v/>
      </c>
      <c r="L2002" s="2" t="str">
        <f t="shared" si="658"/>
        <v/>
      </c>
      <c r="M2002" t="str">
        <f t="shared" si="659"/>
        <v/>
      </c>
      <c r="N2002" s="1">
        <f t="shared" si="660"/>
        <v>43054</v>
      </c>
      <c r="O2002" t="str">
        <f t="shared" si="661"/>
        <v>可交易</v>
      </c>
      <c r="P2002" s="2" t="str">
        <f t="shared" si="662"/>
        <v/>
      </c>
      <c r="Q2002" s="2" t="str">
        <f t="shared" si="663"/>
        <v/>
      </c>
      <c r="R2002" s="2">
        <f t="shared" si="664"/>
        <v>6.240463014959694</v>
      </c>
      <c r="S2002">
        <f t="shared" si="665"/>
        <v>95</v>
      </c>
      <c r="T2002" s="1">
        <f t="shared" si="666"/>
        <v>43042</v>
      </c>
      <c r="U2002" t="str">
        <f t="shared" si="667"/>
        <v>可交易</v>
      </c>
      <c r="V2002" s="2" t="str">
        <f t="shared" si="668"/>
        <v/>
      </c>
      <c r="W2002" s="2" t="str">
        <f t="shared" si="669"/>
        <v/>
      </c>
      <c r="X2002" s="2">
        <f t="shared" si="670"/>
        <v>3.7421157868195829</v>
      </c>
      <c r="Y2002">
        <f t="shared" si="671"/>
        <v>90</v>
      </c>
    </row>
    <row r="2003" spans="1:25" x14ac:dyDescent="0.3">
      <c r="A2003" s="1">
        <v>43082</v>
      </c>
      <c r="B2003">
        <v>2662.8500979999999</v>
      </c>
      <c r="C2003">
        <v>10.18</v>
      </c>
      <c r="D2003">
        <v>10.110135</v>
      </c>
      <c r="E2003">
        <f t="shared" si="651"/>
        <v>6.9865000000000066E-2</v>
      </c>
      <c r="F2003" t="str">
        <f t="shared" si="652"/>
        <v/>
      </c>
      <c r="G2003" t="str">
        <f t="shared" si="653"/>
        <v/>
      </c>
      <c r="H2003">
        <f t="shared" si="654"/>
        <v>0.25999999999999979</v>
      </c>
      <c r="I2003">
        <f t="shared" si="655"/>
        <v>-1.2600090000000819</v>
      </c>
      <c r="J2003">
        <f t="shared" si="656"/>
        <v>-4.8461884615387802</v>
      </c>
      <c r="K2003" t="str">
        <f t="shared" si="657"/>
        <v/>
      </c>
      <c r="L2003" s="2" t="str">
        <f t="shared" si="658"/>
        <v/>
      </c>
      <c r="M2003" t="str">
        <f t="shared" si="659"/>
        <v/>
      </c>
      <c r="N2003" s="1">
        <f t="shared" si="660"/>
        <v>43054</v>
      </c>
      <c r="O2003" t="str">
        <f t="shared" si="661"/>
        <v>可交易</v>
      </c>
      <c r="P2003" s="2" t="str">
        <f t="shared" si="662"/>
        <v/>
      </c>
      <c r="Q2003" s="2" t="str">
        <f t="shared" si="663"/>
        <v/>
      </c>
      <c r="R2003" s="2">
        <f t="shared" si="664"/>
        <v>6.240463014959694</v>
      </c>
      <c r="S2003">
        <f t="shared" si="665"/>
        <v>95</v>
      </c>
      <c r="T2003" s="1">
        <f t="shared" si="666"/>
        <v>43042</v>
      </c>
      <c r="U2003" t="str">
        <f t="shared" si="667"/>
        <v>可交易</v>
      </c>
      <c r="V2003" s="2" t="str">
        <f t="shared" si="668"/>
        <v/>
      </c>
      <c r="W2003" s="2" t="str">
        <f t="shared" si="669"/>
        <v/>
      </c>
      <c r="X2003" s="2">
        <f t="shared" si="670"/>
        <v>3.7421157868195829</v>
      </c>
      <c r="Y2003">
        <f t="shared" si="671"/>
        <v>90</v>
      </c>
    </row>
    <row r="2004" spans="1:25" x14ac:dyDescent="0.3">
      <c r="A2004" s="1">
        <v>43083</v>
      </c>
      <c r="B2004">
        <v>2652.01001</v>
      </c>
      <c r="C2004">
        <v>10.49</v>
      </c>
      <c r="D2004">
        <v>10.363412</v>
      </c>
      <c r="E2004">
        <f t="shared" si="651"/>
        <v>0.12658799999999992</v>
      </c>
      <c r="F2004" t="str">
        <f t="shared" si="652"/>
        <v/>
      </c>
      <c r="G2004" t="str">
        <f t="shared" si="653"/>
        <v/>
      </c>
      <c r="H2004">
        <f t="shared" si="654"/>
        <v>0.3100000000000005</v>
      </c>
      <c r="I2004">
        <f t="shared" si="655"/>
        <v>-10.840087999999923</v>
      </c>
      <c r="J2004">
        <f t="shared" si="656"/>
        <v>-34.968025806451308</v>
      </c>
      <c r="K2004" t="str">
        <f t="shared" si="657"/>
        <v/>
      </c>
      <c r="L2004" s="2" t="str">
        <f t="shared" si="658"/>
        <v/>
      </c>
      <c r="M2004" t="str">
        <f t="shared" si="659"/>
        <v/>
      </c>
      <c r="N2004" s="1">
        <f t="shared" si="660"/>
        <v>43054</v>
      </c>
      <c r="O2004" t="str">
        <f t="shared" si="661"/>
        <v>可交易</v>
      </c>
      <c r="P2004" s="2" t="str">
        <f t="shared" si="662"/>
        <v/>
      </c>
      <c r="Q2004" s="2" t="str">
        <f t="shared" si="663"/>
        <v/>
      </c>
      <c r="R2004" s="2">
        <f t="shared" si="664"/>
        <v>6.240463014959694</v>
      </c>
      <c r="S2004">
        <f t="shared" si="665"/>
        <v>95</v>
      </c>
      <c r="T2004" s="1">
        <f t="shared" si="666"/>
        <v>43042</v>
      </c>
      <c r="U2004" t="str">
        <f t="shared" si="667"/>
        <v>可交易</v>
      </c>
      <c r="V2004" s="2" t="str">
        <f t="shared" si="668"/>
        <v/>
      </c>
      <c r="W2004" s="2" t="str">
        <f t="shared" si="669"/>
        <v/>
      </c>
      <c r="X2004" s="2">
        <f t="shared" si="670"/>
        <v>3.7421157868195829</v>
      </c>
      <c r="Y2004">
        <f t="shared" si="671"/>
        <v>90</v>
      </c>
    </row>
    <row r="2005" spans="1:25" x14ac:dyDescent="0.3">
      <c r="A2005" s="1">
        <v>43084</v>
      </c>
      <c r="B2005">
        <v>2675.8100589999999</v>
      </c>
      <c r="C2005">
        <v>9.42</v>
      </c>
      <c r="D2005">
        <v>10.611843</v>
      </c>
      <c r="E2005">
        <f t="shared" si="651"/>
        <v>-1.1918430000000004</v>
      </c>
      <c r="F2005" t="str">
        <f t="shared" si="652"/>
        <v>PUT</v>
      </c>
      <c r="G2005">
        <f t="shared" si="653"/>
        <v>2683.3400879999999</v>
      </c>
      <c r="H2005">
        <f t="shared" si="654"/>
        <v>-1.0700000000000003</v>
      </c>
      <c r="I2005">
        <f t="shared" si="655"/>
        <v>23.800048999999944</v>
      </c>
      <c r="J2005">
        <f t="shared" si="656"/>
        <v>-22.243036448598072</v>
      </c>
      <c r="K2005">
        <f t="shared" si="657"/>
        <v>2670.8100589999999</v>
      </c>
      <c r="L2005" s="2" t="str">
        <f t="shared" si="658"/>
        <v/>
      </c>
      <c r="M2005" t="str">
        <f t="shared" si="659"/>
        <v/>
      </c>
      <c r="N2005" s="1">
        <f t="shared" si="660"/>
        <v>43054</v>
      </c>
      <c r="O2005" t="str">
        <f t="shared" si="661"/>
        <v>可交易</v>
      </c>
      <c r="P2005" s="2" t="str">
        <f t="shared" si="662"/>
        <v/>
      </c>
      <c r="Q2005" s="2" t="str">
        <f t="shared" si="663"/>
        <v/>
      </c>
      <c r="R2005" s="2">
        <f t="shared" si="664"/>
        <v>6.240463014959694</v>
      </c>
      <c r="S2005">
        <f t="shared" si="665"/>
        <v>95</v>
      </c>
      <c r="T2005" s="1">
        <f t="shared" si="666"/>
        <v>43042</v>
      </c>
      <c r="U2005" t="str">
        <f t="shared" si="667"/>
        <v>可交易</v>
      </c>
      <c r="V2005" s="2" t="str">
        <f t="shared" si="668"/>
        <v/>
      </c>
      <c r="W2005" s="2" t="str">
        <f t="shared" si="669"/>
        <v/>
      </c>
      <c r="X2005" s="2">
        <f t="shared" si="670"/>
        <v>3.7421157868195829</v>
      </c>
      <c r="Y2005">
        <f t="shared" si="671"/>
        <v>90</v>
      </c>
    </row>
    <row r="2006" spans="1:25" x14ac:dyDescent="0.3">
      <c r="A2006" s="1">
        <v>43087</v>
      </c>
      <c r="B2006">
        <v>2690.1599120000001</v>
      </c>
      <c r="C2006">
        <v>9.5299999999999994</v>
      </c>
      <c r="D2006">
        <v>9.9442740000000001</v>
      </c>
      <c r="E2006">
        <f t="shared" si="651"/>
        <v>-0.4142740000000007</v>
      </c>
      <c r="F2006" t="str">
        <f t="shared" si="652"/>
        <v/>
      </c>
      <c r="G2006" t="str">
        <f t="shared" si="653"/>
        <v/>
      </c>
      <c r="H2006">
        <f t="shared" si="654"/>
        <v>0.10999999999999943</v>
      </c>
      <c r="I2006">
        <f t="shared" si="655"/>
        <v>14.349853000000167</v>
      </c>
      <c r="J2006">
        <f t="shared" si="656"/>
        <v>130.45320909091129</v>
      </c>
      <c r="K2006" t="str">
        <f t="shared" si="657"/>
        <v/>
      </c>
      <c r="L2006" s="2" t="str">
        <f t="shared" si="658"/>
        <v/>
      </c>
      <c r="M2006" t="str">
        <f t="shared" si="659"/>
        <v/>
      </c>
      <c r="N2006" s="1">
        <f t="shared" si="660"/>
        <v>43054</v>
      </c>
      <c r="O2006" t="str">
        <f t="shared" si="661"/>
        <v>可交易</v>
      </c>
      <c r="P2006" s="2" t="str">
        <f t="shared" si="662"/>
        <v/>
      </c>
      <c r="Q2006" s="2" t="str">
        <f t="shared" si="663"/>
        <v/>
      </c>
      <c r="R2006" s="2">
        <f t="shared" si="664"/>
        <v>6.240463014959694</v>
      </c>
      <c r="S2006">
        <f t="shared" si="665"/>
        <v>95</v>
      </c>
      <c r="T2006" s="1">
        <f t="shared" si="666"/>
        <v>43042</v>
      </c>
      <c r="U2006" t="str">
        <f t="shared" si="667"/>
        <v>可交易</v>
      </c>
      <c r="V2006" s="2" t="str">
        <f t="shared" si="668"/>
        <v/>
      </c>
      <c r="W2006" s="2" t="str">
        <f t="shared" si="669"/>
        <v/>
      </c>
      <c r="X2006" s="2">
        <f t="shared" si="670"/>
        <v>3.7421157868195829</v>
      </c>
      <c r="Y2006">
        <f t="shared" si="671"/>
        <v>90</v>
      </c>
    </row>
    <row r="2007" spans="1:25" x14ac:dyDescent="0.3">
      <c r="A2007" s="1">
        <v>43088</v>
      </c>
      <c r="B2007">
        <v>2681.469971</v>
      </c>
      <c r="C2007">
        <v>10.029999999999999</v>
      </c>
      <c r="D2007">
        <v>9.8514180000000007</v>
      </c>
      <c r="E2007">
        <f t="shared" si="651"/>
        <v>0.17858199999999869</v>
      </c>
      <c r="F2007" t="str">
        <f t="shared" si="652"/>
        <v/>
      </c>
      <c r="G2007" t="str">
        <f t="shared" si="653"/>
        <v/>
      </c>
      <c r="H2007">
        <f t="shared" si="654"/>
        <v>0.5</v>
      </c>
      <c r="I2007">
        <f t="shared" si="655"/>
        <v>-8.6899410000000898</v>
      </c>
      <c r="J2007">
        <f t="shared" si="656"/>
        <v>-17.37988200000018</v>
      </c>
      <c r="K2007" t="str">
        <f t="shared" si="657"/>
        <v/>
      </c>
      <c r="L2007" s="2" t="str">
        <f t="shared" si="658"/>
        <v/>
      </c>
      <c r="M2007" t="str">
        <f t="shared" si="659"/>
        <v/>
      </c>
      <c r="N2007" s="1">
        <f t="shared" si="660"/>
        <v>43054</v>
      </c>
      <c r="O2007" t="str">
        <f t="shared" si="661"/>
        <v>可交易</v>
      </c>
      <c r="P2007" s="2" t="str">
        <f t="shared" si="662"/>
        <v/>
      </c>
      <c r="Q2007" s="2" t="str">
        <f t="shared" si="663"/>
        <v/>
      </c>
      <c r="R2007" s="2">
        <f t="shared" si="664"/>
        <v>6.240463014959694</v>
      </c>
      <c r="S2007">
        <f t="shared" si="665"/>
        <v>95</v>
      </c>
      <c r="T2007" s="1">
        <f t="shared" si="666"/>
        <v>43042</v>
      </c>
      <c r="U2007" t="str">
        <f t="shared" si="667"/>
        <v>可交易</v>
      </c>
      <c r="V2007" s="2" t="str">
        <f t="shared" si="668"/>
        <v/>
      </c>
      <c r="W2007" s="2" t="str">
        <f t="shared" si="669"/>
        <v/>
      </c>
      <c r="X2007" s="2">
        <f t="shared" si="670"/>
        <v>3.7421157868195829</v>
      </c>
      <c r="Y2007">
        <f t="shared" si="671"/>
        <v>90</v>
      </c>
    </row>
    <row r="2008" spans="1:25" x14ac:dyDescent="0.3">
      <c r="A2008" s="1">
        <v>43089</v>
      </c>
      <c r="B2008">
        <v>2679.25</v>
      </c>
      <c r="C2008">
        <v>9.7200000000000006</v>
      </c>
      <c r="D2008">
        <v>10.132434</v>
      </c>
      <c r="E2008">
        <f t="shared" si="651"/>
        <v>-0.4124339999999993</v>
      </c>
      <c r="F2008" t="str">
        <f t="shared" si="652"/>
        <v/>
      </c>
      <c r="G2008" t="str">
        <f t="shared" si="653"/>
        <v/>
      </c>
      <c r="H2008">
        <f t="shared" si="654"/>
        <v>-0.30999999999999872</v>
      </c>
      <c r="I2008">
        <f t="shared" si="655"/>
        <v>-2.2199709999999868</v>
      </c>
      <c r="J2008">
        <f t="shared" si="656"/>
        <v>7.1611967741935354</v>
      </c>
      <c r="K2008" t="str">
        <f t="shared" si="657"/>
        <v/>
      </c>
      <c r="L2008" s="2" t="str">
        <f t="shared" si="658"/>
        <v/>
      </c>
      <c r="M2008" t="str">
        <f t="shared" si="659"/>
        <v/>
      </c>
      <c r="N2008" s="1">
        <f t="shared" si="660"/>
        <v>43054</v>
      </c>
      <c r="O2008" t="str">
        <f t="shared" si="661"/>
        <v>可交易</v>
      </c>
      <c r="P2008" s="2" t="str">
        <f t="shared" si="662"/>
        <v/>
      </c>
      <c r="Q2008" s="2" t="str">
        <f t="shared" si="663"/>
        <v/>
      </c>
      <c r="R2008" s="2">
        <f t="shared" si="664"/>
        <v>6.240463014959694</v>
      </c>
      <c r="S2008">
        <f t="shared" si="665"/>
        <v>95</v>
      </c>
      <c r="T2008" s="1">
        <f t="shared" si="666"/>
        <v>43042</v>
      </c>
      <c r="U2008" t="str">
        <f t="shared" si="667"/>
        <v>可交易</v>
      </c>
      <c r="V2008" s="2" t="str">
        <f t="shared" si="668"/>
        <v/>
      </c>
      <c r="W2008" s="2" t="str">
        <f t="shared" si="669"/>
        <v/>
      </c>
      <c r="X2008" s="2">
        <f t="shared" si="670"/>
        <v>3.7421157868195829</v>
      </c>
      <c r="Y2008">
        <f t="shared" si="671"/>
        <v>90</v>
      </c>
    </row>
    <row r="2009" spans="1:25" x14ac:dyDescent="0.3">
      <c r="A2009" s="1">
        <v>43090</v>
      </c>
      <c r="B2009">
        <v>2684.570068</v>
      </c>
      <c r="C2009">
        <v>9.6199999999999992</v>
      </c>
      <c r="D2009">
        <v>9.9032529999999994</v>
      </c>
      <c r="E2009">
        <f t="shared" si="651"/>
        <v>-0.2832530000000002</v>
      </c>
      <c r="F2009" t="str">
        <f t="shared" si="652"/>
        <v/>
      </c>
      <c r="G2009" t="str">
        <f t="shared" si="653"/>
        <v/>
      </c>
      <c r="H2009">
        <f t="shared" si="654"/>
        <v>-0.10000000000000142</v>
      </c>
      <c r="I2009">
        <f t="shared" si="655"/>
        <v>5.320067999999992</v>
      </c>
      <c r="J2009">
        <f t="shared" si="656"/>
        <v>-53.200679999999167</v>
      </c>
      <c r="K2009" t="str">
        <f t="shared" si="657"/>
        <v/>
      </c>
      <c r="L2009" s="2" t="str">
        <f t="shared" si="658"/>
        <v/>
      </c>
      <c r="M2009" t="str">
        <f t="shared" si="659"/>
        <v/>
      </c>
      <c r="N2009" s="1">
        <f t="shared" si="660"/>
        <v>43054</v>
      </c>
      <c r="O2009" t="str">
        <f t="shared" si="661"/>
        <v>可交易</v>
      </c>
      <c r="P2009" s="2" t="str">
        <f t="shared" si="662"/>
        <v/>
      </c>
      <c r="Q2009" s="2" t="str">
        <f t="shared" si="663"/>
        <v/>
      </c>
      <c r="R2009" s="2">
        <f t="shared" si="664"/>
        <v>6.240463014959694</v>
      </c>
      <c r="S2009">
        <f t="shared" si="665"/>
        <v>95</v>
      </c>
      <c r="T2009" s="1">
        <f t="shared" si="666"/>
        <v>43042</v>
      </c>
      <c r="U2009" t="str">
        <f t="shared" si="667"/>
        <v>可交易</v>
      </c>
      <c r="V2009" s="2" t="str">
        <f t="shared" si="668"/>
        <v/>
      </c>
      <c r="W2009" s="2" t="str">
        <f t="shared" si="669"/>
        <v/>
      </c>
      <c r="X2009" s="2">
        <f t="shared" si="670"/>
        <v>3.7421157868195829</v>
      </c>
      <c r="Y2009">
        <f t="shared" si="671"/>
        <v>90</v>
      </c>
    </row>
    <row r="2010" spans="1:25" x14ac:dyDescent="0.3">
      <c r="A2010" s="1">
        <v>43091</v>
      </c>
      <c r="B2010">
        <v>2683.3400879999999</v>
      </c>
      <c r="C2010">
        <v>9.9</v>
      </c>
      <c r="D2010">
        <v>9.8415929999999996</v>
      </c>
      <c r="E2010">
        <f t="shared" si="651"/>
        <v>5.8407000000000764E-2</v>
      </c>
      <c r="F2010" t="str">
        <f t="shared" si="652"/>
        <v/>
      </c>
      <c r="G2010" t="str">
        <f t="shared" si="653"/>
        <v/>
      </c>
      <c r="H2010">
        <f t="shared" si="654"/>
        <v>0.28000000000000114</v>
      </c>
      <c r="I2010">
        <f t="shared" si="655"/>
        <v>-1.2299800000000687</v>
      </c>
      <c r="J2010">
        <f t="shared" si="656"/>
        <v>-4.3927857142859414</v>
      </c>
      <c r="K2010" t="str">
        <f t="shared" si="657"/>
        <v/>
      </c>
      <c r="L2010" s="2" t="str">
        <f t="shared" si="658"/>
        <v/>
      </c>
      <c r="M2010" t="str">
        <f t="shared" si="659"/>
        <v/>
      </c>
      <c r="N2010" s="1">
        <f t="shared" si="660"/>
        <v>43054</v>
      </c>
      <c r="O2010" t="str">
        <f t="shared" si="661"/>
        <v>可交易</v>
      </c>
      <c r="P2010" s="2" t="str">
        <f t="shared" si="662"/>
        <v/>
      </c>
      <c r="Q2010" s="2" t="str">
        <f t="shared" si="663"/>
        <v/>
      </c>
      <c r="R2010" s="2">
        <f t="shared" si="664"/>
        <v>6.240463014959694</v>
      </c>
      <c r="S2010">
        <f t="shared" si="665"/>
        <v>95</v>
      </c>
      <c r="T2010" s="1">
        <f t="shared" si="666"/>
        <v>43042</v>
      </c>
      <c r="U2010" t="str">
        <f t="shared" si="667"/>
        <v>可交易</v>
      </c>
      <c r="V2010" s="2" t="str">
        <f t="shared" si="668"/>
        <v/>
      </c>
      <c r="W2010" s="2" t="str">
        <f t="shared" si="669"/>
        <v/>
      </c>
      <c r="X2010" s="2">
        <f t="shared" si="670"/>
        <v>3.7421157868195829</v>
      </c>
      <c r="Y2010">
        <f t="shared" si="671"/>
        <v>90</v>
      </c>
    </row>
    <row r="2011" spans="1:25" x14ac:dyDescent="0.3">
      <c r="A2011" s="1">
        <v>43095</v>
      </c>
      <c r="B2011">
        <v>2680.5</v>
      </c>
      <c r="C2011">
        <v>10.25</v>
      </c>
      <c r="D2011">
        <v>10.075454000000001</v>
      </c>
      <c r="E2011">
        <f t="shared" si="651"/>
        <v>0.17454599999999942</v>
      </c>
      <c r="F2011" t="str">
        <f t="shared" si="652"/>
        <v/>
      </c>
      <c r="G2011" t="str">
        <f t="shared" si="653"/>
        <v/>
      </c>
      <c r="H2011">
        <f t="shared" si="654"/>
        <v>0.34999999999999964</v>
      </c>
      <c r="I2011">
        <f t="shared" si="655"/>
        <v>-2.8400879999999233</v>
      </c>
      <c r="J2011">
        <f t="shared" si="656"/>
        <v>-8.114537142856932</v>
      </c>
      <c r="K2011" t="str">
        <f t="shared" si="657"/>
        <v/>
      </c>
      <c r="L2011" s="2" t="str">
        <f t="shared" si="658"/>
        <v/>
      </c>
      <c r="M2011" t="str">
        <f t="shared" si="659"/>
        <v/>
      </c>
      <c r="N2011" s="1">
        <f t="shared" si="660"/>
        <v>43054</v>
      </c>
      <c r="O2011" t="str">
        <f t="shared" si="661"/>
        <v>可交易</v>
      </c>
      <c r="P2011" s="2" t="str">
        <f t="shared" si="662"/>
        <v/>
      </c>
      <c r="Q2011" s="2" t="str">
        <f t="shared" si="663"/>
        <v/>
      </c>
      <c r="R2011" s="2">
        <f t="shared" si="664"/>
        <v>6.240463014959694</v>
      </c>
      <c r="S2011">
        <f t="shared" si="665"/>
        <v>95</v>
      </c>
      <c r="T2011" s="1">
        <f t="shared" si="666"/>
        <v>43042</v>
      </c>
      <c r="U2011" t="str">
        <f t="shared" si="667"/>
        <v>可交易</v>
      </c>
      <c r="V2011" s="2" t="str">
        <f t="shared" si="668"/>
        <v/>
      </c>
      <c r="W2011" s="2" t="str">
        <f t="shared" si="669"/>
        <v/>
      </c>
      <c r="X2011" s="2">
        <f t="shared" si="670"/>
        <v>3.7421157868195829</v>
      </c>
      <c r="Y2011">
        <f t="shared" si="671"/>
        <v>90</v>
      </c>
    </row>
    <row r="2012" spans="1:25" x14ac:dyDescent="0.3">
      <c r="A2012" s="1">
        <v>43096</v>
      </c>
      <c r="B2012">
        <v>2682.6201169999999</v>
      </c>
      <c r="C2012">
        <v>10.47</v>
      </c>
      <c r="D2012">
        <v>10.371264999999999</v>
      </c>
      <c r="E2012">
        <f t="shared" si="651"/>
        <v>9.8735000000001349E-2</v>
      </c>
      <c r="F2012" t="str">
        <f t="shared" si="652"/>
        <v/>
      </c>
      <c r="G2012" t="str">
        <f t="shared" si="653"/>
        <v/>
      </c>
      <c r="H2012">
        <f t="shared" si="654"/>
        <v>0.22000000000000064</v>
      </c>
      <c r="I2012">
        <f t="shared" si="655"/>
        <v>2.1201169999999365</v>
      </c>
      <c r="J2012">
        <f t="shared" si="656"/>
        <v>9.6368954545451384</v>
      </c>
      <c r="K2012" t="str">
        <f t="shared" si="657"/>
        <v/>
      </c>
      <c r="L2012" s="2" t="str">
        <f t="shared" si="658"/>
        <v/>
      </c>
      <c r="M2012" t="str">
        <f t="shared" si="659"/>
        <v/>
      </c>
      <c r="N2012" s="1">
        <f t="shared" si="660"/>
        <v>43054</v>
      </c>
      <c r="O2012" t="str">
        <f t="shared" si="661"/>
        <v>可交易</v>
      </c>
      <c r="P2012" s="2" t="str">
        <f t="shared" si="662"/>
        <v/>
      </c>
      <c r="Q2012" s="2" t="str">
        <f t="shared" si="663"/>
        <v/>
      </c>
      <c r="R2012" s="2">
        <f t="shared" si="664"/>
        <v>6.240463014959694</v>
      </c>
      <c r="S2012">
        <f t="shared" si="665"/>
        <v>95</v>
      </c>
      <c r="T2012" s="1">
        <f t="shared" si="666"/>
        <v>43042</v>
      </c>
      <c r="U2012" t="str">
        <f t="shared" si="667"/>
        <v>可交易</v>
      </c>
      <c r="V2012" s="2" t="str">
        <f t="shared" si="668"/>
        <v/>
      </c>
      <c r="W2012" s="2" t="str">
        <f t="shared" si="669"/>
        <v/>
      </c>
      <c r="X2012" s="2">
        <f t="shared" si="670"/>
        <v>3.7421157868195829</v>
      </c>
      <c r="Y2012">
        <f t="shared" si="671"/>
        <v>90</v>
      </c>
    </row>
    <row r="2013" spans="1:25" x14ac:dyDescent="0.3">
      <c r="A2013" s="1">
        <v>43097</v>
      </c>
      <c r="B2013">
        <v>2687.540039</v>
      </c>
      <c r="C2013">
        <v>10.18</v>
      </c>
      <c r="D2013">
        <v>10.572312999999999</v>
      </c>
      <c r="E2013">
        <f t="shared" si="651"/>
        <v>-0.39231299999999969</v>
      </c>
      <c r="F2013" t="str">
        <f t="shared" si="652"/>
        <v/>
      </c>
      <c r="G2013" t="str">
        <f t="shared" si="653"/>
        <v/>
      </c>
      <c r="H2013">
        <f t="shared" si="654"/>
        <v>-0.29000000000000092</v>
      </c>
      <c r="I2013">
        <f t="shared" si="655"/>
        <v>4.9199220000000423</v>
      </c>
      <c r="J2013">
        <f t="shared" si="656"/>
        <v>-16.965248275862162</v>
      </c>
      <c r="K2013" t="str">
        <f t="shared" si="657"/>
        <v/>
      </c>
      <c r="L2013" s="2" t="str">
        <f t="shared" si="658"/>
        <v/>
      </c>
      <c r="M2013" t="str">
        <f t="shared" si="659"/>
        <v/>
      </c>
      <c r="N2013" s="1">
        <f t="shared" si="660"/>
        <v>43054</v>
      </c>
      <c r="O2013" t="str">
        <f t="shared" si="661"/>
        <v>可交易</v>
      </c>
      <c r="P2013" s="2" t="str">
        <f t="shared" si="662"/>
        <v/>
      </c>
      <c r="Q2013" s="2" t="str">
        <f t="shared" si="663"/>
        <v/>
      </c>
      <c r="R2013" s="2">
        <f t="shared" si="664"/>
        <v>6.240463014959694</v>
      </c>
      <c r="S2013">
        <f t="shared" si="665"/>
        <v>95</v>
      </c>
      <c r="T2013" s="1">
        <f t="shared" si="666"/>
        <v>43042</v>
      </c>
      <c r="U2013" t="str">
        <f t="shared" si="667"/>
        <v>可交易</v>
      </c>
      <c r="V2013" s="2" t="str">
        <f t="shared" si="668"/>
        <v/>
      </c>
      <c r="W2013" s="2" t="str">
        <f t="shared" si="669"/>
        <v/>
      </c>
      <c r="X2013" s="2">
        <f t="shared" si="670"/>
        <v>3.7421157868195829</v>
      </c>
      <c r="Y2013">
        <f t="shared" si="671"/>
        <v>90</v>
      </c>
    </row>
    <row r="2014" spans="1:25" x14ac:dyDescent="0.3">
      <c r="A2014" s="1">
        <v>43098</v>
      </c>
      <c r="B2014">
        <v>2673.610107</v>
      </c>
      <c r="C2014">
        <v>11.04</v>
      </c>
      <c r="D2014">
        <v>10.407715</v>
      </c>
      <c r="E2014">
        <f t="shared" si="651"/>
        <v>0.63228499999999954</v>
      </c>
      <c r="F2014" t="str">
        <f t="shared" si="652"/>
        <v/>
      </c>
      <c r="G2014" t="str">
        <f t="shared" si="653"/>
        <v/>
      </c>
      <c r="H2014">
        <f t="shared" si="654"/>
        <v>0.85999999999999943</v>
      </c>
      <c r="I2014">
        <f t="shared" si="655"/>
        <v>-13.929932000000008</v>
      </c>
      <c r="J2014">
        <f t="shared" si="656"/>
        <v>-16.197595348837229</v>
      </c>
      <c r="K2014" t="str">
        <f t="shared" si="657"/>
        <v/>
      </c>
      <c r="L2014" s="2" t="str">
        <f t="shared" si="658"/>
        <v/>
      </c>
      <c r="M2014" t="str">
        <f t="shared" si="659"/>
        <v/>
      </c>
      <c r="N2014" s="1">
        <f t="shared" si="660"/>
        <v>43054</v>
      </c>
      <c r="O2014" t="str">
        <f t="shared" si="661"/>
        <v>可交易</v>
      </c>
      <c r="P2014" s="2" t="str">
        <f t="shared" si="662"/>
        <v/>
      </c>
      <c r="Q2014" s="2" t="str">
        <f t="shared" si="663"/>
        <v/>
      </c>
      <c r="R2014" s="2">
        <f t="shared" si="664"/>
        <v>6.240463014959694</v>
      </c>
      <c r="S2014">
        <f t="shared" si="665"/>
        <v>95</v>
      </c>
      <c r="T2014" s="1">
        <f t="shared" si="666"/>
        <v>43042</v>
      </c>
      <c r="U2014" t="str">
        <f t="shared" si="667"/>
        <v>可交易</v>
      </c>
      <c r="V2014" s="2" t="str">
        <f t="shared" si="668"/>
        <v/>
      </c>
      <c r="W2014" s="2" t="str">
        <f t="shared" si="669"/>
        <v/>
      </c>
      <c r="X2014" s="2">
        <f t="shared" si="670"/>
        <v>3.7421157868195829</v>
      </c>
      <c r="Y2014">
        <f t="shared" si="671"/>
        <v>90</v>
      </c>
    </row>
    <row r="2015" spans="1:25" x14ac:dyDescent="0.3">
      <c r="A2015" s="1">
        <v>43102</v>
      </c>
      <c r="B2015">
        <v>2695.8100589999999</v>
      </c>
      <c r="C2015">
        <v>9.77</v>
      </c>
      <c r="D2015">
        <v>10.933795</v>
      </c>
      <c r="E2015">
        <f t="shared" si="651"/>
        <v>-1.1637950000000004</v>
      </c>
      <c r="F2015" t="str">
        <f t="shared" si="652"/>
        <v>PUT</v>
      </c>
      <c r="G2015">
        <f t="shared" si="653"/>
        <v>2751.290039</v>
      </c>
      <c r="H2015">
        <f t="shared" si="654"/>
        <v>-1.2699999999999996</v>
      </c>
      <c r="I2015">
        <f t="shared" si="655"/>
        <v>22.199951999999939</v>
      </c>
      <c r="J2015">
        <f t="shared" si="656"/>
        <v>-17.480277165354288</v>
      </c>
      <c r="K2015">
        <f t="shared" si="657"/>
        <v>2690.8100589999999</v>
      </c>
      <c r="L2015" s="2" t="str">
        <f t="shared" si="658"/>
        <v/>
      </c>
      <c r="M2015" t="str">
        <f t="shared" si="659"/>
        <v/>
      </c>
      <c r="N2015" s="1">
        <f t="shared" si="660"/>
        <v>43054</v>
      </c>
      <c r="O2015" t="str">
        <f t="shared" si="661"/>
        <v>可交易</v>
      </c>
      <c r="P2015" s="2" t="str">
        <f t="shared" si="662"/>
        <v/>
      </c>
      <c r="Q2015" s="2" t="str">
        <f t="shared" si="663"/>
        <v/>
      </c>
      <c r="R2015" s="2">
        <f t="shared" si="664"/>
        <v>6.240463014959694</v>
      </c>
      <c r="S2015">
        <f t="shared" si="665"/>
        <v>95</v>
      </c>
      <c r="T2015" s="1">
        <f t="shared" si="666"/>
        <v>43042</v>
      </c>
      <c r="U2015" t="str">
        <f t="shared" si="667"/>
        <v>可交易</v>
      </c>
      <c r="V2015" s="2" t="str">
        <f t="shared" si="668"/>
        <v/>
      </c>
      <c r="W2015" s="2" t="str">
        <f t="shared" si="669"/>
        <v/>
      </c>
      <c r="X2015" s="2">
        <f t="shared" si="670"/>
        <v>3.7421157868195829</v>
      </c>
      <c r="Y2015">
        <f t="shared" si="671"/>
        <v>90</v>
      </c>
    </row>
    <row r="2016" spans="1:25" x14ac:dyDescent="0.3">
      <c r="A2016" s="1">
        <v>43103</v>
      </c>
      <c r="B2016">
        <v>2713.0600589999999</v>
      </c>
      <c r="C2016">
        <v>9.15</v>
      </c>
      <c r="D2016">
        <v>10.248649</v>
      </c>
      <c r="E2016">
        <f t="shared" si="651"/>
        <v>-1.098649</v>
      </c>
      <c r="F2016" t="str">
        <f t="shared" si="652"/>
        <v>PUT</v>
      </c>
      <c r="G2016">
        <f t="shared" si="653"/>
        <v>2748.2299800000001</v>
      </c>
      <c r="H2016">
        <f t="shared" si="654"/>
        <v>-0.61999999999999922</v>
      </c>
      <c r="I2016">
        <f t="shared" si="655"/>
        <v>17.25</v>
      </c>
      <c r="J2016">
        <f t="shared" si="656"/>
        <v>-27.822580645161324</v>
      </c>
      <c r="K2016">
        <f t="shared" si="657"/>
        <v>2708.0600589999999</v>
      </c>
      <c r="L2016" s="2" t="str">
        <f t="shared" si="658"/>
        <v/>
      </c>
      <c r="M2016" t="str">
        <f t="shared" si="659"/>
        <v/>
      </c>
      <c r="N2016" s="1">
        <f t="shared" si="660"/>
        <v>43054</v>
      </c>
      <c r="O2016" t="str">
        <f t="shared" si="661"/>
        <v>可交易</v>
      </c>
      <c r="P2016" s="2" t="str">
        <f t="shared" si="662"/>
        <v/>
      </c>
      <c r="Q2016" s="2" t="str">
        <f t="shared" si="663"/>
        <v/>
      </c>
      <c r="R2016" s="2">
        <f t="shared" si="664"/>
        <v>6.240463014959694</v>
      </c>
      <c r="S2016">
        <f t="shared" si="665"/>
        <v>95</v>
      </c>
      <c r="T2016" s="1">
        <f t="shared" si="666"/>
        <v>43042</v>
      </c>
      <c r="U2016" t="str">
        <f t="shared" si="667"/>
        <v>可交易</v>
      </c>
      <c r="V2016" s="2" t="str">
        <f t="shared" si="668"/>
        <v/>
      </c>
      <c r="W2016" s="2" t="str">
        <f t="shared" si="669"/>
        <v/>
      </c>
      <c r="X2016" s="2">
        <f t="shared" si="670"/>
        <v>3.7421157868195829</v>
      </c>
      <c r="Y2016">
        <f t="shared" si="671"/>
        <v>90</v>
      </c>
    </row>
    <row r="2017" spans="1:25" x14ac:dyDescent="0.3">
      <c r="A2017" s="1">
        <v>43104</v>
      </c>
      <c r="B2017">
        <v>2723.98999</v>
      </c>
      <c r="C2017">
        <v>9.2200000000000006</v>
      </c>
      <c r="D2017">
        <v>9.6039279999999998</v>
      </c>
      <c r="E2017">
        <f t="shared" si="651"/>
        <v>-0.38392799999999916</v>
      </c>
      <c r="F2017" t="str">
        <f t="shared" si="652"/>
        <v/>
      </c>
      <c r="G2017" t="str">
        <f t="shared" si="653"/>
        <v/>
      </c>
      <c r="H2017">
        <f t="shared" si="654"/>
        <v>7.0000000000000284E-2</v>
      </c>
      <c r="I2017">
        <f t="shared" si="655"/>
        <v>10.929931000000124</v>
      </c>
      <c r="J2017">
        <f t="shared" si="656"/>
        <v>156.14187142857256</v>
      </c>
      <c r="K2017" t="str">
        <f t="shared" si="657"/>
        <v/>
      </c>
      <c r="L2017" s="2" t="str">
        <f t="shared" si="658"/>
        <v/>
      </c>
      <c r="M2017" t="str">
        <f t="shared" si="659"/>
        <v/>
      </c>
      <c r="N2017" s="1">
        <f t="shared" si="660"/>
        <v>43054</v>
      </c>
      <c r="O2017" t="str">
        <f t="shared" si="661"/>
        <v>可交易</v>
      </c>
      <c r="P2017" s="2" t="str">
        <f t="shared" si="662"/>
        <v/>
      </c>
      <c r="Q2017" s="2" t="str">
        <f t="shared" si="663"/>
        <v/>
      </c>
      <c r="R2017" s="2">
        <f t="shared" si="664"/>
        <v>6.240463014959694</v>
      </c>
      <c r="S2017">
        <f t="shared" si="665"/>
        <v>95</v>
      </c>
      <c r="T2017" s="1">
        <f t="shared" si="666"/>
        <v>43042</v>
      </c>
      <c r="U2017" t="str">
        <f t="shared" si="667"/>
        <v>可交易</v>
      </c>
      <c r="V2017" s="2" t="str">
        <f t="shared" si="668"/>
        <v/>
      </c>
      <c r="W2017" s="2" t="str">
        <f t="shared" si="669"/>
        <v/>
      </c>
      <c r="X2017" s="2">
        <f t="shared" si="670"/>
        <v>3.7421157868195829</v>
      </c>
      <c r="Y2017">
        <f t="shared" si="671"/>
        <v>90</v>
      </c>
    </row>
    <row r="2018" spans="1:25" x14ac:dyDescent="0.3">
      <c r="A2018" s="1">
        <v>43105</v>
      </c>
      <c r="B2018">
        <v>2743.1499020000001</v>
      </c>
      <c r="C2018">
        <v>9.2200000000000006</v>
      </c>
      <c r="D2018">
        <v>9.5031920000000003</v>
      </c>
      <c r="E2018">
        <f t="shared" si="651"/>
        <v>-0.28319199999999967</v>
      </c>
      <c r="F2018" t="str">
        <f t="shared" si="652"/>
        <v/>
      </c>
      <c r="G2018" t="str">
        <f t="shared" si="653"/>
        <v/>
      </c>
      <c r="H2018">
        <f t="shared" si="654"/>
        <v>0</v>
      </c>
      <c r="I2018">
        <f t="shared" si="655"/>
        <v>19.159912000000077</v>
      </c>
      <c r="J2018" t="str">
        <f t="shared" si="656"/>
        <v/>
      </c>
      <c r="K2018" t="str">
        <f t="shared" si="657"/>
        <v/>
      </c>
      <c r="L2018" s="2" t="str">
        <f t="shared" si="658"/>
        <v/>
      </c>
      <c r="M2018" t="str">
        <f t="shared" si="659"/>
        <v/>
      </c>
      <c r="N2018" s="1">
        <f t="shared" si="660"/>
        <v>43054</v>
      </c>
      <c r="O2018" t="str">
        <f t="shared" si="661"/>
        <v>可交易</v>
      </c>
      <c r="P2018" s="2" t="str">
        <f t="shared" si="662"/>
        <v/>
      </c>
      <c r="Q2018" s="2" t="str">
        <f t="shared" si="663"/>
        <v/>
      </c>
      <c r="R2018" s="2">
        <f t="shared" si="664"/>
        <v>6.240463014959694</v>
      </c>
      <c r="S2018">
        <f t="shared" si="665"/>
        <v>95</v>
      </c>
      <c r="T2018" s="1">
        <f t="shared" si="666"/>
        <v>43042</v>
      </c>
      <c r="U2018" t="str">
        <f t="shared" si="667"/>
        <v>可交易</v>
      </c>
      <c r="V2018" s="2" t="str">
        <f t="shared" si="668"/>
        <v/>
      </c>
      <c r="W2018" s="2" t="str">
        <f t="shared" si="669"/>
        <v/>
      </c>
      <c r="X2018" s="2">
        <f t="shared" si="670"/>
        <v>3.7421157868195829</v>
      </c>
      <c r="Y2018">
        <f t="shared" si="671"/>
        <v>90</v>
      </c>
    </row>
    <row r="2019" spans="1:25" x14ac:dyDescent="0.3">
      <c r="A2019" s="1">
        <v>43108</v>
      </c>
      <c r="B2019">
        <v>2747.709961</v>
      </c>
      <c r="C2019">
        <v>9.52</v>
      </c>
      <c r="D2019">
        <v>9.5453205000000008</v>
      </c>
      <c r="E2019">
        <f t="shared" si="651"/>
        <v>-2.5320500000001189E-2</v>
      </c>
      <c r="F2019" t="str">
        <f t="shared" si="652"/>
        <v/>
      </c>
      <c r="G2019" t="str">
        <f t="shared" si="653"/>
        <v/>
      </c>
      <c r="H2019">
        <f t="shared" si="654"/>
        <v>0.29999999999999893</v>
      </c>
      <c r="I2019">
        <f t="shared" si="655"/>
        <v>4.5600589999999102</v>
      </c>
      <c r="J2019">
        <f t="shared" si="656"/>
        <v>15.200196666666422</v>
      </c>
      <c r="K2019" t="str">
        <f t="shared" si="657"/>
        <v/>
      </c>
      <c r="L2019" s="2" t="str">
        <f t="shared" si="658"/>
        <v/>
      </c>
      <c r="M2019" t="str">
        <f t="shared" si="659"/>
        <v/>
      </c>
      <c r="N2019" s="1">
        <f t="shared" si="660"/>
        <v>43054</v>
      </c>
      <c r="O2019" t="str">
        <f t="shared" si="661"/>
        <v>可交易</v>
      </c>
      <c r="P2019" s="2" t="str">
        <f t="shared" si="662"/>
        <v/>
      </c>
      <c r="Q2019" s="2" t="str">
        <f t="shared" si="663"/>
        <v/>
      </c>
      <c r="R2019" s="2">
        <f t="shared" si="664"/>
        <v>6.240463014959694</v>
      </c>
      <c r="S2019">
        <f t="shared" si="665"/>
        <v>95</v>
      </c>
      <c r="T2019" s="1">
        <f t="shared" si="666"/>
        <v>43042</v>
      </c>
      <c r="U2019" t="str">
        <f t="shared" si="667"/>
        <v>可交易</v>
      </c>
      <c r="V2019" s="2" t="str">
        <f t="shared" si="668"/>
        <v/>
      </c>
      <c r="W2019" s="2" t="str">
        <f t="shared" si="669"/>
        <v/>
      </c>
      <c r="X2019" s="2">
        <f t="shared" si="670"/>
        <v>3.7421157868195829</v>
      </c>
      <c r="Y2019">
        <f t="shared" si="671"/>
        <v>90</v>
      </c>
    </row>
    <row r="2020" spans="1:25" x14ac:dyDescent="0.3">
      <c r="A2020" s="1">
        <v>43109</v>
      </c>
      <c r="B2020">
        <v>2751.290039</v>
      </c>
      <c r="C2020">
        <v>10.08</v>
      </c>
      <c r="D2020">
        <v>9.7679980000000004</v>
      </c>
      <c r="E2020">
        <f t="shared" si="651"/>
        <v>0.31200199999999967</v>
      </c>
      <c r="F2020" t="str">
        <f t="shared" si="652"/>
        <v/>
      </c>
      <c r="G2020" t="str">
        <f t="shared" si="653"/>
        <v/>
      </c>
      <c r="H2020">
        <f t="shared" si="654"/>
        <v>0.5600000000000005</v>
      </c>
      <c r="I2020">
        <f t="shared" si="655"/>
        <v>3.5800779999999577</v>
      </c>
      <c r="J2020">
        <f t="shared" si="656"/>
        <v>6.3929964285713474</v>
      </c>
      <c r="K2020" t="str">
        <f t="shared" si="657"/>
        <v/>
      </c>
      <c r="L2020" s="2" t="str">
        <f t="shared" si="658"/>
        <v/>
      </c>
      <c r="M2020" t="str">
        <f t="shared" si="659"/>
        <v/>
      </c>
      <c r="N2020" s="1">
        <f t="shared" si="660"/>
        <v>43054</v>
      </c>
      <c r="O2020" t="str">
        <f t="shared" si="661"/>
        <v>可交易</v>
      </c>
      <c r="P2020" s="2" t="str">
        <f t="shared" si="662"/>
        <v/>
      </c>
      <c r="Q2020" s="2" t="str">
        <f t="shared" si="663"/>
        <v/>
      </c>
      <c r="R2020" s="2">
        <f t="shared" si="664"/>
        <v>6.240463014959694</v>
      </c>
      <c r="S2020">
        <f t="shared" si="665"/>
        <v>95</v>
      </c>
      <c r="T2020" s="1">
        <f t="shared" si="666"/>
        <v>43042</v>
      </c>
      <c r="U2020" t="str">
        <f t="shared" si="667"/>
        <v>可交易</v>
      </c>
      <c r="V2020" s="2" t="str">
        <f t="shared" si="668"/>
        <v/>
      </c>
      <c r="W2020" s="2" t="str">
        <f t="shared" si="669"/>
        <v/>
      </c>
      <c r="X2020" s="2">
        <f t="shared" si="670"/>
        <v>3.7421157868195829</v>
      </c>
      <c r="Y2020">
        <f t="shared" si="671"/>
        <v>90</v>
      </c>
    </row>
    <row r="2021" spans="1:25" x14ac:dyDescent="0.3">
      <c r="A2021" s="1">
        <v>43110</v>
      </c>
      <c r="B2021">
        <v>2748.2299800000001</v>
      </c>
      <c r="C2021">
        <v>9.82</v>
      </c>
      <c r="D2021">
        <v>10.168784</v>
      </c>
      <c r="E2021">
        <f t="shared" si="651"/>
        <v>-0.3487840000000002</v>
      </c>
      <c r="F2021" t="str">
        <f t="shared" si="652"/>
        <v/>
      </c>
      <c r="G2021" t="str">
        <f t="shared" si="653"/>
        <v/>
      </c>
      <c r="H2021">
        <f t="shared" si="654"/>
        <v>-0.25999999999999979</v>
      </c>
      <c r="I2021">
        <f t="shared" si="655"/>
        <v>-3.0600589999999102</v>
      </c>
      <c r="J2021">
        <f t="shared" si="656"/>
        <v>11.769457692307357</v>
      </c>
      <c r="K2021" t="str">
        <f t="shared" si="657"/>
        <v/>
      </c>
      <c r="L2021" s="2" t="str">
        <f t="shared" si="658"/>
        <v/>
      </c>
      <c r="M2021" t="str">
        <f t="shared" si="659"/>
        <v/>
      </c>
      <c r="N2021" s="1">
        <f t="shared" si="660"/>
        <v>43054</v>
      </c>
      <c r="O2021" t="str">
        <f t="shared" si="661"/>
        <v>可交易</v>
      </c>
      <c r="P2021" s="2" t="str">
        <f t="shared" si="662"/>
        <v/>
      </c>
      <c r="Q2021" s="2" t="str">
        <f t="shared" si="663"/>
        <v/>
      </c>
      <c r="R2021" s="2">
        <f t="shared" si="664"/>
        <v>6.240463014959694</v>
      </c>
      <c r="S2021">
        <f t="shared" si="665"/>
        <v>95</v>
      </c>
      <c r="T2021" s="1">
        <f t="shared" si="666"/>
        <v>43042</v>
      </c>
      <c r="U2021" t="str">
        <f t="shared" si="667"/>
        <v>可交易</v>
      </c>
      <c r="V2021" s="2" t="str">
        <f t="shared" si="668"/>
        <v/>
      </c>
      <c r="W2021" s="2" t="str">
        <f t="shared" si="669"/>
        <v/>
      </c>
      <c r="X2021" s="2">
        <f t="shared" si="670"/>
        <v>3.7421157868195829</v>
      </c>
      <c r="Y2021">
        <f t="shared" si="671"/>
        <v>90</v>
      </c>
    </row>
    <row r="2022" spans="1:25" x14ac:dyDescent="0.3">
      <c r="A2022" s="1">
        <v>43111</v>
      </c>
      <c r="B2022">
        <v>2767.5600589999999</v>
      </c>
      <c r="C2022">
        <v>9.8800000000000008</v>
      </c>
      <c r="D2022">
        <v>10.246684999999999</v>
      </c>
      <c r="E2022">
        <f t="shared" si="651"/>
        <v>-0.3666849999999986</v>
      </c>
      <c r="F2022" t="str">
        <f t="shared" si="652"/>
        <v/>
      </c>
      <c r="G2022" t="str">
        <f t="shared" si="653"/>
        <v/>
      </c>
      <c r="H2022">
        <f t="shared" si="654"/>
        <v>6.0000000000000497E-2</v>
      </c>
      <c r="I2022">
        <f t="shared" si="655"/>
        <v>19.330078999999841</v>
      </c>
      <c r="J2022">
        <f t="shared" si="656"/>
        <v>322.16798333332804</v>
      </c>
      <c r="K2022" t="str">
        <f t="shared" si="657"/>
        <v/>
      </c>
      <c r="L2022" s="2" t="str">
        <f t="shared" si="658"/>
        <v/>
      </c>
      <c r="M2022" t="str">
        <f t="shared" si="659"/>
        <v/>
      </c>
      <c r="N2022" s="1">
        <f t="shared" si="660"/>
        <v>43054</v>
      </c>
      <c r="O2022" t="str">
        <f t="shared" si="661"/>
        <v>可交易</v>
      </c>
      <c r="P2022" s="2" t="str">
        <f t="shared" si="662"/>
        <v/>
      </c>
      <c r="Q2022" s="2" t="str">
        <f t="shared" si="663"/>
        <v/>
      </c>
      <c r="R2022" s="2">
        <f t="shared" si="664"/>
        <v>6.240463014959694</v>
      </c>
      <c r="S2022">
        <f t="shared" si="665"/>
        <v>95</v>
      </c>
      <c r="T2022" s="1">
        <f t="shared" si="666"/>
        <v>43042</v>
      </c>
      <c r="U2022" t="str">
        <f t="shared" si="667"/>
        <v>可交易</v>
      </c>
      <c r="V2022" s="2" t="str">
        <f t="shared" si="668"/>
        <v/>
      </c>
      <c r="W2022" s="2" t="str">
        <f t="shared" si="669"/>
        <v/>
      </c>
      <c r="X2022" s="2">
        <f t="shared" si="670"/>
        <v>3.7421157868195829</v>
      </c>
      <c r="Y2022">
        <f t="shared" si="671"/>
        <v>90</v>
      </c>
    </row>
    <row r="2023" spans="1:25" x14ac:dyDescent="0.3">
      <c r="A2023" s="1">
        <v>43112</v>
      </c>
      <c r="B2023">
        <v>2786.23999</v>
      </c>
      <c r="C2023">
        <v>10.16</v>
      </c>
      <c r="D2023">
        <v>10.133786000000001</v>
      </c>
      <c r="E2023">
        <f t="shared" si="651"/>
        <v>2.6213999999999515E-2</v>
      </c>
      <c r="F2023" t="str">
        <f t="shared" si="652"/>
        <v/>
      </c>
      <c r="G2023" t="str">
        <f t="shared" si="653"/>
        <v/>
      </c>
      <c r="H2023">
        <f t="shared" si="654"/>
        <v>0.27999999999999936</v>
      </c>
      <c r="I2023">
        <f t="shared" si="655"/>
        <v>18.679931000000124</v>
      </c>
      <c r="J2023">
        <f t="shared" si="656"/>
        <v>66.714039285714875</v>
      </c>
      <c r="K2023" t="str">
        <f t="shared" si="657"/>
        <v/>
      </c>
      <c r="L2023" s="2" t="str">
        <f t="shared" si="658"/>
        <v/>
      </c>
      <c r="M2023" t="str">
        <f t="shared" si="659"/>
        <v/>
      </c>
      <c r="N2023" s="1">
        <f t="shared" si="660"/>
        <v>43054</v>
      </c>
      <c r="O2023" t="str">
        <f t="shared" si="661"/>
        <v>可交易</v>
      </c>
      <c r="P2023" s="2" t="str">
        <f t="shared" si="662"/>
        <v/>
      </c>
      <c r="Q2023" s="2" t="str">
        <f t="shared" si="663"/>
        <v/>
      </c>
      <c r="R2023" s="2">
        <f t="shared" si="664"/>
        <v>6.240463014959694</v>
      </c>
      <c r="S2023">
        <f t="shared" si="665"/>
        <v>95</v>
      </c>
      <c r="T2023" s="1">
        <f t="shared" si="666"/>
        <v>43042</v>
      </c>
      <c r="U2023" t="str">
        <f t="shared" si="667"/>
        <v>可交易</v>
      </c>
      <c r="V2023" s="2" t="str">
        <f t="shared" si="668"/>
        <v/>
      </c>
      <c r="W2023" s="2" t="str">
        <f t="shared" si="669"/>
        <v/>
      </c>
      <c r="X2023" s="2">
        <f t="shared" si="670"/>
        <v>3.7421157868195829</v>
      </c>
      <c r="Y2023">
        <f t="shared" si="671"/>
        <v>90</v>
      </c>
    </row>
    <row r="2024" spans="1:25" x14ac:dyDescent="0.3">
      <c r="A2024" s="1">
        <v>43116</v>
      </c>
      <c r="B2024">
        <v>2776.419922</v>
      </c>
      <c r="C2024">
        <v>11.66</v>
      </c>
      <c r="D2024">
        <v>10.267160000000001</v>
      </c>
      <c r="E2024">
        <f t="shared" si="651"/>
        <v>1.3928399999999996</v>
      </c>
      <c r="F2024" t="str">
        <f t="shared" si="652"/>
        <v>CAll</v>
      </c>
      <c r="G2024">
        <f t="shared" si="653"/>
        <v>2839.1298830000001</v>
      </c>
      <c r="H2024">
        <f t="shared" si="654"/>
        <v>1.5</v>
      </c>
      <c r="I2024">
        <f t="shared" si="655"/>
        <v>-9.820067999999992</v>
      </c>
      <c r="J2024">
        <f t="shared" si="656"/>
        <v>-6.546711999999995</v>
      </c>
      <c r="K2024">
        <f t="shared" si="657"/>
        <v>2781.419922</v>
      </c>
      <c r="L2024" s="2">
        <f t="shared" si="658"/>
        <v>57.709961000000021</v>
      </c>
      <c r="M2024" t="str">
        <f t="shared" si="659"/>
        <v/>
      </c>
      <c r="N2024" s="1">
        <f t="shared" si="660"/>
        <v>43116</v>
      </c>
      <c r="O2024" t="str">
        <f t="shared" si="661"/>
        <v>可交易</v>
      </c>
      <c r="P2024" s="2">
        <f t="shared" si="662"/>
        <v>57.709961000000021</v>
      </c>
      <c r="Q2024" s="2">
        <f t="shared" si="663"/>
        <v>2.258662693747953E-2</v>
      </c>
      <c r="R2024" s="2">
        <f t="shared" si="664"/>
        <v>6.240463014959694</v>
      </c>
      <c r="S2024">
        <f t="shared" si="665"/>
        <v>96</v>
      </c>
      <c r="T2024" s="1">
        <f t="shared" si="666"/>
        <v>43042</v>
      </c>
      <c r="U2024" t="str">
        <f t="shared" si="667"/>
        <v>可交易</v>
      </c>
      <c r="V2024" s="2" t="str">
        <f t="shared" si="668"/>
        <v/>
      </c>
      <c r="W2024" s="2" t="str">
        <f t="shared" si="669"/>
        <v/>
      </c>
      <c r="X2024" s="2">
        <f t="shared" si="670"/>
        <v>3.7421157868195829</v>
      </c>
      <c r="Y2024">
        <f t="shared" si="671"/>
        <v>90</v>
      </c>
    </row>
    <row r="2025" spans="1:25" x14ac:dyDescent="0.3">
      <c r="A2025" s="1">
        <v>43117</v>
      </c>
      <c r="B2025">
        <v>2802.5600589999999</v>
      </c>
      <c r="C2025">
        <v>11.91</v>
      </c>
      <c r="D2025">
        <v>11.5211115</v>
      </c>
      <c r="E2025">
        <f t="shared" si="651"/>
        <v>0.38888850000000019</v>
      </c>
      <c r="F2025" t="str">
        <f t="shared" si="652"/>
        <v/>
      </c>
      <c r="G2025" t="str">
        <f t="shared" si="653"/>
        <v/>
      </c>
      <c r="H2025">
        <f t="shared" si="654"/>
        <v>0.25</v>
      </c>
      <c r="I2025">
        <f t="shared" si="655"/>
        <v>26.140136999999868</v>
      </c>
      <c r="J2025">
        <f t="shared" si="656"/>
        <v>104.56054799999947</v>
      </c>
      <c r="K2025" t="str">
        <f t="shared" si="657"/>
        <v/>
      </c>
      <c r="L2025" s="2" t="str">
        <f t="shared" si="658"/>
        <v/>
      </c>
      <c r="M2025" t="str">
        <f t="shared" si="659"/>
        <v/>
      </c>
      <c r="N2025" s="1">
        <f t="shared" si="660"/>
        <v>43116</v>
      </c>
      <c r="O2025" t="str">
        <f t="shared" si="661"/>
        <v>不可交易</v>
      </c>
      <c r="P2025" s="2" t="str">
        <f t="shared" si="662"/>
        <v/>
      </c>
      <c r="Q2025" s="2" t="str">
        <f t="shared" si="663"/>
        <v/>
      </c>
      <c r="R2025" s="2">
        <f t="shared" si="664"/>
        <v>6.3814140249957267</v>
      </c>
      <c r="S2025">
        <f t="shared" si="665"/>
        <v>96</v>
      </c>
      <c r="T2025" s="1">
        <f t="shared" si="666"/>
        <v>43042</v>
      </c>
      <c r="U2025" t="str">
        <f t="shared" si="667"/>
        <v>可交易</v>
      </c>
      <c r="V2025" s="2" t="str">
        <f t="shared" si="668"/>
        <v/>
      </c>
      <c r="W2025" s="2" t="str">
        <f t="shared" si="669"/>
        <v/>
      </c>
      <c r="X2025" s="2">
        <f t="shared" si="670"/>
        <v>3.7421157868195829</v>
      </c>
      <c r="Y2025">
        <f t="shared" si="671"/>
        <v>90</v>
      </c>
    </row>
    <row r="2026" spans="1:25" x14ac:dyDescent="0.3">
      <c r="A2026" s="1">
        <v>43118</v>
      </c>
      <c r="B2026">
        <v>2798.030029</v>
      </c>
      <c r="C2026">
        <v>12.22</v>
      </c>
      <c r="D2026">
        <v>12.004011</v>
      </c>
      <c r="E2026">
        <f t="shared" si="651"/>
        <v>0.21598900000000043</v>
      </c>
      <c r="F2026" t="str">
        <f t="shared" si="652"/>
        <v/>
      </c>
      <c r="G2026" t="str">
        <f t="shared" si="653"/>
        <v/>
      </c>
      <c r="H2026">
        <f t="shared" si="654"/>
        <v>0.3100000000000005</v>
      </c>
      <c r="I2026">
        <f t="shared" si="655"/>
        <v>-4.530029999999897</v>
      </c>
      <c r="J2026">
        <f t="shared" si="656"/>
        <v>-14.612999999999644</v>
      </c>
      <c r="K2026" t="str">
        <f t="shared" si="657"/>
        <v/>
      </c>
      <c r="L2026" s="2" t="str">
        <f t="shared" si="658"/>
        <v/>
      </c>
      <c r="M2026" t="str">
        <f t="shared" si="659"/>
        <v/>
      </c>
      <c r="N2026" s="1">
        <f t="shared" si="660"/>
        <v>43116</v>
      </c>
      <c r="O2026" t="str">
        <f t="shared" si="661"/>
        <v>不可交易</v>
      </c>
      <c r="P2026" s="2" t="str">
        <f t="shared" si="662"/>
        <v/>
      </c>
      <c r="Q2026" s="2" t="str">
        <f t="shared" si="663"/>
        <v/>
      </c>
      <c r="R2026" s="2">
        <f t="shared" si="664"/>
        <v>6.3814140249957267</v>
      </c>
      <c r="S2026">
        <f t="shared" si="665"/>
        <v>96</v>
      </c>
      <c r="T2026" s="1">
        <f t="shared" si="666"/>
        <v>43042</v>
      </c>
      <c r="U2026" t="str">
        <f t="shared" si="667"/>
        <v>可交易</v>
      </c>
      <c r="V2026" s="2" t="str">
        <f t="shared" si="668"/>
        <v/>
      </c>
      <c r="W2026" s="2" t="str">
        <f t="shared" si="669"/>
        <v/>
      </c>
      <c r="X2026" s="2">
        <f t="shared" si="670"/>
        <v>3.7421157868195829</v>
      </c>
      <c r="Y2026">
        <f t="shared" si="671"/>
        <v>90</v>
      </c>
    </row>
    <row r="2027" spans="1:25" x14ac:dyDescent="0.3">
      <c r="A2027" s="1">
        <v>43119</v>
      </c>
      <c r="B2027">
        <v>2810.3000489999999</v>
      </c>
      <c r="C2027">
        <v>11.27</v>
      </c>
      <c r="D2027">
        <v>12.123862000000001</v>
      </c>
      <c r="E2027">
        <f t="shared" si="651"/>
        <v>-0.85386200000000123</v>
      </c>
      <c r="F2027" t="str">
        <f t="shared" si="652"/>
        <v/>
      </c>
      <c r="G2027" t="str">
        <f t="shared" si="653"/>
        <v/>
      </c>
      <c r="H2027">
        <f t="shared" si="654"/>
        <v>-0.95000000000000107</v>
      </c>
      <c r="I2027">
        <f t="shared" si="655"/>
        <v>12.270019999999931</v>
      </c>
      <c r="J2027">
        <f t="shared" si="656"/>
        <v>-12.915810526315703</v>
      </c>
      <c r="K2027" t="str">
        <f t="shared" si="657"/>
        <v/>
      </c>
      <c r="L2027" s="2" t="str">
        <f t="shared" si="658"/>
        <v/>
      </c>
      <c r="M2027" t="str">
        <f t="shared" si="659"/>
        <v/>
      </c>
      <c r="N2027" s="1">
        <f t="shared" si="660"/>
        <v>43116</v>
      </c>
      <c r="O2027" t="str">
        <f t="shared" si="661"/>
        <v>不可交易</v>
      </c>
      <c r="P2027" s="2" t="str">
        <f t="shared" si="662"/>
        <v/>
      </c>
      <c r="Q2027" s="2" t="str">
        <f t="shared" si="663"/>
        <v/>
      </c>
      <c r="R2027" s="2">
        <f t="shared" si="664"/>
        <v>6.3814140249957267</v>
      </c>
      <c r="S2027">
        <f t="shared" si="665"/>
        <v>96</v>
      </c>
      <c r="T2027" s="1">
        <f t="shared" si="666"/>
        <v>43042</v>
      </c>
      <c r="U2027" t="str">
        <f t="shared" si="667"/>
        <v>可交易</v>
      </c>
      <c r="V2027" s="2" t="str">
        <f t="shared" si="668"/>
        <v/>
      </c>
      <c r="W2027" s="2" t="str">
        <f t="shared" si="669"/>
        <v/>
      </c>
      <c r="X2027" s="2">
        <f t="shared" si="670"/>
        <v>3.7421157868195829</v>
      </c>
      <c r="Y2027">
        <f t="shared" si="671"/>
        <v>90</v>
      </c>
    </row>
    <row r="2028" spans="1:25" x14ac:dyDescent="0.3">
      <c r="A2028" s="1">
        <v>43122</v>
      </c>
      <c r="B2028">
        <v>2832.969971</v>
      </c>
      <c r="C2028">
        <v>11.03</v>
      </c>
      <c r="D2028">
        <v>11.536281000000001</v>
      </c>
      <c r="E2028">
        <f t="shared" si="651"/>
        <v>-0.50628100000000131</v>
      </c>
      <c r="F2028" t="str">
        <f t="shared" si="652"/>
        <v/>
      </c>
      <c r="G2028" t="str">
        <f t="shared" si="653"/>
        <v/>
      </c>
      <c r="H2028">
        <f t="shared" si="654"/>
        <v>-0.24000000000000021</v>
      </c>
      <c r="I2028">
        <f t="shared" si="655"/>
        <v>22.669922000000042</v>
      </c>
      <c r="J2028">
        <f t="shared" si="656"/>
        <v>-94.458008333333424</v>
      </c>
      <c r="K2028" t="str">
        <f t="shared" si="657"/>
        <v/>
      </c>
      <c r="L2028" s="2" t="str">
        <f t="shared" si="658"/>
        <v/>
      </c>
      <c r="M2028" t="str">
        <f t="shared" si="659"/>
        <v/>
      </c>
      <c r="N2028" s="1">
        <f t="shared" si="660"/>
        <v>43116</v>
      </c>
      <c r="O2028" t="str">
        <f t="shared" si="661"/>
        <v>不可交易</v>
      </c>
      <c r="P2028" s="2" t="str">
        <f t="shared" si="662"/>
        <v/>
      </c>
      <c r="Q2028" s="2" t="str">
        <f t="shared" si="663"/>
        <v/>
      </c>
      <c r="R2028" s="2">
        <f t="shared" si="664"/>
        <v>6.3814140249957267</v>
      </c>
      <c r="S2028">
        <f t="shared" si="665"/>
        <v>96</v>
      </c>
      <c r="T2028" s="1">
        <f t="shared" si="666"/>
        <v>43042</v>
      </c>
      <c r="U2028" t="str">
        <f t="shared" si="667"/>
        <v>可交易</v>
      </c>
      <c r="V2028" s="2" t="str">
        <f t="shared" si="668"/>
        <v/>
      </c>
      <c r="W2028" s="2" t="str">
        <f t="shared" si="669"/>
        <v/>
      </c>
      <c r="X2028" s="2">
        <f t="shared" si="670"/>
        <v>3.7421157868195829</v>
      </c>
      <c r="Y2028">
        <f t="shared" si="671"/>
        <v>90</v>
      </c>
    </row>
    <row r="2029" spans="1:25" x14ac:dyDescent="0.3">
      <c r="A2029" s="1">
        <v>43123</v>
      </c>
      <c r="B2029">
        <v>2839.1298830000001</v>
      </c>
      <c r="C2029">
        <v>11.1</v>
      </c>
      <c r="D2029">
        <v>11.229701</v>
      </c>
      <c r="E2029">
        <f t="shared" si="651"/>
        <v>-0.12970100000000073</v>
      </c>
      <c r="F2029" t="str">
        <f t="shared" si="652"/>
        <v/>
      </c>
      <c r="G2029" t="str">
        <f t="shared" si="653"/>
        <v/>
      </c>
      <c r="H2029">
        <f t="shared" si="654"/>
        <v>7.0000000000000284E-2</v>
      </c>
      <c r="I2029">
        <f t="shared" si="655"/>
        <v>6.1599120000000767</v>
      </c>
      <c r="J2029">
        <f t="shared" si="656"/>
        <v>87.998742857143597</v>
      </c>
      <c r="K2029" t="str">
        <f t="shared" si="657"/>
        <v/>
      </c>
      <c r="L2029" s="2" t="str">
        <f t="shared" si="658"/>
        <v/>
      </c>
      <c r="M2029" t="str">
        <f t="shared" si="659"/>
        <v/>
      </c>
      <c r="N2029" s="1">
        <f t="shared" si="660"/>
        <v>43116</v>
      </c>
      <c r="O2029" t="str">
        <f t="shared" si="661"/>
        <v>可交易</v>
      </c>
      <c r="P2029" s="2" t="str">
        <f t="shared" si="662"/>
        <v/>
      </c>
      <c r="Q2029" s="2" t="str">
        <f t="shared" si="663"/>
        <v/>
      </c>
      <c r="R2029" s="2">
        <f t="shared" si="664"/>
        <v>6.3814140249957267</v>
      </c>
      <c r="S2029">
        <f t="shared" si="665"/>
        <v>96</v>
      </c>
      <c r="T2029" s="1">
        <f t="shared" si="666"/>
        <v>43042</v>
      </c>
      <c r="U2029" t="str">
        <f t="shared" si="667"/>
        <v>可交易</v>
      </c>
      <c r="V2029" s="2" t="str">
        <f t="shared" si="668"/>
        <v/>
      </c>
      <c r="W2029" s="2" t="str">
        <f t="shared" si="669"/>
        <v/>
      </c>
      <c r="X2029" s="2">
        <f t="shared" si="670"/>
        <v>3.7421157868195829</v>
      </c>
      <c r="Y2029">
        <f t="shared" si="671"/>
        <v>90</v>
      </c>
    </row>
    <row r="2030" spans="1:25" x14ac:dyDescent="0.3">
      <c r="A2030" s="1">
        <v>43124</v>
      </c>
      <c r="B2030">
        <v>2837.540039</v>
      </c>
      <c r="C2030">
        <v>11.47</v>
      </c>
      <c r="D2030">
        <v>11.325136000000001</v>
      </c>
      <c r="E2030">
        <f t="shared" si="651"/>
        <v>0.1448640000000001</v>
      </c>
      <c r="F2030" t="str">
        <f t="shared" si="652"/>
        <v/>
      </c>
      <c r="G2030" t="str">
        <f t="shared" si="653"/>
        <v/>
      </c>
      <c r="H2030">
        <f t="shared" si="654"/>
        <v>0.37000000000000099</v>
      </c>
      <c r="I2030">
        <f t="shared" si="655"/>
        <v>-1.5898440000000846</v>
      </c>
      <c r="J2030">
        <f t="shared" si="656"/>
        <v>-4.296875675675893</v>
      </c>
      <c r="K2030" t="str">
        <f t="shared" si="657"/>
        <v/>
      </c>
      <c r="L2030" s="2" t="str">
        <f t="shared" si="658"/>
        <v/>
      </c>
      <c r="M2030" t="str">
        <f t="shared" si="659"/>
        <v/>
      </c>
      <c r="N2030" s="1">
        <f t="shared" si="660"/>
        <v>43116</v>
      </c>
      <c r="O2030" t="str">
        <f t="shared" si="661"/>
        <v>可交易</v>
      </c>
      <c r="P2030" s="2" t="str">
        <f t="shared" si="662"/>
        <v/>
      </c>
      <c r="Q2030" s="2" t="str">
        <f t="shared" si="663"/>
        <v/>
      </c>
      <c r="R2030" s="2">
        <f t="shared" si="664"/>
        <v>6.3814140249957267</v>
      </c>
      <c r="S2030">
        <f t="shared" si="665"/>
        <v>96</v>
      </c>
      <c r="T2030" s="1">
        <f t="shared" si="666"/>
        <v>43042</v>
      </c>
      <c r="U2030" t="str">
        <f t="shared" si="667"/>
        <v>可交易</v>
      </c>
      <c r="V2030" s="2" t="str">
        <f t="shared" si="668"/>
        <v/>
      </c>
      <c r="W2030" s="2" t="str">
        <f t="shared" si="669"/>
        <v/>
      </c>
      <c r="X2030" s="2">
        <f t="shared" si="670"/>
        <v>3.7421157868195829</v>
      </c>
      <c r="Y2030">
        <f t="shared" si="671"/>
        <v>90</v>
      </c>
    </row>
    <row r="2031" spans="1:25" x14ac:dyDescent="0.3">
      <c r="A2031" s="1">
        <v>43125</v>
      </c>
      <c r="B2031">
        <v>2839.25</v>
      </c>
      <c r="C2031">
        <v>11.58</v>
      </c>
      <c r="D2031">
        <v>11.671756</v>
      </c>
      <c r="E2031">
        <f t="shared" si="651"/>
        <v>-9.1756000000000171E-2</v>
      </c>
      <c r="F2031" t="str">
        <f t="shared" si="652"/>
        <v/>
      </c>
      <c r="G2031" t="str">
        <f t="shared" si="653"/>
        <v/>
      </c>
      <c r="H2031">
        <f t="shared" si="654"/>
        <v>0.10999999999999943</v>
      </c>
      <c r="I2031">
        <f t="shared" si="655"/>
        <v>1.7099610000000212</v>
      </c>
      <c r="J2031">
        <f t="shared" si="656"/>
        <v>15.545100000000273</v>
      </c>
      <c r="K2031" t="str">
        <f t="shared" si="657"/>
        <v/>
      </c>
      <c r="L2031" s="2" t="str">
        <f t="shared" si="658"/>
        <v/>
      </c>
      <c r="M2031" t="str">
        <f t="shared" si="659"/>
        <v/>
      </c>
      <c r="N2031" s="1">
        <f t="shared" si="660"/>
        <v>43116</v>
      </c>
      <c r="O2031" t="str">
        <f t="shared" si="661"/>
        <v>可交易</v>
      </c>
      <c r="P2031" s="2" t="str">
        <f t="shared" si="662"/>
        <v/>
      </c>
      <c r="Q2031" s="2" t="str">
        <f t="shared" si="663"/>
        <v/>
      </c>
      <c r="R2031" s="2">
        <f t="shared" si="664"/>
        <v>6.3814140249957267</v>
      </c>
      <c r="S2031">
        <f t="shared" si="665"/>
        <v>96</v>
      </c>
      <c r="T2031" s="1">
        <f t="shared" si="666"/>
        <v>43042</v>
      </c>
      <c r="U2031" t="str">
        <f t="shared" si="667"/>
        <v>可交易</v>
      </c>
      <c r="V2031" s="2" t="str">
        <f t="shared" si="668"/>
        <v/>
      </c>
      <c r="W2031" s="2" t="str">
        <f t="shared" si="669"/>
        <v/>
      </c>
      <c r="X2031" s="2">
        <f t="shared" si="670"/>
        <v>3.7421157868195829</v>
      </c>
      <c r="Y2031">
        <f t="shared" si="671"/>
        <v>90</v>
      </c>
    </row>
    <row r="2032" spans="1:25" x14ac:dyDescent="0.3">
      <c r="A2032" s="1">
        <v>43126</v>
      </c>
      <c r="B2032">
        <v>2872.8701169999999</v>
      </c>
      <c r="C2032">
        <v>11.08</v>
      </c>
      <c r="D2032">
        <v>11.777728</v>
      </c>
      <c r="E2032">
        <f t="shared" si="651"/>
        <v>-0.69772799999999968</v>
      </c>
      <c r="F2032" t="str">
        <f t="shared" si="652"/>
        <v/>
      </c>
      <c r="G2032" t="str">
        <f t="shared" si="653"/>
        <v/>
      </c>
      <c r="H2032">
        <f t="shared" si="654"/>
        <v>-0.5</v>
      </c>
      <c r="I2032">
        <f t="shared" si="655"/>
        <v>33.620116999999937</v>
      </c>
      <c r="J2032">
        <f t="shared" si="656"/>
        <v>-67.240233999999873</v>
      </c>
      <c r="K2032" t="str">
        <f t="shared" si="657"/>
        <v/>
      </c>
      <c r="L2032" s="2" t="str">
        <f t="shared" si="658"/>
        <v/>
      </c>
      <c r="M2032" t="str">
        <f t="shared" si="659"/>
        <v/>
      </c>
      <c r="N2032" s="1">
        <f t="shared" si="660"/>
        <v>43116</v>
      </c>
      <c r="O2032" t="str">
        <f t="shared" si="661"/>
        <v>可交易</v>
      </c>
      <c r="P2032" s="2" t="str">
        <f t="shared" si="662"/>
        <v/>
      </c>
      <c r="Q2032" s="2" t="str">
        <f t="shared" si="663"/>
        <v/>
      </c>
      <c r="R2032" s="2">
        <f t="shared" si="664"/>
        <v>6.3814140249957267</v>
      </c>
      <c r="S2032">
        <f t="shared" si="665"/>
        <v>96</v>
      </c>
      <c r="T2032" s="1">
        <f t="shared" si="666"/>
        <v>43042</v>
      </c>
      <c r="U2032" t="str">
        <f t="shared" si="667"/>
        <v>可交易</v>
      </c>
      <c r="V2032" s="2" t="str">
        <f t="shared" si="668"/>
        <v/>
      </c>
      <c r="W2032" s="2" t="str">
        <f t="shared" si="669"/>
        <v/>
      </c>
      <c r="X2032" s="2">
        <f t="shared" si="670"/>
        <v>3.7421157868195829</v>
      </c>
      <c r="Y2032">
        <f t="shared" si="671"/>
        <v>90</v>
      </c>
    </row>
    <row r="2033" spans="1:25" x14ac:dyDescent="0.3">
      <c r="A2033" s="1">
        <v>43129</v>
      </c>
      <c r="B2033">
        <v>2853.530029</v>
      </c>
      <c r="C2033">
        <v>13.84</v>
      </c>
      <c r="D2033">
        <v>11.415584000000001</v>
      </c>
      <c r="E2033">
        <f t="shared" si="651"/>
        <v>2.424415999999999</v>
      </c>
      <c r="F2033" t="str">
        <f t="shared" si="652"/>
        <v>CAll</v>
      </c>
      <c r="G2033">
        <f t="shared" si="653"/>
        <v>2648.9399410000001</v>
      </c>
      <c r="H2033">
        <f t="shared" si="654"/>
        <v>2.76</v>
      </c>
      <c r="I2033">
        <f t="shared" si="655"/>
        <v>-19.340087999999923</v>
      </c>
      <c r="J2033">
        <f t="shared" si="656"/>
        <v>-7.0072782608695379</v>
      </c>
      <c r="K2033">
        <f t="shared" si="657"/>
        <v>2858.530029</v>
      </c>
      <c r="L2033" s="2" t="str">
        <f t="shared" si="658"/>
        <v/>
      </c>
      <c r="M2033" t="str">
        <f t="shared" si="659"/>
        <v/>
      </c>
      <c r="N2033" s="1">
        <f t="shared" si="660"/>
        <v>43116</v>
      </c>
      <c r="O2033" t="str">
        <f t="shared" si="661"/>
        <v>可交易</v>
      </c>
      <c r="P2033" s="2" t="str">
        <f t="shared" si="662"/>
        <v/>
      </c>
      <c r="Q2033" s="2" t="str">
        <f t="shared" si="663"/>
        <v/>
      </c>
      <c r="R2033" s="2">
        <f t="shared" si="664"/>
        <v>6.3814140249957267</v>
      </c>
      <c r="S2033">
        <f t="shared" si="665"/>
        <v>96</v>
      </c>
      <c r="T2033" s="1">
        <f t="shared" si="666"/>
        <v>43042</v>
      </c>
      <c r="U2033" t="str">
        <f t="shared" si="667"/>
        <v>可交易</v>
      </c>
      <c r="V2033" s="2" t="str">
        <f t="shared" si="668"/>
        <v/>
      </c>
      <c r="W2033" s="2" t="str">
        <f t="shared" si="669"/>
        <v/>
      </c>
      <c r="X2033" s="2">
        <f t="shared" si="670"/>
        <v>3.7421157868195829</v>
      </c>
      <c r="Y2033">
        <f t="shared" si="671"/>
        <v>90</v>
      </c>
    </row>
    <row r="2034" spans="1:25" x14ac:dyDescent="0.3">
      <c r="A2034" s="1">
        <v>43130</v>
      </c>
      <c r="B2034">
        <v>2822.429932</v>
      </c>
      <c r="C2034">
        <v>14.79</v>
      </c>
      <c r="D2034">
        <v>13.326905999999999</v>
      </c>
      <c r="E2034">
        <f t="shared" si="651"/>
        <v>1.4630939999999999</v>
      </c>
      <c r="F2034" t="str">
        <f t="shared" si="652"/>
        <v>CAll</v>
      </c>
      <c r="G2034">
        <f t="shared" si="653"/>
        <v>2695.139893</v>
      </c>
      <c r="H2034">
        <f t="shared" si="654"/>
        <v>0.94999999999999929</v>
      </c>
      <c r="I2034">
        <f t="shared" si="655"/>
        <v>-31.100097000000005</v>
      </c>
      <c r="J2034">
        <f t="shared" si="656"/>
        <v>-32.736944210526346</v>
      </c>
      <c r="K2034">
        <f t="shared" si="657"/>
        <v>2827.429932</v>
      </c>
      <c r="L2034" s="2" t="str">
        <f t="shared" si="658"/>
        <v/>
      </c>
      <c r="M2034" t="str">
        <f t="shared" si="659"/>
        <v/>
      </c>
      <c r="N2034" s="1">
        <f t="shared" si="660"/>
        <v>43116</v>
      </c>
      <c r="O2034" t="str">
        <f t="shared" si="661"/>
        <v>可交易</v>
      </c>
      <c r="P2034" s="2" t="str">
        <f t="shared" si="662"/>
        <v/>
      </c>
      <c r="Q2034" s="2" t="str">
        <f t="shared" si="663"/>
        <v/>
      </c>
      <c r="R2034" s="2">
        <f t="shared" si="664"/>
        <v>6.3814140249957267</v>
      </c>
      <c r="S2034">
        <f t="shared" si="665"/>
        <v>96</v>
      </c>
      <c r="T2034" s="1">
        <f t="shared" si="666"/>
        <v>43042</v>
      </c>
      <c r="U2034" t="str">
        <f t="shared" si="667"/>
        <v>可交易</v>
      </c>
      <c r="V2034" s="2" t="str">
        <f t="shared" si="668"/>
        <v/>
      </c>
      <c r="W2034" s="2" t="str">
        <f t="shared" si="669"/>
        <v/>
      </c>
      <c r="X2034" s="2">
        <f t="shared" si="670"/>
        <v>3.7421157868195829</v>
      </c>
      <c r="Y2034">
        <f t="shared" si="671"/>
        <v>90</v>
      </c>
    </row>
    <row r="2035" spans="1:25" x14ac:dyDescent="0.3">
      <c r="A2035" s="1">
        <v>43131</v>
      </c>
      <c r="B2035">
        <v>2823.8100589999999</v>
      </c>
      <c r="C2035">
        <v>13.54</v>
      </c>
      <c r="D2035">
        <v>14.604481</v>
      </c>
      <c r="E2035">
        <f t="shared" si="651"/>
        <v>-1.0644810000000007</v>
      </c>
      <c r="F2035" t="str">
        <f t="shared" si="652"/>
        <v>PUT</v>
      </c>
      <c r="G2035">
        <f t="shared" si="653"/>
        <v>2681.6599120000001</v>
      </c>
      <c r="H2035">
        <f t="shared" si="654"/>
        <v>-1.25</v>
      </c>
      <c r="I2035">
        <f t="shared" si="655"/>
        <v>1.3801269999999022</v>
      </c>
      <c r="J2035">
        <f t="shared" si="656"/>
        <v>-1.1041015999999217</v>
      </c>
      <c r="K2035">
        <f t="shared" si="657"/>
        <v>2818.8100589999999</v>
      </c>
      <c r="L2035" s="2" t="str">
        <f t="shared" si="658"/>
        <v/>
      </c>
      <c r="M2035">
        <f t="shared" si="659"/>
        <v>137.15014699999983</v>
      </c>
      <c r="N2035" s="1">
        <f t="shared" si="660"/>
        <v>43116</v>
      </c>
      <c r="O2035" t="str">
        <f t="shared" si="661"/>
        <v>可交易</v>
      </c>
      <c r="P2035" s="2" t="str">
        <f t="shared" si="662"/>
        <v/>
      </c>
      <c r="Q2035" s="2" t="str">
        <f t="shared" si="663"/>
        <v/>
      </c>
      <c r="R2035" s="2">
        <f t="shared" si="664"/>
        <v>6.3814140249957267</v>
      </c>
      <c r="S2035">
        <f t="shared" si="665"/>
        <v>96</v>
      </c>
      <c r="T2035" s="1">
        <f t="shared" si="666"/>
        <v>43131</v>
      </c>
      <c r="U2035" t="str">
        <f t="shared" si="667"/>
        <v>可交易</v>
      </c>
      <c r="V2035" s="2">
        <f t="shared" si="668"/>
        <v>137.15014699999983</v>
      </c>
      <c r="W2035" s="2">
        <f t="shared" si="669"/>
        <v>5.0339840155658233E-2</v>
      </c>
      <c r="X2035" s="2">
        <f t="shared" si="670"/>
        <v>3.7421157868195829</v>
      </c>
      <c r="Y2035">
        <f t="shared" si="671"/>
        <v>91</v>
      </c>
    </row>
    <row r="2036" spans="1:25" x14ac:dyDescent="0.3">
      <c r="A2036" s="1">
        <v>43132</v>
      </c>
      <c r="B2036">
        <v>2821.9799800000001</v>
      </c>
      <c r="C2036">
        <v>13.47</v>
      </c>
      <c r="D2036">
        <v>13.754794</v>
      </c>
      <c r="E2036">
        <f t="shared" si="651"/>
        <v>-0.28479399999999977</v>
      </c>
      <c r="F2036" t="str">
        <f t="shared" si="652"/>
        <v/>
      </c>
      <c r="G2036" t="str">
        <f t="shared" si="653"/>
        <v/>
      </c>
      <c r="H2036">
        <f t="shared" si="654"/>
        <v>-6.9999999999998508E-2</v>
      </c>
      <c r="I2036">
        <f t="shared" si="655"/>
        <v>-1.8300789999998415</v>
      </c>
      <c r="J2036">
        <f t="shared" si="656"/>
        <v>26.143985714284007</v>
      </c>
      <c r="K2036" t="str">
        <f t="shared" si="657"/>
        <v/>
      </c>
      <c r="L2036" s="2" t="str">
        <f t="shared" si="658"/>
        <v/>
      </c>
      <c r="M2036" t="str">
        <f t="shared" si="659"/>
        <v/>
      </c>
      <c r="N2036" s="1">
        <f t="shared" si="660"/>
        <v>43116</v>
      </c>
      <c r="O2036" t="str">
        <f t="shared" si="661"/>
        <v>可交易</v>
      </c>
      <c r="P2036" s="2" t="str">
        <f t="shared" si="662"/>
        <v/>
      </c>
      <c r="Q2036" s="2" t="str">
        <f t="shared" si="663"/>
        <v/>
      </c>
      <c r="R2036" s="2">
        <f t="shared" si="664"/>
        <v>6.3814140249957267</v>
      </c>
      <c r="S2036">
        <f t="shared" si="665"/>
        <v>96</v>
      </c>
      <c r="T2036" s="1">
        <f t="shared" si="666"/>
        <v>43131</v>
      </c>
      <c r="U2036" t="str">
        <f t="shared" si="667"/>
        <v>不可交易</v>
      </c>
      <c r="V2036" s="2" t="str">
        <f t="shared" si="668"/>
        <v/>
      </c>
      <c r="W2036" s="2" t="str">
        <f t="shared" si="669"/>
        <v/>
      </c>
      <c r="X2036" s="2">
        <f t="shared" si="670"/>
        <v>3.9304932973720463</v>
      </c>
      <c r="Y2036">
        <f t="shared" si="671"/>
        <v>91</v>
      </c>
    </row>
    <row r="2037" spans="1:25" x14ac:dyDescent="0.3">
      <c r="A2037" s="1">
        <v>43133</v>
      </c>
      <c r="B2037">
        <v>2762.1298830000001</v>
      </c>
      <c r="C2037">
        <v>17.309999999999999</v>
      </c>
      <c r="D2037">
        <v>13.544789</v>
      </c>
      <c r="E2037">
        <f t="shared" si="651"/>
        <v>3.765210999999999</v>
      </c>
      <c r="F2037" t="str">
        <f t="shared" si="652"/>
        <v>CAll</v>
      </c>
      <c r="G2037">
        <f t="shared" si="653"/>
        <v>2619.5500489999999</v>
      </c>
      <c r="H2037">
        <f t="shared" si="654"/>
        <v>3.8399999999999981</v>
      </c>
      <c r="I2037">
        <f t="shared" si="655"/>
        <v>-59.850097000000005</v>
      </c>
      <c r="J2037">
        <f t="shared" si="656"/>
        <v>-15.585962760416676</v>
      </c>
      <c r="K2037">
        <f t="shared" si="657"/>
        <v>2767.1298830000001</v>
      </c>
      <c r="L2037" s="2" t="str">
        <f t="shared" si="658"/>
        <v/>
      </c>
      <c r="M2037" t="str">
        <f t="shared" si="659"/>
        <v/>
      </c>
      <c r="N2037" s="1">
        <f t="shared" si="660"/>
        <v>43116</v>
      </c>
      <c r="O2037" t="str">
        <f t="shared" si="661"/>
        <v>可交易</v>
      </c>
      <c r="P2037" s="2" t="str">
        <f t="shared" si="662"/>
        <v/>
      </c>
      <c r="Q2037" s="2" t="str">
        <f t="shared" si="663"/>
        <v/>
      </c>
      <c r="R2037" s="2">
        <f t="shared" si="664"/>
        <v>6.3814140249957267</v>
      </c>
      <c r="S2037">
        <f t="shared" si="665"/>
        <v>96</v>
      </c>
      <c r="T2037" s="1">
        <f t="shared" si="666"/>
        <v>43131</v>
      </c>
      <c r="U2037" t="str">
        <f t="shared" si="667"/>
        <v>不可交易</v>
      </c>
      <c r="V2037" s="2" t="str">
        <f t="shared" si="668"/>
        <v/>
      </c>
      <c r="W2037" s="2" t="str">
        <f t="shared" si="669"/>
        <v/>
      </c>
      <c r="X2037" s="2">
        <f t="shared" si="670"/>
        <v>3.9304932973720463</v>
      </c>
      <c r="Y2037">
        <f t="shared" si="671"/>
        <v>91</v>
      </c>
    </row>
    <row r="2038" spans="1:25" x14ac:dyDescent="0.3">
      <c r="A2038" s="1">
        <v>43136</v>
      </c>
      <c r="B2038">
        <v>2648.9399410000001</v>
      </c>
      <c r="C2038">
        <v>37.32</v>
      </c>
      <c r="D2038">
        <v>16.552741999999999</v>
      </c>
      <c r="E2038">
        <f t="shared" si="651"/>
        <v>20.767258000000002</v>
      </c>
      <c r="F2038" t="str">
        <f t="shared" si="652"/>
        <v>CAll</v>
      </c>
      <c r="G2038">
        <f t="shared" si="653"/>
        <v>2656</v>
      </c>
      <c r="H2038">
        <f t="shared" si="654"/>
        <v>20.010000000000002</v>
      </c>
      <c r="I2038">
        <f t="shared" si="655"/>
        <v>-113.18994199999997</v>
      </c>
      <c r="J2038">
        <f t="shared" si="656"/>
        <v>-5.6566687656171899</v>
      </c>
      <c r="K2038">
        <f t="shared" si="657"/>
        <v>2653.9399410000001</v>
      </c>
      <c r="L2038" s="2">
        <f t="shared" si="658"/>
        <v>2.0600589999999102</v>
      </c>
      <c r="M2038" t="str">
        <f t="shared" si="659"/>
        <v/>
      </c>
      <c r="N2038" s="1">
        <f t="shared" si="660"/>
        <v>43136</v>
      </c>
      <c r="O2038" t="str">
        <f t="shared" si="661"/>
        <v>可交易</v>
      </c>
      <c r="P2038" s="2">
        <f t="shared" si="662"/>
        <v>2.0600589999999102</v>
      </c>
      <c r="Q2038" s="2">
        <f t="shared" si="663"/>
        <v>2.6652393626314798E-3</v>
      </c>
      <c r="R2038" s="2">
        <f t="shared" si="664"/>
        <v>6.3814140249957267</v>
      </c>
      <c r="S2038">
        <f t="shared" si="665"/>
        <v>97</v>
      </c>
      <c r="T2038" s="1">
        <f t="shared" si="666"/>
        <v>43131</v>
      </c>
      <c r="U2038" t="str">
        <f t="shared" si="667"/>
        <v>不可交易</v>
      </c>
      <c r="V2038" s="2" t="str">
        <f t="shared" si="668"/>
        <v/>
      </c>
      <c r="W2038" s="2" t="str">
        <f t="shared" si="669"/>
        <v/>
      </c>
      <c r="X2038" s="2">
        <f t="shared" si="670"/>
        <v>3.9304932973720463</v>
      </c>
      <c r="Y2038">
        <f t="shared" si="671"/>
        <v>91</v>
      </c>
    </row>
    <row r="2039" spans="1:25" x14ac:dyDescent="0.3">
      <c r="A2039" s="1">
        <v>43137</v>
      </c>
      <c r="B2039">
        <v>2695.139893</v>
      </c>
      <c r="C2039">
        <v>29.98</v>
      </c>
      <c r="D2039">
        <v>32.616295000000001</v>
      </c>
      <c r="E2039">
        <f t="shared" si="651"/>
        <v>-2.6362950000000005</v>
      </c>
      <c r="F2039" t="str">
        <f t="shared" si="652"/>
        <v>PUT</v>
      </c>
      <c r="G2039">
        <f t="shared" si="653"/>
        <v>2662.9399410000001</v>
      </c>
      <c r="H2039">
        <f t="shared" si="654"/>
        <v>-7.34</v>
      </c>
      <c r="I2039">
        <f t="shared" si="655"/>
        <v>46.199951999999939</v>
      </c>
      <c r="J2039">
        <f t="shared" si="656"/>
        <v>-6.2942713896457683</v>
      </c>
      <c r="K2039">
        <f t="shared" si="657"/>
        <v>2690.139893</v>
      </c>
      <c r="L2039" s="2" t="str">
        <f t="shared" si="658"/>
        <v/>
      </c>
      <c r="M2039">
        <f t="shared" si="659"/>
        <v>27.199951999999939</v>
      </c>
      <c r="N2039" s="1">
        <f t="shared" si="660"/>
        <v>43136</v>
      </c>
      <c r="O2039" t="str">
        <f t="shared" si="661"/>
        <v>不可交易</v>
      </c>
      <c r="P2039" s="2" t="str">
        <f t="shared" si="662"/>
        <v/>
      </c>
      <c r="Q2039" s="2" t="str">
        <f t="shared" si="663"/>
        <v/>
      </c>
      <c r="R2039" s="2">
        <f t="shared" si="664"/>
        <v>6.3984220208443938</v>
      </c>
      <c r="S2039">
        <f t="shared" si="665"/>
        <v>97</v>
      </c>
      <c r="T2039" s="1">
        <f t="shared" si="666"/>
        <v>43137</v>
      </c>
      <c r="U2039" t="str">
        <f t="shared" si="667"/>
        <v>不可交易</v>
      </c>
      <c r="V2039" s="2" t="str">
        <f t="shared" si="668"/>
        <v/>
      </c>
      <c r="W2039" s="2" t="str">
        <f t="shared" si="669"/>
        <v/>
      </c>
      <c r="X2039" s="2">
        <f t="shared" si="670"/>
        <v>3.9304932973720463</v>
      </c>
      <c r="Y2039">
        <f t="shared" si="671"/>
        <v>91</v>
      </c>
    </row>
    <row r="2040" spans="1:25" x14ac:dyDescent="0.3">
      <c r="A2040" s="1">
        <v>43138</v>
      </c>
      <c r="B2040">
        <v>2681.6599120000001</v>
      </c>
      <c r="C2040">
        <v>27.73</v>
      </c>
      <c r="D2040">
        <v>31.207356999999998</v>
      </c>
      <c r="E2040">
        <f t="shared" si="651"/>
        <v>-3.4773569999999978</v>
      </c>
      <c r="F2040" t="str">
        <f t="shared" si="652"/>
        <v>PUT</v>
      </c>
      <c r="G2040">
        <f t="shared" si="653"/>
        <v>2698.6298830000001</v>
      </c>
      <c r="H2040">
        <f t="shared" si="654"/>
        <v>-2.25</v>
      </c>
      <c r="I2040">
        <f t="shared" si="655"/>
        <v>-13.479980999999952</v>
      </c>
      <c r="J2040">
        <f t="shared" si="656"/>
        <v>5.9911026666666451</v>
      </c>
      <c r="K2040">
        <f t="shared" si="657"/>
        <v>2676.6599120000001</v>
      </c>
      <c r="L2040" s="2" t="str">
        <f t="shared" si="658"/>
        <v/>
      </c>
      <c r="M2040" t="str">
        <f t="shared" si="659"/>
        <v/>
      </c>
      <c r="N2040" s="1">
        <f t="shared" si="660"/>
        <v>43136</v>
      </c>
      <c r="O2040" t="str">
        <f t="shared" si="661"/>
        <v>不可交易</v>
      </c>
      <c r="P2040" s="2" t="str">
        <f t="shared" si="662"/>
        <v/>
      </c>
      <c r="Q2040" s="2" t="str">
        <f t="shared" si="663"/>
        <v/>
      </c>
      <c r="R2040" s="2">
        <f t="shared" si="664"/>
        <v>6.3984220208443938</v>
      </c>
      <c r="S2040">
        <f t="shared" si="665"/>
        <v>97</v>
      </c>
      <c r="T2040" s="1">
        <f t="shared" si="666"/>
        <v>43137</v>
      </c>
      <c r="U2040" t="str">
        <f t="shared" si="667"/>
        <v>不可交易</v>
      </c>
      <c r="V2040" s="2" t="str">
        <f t="shared" si="668"/>
        <v/>
      </c>
      <c r="W2040" s="2" t="str">
        <f t="shared" si="669"/>
        <v/>
      </c>
      <c r="X2040" s="2">
        <f t="shared" si="670"/>
        <v>3.9304932973720463</v>
      </c>
      <c r="Y2040">
        <f t="shared" si="671"/>
        <v>91</v>
      </c>
    </row>
    <row r="2041" spans="1:25" x14ac:dyDescent="0.3">
      <c r="A2041" s="1">
        <v>43139</v>
      </c>
      <c r="B2041">
        <v>2581</v>
      </c>
      <c r="C2041">
        <v>33.46</v>
      </c>
      <c r="D2041">
        <v>26.142126000000001</v>
      </c>
      <c r="E2041">
        <f t="shared" si="651"/>
        <v>7.3178739999999998</v>
      </c>
      <c r="F2041" t="str">
        <f t="shared" si="652"/>
        <v>CAll</v>
      </c>
      <c r="G2041">
        <f t="shared" si="653"/>
        <v>2731.1999510000001</v>
      </c>
      <c r="H2041">
        <f t="shared" si="654"/>
        <v>5.73</v>
      </c>
      <c r="I2041">
        <f t="shared" si="655"/>
        <v>-100.65991200000008</v>
      </c>
      <c r="J2041">
        <f t="shared" si="656"/>
        <v>-17.567174869109959</v>
      </c>
      <c r="K2041">
        <f t="shared" si="657"/>
        <v>2586</v>
      </c>
      <c r="L2041" s="2">
        <f t="shared" si="658"/>
        <v>145.19995100000006</v>
      </c>
      <c r="M2041" t="str">
        <f t="shared" si="659"/>
        <v/>
      </c>
      <c r="N2041" s="1">
        <f t="shared" si="660"/>
        <v>43139</v>
      </c>
      <c r="O2041" t="str">
        <f t="shared" si="661"/>
        <v>不可交易</v>
      </c>
      <c r="P2041" s="2" t="str">
        <f t="shared" si="662"/>
        <v/>
      </c>
      <c r="Q2041" s="2" t="str">
        <f t="shared" si="663"/>
        <v/>
      </c>
      <c r="R2041" s="2">
        <f t="shared" si="664"/>
        <v>6.3984220208443938</v>
      </c>
      <c r="S2041">
        <f t="shared" si="665"/>
        <v>97</v>
      </c>
      <c r="T2041" s="1">
        <f t="shared" si="666"/>
        <v>43137</v>
      </c>
      <c r="U2041" t="str">
        <f t="shared" si="667"/>
        <v>不可交易</v>
      </c>
      <c r="V2041" s="2" t="str">
        <f t="shared" si="668"/>
        <v/>
      </c>
      <c r="W2041" s="2" t="str">
        <f t="shared" si="669"/>
        <v/>
      </c>
      <c r="X2041" s="2">
        <f t="shared" si="670"/>
        <v>3.9304932973720463</v>
      </c>
      <c r="Y2041">
        <f t="shared" si="671"/>
        <v>91</v>
      </c>
    </row>
    <row r="2042" spans="1:25" x14ac:dyDescent="0.3">
      <c r="A2042" s="1">
        <v>43140</v>
      </c>
      <c r="B2042">
        <v>2619.5500489999999</v>
      </c>
      <c r="C2042">
        <v>29.06</v>
      </c>
      <c r="D2042">
        <v>32.129764999999999</v>
      </c>
      <c r="E2042">
        <f t="shared" si="651"/>
        <v>-3.0697650000000003</v>
      </c>
      <c r="F2042" t="str">
        <f t="shared" si="652"/>
        <v>PUT</v>
      </c>
      <c r="G2042">
        <f t="shared" si="653"/>
        <v>2732.219971</v>
      </c>
      <c r="H2042">
        <f t="shared" si="654"/>
        <v>-4.4000000000000021</v>
      </c>
      <c r="I2042">
        <f t="shared" si="655"/>
        <v>38.550048999999944</v>
      </c>
      <c r="J2042">
        <f t="shared" si="656"/>
        <v>-8.7613747727272564</v>
      </c>
      <c r="K2042">
        <f t="shared" si="657"/>
        <v>2614.5500489999999</v>
      </c>
      <c r="L2042" s="2" t="str">
        <f t="shared" si="658"/>
        <v/>
      </c>
      <c r="M2042" t="str">
        <f t="shared" si="659"/>
        <v/>
      </c>
      <c r="N2042" s="1">
        <f t="shared" si="660"/>
        <v>43139</v>
      </c>
      <c r="O2042" t="str">
        <f t="shared" si="661"/>
        <v>不可交易</v>
      </c>
      <c r="P2042" s="2" t="str">
        <f t="shared" si="662"/>
        <v/>
      </c>
      <c r="Q2042" s="2" t="str">
        <f t="shared" si="663"/>
        <v/>
      </c>
      <c r="R2042" s="2">
        <f t="shared" si="664"/>
        <v>6.3984220208443938</v>
      </c>
      <c r="S2042">
        <f t="shared" si="665"/>
        <v>97</v>
      </c>
      <c r="T2042" s="1">
        <f t="shared" si="666"/>
        <v>43137</v>
      </c>
      <c r="U2042" t="str">
        <f t="shared" si="667"/>
        <v>不可交易</v>
      </c>
      <c r="V2042" s="2" t="str">
        <f t="shared" si="668"/>
        <v/>
      </c>
      <c r="W2042" s="2" t="str">
        <f t="shared" si="669"/>
        <v/>
      </c>
      <c r="X2042" s="2">
        <f t="shared" si="670"/>
        <v>3.9304932973720463</v>
      </c>
      <c r="Y2042">
        <f t="shared" si="671"/>
        <v>91</v>
      </c>
    </row>
    <row r="2043" spans="1:25" x14ac:dyDescent="0.3">
      <c r="A2043" s="1">
        <v>43143</v>
      </c>
      <c r="B2043">
        <v>2656</v>
      </c>
      <c r="C2043">
        <v>25.61</v>
      </c>
      <c r="D2043">
        <v>30.096333000000001</v>
      </c>
      <c r="E2043">
        <f t="shared" si="651"/>
        <v>-4.4863330000000019</v>
      </c>
      <c r="F2043" t="str">
        <f t="shared" si="652"/>
        <v>PUT</v>
      </c>
      <c r="G2043">
        <f t="shared" si="653"/>
        <v>0</v>
      </c>
      <c r="H2043">
        <f t="shared" si="654"/>
        <v>-3.4499999999999993</v>
      </c>
      <c r="I2043">
        <f t="shared" si="655"/>
        <v>36.449951000000056</v>
      </c>
      <c r="J2043">
        <f t="shared" si="656"/>
        <v>-10.565203188405816</v>
      </c>
      <c r="K2043">
        <f t="shared" si="657"/>
        <v>2651</v>
      </c>
      <c r="L2043" s="2" t="str">
        <f t="shared" si="658"/>
        <v/>
      </c>
      <c r="M2043" t="str">
        <f t="shared" si="659"/>
        <v/>
      </c>
      <c r="N2043" s="1">
        <f t="shared" si="660"/>
        <v>43139</v>
      </c>
      <c r="O2043" t="str">
        <f t="shared" si="661"/>
        <v>不可交易</v>
      </c>
      <c r="P2043" s="2" t="str">
        <f t="shared" si="662"/>
        <v/>
      </c>
      <c r="Q2043" s="2" t="str">
        <f t="shared" si="663"/>
        <v/>
      </c>
      <c r="R2043" s="2">
        <f t="shared" si="664"/>
        <v>6.3984220208443938</v>
      </c>
      <c r="S2043">
        <f t="shared" si="665"/>
        <v>97</v>
      </c>
      <c r="T2043" s="1">
        <f t="shared" si="666"/>
        <v>43137</v>
      </c>
      <c r="U2043" t="str">
        <f t="shared" si="667"/>
        <v>不可交易</v>
      </c>
      <c r="V2043" s="2" t="str">
        <f t="shared" si="668"/>
        <v/>
      </c>
      <c r="W2043" s="2" t="str">
        <f t="shared" si="669"/>
        <v/>
      </c>
      <c r="X2043" s="2">
        <f t="shared" si="670"/>
        <v>3.9304932973720463</v>
      </c>
      <c r="Y2043">
        <f t="shared" si="671"/>
        <v>91</v>
      </c>
    </row>
    <row r="2044" spans="1:25" x14ac:dyDescent="0.3">
      <c r="A2044" s="1">
        <v>43144</v>
      </c>
      <c r="B2044">
        <v>2662.9399410000001</v>
      </c>
      <c r="C2044">
        <v>24.97</v>
      </c>
      <c r="D2044">
        <v>25.603413</v>
      </c>
      <c r="E2044">
        <f t="shared" si="651"/>
        <v>-0.63341300000000089</v>
      </c>
      <c r="F2044" t="str">
        <f t="shared" si="652"/>
        <v/>
      </c>
      <c r="G2044" t="str">
        <f t="shared" si="653"/>
        <v/>
      </c>
      <c r="H2044">
        <f t="shared" si="654"/>
        <v>-0.64000000000000057</v>
      </c>
      <c r="I2044">
        <f t="shared" si="655"/>
        <v>6.9399410000000898</v>
      </c>
      <c r="J2044">
        <f t="shared" si="656"/>
        <v>-10.843657812500131</v>
      </c>
      <c r="K2044" t="str">
        <f t="shared" si="657"/>
        <v/>
      </c>
      <c r="L2044" s="2" t="str">
        <f t="shared" si="658"/>
        <v/>
      </c>
      <c r="M2044" t="str">
        <f t="shared" si="659"/>
        <v/>
      </c>
      <c r="N2044" s="1">
        <f t="shared" si="660"/>
        <v>43139</v>
      </c>
      <c r="O2044" t="str">
        <f t="shared" si="661"/>
        <v>不可交易</v>
      </c>
      <c r="P2044" s="2" t="str">
        <f t="shared" si="662"/>
        <v/>
      </c>
      <c r="Q2044" s="2" t="str">
        <f t="shared" si="663"/>
        <v/>
      </c>
      <c r="R2044" s="2">
        <f t="shared" si="664"/>
        <v>6.3984220208443938</v>
      </c>
      <c r="S2044">
        <f t="shared" si="665"/>
        <v>97</v>
      </c>
      <c r="T2044" s="1">
        <f t="shared" si="666"/>
        <v>43137</v>
      </c>
      <c r="U2044" t="str">
        <f t="shared" si="667"/>
        <v>可交易</v>
      </c>
      <c r="V2044" s="2" t="str">
        <f t="shared" si="668"/>
        <v/>
      </c>
      <c r="W2044" s="2" t="str">
        <f t="shared" si="669"/>
        <v/>
      </c>
      <c r="X2044" s="2">
        <f t="shared" si="670"/>
        <v>3.9304932973720463</v>
      </c>
      <c r="Y2044">
        <f t="shared" si="671"/>
        <v>91</v>
      </c>
    </row>
    <row r="2045" spans="1:25" x14ac:dyDescent="0.3">
      <c r="A2045" s="1">
        <v>43145</v>
      </c>
      <c r="B2045">
        <v>2698.6298830000001</v>
      </c>
      <c r="C2045">
        <v>19.260000000000002</v>
      </c>
      <c r="D2045">
        <v>25.201889000000001</v>
      </c>
      <c r="E2045">
        <f t="shared" si="651"/>
        <v>-5.9418889999999998</v>
      </c>
      <c r="F2045" t="str">
        <f t="shared" si="652"/>
        <v>PUT</v>
      </c>
      <c r="G2045">
        <f t="shared" si="653"/>
        <v>2701.330078</v>
      </c>
      <c r="H2045">
        <f t="shared" si="654"/>
        <v>-5.7099999999999973</v>
      </c>
      <c r="I2045">
        <f t="shared" si="655"/>
        <v>35.689941999999974</v>
      </c>
      <c r="J2045">
        <f t="shared" si="656"/>
        <v>-6.250427670753063</v>
      </c>
      <c r="K2045">
        <f t="shared" si="657"/>
        <v>2693.6298830000001</v>
      </c>
      <c r="L2045" s="2" t="str">
        <f t="shared" si="658"/>
        <v/>
      </c>
      <c r="M2045" t="str">
        <f t="shared" si="659"/>
        <v/>
      </c>
      <c r="N2045" s="1">
        <f t="shared" si="660"/>
        <v>43139</v>
      </c>
      <c r="O2045" t="str">
        <f t="shared" si="661"/>
        <v>不可交易</v>
      </c>
      <c r="P2045" s="2" t="str">
        <f t="shared" si="662"/>
        <v/>
      </c>
      <c r="Q2045" s="2" t="str">
        <f t="shared" si="663"/>
        <v/>
      </c>
      <c r="R2045" s="2">
        <f t="shared" si="664"/>
        <v>6.3984220208443938</v>
      </c>
      <c r="S2045">
        <f t="shared" si="665"/>
        <v>97</v>
      </c>
      <c r="T2045" s="1">
        <f t="shared" si="666"/>
        <v>43137</v>
      </c>
      <c r="U2045" t="str">
        <f t="shared" si="667"/>
        <v>可交易</v>
      </c>
      <c r="V2045" s="2" t="str">
        <f t="shared" si="668"/>
        <v/>
      </c>
      <c r="W2045" s="2" t="str">
        <f t="shared" si="669"/>
        <v/>
      </c>
      <c r="X2045" s="2">
        <f t="shared" si="670"/>
        <v>3.9304932973720463</v>
      </c>
      <c r="Y2045">
        <f t="shared" si="671"/>
        <v>91</v>
      </c>
    </row>
    <row r="2046" spans="1:25" x14ac:dyDescent="0.3">
      <c r="A2046" s="1">
        <v>43146</v>
      </c>
      <c r="B2046">
        <v>2731.1999510000001</v>
      </c>
      <c r="C2046">
        <v>19.13</v>
      </c>
      <c r="D2046">
        <v>20.439596000000002</v>
      </c>
      <c r="E2046">
        <f t="shared" si="651"/>
        <v>-1.3095960000000026</v>
      </c>
      <c r="F2046" t="str">
        <f t="shared" si="652"/>
        <v>PUT</v>
      </c>
      <c r="G2046">
        <f t="shared" si="653"/>
        <v>2703.959961</v>
      </c>
      <c r="H2046">
        <f t="shared" si="654"/>
        <v>-0.13000000000000256</v>
      </c>
      <c r="I2046">
        <f t="shared" si="655"/>
        <v>32.570067999999992</v>
      </c>
      <c r="J2046">
        <f t="shared" si="656"/>
        <v>-250.53898461537963</v>
      </c>
      <c r="K2046">
        <f t="shared" si="657"/>
        <v>2726.1999510000001</v>
      </c>
      <c r="L2046" s="2" t="str">
        <f t="shared" si="658"/>
        <v/>
      </c>
      <c r="M2046">
        <f t="shared" si="659"/>
        <v>22.239990000000034</v>
      </c>
      <c r="N2046" s="1">
        <f t="shared" si="660"/>
        <v>43139</v>
      </c>
      <c r="O2046" t="str">
        <f t="shared" si="661"/>
        <v>可交易</v>
      </c>
      <c r="P2046" s="2" t="str">
        <f t="shared" si="662"/>
        <v/>
      </c>
      <c r="Q2046" s="2" t="str">
        <f t="shared" si="663"/>
        <v/>
      </c>
      <c r="R2046" s="2">
        <f t="shared" si="664"/>
        <v>6.3984220208443938</v>
      </c>
      <c r="S2046">
        <f t="shared" si="665"/>
        <v>97</v>
      </c>
      <c r="T2046" s="1">
        <f t="shared" si="666"/>
        <v>43146</v>
      </c>
      <c r="U2046" t="str">
        <f t="shared" si="667"/>
        <v>可交易</v>
      </c>
      <c r="V2046" s="2">
        <f t="shared" si="668"/>
        <v>22.239990000000034</v>
      </c>
      <c r="W2046" s="2">
        <f t="shared" si="669"/>
        <v>9.9736344788767285E-3</v>
      </c>
      <c r="X2046" s="2">
        <f t="shared" si="670"/>
        <v>3.9304932973720463</v>
      </c>
      <c r="Y2046">
        <f t="shared" si="671"/>
        <v>92</v>
      </c>
    </row>
    <row r="2047" spans="1:25" x14ac:dyDescent="0.3">
      <c r="A2047" s="1">
        <v>43147</v>
      </c>
      <c r="B2047">
        <v>2732.219971</v>
      </c>
      <c r="C2047">
        <v>19.46</v>
      </c>
      <c r="D2047">
        <v>20.161321999999998</v>
      </c>
      <c r="E2047">
        <f t="shared" si="651"/>
        <v>-0.70132199999999756</v>
      </c>
      <c r="F2047" t="str">
        <f t="shared" si="652"/>
        <v/>
      </c>
      <c r="G2047" t="str">
        <f t="shared" si="653"/>
        <v/>
      </c>
      <c r="H2047">
        <f t="shared" si="654"/>
        <v>0.33000000000000185</v>
      </c>
      <c r="I2047">
        <f t="shared" si="655"/>
        <v>1.0200199999999313</v>
      </c>
      <c r="J2047">
        <f t="shared" si="656"/>
        <v>3.0909696969694713</v>
      </c>
      <c r="K2047" t="str">
        <f t="shared" si="657"/>
        <v/>
      </c>
      <c r="L2047" s="2" t="str">
        <f t="shared" si="658"/>
        <v/>
      </c>
      <c r="M2047" t="str">
        <f t="shared" si="659"/>
        <v/>
      </c>
      <c r="N2047" s="1">
        <f t="shared" si="660"/>
        <v>43139</v>
      </c>
      <c r="O2047" t="str">
        <f t="shared" si="661"/>
        <v>可交易</v>
      </c>
      <c r="P2047" s="2" t="str">
        <f t="shared" si="662"/>
        <v/>
      </c>
      <c r="Q2047" s="2" t="str">
        <f t="shared" si="663"/>
        <v/>
      </c>
      <c r="R2047" s="2">
        <f t="shared" si="664"/>
        <v>6.3984220208443938</v>
      </c>
      <c r="S2047">
        <f t="shared" si="665"/>
        <v>97</v>
      </c>
      <c r="T2047" s="1">
        <f t="shared" si="666"/>
        <v>43146</v>
      </c>
      <c r="U2047" t="str">
        <f t="shared" si="667"/>
        <v>不可交易</v>
      </c>
      <c r="V2047" s="2" t="str">
        <f t="shared" si="668"/>
        <v/>
      </c>
      <c r="W2047" s="2" t="str">
        <f t="shared" si="669"/>
        <v/>
      </c>
      <c r="X2047" s="2">
        <f t="shared" si="670"/>
        <v>3.9696946008417102</v>
      </c>
      <c r="Y2047">
        <f t="shared" si="671"/>
        <v>92</v>
      </c>
    </row>
    <row r="2048" spans="1:25" x14ac:dyDescent="0.3">
      <c r="A2048" s="1">
        <v>43151</v>
      </c>
      <c r="B2048">
        <v>2716.26001</v>
      </c>
      <c r="C2048">
        <v>20.6</v>
      </c>
      <c r="D2048">
        <v>20.154979999999998</v>
      </c>
      <c r="E2048">
        <f t="shared" si="651"/>
        <v>0.44502000000000308</v>
      </c>
      <c r="F2048" t="str">
        <f t="shared" si="652"/>
        <v/>
      </c>
      <c r="G2048" t="str">
        <f t="shared" si="653"/>
        <v/>
      </c>
      <c r="H2048">
        <f t="shared" si="654"/>
        <v>1.1400000000000006</v>
      </c>
      <c r="I2048">
        <f t="shared" si="655"/>
        <v>-15.959961000000021</v>
      </c>
      <c r="J2048">
        <f t="shared" si="656"/>
        <v>-13.999965789473697</v>
      </c>
      <c r="K2048" t="str">
        <f t="shared" si="657"/>
        <v/>
      </c>
      <c r="L2048" s="2" t="str">
        <f t="shared" si="658"/>
        <v/>
      </c>
      <c r="M2048" t="str">
        <f t="shared" si="659"/>
        <v/>
      </c>
      <c r="N2048" s="1">
        <f t="shared" si="660"/>
        <v>43139</v>
      </c>
      <c r="O2048" t="str">
        <f t="shared" si="661"/>
        <v>可交易</v>
      </c>
      <c r="P2048" s="2" t="str">
        <f t="shared" si="662"/>
        <v/>
      </c>
      <c r="Q2048" s="2" t="str">
        <f t="shared" si="663"/>
        <v/>
      </c>
      <c r="R2048" s="2">
        <f t="shared" si="664"/>
        <v>6.3984220208443938</v>
      </c>
      <c r="S2048">
        <f t="shared" si="665"/>
        <v>97</v>
      </c>
      <c r="T2048" s="1">
        <f t="shared" si="666"/>
        <v>43146</v>
      </c>
      <c r="U2048" t="str">
        <f t="shared" si="667"/>
        <v>不可交易</v>
      </c>
      <c r="V2048" s="2" t="str">
        <f t="shared" si="668"/>
        <v/>
      </c>
      <c r="W2048" s="2" t="str">
        <f t="shared" si="669"/>
        <v/>
      </c>
      <c r="X2048" s="2">
        <f t="shared" si="670"/>
        <v>3.9696946008417102</v>
      </c>
      <c r="Y2048">
        <f t="shared" si="671"/>
        <v>92</v>
      </c>
    </row>
    <row r="2049" spans="1:25" x14ac:dyDescent="0.3">
      <c r="A2049" s="1">
        <v>43152</v>
      </c>
      <c r="B2049">
        <v>2701.330078</v>
      </c>
      <c r="C2049">
        <v>20.02</v>
      </c>
      <c r="D2049">
        <v>21.097687000000001</v>
      </c>
      <c r="E2049">
        <f t="shared" si="651"/>
        <v>-1.0776870000000009</v>
      </c>
      <c r="F2049" t="str">
        <f t="shared" si="652"/>
        <v>PUT</v>
      </c>
      <c r="G2049">
        <f t="shared" si="653"/>
        <v>2713.830078</v>
      </c>
      <c r="H2049">
        <f t="shared" si="654"/>
        <v>-0.58000000000000185</v>
      </c>
      <c r="I2049">
        <f t="shared" si="655"/>
        <v>-14.929932000000008</v>
      </c>
      <c r="J2049">
        <f t="shared" si="656"/>
        <v>25.741262068965447</v>
      </c>
      <c r="K2049">
        <f t="shared" si="657"/>
        <v>2696.330078</v>
      </c>
      <c r="L2049" s="2" t="str">
        <f t="shared" si="658"/>
        <v/>
      </c>
      <c r="M2049" t="str">
        <f t="shared" si="659"/>
        <v/>
      </c>
      <c r="N2049" s="1">
        <f t="shared" si="660"/>
        <v>43139</v>
      </c>
      <c r="O2049" t="str">
        <f t="shared" si="661"/>
        <v>可交易</v>
      </c>
      <c r="P2049" s="2" t="str">
        <f t="shared" si="662"/>
        <v/>
      </c>
      <c r="Q2049" s="2" t="str">
        <f t="shared" si="663"/>
        <v/>
      </c>
      <c r="R2049" s="2">
        <f t="shared" si="664"/>
        <v>6.3984220208443938</v>
      </c>
      <c r="S2049">
        <f t="shared" si="665"/>
        <v>97</v>
      </c>
      <c r="T2049" s="1">
        <f t="shared" si="666"/>
        <v>43146</v>
      </c>
      <c r="U2049" t="str">
        <f t="shared" si="667"/>
        <v>不可交易</v>
      </c>
      <c r="V2049" s="2" t="str">
        <f t="shared" si="668"/>
        <v/>
      </c>
      <c r="W2049" s="2" t="str">
        <f t="shared" si="669"/>
        <v/>
      </c>
      <c r="X2049" s="2">
        <f t="shared" si="670"/>
        <v>3.9696946008417102</v>
      </c>
      <c r="Y2049">
        <f t="shared" si="671"/>
        <v>92</v>
      </c>
    </row>
    <row r="2050" spans="1:25" x14ac:dyDescent="0.3">
      <c r="A2050" s="1">
        <v>43153</v>
      </c>
      <c r="B2050">
        <v>2703.959961</v>
      </c>
      <c r="C2050">
        <v>18.72</v>
      </c>
      <c r="D2050">
        <v>19.958535999999999</v>
      </c>
      <c r="E2050">
        <f t="shared" ref="E2050:E2113" si="672">C2050-D2050</f>
        <v>-1.2385359999999999</v>
      </c>
      <c r="F2050" t="str">
        <f t="shared" ref="F2050:F2113" si="673">_xlfn.IFS(E2050&gt; 1, "CAll",E2050&lt; -1, "PUT", TRUE,"")</f>
        <v>PUT</v>
      </c>
      <c r="G2050">
        <f t="shared" ref="G2050:G2113" si="674">IF(F2050="PUT", IFERROR(VLOOKUP(A2050+7, A:B, 2, FALSE), 0), IF(F2050="CALL", IFERROR(VLOOKUP(A2050+7, A:B, 2, FALSE), 0), ""))</f>
        <v>2677.669922</v>
      </c>
      <c r="H2050">
        <f t="shared" ref="H2050:H2113" si="675">C2050-C2049</f>
        <v>-1.3000000000000007</v>
      </c>
      <c r="I2050">
        <f t="shared" ref="I2050:I2113" si="676">B2050-B2049</f>
        <v>2.6298830000000635</v>
      </c>
      <c r="J2050">
        <f t="shared" ref="J2050:J2113" si="677">IF(H2050=0, "", I2050/H2050)</f>
        <v>-2.0229869230769708</v>
      </c>
      <c r="K2050">
        <f t="shared" ref="K2050:K2113" si="678">_xlfn.IFS(F2050="PUT",B2050-5,F2050="CALL",B2050+5,TRUE,"")</f>
        <v>2698.959961</v>
      </c>
      <c r="L2050" s="2" t="str">
        <f t="shared" ref="L2050:L2113" si="679">IF(F2050="CALL",IF(AND(G2050&gt;K2050,G2050&lt;&gt;0),G2050-K2050,""),"")</f>
        <v/>
      </c>
      <c r="M2050">
        <f t="shared" ref="M2050:M2113" si="680">IF(F2050="PUT",IF(AND(G2050&lt;K2050,G2050&lt;&gt;0),K2050-G2050,""),"")</f>
        <v>21.290038999999979</v>
      </c>
      <c r="N2050" s="1">
        <f t="shared" ref="N2050:N2113" si="681">IF(AND(F2050="CALL",L2050&lt;&gt;"",L2049=""), A2050, N2049)</f>
        <v>43139</v>
      </c>
      <c r="O2050" t="str">
        <f t="shared" ref="O2050:O2113" si="682">IF( A2050 &gt;= N2049 + 7, "可交易", "不可交易")</f>
        <v>可交易</v>
      </c>
      <c r="P2050" s="2" t="str">
        <f t="shared" ref="P2050:P2113" si="683">IF(AND(F2050="CALL",L2050&lt;&gt;"",O2050="可交易"),L2050,"")</f>
        <v/>
      </c>
      <c r="Q2050" s="2" t="str">
        <f t="shared" ref="Q2050:Q2113" si="684">IF(P2050&lt;&gt;"",(G2050-B2050)/B2050,"")</f>
        <v/>
      </c>
      <c r="R2050" s="2">
        <f t="shared" ref="R2050:R2113" si="685">IF(Q2049&lt;&gt;"", R2049 * (1 + Q2049), R2049)</f>
        <v>6.3984220208443938</v>
      </c>
      <c r="S2050">
        <f t="shared" ref="S2050:S2113" si="686">IF(P2050&lt;&gt;"",S2049+1,S2049)</f>
        <v>97</v>
      </c>
      <c r="T2050" s="1">
        <f t="shared" ref="T2050:T2113" si="687">IF(AND(F2050="PUT",M2050&lt;&gt;"",M2049=""), A2050, T2049)</f>
        <v>43153</v>
      </c>
      <c r="U2050" t="str">
        <f t="shared" ref="U2050:U2113" si="688">IF( A2050 &gt;= T2049 + 7, "可交易", "不可交易")</f>
        <v>可交易</v>
      </c>
      <c r="V2050" s="2">
        <f t="shared" ref="V2050:V2113" si="689">IF(AND(F2050="PUT",M2050&lt;&gt;"",U2050="可交易"),M2050,"")</f>
        <v>21.290038999999979</v>
      </c>
      <c r="W2050" s="2">
        <f t="shared" ref="W2050:W2113" si="690">IF(V2050&lt;&gt;"",(B2050-G2050)/B2050,"")</f>
        <v>9.7227915276811971E-3</v>
      </c>
      <c r="X2050" s="2">
        <f t="shared" ref="X2050:X2113" si="691">IF(W2049&lt;&gt;"", X2049 * (1 + W2049), X2049)</f>
        <v>3.9696946008417102</v>
      </c>
      <c r="Y2050">
        <f t="shared" ref="Y2050:Y2113" si="692">IF(V2050&lt;&gt;"",Y2049+1,Y2049)</f>
        <v>93</v>
      </c>
    </row>
    <row r="2051" spans="1:25" x14ac:dyDescent="0.3">
      <c r="A2051" s="1">
        <v>43154</v>
      </c>
      <c r="B2051">
        <v>2747.3000489999999</v>
      </c>
      <c r="C2051">
        <v>16.489999999999998</v>
      </c>
      <c r="D2051">
        <v>19.167947999999999</v>
      </c>
      <c r="E2051">
        <f t="shared" si="672"/>
        <v>-2.6779480000000007</v>
      </c>
      <c r="F2051" t="str">
        <f t="shared" si="673"/>
        <v>PUT</v>
      </c>
      <c r="G2051">
        <f t="shared" si="674"/>
        <v>2691.25</v>
      </c>
      <c r="H2051">
        <f t="shared" si="675"/>
        <v>-2.2300000000000004</v>
      </c>
      <c r="I2051">
        <f t="shared" si="676"/>
        <v>43.340087999999923</v>
      </c>
      <c r="J2051">
        <f t="shared" si="677"/>
        <v>-19.435017040358705</v>
      </c>
      <c r="K2051">
        <f t="shared" si="678"/>
        <v>2742.3000489999999</v>
      </c>
      <c r="L2051" s="2" t="str">
        <f t="shared" si="679"/>
        <v/>
      </c>
      <c r="M2051">
        <f t="shared" si="680"/>
        <v>51.050048999999944</v>
      </c>
      <c r="N2051" s="1">
        <f t="shared" si="681"/>
        <v>43139</v>
      </c>
      <c r="O2051" t="str">
        <f t="shared" si="682"/>
        <v>可交易</v>
      </c>
      <c r="P2051" s="2" t="str">
        <f t="shared" si="683"/>
        <v/>
      </c>
      <c r="Q2051" s="2" t="str">
        <f t="shared" si="684"/>
        <v/>
      </c>
      <c r="R2051" s="2">
        <f t="shared" si="685"/>
        <v>6.3984220208443938</v>
      </c>
      <c r="S2051">
        <f t="shared" si="686"/>
        <v>97</v>
      </c>
      <c r="T2051" s="1">
        <f t="shared" si="687"/>
        <v>43153</v>
      </c>
      <c r="U2051" t="str">
        <f t="shared" si="688"/>
        <v>不可交易</v>
      </c>
      <c r="V2051" s="2" t="str">
        <f t="shared" si="689"/>
        <v/>
      </c>
      <c r="W2051" s="2" t="str">
        <f t="shared" si="690"/>
        <v/>
      </c>
      <c r="X2051" s="2">
        <f t="shared" si="691"/>
        <v>4.0082911138742556</v>
      </c>
      <c r="Y2051">
        <f t="shared" si="692"/>
        <v>93</v>
      </c>
    </row>
    <row r="2052" spans="1:25" x14ac:dyDescent="0.3">
      <c r="A2052" s="1">
        <v>43157</v>
      </c>
      <c r="B2052">
        <v>2779.6000979999999</v>
      </c>
      <c r="C2052">
        <v>15.8</v>
      </c>
      <c r="D2052">
        <v>17.366855999999999</v>
      </c>
      <c r="E2052">
        <f t="shared" si="672"/>
        <v>-1.5668559999999978</v>
      </c>
      <c r="F2052" t="str">
        <f t="shared" si="673"/>
        <v>PUT</v>
      </c>
      <c r="G2052">
        <f t="shared" si="674"/>
        <v>2720.9399410000001</v>
      </c>
      <c r="H2052">
        <f t="shared" si="675"/>
        <v>-0.68999999999999773</v>
      </c>
      <c r="I2052">
        <f t="shared" si="676"/>
        <v>32.300048999999944</v>
      </c>
      <c r="J2052">
        <f t="shared" si="677"/>
        <v>-46.811665217391379</v>
      </c>
      <c r="K2052">
        <f t="shared" si="678"/>
        <v>2774.6000979999999</v>
      </c>
      <c r="L2052" s="2" t="str">
        <f t="shared" si="679"/>
        <v/>
      </c>
      <c r="M2052">
        <f t="shared" si="680"/>
        <v>53.660156999999799</v>
      </c>
      <c r="N2052" s="1">
        <f t="shared" si="681"/>
        <v>43139</v>
      </c>
      <c r="O2052" t="str">
        <f t="shared" si="682"/>
        <v>可交易</v>
      </c>
      <c r="P2052" s="2" t="str">
        <f t="shared" si="683"/>
        <v/>
      </c>
      <c r="Q2052" s="2" t="str">
        <f t="shared" si="684"/>
        <v/>
      </c>
      <c r="R2052" s="2">
        <f t="shared" si="685"/>
        <v>6.3984220208443938</v>
      </c>
      <c r="S2052">
        <f t="shared" si="686"/>
        <v>97</v>
      </c>
      <c r="T2052" s="1">
        <f t="shared" si="687"/>
        <v>43153</v>
      </c>
      <c r="U2052" t="str">
        <f t="shared" si="688"/>
        <v>不可交易</v>
      </c>
      <c r="V2052" s="2" t="str">
        <f t="shared" si="689"/>
        <v/>
      </c>
      <c r="W2052" s="2" t="str">
        <f t="shared" si="690"/>
        <v/>
      </c>
      <c r="X2052" s="2">
        <f t="shared" si="691"/>
        <v>4.0082911138742556</v>
      </c>
      <c r="Y2052">
        <f t="shared" si="692"/>
        <v>93</v>
      </c>
    </row>
    <row r="2053" spans="1:25" x14ac:dyDescent="0.3">
      <c r="A2053" s="1">
        <v>43158</v>
      </c>
      <c r="B2053">
        <v>2744.280029</v>
      </c>
      <c r="C2053">
        <v>18.59</v>
      </c>
      <c r="D2053">
        <v>16.444922999999999</v>
      </c>
      <c r="E2053">
        <f t="shared" si="672"/>
        <v>2.1450770000000006</v>
      </c>
      <c r="F2053" t="str">
        <f t="shared" si="673"/>
        <v>CAll</v>
      </c>
      <c r="G2053">
        <f t="shared" si="674"/>
        <v>2728.1201169999999</v>
      </c>
      <c r="H2053">
        <f t="shared" si="675"/>
        <v>2.7899999999999991</v>
      </c>
      <c r="I2053">
        <f t="shared" si="676"/>
        <v>-35.320068999999876</v>
      </c>
      <c r="J2053">
        <f t="shared" si="677"/>
        <v>-12.65952293906806</v>
      </c>
      <c r="K2053">
        <f t="shared" si="678"/>
        <v>2749.280029</v>
      </c>
      <c r="L2053" s="2" t="str">
        <f t="shared" si="679"/>
        <v/>
      </c>
      <c r="M2053" t="str">
        <f t="shared" si="680"/>
        <v/>
      </c>
      <c r="N2053" s="1">
        <f t="shared" si="681"/>
        <v>43139</v>
      </c>
      <c r="O2053" t="str">
        <f t="shared" si="682"/>
        <v>可交易</v>
      </c>
      <c r="P2053" s="2" t="str">
        <f t="shared" si="683"/>
        <v/>
      </c>
      <c r="Q2053" s="2" t="str">
        <f t="shared" si="684"/>
        <v/>
      </c>
      <c r="R2053" s="2">
        <f t="shared" si="685"/>
        <v>6.3984220208443938</v>
      </c>
      <c r="S2053">
        <f t="shared" si="686"/>
        <v>97</v>
      </c>
      <c r="T2053" s="1">
        <f t="shared" si="687"/>
        <v>43153</v>
      </c>
      <c r="U2053" t="str">
        <f t="shared" si="688"/>
        <v>不可交易</v>
      </c>
      <c r="V2053" s="2" t="str">
        <f t="shared" si="689"/>
        <v/>
      </c>
      <c r="W2053" s="2" t="str">
        <f t="shared" si="690"/>
        <v/>
      </c>
      <c r="X2053" s="2">
        <f t="shared" si="691"/>
        <v>4.0082911138742556</v>
      </c>
      <c r="Y2053">
        <f t="shared" si="692"/>
        <v>93</v>
      </c>
    </row>
    <row r="2054" spans="1:25" x14ac:dyDescent="0.3">
      <c r="A2054" s="1">
        <v>43159</v>
      </c>
      <c r="B2054">
        <v>2713.830078</v>
      </c>
      <c r="C2054">
        <v>19.850000000000001</v>
      </c>
      <c r="D2054">
        <v>18.537327000000001</v>
      </c>
      <c r="E2054">
        <f t="shared" si="672"/>
        <v>1.3126730000000002</v>
      </c>
      <c r="F2054" t="str">
        <f t="shared" si="673"/>
        <v>CAll</v>
      </c>
      <c r="G2054">
        <f t="shared" si="674"/>
        <v>2726.8000489999999</v>
      </c>
      <c r="H2054">
        <f t="shared" si="675"/>
        <v>1.2600000000000016</v>
      </c>
      <c r="I2054">
        <f t="shared" si="676"/>
        <v>-30.449951000000056</v>
      </c>
      <c r="J2054">
        <f t="shared" si="677"/>
        <v>-24.166627777777791</v>
      </c>
      <c r="K2054">
        <f t="shared" si="678"/>
        <v>2718.830078</v>
      </c>
      <c r="L2054" s="2">
        <f t="shared" si="679"/>
        <v>7.9699709999999868</v>
      </c>
      <c r="M2054" t="str">
        <f t="shared" si="680"/>
        <v/>
      </c>
      <c r="N2054" s="1">
        <f t="shared" si="681"/>
        <v>43159</v>
      </c>
      <c r="O2054" t="str">
        <f t="shared" si="682"/>
        <v>可交易</v>
      </c>
      <c r="P2054" s="2">
        <f t="shared" si="683"/>
        <v>7.9699709999999868</v>
      </c>
      <c r="Q2054" s="2">
        <f t="shared" si="684"/>
        <v>4.7792126357293569E-3</v>
      </c>
      <c r="R2054" s="2">
        <f t="shared" si="685"/>
        <v>6.3984220208443938</v>
      </c>
      <c r="S2054">
        <f t="shared" si="686"/>
        <v>98</v>
      </c>
      <c r="T2054" s="1">
        <f t="shared" si="687"/>
        <v>43153</v>
      </c>
      <c r="U2054" t="str">
        <f t="shared" si="688"/>
        <v>不可交易</v>
      </c>
      <c r="V2054" s="2" t="str">
        <f t="shared" si="689"/>
        <v/>
      </c>
      <c r="W2054" s="2" t="str">
        <f t="shared" si="690"/>
        <v/>
      </c>
      <c r="X2054" s="2">
        <f t="shared" si="691"/>
        <v>4.0082911138742556</v>
      </c>
      <c r="Y2054">
        <f t="shared" si="692"/>
        <v>93</v>
      </c>
    </row>
    <row r="2055" spans="1:25" x14ac:dyDescent="0.3">
      <c r="A2055" s="1">
        <v>43160</v>
      </c>
      <c r="B2055">
        <v>2677.669922</v>
      </c>
      <c r="C2055">
        <v>22.47</v>
      </c>
      <c r="D2055">
        <v>19.392025</v>
      </c>
      <c r="E2055">
        <f t="shared" si="672"/>
        <v>3.0779749999999986</v>
      </c>
      <c r="F2055" t="str">
        <f t="shared" si="673"/>
        <v>CAll</v>
      </c>
      <c r="G2055">
        <f t="shared" si="674"/>
        <v>2738.969971</v>
      </c>
      <c r="H2055">
        <f t="shared" si="675"/>
        <v>2.6199999999999974</v>
      </c>
      <c r="I2055">
        <f t="shared" si="676"/>
        <v>-36.160155999999915</v>
      </c>
      <c r="J2055">
        <f t="shared" si="677"/>
        <v>-13.801586259541965</v>
      </c>
      <c r="K2055">
        <f t="shared" si="678"/>
        <v>2682.669922</v>
      </c>
      <c r="L2055" s="2">
        <f t="shared" si="679"/>
        <v>56.300048999999944</v>
      </c>
      <c r="M2055" t="str">
        <f t="shared" si="680"/>
        <v/>
      </c>
      <c r="N2055" s="1">
        <f t="shared" si="681"/>
        <v>43159</v>
      </c>
      <c r="O2055" t="str">
        <f t="shared" si="682"/>
        <v>不可交易</v>
      </c>
      <c r="P2055" s="2" t="str">
        <f t="shared" si="683"/>
        <v/>
      </c>
      <c r="Q2055" s="2" t="str">
        <f t="shared" si="684"/>
        <v/>
      </c>
      <c r="R2055" s="2">
        <f t="shared" si="685"/>
        <v>6.4290014402151421</v>
      </c>
      <c r="S2055">
        <f t="shared" si="686"/>
        <v>98</v>
      </c>
      <c r="T2055" s="1">
        <f t="shared" si="687"/>
        <v>43153</v>
      </c>
      <c r="U2055" t="str">
        <f t="shared" si="688"/>
        <v>可交易</v>
      </c>
      <c r="V2055" s="2" t="str">
        <f t="shared" si="689"/>
        <v/>
      </c>
      <c r="W2055" s="2" t="str">
        <f t="shared" si="690"/>
        <v/>
      </c>
      <c r="X2055" s="2">
        <f t="shared" si="691"/>
        <v>4.0082911138742556</v>
      </c>
      <c r="Y2055">
        <f t="shared" si="692"/>
        <v>93</v>
      </c>
    </row>
    <row r="2056" spans="1:25" x14ac:dyDescent="0.3">
      <c r="A2056" s="1">
        <v>43161</v>
      </c>
      <c r="B2056">
        <v>2691.25</v>
      </c>
      <c r="C2056">
        <v>19.59</v>
      </c>
      <c r="D2056">
        <v>22.534486999999999</v>
      </c>
      <c r="E2056">
        <f t="shared" si="672"/>
        <v>-2.9444869999999987</v>
      </c>
      <c r="F2056" t="str">
        <f t="shared" si="673"/>
        <v>PUT</v>
      </c>
      <c r="G2056">
        <f t="shared" si="674"/>
        <v>2786.570068</v>
      </c>
      <c r="H2056">
        <f t="shared" si="675"/>
        <v>-2.879999999999999</v>
      </c>
      <c r="I2056">
        <f t="shared" si="676"/>
        <v>13.580077999999958</v>
      </c>
      <c r="J2056">
        <f t="shared" si="677"/>
        <v>-4.7153048611110977</v>
      </c>
      <c r="K2056">
        <f t="shared" si="678"/>
        <v>2686.25</v>
      </c>
      <c r="L2056" s="2" t="str">
        <f t="shared" si="679"/>
        <v/>
      </c>
      <c r="M2056" t="str">
        <f t="shared" si="680"/>
        <v/>
      </c>
      <c r="N2056" s="1">
        <f t="shared" si="681"/>
        <v>43159</v>
      </c>
      <c r="O2056" t="str">
        <f t="shared" si="682"/>
        <v>不可交易</v>
      </c>
      <c r="P2056" s="2" t="str">
        <f t="shared" si="683"/>
        <v/>
      </c>
      <c r="Q2056" s="2" t="str">
        <f t="shared" si="684"/>
        <v/>
      </c>
      <c r="R2056" s="2">
        <f t="shared" si="685"/>
        <v>6.4290014402151421</v>
      </c>
      <c r="S2056">
        <f t="shared" si="686"/>
        <v>98</v>
      </c>
      <c r="T2056" s="1">
        <f t="shared" si="687"/>
        <v>43153</v>
      </c>
      <c r="U2056" t="str">
        <f t="shared" si="688"/>
        <v>可交易</v>
      </c>
      <c r="V2056" s="2" t="str">
        <f t="shared" si="689"/>
        <v/>
      </c>
      <c r="W2056" s="2" t="str">
        <f t="shared" si="690"/>
        <v/>
      </c>
      <c r="X2056" s="2">
        <f t="shared" si="691"/>
        <v>4.0082911138742556</v>
      </c>
      <c r="Y2056">
        <f t="shared" si="692"/>
        <v>93</v>
      </c>
    </row>
    <row r="2057" spans="1:25" x14ac:dyDescent="0.3">
      <c r="A2057" s="1">
        <v>43164</v>
      </c>
      <c r="B2057">
        <v>2720.9399410000001</v>
      </c>
      <c r="C2057">
        <v>18.73</v>
      </c>
      <c r="D2057">
        <v>20.657429</v>
      </c>
      <c r="E2057">
        <f t="shared" si="672"/>
        <v>-1.9274290000000001</v>
      </c>
      <c r="F2057" t="str">
        <f t="shared" si="673"/>
        <v>PUT</v>
      </c>
      <c r="G2057">
        <f t="shared" si="674"/>
        <v>2783.0200199999999</v>
      </c>
      <c r="H2057">
        <f t="shared" si="675"/>
        <v>-0.85999999999999943</v>
      </c>
      <c r="I2057">
        <f t="shared" si="676"/>
        <v>29.68994100000009</v>
      </c>
      <c r="J2057">
        <f t="shared" si="677"/>
        <v>-34.523187209302456</v>
      </c>
      <c r="K2057">
        <f t="shared" si="678"/>
        <v>2715.9399410000001</v>
      </c>
      <c r="L2057" s="2" t="str">
        <f t="shared" si="679"/>
        <v/>
      </c>
      <c r="M2057" t="str">
        <f t="shared" si="680"/>
        <v/>
      </c>
      <c r="N2057" s="1">
        <f t="shared" si="681"/>
        <v>43159</v>
      </c>
      <c r="O2057" t="str">
        <f t="shared" si="682"/>
        <v>不可交易</v>
      </c>
      <c r="P2057" s="2" t="str">
        <f t="shared" si="683"/>
        <v/>
      </c>
      <c r="Q2057" s="2" t="str">
        <f t="shared" si="684"/>
        <v/>
      </c>
      <c r="R2057" s="2">
        <f t="shared" si="685"/>
        <v>6.4290014402151421</v>
      </c>
      <c r="S2057">
        <f t="shared" si="686"/>
        <v>98</v>
      </c>
      <c r="T2057" s="1">
        <f t="shared" si="687"/>
        <v>43153</v>
      </c>
      <c r="U2057" t="str">
        <f t="shared" si="688"/>
        <v>可交易</v>
      </c>
      <c r="V2057" s="2" t="str">
        <f t="shared" si="689"/>
        <v/>
      </c>
      <c r="W2057" s="2" t="str">
        <f t="shared" si="690"/>
        <v/>
      </c>
      <c r="X2057" s="2">
        <f t="shared" si="691"/>
        <v>4.0082911138742556</v>
      </c>
      <c r="Y2057">
        <f t="shared" si="692"/>
        <v>93</v>
      </c>
    </row>
    <row r="2058" spans="1:25" x14ac:dyDescent="0.3">
      <c r="A2058" s="1">
        <v>43165</v>
      </c>
      <c r="B2058">
        <v>2728.1201169999999</v>
      </c>
      <c r="C2058">
        <v>18.36</v>
      </c>
      <c r="D2058">
        <v>18.892353</v>
      </c>
      <c r="E2058">
        <f t="shared" si="672"/>
        <v>-0.53235300000000052</v>
      </c>
      <c r="F2058" t="str">
        <f t="shared" si="673"/>
        <v/>
      </c>
      <c r="G2058" t="str">
        <f t="shared" si="674"/>
        <v/>
      </c>
      <c r="H2058">
        <f t="shared" si="675"/>
        <v>-0.37000000000000099</v>
      </c>
      <c r="I2058">
        <f t="shared" si="676"/>
        <v>7.1801759999998467</v>
      </c>
      <c r="J2058">
        <f t="shared" si="677"/>
        <v>-19.405881081080615</v>
      </c>
      <c r="K2058" t="str">
        <f t="shared" si="678"/>
        <v/>
      </c>
      <c r="L2058" s="2" t="str">
        <f t="shared" si="679"/>
        <v/>
      </c>
      <c r="M2058" t="str">
        <f t="shared" si="680"/>
        <v/>
      </c>
      <c r="N2058" s="1">
        <f t="shared" si="681"/>
        <v>43159</v>
      </c>
      <c r="O2058" t="str">
        <f t="shared" si="682"/>
        <v>不可交易</v>
      </c>
      <c r="P2058" s="2" t="str">
        <f t="shared" si="683"/>
        <v/>
      </c>
      <c r="Q2058" s="2" t="str">
        <f t="shared" si="684"/>
        <v/>
      </c>
      <c r="R2058" s="2">
        <f t="shared" si="685"/>
        <v>6.4290014402151421</v>
      </c>
      <c r="S2058">
        <f t="shared" si="686"/>
        <v>98</v>
      </c>
      <c r="T2058" s="1">
        <f t="shared" si="687"/>
        <v>43153</v>
      </c>
      <c r="U2058" t="str">
        <f t="shared" si="688"/>
        <v>可交易</v>
      </c>
      <c r="V2058" s="2" t="str">
        <f t="shared" si="689"/>
        <v/>
      </c>
      <c r="W2058" s="2" t="str">
        <f t="shared" si="690"/>
        <v/>
      </c>
      <c r="X2058" s="2">
        <f t="shared" si="691"/>
        <v>4.0082911138742556</v>
      </c>
      <c r="Y2058">
        <f t="shared" si="692"/>
        <v>93</v>
      </c>
    </row>
    <row r="2059" spans="1:25" x14ac:dyDescent="0.3">
      <c r="A2059" s="1">
        <v>43166</v>
      </c>
      <c r="B2059">
        <v>2726.8000489999999</v>
      </c>
      <c r="C2059">
        <v>17.760000000000002</v>
      </c>
      <c r="D2059">
        <v>18.657700999999999</v>
      </c>
      <c r="E2059">
        <f t="shared" si="672"/>
        <v>-0.89770099999999786</v>
      </c>
      <c r="F2059" t="str">
        <f t="shared" si="673"/>
        <v/>
      </c>
      <c r="G2059" t="str">
        <f t="shared" si="674"/>
        <v/>
      </c>
      <c r="H2059">
        <f t="shared" si="675"/>
        <v>-0.59999999999999787</v>
      </c>
      <c r="I2059">
        <f t="shared" si="676"/>
        <v>-1.320067999999992</v>
      </c>
      <c r="J2059">
        <f t="shared" si="677"/>
        <v>2.200113333333328</v>
      </c>
      <c r="K2059" t="str">
        <f t="shared" si="678"/>
        <v/>
      </c>
      <c r="L2059" s="2" t="str">
        <f t="shared" si="679"/>
        <v/>
      </c>
      <c r="M2059" t="str">
        <f t="shared" si="680"/>
        <v/>
      </c>
      <c r="N2059" s="1">
        <f t="shared" si="681"/>
        <v>43159</v>
      </c>
      <c r="O2059" t="str">
        <f t="shared" si="682"/>
        <v>可交易</v>
      </c>
      <c r="P2059" s="2" t="str">
        <f t="shared" si="683"/>
        <v/>
      </c>
      <c r="Q2059" s="2" t="str">
        <f t="shared" si="684"/>
        <v/>
      </c>
      <c r="R2059" s="2">
        <f t="shared" si="685"/>
        <v>6.4290014402151421</v>
      </c>
      <c r="S2059">
        <f t="shared" si="686"/>
        <v>98</v>
      </c>
      <c r="T2059" s="1">
        <f t="shared" si="687"/>
        <v>43153</v>
      </c>
      <c r="U2059" t="str">
        <f t="shared" si="688"/>
        <v>可交易</v>
      </c>
      <c r="V2059" s="2" t="str">
        <f t="shared" si="689"/>
        <v/>
      </c>
      <c r="W2059" s="2" t="str">
        <f t="shared" si="690"/>
        <v/>
      </c>
      <c r="X2059" s="2">
        <f t="shared" si="691"/>
        <v>4.0082911138742556</v>
      </c>
      <c r="Y2059">
        <f t="shared" si="692"/>
        <v>93</v>
      </c>
    </row>
    <row r="2060" spans="1:25" x14ac:dyDescent="0.3">
      <c r="A2060" s="1">
        <v>43167</v>
      </c>
      <c r="B2060">
        <v>2738.969971</v>
      </c>
      <c r="C2060">
        <v>16.54</v>
      </c>
      <c r="D2060">
        <v>18.187857000000001</v>
      </c>
      <c r="E2060">
        <f t="shared" si="672"/>
        <v>-1.6478570000000019</v>
      </c>
      <c r="F2060" t="str">
        <f t="shared" si="673"/>
        <v>PUT</v>
      </c>
      <c r="G2060">
        <f t="shared" si="674"/>
        <v>2747.330078</v>
      </c>
      <c r="H2060">
        <f t="shared" si="675"/>
        <v>-1.2200000000000024</v>
      </c>
      <c r="I2060">
        <f t="shared" si="676"/>
        <v>12.169922000000042</v>
      </c>
      <c r="J2060">
        <f t="shared" si="677"/>
        <v>-9.9753459016393595</v>
      </c>
      <c r="K2060">
        <f t="shared" si="678"/>
        <v>2733.969971</v>
      </c>
      <c r="L2060" s="2" t="str">
        <f t="shared" si="679"/>
        <v/>
      </c>
      <c r="M2060" t="str">
        <f t="shared" si="680"/>
        <v/>
      </c>
      <c r="N2060" s="1">
        <f t="shared" si="681"/>
        <v>43159</v>
      </c>
      <c r="O2060" t="str">
        <f t="shared" si="682"/>
        <v>可交易</v>
      </c>
      <c r="P2060" s="2" t="str">
        <f t="shared" si="683"/>
        <v/>
      </c>
      <c r="Q2060" s="2" t="str">
        <f t="shared" si="684"/>
        <v/>
      </c>
      <c r="R2060" s="2">
        <f t="shared" si="685"/>
        <v>6.4290014402151421</v>
      </c>
      <c r="S2060">
        <f t="shared" si="686"/>
        <v>98</v>
      </c>
      <c r="T2060" s="1">
        <f t="shared" si="687"/>
        <v>43153</v>
      </c>
      <c r="U2060" t="str">
        <f t="shared" si="688"/>
        <v>可交易</v>
      </c>
      <c r="V2060" s="2" t="str">
        <f t="shared" si="689"/>
        <v/>
      </c>
      <c r="W2060" s="2" t="str">
        <f t="shared" si="690"/>
        <v/>
      </c>
      <c r="X2060" s="2">
        <f t="shared" si="691"/>
        <v>4.0082911138742556</v>
      </c>
      <c r="Y2060">
        <f t="shared" si="692"/>
        <v>93</v>
      </c>
    </row>
    <row r="2061" spans="1:25" x14ac:dyDescent="0.3">
      <c r="A2061" s="1">
        <v>43168</v>
      </c>
      <c r="B2061">
        <v>2786.570068</v>
      </c>
      <c r="C2061">
        <v>14.64</v>
      </c>
      <c r="D2061">
        <v>16.814674</v>
      </c>
      <c r="E2061">
        <f t="shared" si="672"/>
        <v>-2.1746739999999996</v>
      </c>
      <c r="F2061" t="str">
        <f t="shared" si="673"/>
        <v>PUT</v>
      </c>
      <c r="G2061">
        <f t="shared" si="674"/>
        <v>2752.01001</v>
      </c>
      <c r="H2061">
        <f t="shared" si="675"/>
        <v>-1.8999999999999986</v>
      </c>
      <c r="I2061">
        <f t="shared" si="676"/>
        <v>47.600097000000005</v>
      </c>
      <c r="J2061">
        <f t="shared" si="677"/>
        <v>-25.052682631578968</v>
      </c>
      <c r="K2061">
        <f t="shared" si="678"/>
        <v>2781.570068</v>
      </c>
      <c r="L2061" s="2" t="str">
        <f t="shared" si="679"/>
        <v/>
      </c>
      <c r="M2061">
        <f t="shared" si="680"/>
        <v>29.560058000000026</v>
      </c>
      <c r="N2061" s="1">
        <f t="shared" si="681"/>
        <v>43159</v>
      </c>
      <c r="O2061" t="str">
        <f t="shared" si="682"/>
        <v>可交易</v>
      </c>
      <c r="P2061" s="2" t="str">
        <f t="shared" si="683"/>
        <v/>
      </c>
      <c r="Q2061" s="2" t="str">
        <f t="shared" si="684"/>
        <v/>
      </c>
      <c r="R2061" s="2">
        <f t="shared" si="685"/>
        <v>6.4290014402151421</v>
      </c>
      <c r="S2061">
        <f t="shared" si="686"/>
        <v>98</v>
      </c>
      <c r="T2061" s="1">
        <f t="shared" si="687"/>
        <v>43168</v>
      </c>
      <c r="U2061" t="str">
        <f t="shared" si="688"/>
        <v>可交易</v>
      </c>
      <c r="V2061" s="2">
        <f t="shared" si="689"/>
        <v>29.560058000000026</v>
      </c>
      <c r="W2061" s="2">
        <f t="shared" si="690"/>
        <v>1.2402364611920473E-2</v>
      </c>
      <c r="X2061" s="2">
        <f t="shared" si="691"/>
        <v>4.0082911138742556</v>
      </c>
      <c r="Y2061">
        <f t="shared" si="692"/>
        <v>94</v>
      </c>
    </row>
    <row r="2062" spans="1:25" x14ac:dyDescent="0.3">
      <c r="A2062" s="1">
        <v>43171</v>
      </c>
      <c r="B2062">
        <v>2783.0200199999999</v>
      </c>
      <c r="C2062">
        <v>15.78</v>
      </c>
      <c r="D2062">
        <v>15.291661</v>
      </c>
      <c r="E2062">
        <f t="shared" si="672"/>
        <v>0.48833899999999986</v>
      </c>
      <c r="F2062" t="str">
        <f t="shared" si="673"/>
        <v/>
      </c>
      <c r="G2062" t="str">
        <f t="shared" si="674"/>
        <v/>
      </c>
      <c r="H2062">
        <f t="shared" si="675"/>
        <v>1.1399999999999988</v>
      </c>
      <c r="I2062">
        <f t="shared" si="676"/>
        <v>-3.5500480000000607</v>
      </c>
      <c r="J2062">
        <f t="shared" si="677"/>
        <v>-3.1140771929825126</v>
      </c>
      <c r="K2062" t="str">
        <f t="shared" si="678"/>
        <v/>
      </c>
      <c r="L2062" s="2" t="str">
        <f t="shared" si="679"/>
        <v/>
      </c>
      <c r="M2062" t="str">
        <f t="shared" si="680"/>
        <v/>
      </c>
      <c r="N2062" s="1">
        <f t="shared" si="681"/>
        <v>43159</v>
      </c>
      <c r="O2062" t="str">
        <f t="shared" si="682"/>
        <v>可交易</v>
      </c>
      <c r="P2062" s="2" t="str">
        <f t="shared" si="683"/>
        <v/>
      </c>
      <c r="Q2062" s="2" t="str">
        <f t="shared" si="684"/>
        <v/>
      </c>
      <c r="R2062" s="2">
        <f t="shared" si="685"/>
        <v>6.4290014402151421</v>
      </c>
      <c r="S2062">
        <f t="shared" si="686"/>
        <v>98</v>
      </c>
      <c r="T2062" s="1">
        <f t="shared" si="687"/>
        <v>43168</v>
      </c>
      <c r="U2062" t="str">
        <f t="shared" si="688"/>
        <v>不可交易</v>
      </c>
      <c r="V2062" s="2" t="str">
        <f t="shared" si="689"/>
        <v/>
      </c>
      <c r="W2062" s="2" t="str">
        <f t="shared" si="690"/>
        <v/>
      </c>
      <c r="X2062" s="2">
        <f t="shared" si="691"/>
        <v>4.0580034017392448</v>
      </c>
      <c r="Y2062">
        <f t="shared" si="692"/>
        <v>94</v>
      </c>
    </row>
    <row r="2063" spans="1:25" x14ac:dyDescent="0.3">
      <c r="A2063" s="1">
        <v>43172</v>
      </c>
      <c r="B2063">
        <v>2765.3100589999999</v>
      </c>
      <c r="C2063">
        <v>16.350000000000001</v>
      </c>
      <c r="D2063">
        <v>16.2394</v>
      </c>
      <c r="E2063">
        <f t="shared" si="672"/>
        <v>0.11060000000000159</v>
      </c>
      <c r="F2063" t="str">
        <f t="shared" si="673"/>
        <v/>
      </c>
      <c r="G2063" t="str">
        <f t="shared" si="674"/>
        <v/>
      </c>
      <c r="H2063">
        <f t="shared" si="675"/>
        <v>0.57000000000000206</v>
      </c>
      <c r="I2063">
        <f t="shared" si="676"/>
        <v>-17.709961000000021</v>
      </c>
      <c r="J2063">
        <f t="shared" si="677"/>
        <v>-31.070107017543783</v>
      </c>
      <c r="K2063" t="str">
        <f t="shared" si="678"/>
        <v/>
      </c>
      <c r="L2063" s="2" t="str">
        <f t="shared" si="679"/>
        <v/>
      </c>
      <c r="M2063" t="str">
        <f t="shared" si="680"/>
        <v/>
      </c>
      <c r="N2063" s="1">
        <f t="shared" si="681"/>
        <v>43159</v>
      </c>
      <c r="O2063" t="str">
        <f t="shared" si="682"/>
        <v>可交易</v>
      </c>
      <c r="P2063" s="2" t="str">
        <f t="shared" si="683"/>
        <v/>
      </c>
      <c r="Q2063" s="2" t="str">
        <f t="shared" si="684"/>
        <v/>
      </c>
      <c r="R2063" s="2">
        <f t="shared" si="685"/>
        <v>6.4290014402151421</v>
      </c>
      <c r="S2063">
        <f t="shared" si="686"/>
        <v>98</v>
      </c>
      <c r="T2063" s="1">
        <f t="shared" si="687"/>
        <v>43168</v>
      </c>
      <c r="U2063" t="str">
        <f t="shared" si="688"/>
        <v>不可交易</v>
      </c>
      <c r="V2063" s="2" t="str">
        <f t="shared" si="689"/>
        <v/>
      </c>
      <c r="W2063" s="2" t="str">
        <f t="shared" si="690"/>
        <v/>
      </c>
      <c r="X2063" s="2">
        <f t="shared" si="691"/>
        <v>4.0580034017392448</v>
      </c>
      <c r="Y2063">
        <f t="shared" si="692"/>
        <v>94</v>
      </c>
    </row>
    <row r="2064" spans="1:25" x14ac:dyDescent="0.3">
      <c r="A2064" s="1">
        <v>43173</v>
      </c>
      <c r="B2064">
        <v>2749.4799800000001</v>
      </c>
      <c r="C2064">
        <v>17.23</v>
      </c>
      <c r="D2064">
        <v>16.675357999999999</v>
      </c>
      <c r="E2064">
        <f t="shared" si="672"/>
        <v>0.55464200000000119</v>
      </c>
      <c r="F2064" t="str">
        <f t="shared" si="673"/>
        <v/>
      </c>
      <c r="G2064" t="str">
        <f t="shared" si="674"/>
        <v/>
      </c>
      <c r="H2064">
        <f t="shared" si="675"/>
        <v>0.87999999999999901</v>
      </c>
      <c r="I2064">
        <f t="shared" si="676"/>
        <v>-15.830078999999841</v>
      </c>
      <c r="J2064">
        <f t="shared" si="677"/>
        <v>-17.988726136363475</v>
      </c>
      <c r="K2064" t="str">
        <f t="shared" si="678"/>
        <v/>
      </c>
      <c r="L2064" s="2" t="str">
        <f t="shared" si="679"/>
        <v/>
      </c>
      <c r="M2064" t="str">
        <f t="shared" si="680"/>
        <v/>
      </c>
      <c r="N2064" s="1">
        <f t="shared" si="681"/>
        <v>43159</v>
      </c>
      <c r="O2064" t="str">
        <f t="shared" si="682"/>
        <v>可交易</v>
      </c>
      <c r="P2064" s="2" t="str">
        <f t="shared" si="683"/>
        <v/>
      </c>
      <c r="Q2064" s="2" t="str">
        <f t="shared" si="684"/>
        <v/>
      </c>
      <c r="R2064" s="2">
        <f t="shared" si="685"/>
        <v>6.4290014402151421</v>
      </c>
      <c r="S2064">
        <f t="shared" si="686"/>
        <v>98</v>
      </c>
      <c r="T2064" s="1">
        <f t="shared" si="687"/>
        <v>43168</v>
      </c>
      <c r="U2064" t="str">
        <f t="shared" si="688"/>
        <v>不可交易</v>
      </c>
      <c r="V2064" s="2" t="str">
        <f t="shared" si="689"/>
        <v/>
      </c>
      <c r="W2064" s="2" t="str">
        <f t="shared" si="690"/>
        <v/>
      </c>
      <c r="X2064" s="2">
        <f t="shared" si="691"/>
        <v>4.0580034017392448</v>
      </c>
      <c r="Y2064">
        <f t="shared" si="692"/>
        <v>94</v>
      </c>
    </row>
    <row r="2065" spans="1:25" x14ac:dyDescent="0.3">
      <c r="A2065" s="1">
        <v>43174</v>
      </c>
      <c r="B2065">
        <v>2747.330078</v>
      </c>
      <c r="C2065">
        <v>16.59</v>
      </c>
      <c r="D2065">
        <v>17.163609999999998</v>
      </c>
      <c r="E2065">
        <f t="shared" si="672"/>
        <v>-0.57360999999999862</v>
      </c>
      <c r="F2065" t="str">
        <f t="shared" si="673"/>
        <v/>
      </c>
      <c r="G2065" t="str">
        <f t="shared" si="674"/>
        <v/>
      </c>
      <c r="H2065">
        <f t="shared" si="675"/>
        <v>-0.64000000000000057</v>
      </c>
      <c r="I2065">
        <f t="shared" si="676"/>
        <v>-2.149902000000111</v>
      </c>
      <c r="J2065">
        <f t="shared" si="677"/>
        <v>3.3592218750001703</v>
      </c>
      <c r="K2065" t="str">
        <f t="shared" si="678"/>
        <v/>
      </c>
      <c r="L2065" s="2" t="str">
        <f t="shared" si="679"/>
        <v/>
      </c>
      <c r="M2065" t="str">
        <f t="shared" si="680"/>
        <v/>
      </c>
      <c r="N2065" s="1">
        <f t="shared" si="681"/>
        <v>43159</v>
      </c>
      <c r="O2065" t="str">
        <f t="shared" si="682"/>
        <v>可交易</v>
      </c>
      <c r="P2065" s="2" t="str">
        <f t="shared" si="683"/>
        <v/>
      </c>
      <c r="Q2065" s="2" t="str">
        <f t="shared" si="684"/>
        <v/>
      </c>
      <c r="R2065" s="2">
        <f t="shared" si="685"/>
        <v>6.4290014402151421</v>
      </c>
      <c r="S2065">
        <f t="shared" si="686"/>
        <v>98</v>
      </c>
      <c r="T2065" s="1">
        <f t="shared" si="687"/>
        <v>43168</v>
      </c>
      <c r="U2065" t="str">
        <f t="shared" si="688"/>
        <v>不可交易</v>
      </c>
      <c r="V2065" s="2" t="str">
        <f t="shared" si="689"/>
        <v/>
      </c>
      <c r="W2065" s="2" t="str">
        <f t="shared" si="690"/>
        <v/>
      </c>
      <c r="X2065" s="2">
        <f t="shared" si="691"/>
        <v>4.0580034017392448</v>
      </c>
      <c r="Y2065">
        <f t="shared" si="692"/>
        <v>94</v>
      </c>
    </row>
    <row r="2066" spans="1:25" x14ac:dyDescent="0.3">
      <c r="A2066" s="1">
        <v>43175</v>
      </c>
      <c r="B2066">
        <v>2752.01001</v>
      </c>
      <c r="C2066">
        <v>15.8</v>
      </c>
      <c r="D2066">
        <v>16.830048000000001</v>
      </c>
      <c r="E2066">
        <f t="shared" si="672"/>
        <v>-1.0300480000000007</v>
      </c>
      <c r="F2066" t="str">
        <f t="shared" si="673"/>
        <v>PUT</v>
      </c>
      <c r="G2066">
        <f t="shared" si="674"/>
        <v>2588.26001</v>
      </c>
      <c r="H2066">
        <f t="shared" si="675"/>
        <v>-0.78999999999999915</v>
      </c>
      <c r="I2066">
        <f t="shared" si="676"/>
        <v>4.679932000000008</v>
      </c>
      <c r="J2066">
        <f t="shared" si="677"/>
        <v>-5.9239645569620416</v>
      </c>
      <c r="K2066">
        <f t="shared" si="678"/>
        <v>2747.01001</v>
      </c>
      <c r="L2066" s="2" t="str">
        <f t="shared" si="679"/>
        <v/>
      </c>
      <c r="M2066">
        <f t="shared" si="680"/>
        <v>158.75</v>
      </c>
      <c r="N2066" s="1">
        <f t="shared" si="681"/>
        <v>43159</v>
      </c>
      <c r="O2066" t="str">
        <f t="shared" si="682"/>
        <v>可交易</v>
      </c>
      <c r="P2066" s="2" t="str">
        <f t="shared" si="683"/>
        <v/>
      </c>
      <c r="Q2066" s="2" t="str">
        <f t="shared" si="684"/>
        <v/>
      </c>
      <c r="R2066" s="2">
        <f t="shared" si="685"/>
        <v>6.4290014402151421</v>
      </c>
      <c r="S2066">
        <f t="shared" si="686"/>
        <v>98</v>
      </c>
      <c r="T2066" s="1">
        <f t="shared" si="687"/>
        <v>43175</v>
      </c>
      <c r="U2066" t="str">
        <f t="shared" si="688"/>
        <v>可交易</v>
      </c>
      <c r="V2066" s="2">
        <f t="shared" si="689"/>
        <v>158.75</v>
      </c>
      <c r="W2066" s="2">
        <f t="shared" si="690"/>
        <v>5.9501963802813349E-2</v>
      </c>
      <c r="X2066" s="2">
        <f t="shared" si="691"/>
        <v>4.0580034017392448</v>
      </c>
      <c r="Y2066">
        <f t="shared" si="692"/>
        <v>95</v>
      </c>
    </row>
    <row r="2067" spans="1:25" x14ac:dyDescent="0.3">
      <c r="A2067" s="1">
        <v>43178</v>
      </c>
      <c r="B2067">
        <v>2712.919922</v>
      </c>
      <c r="C2067">
        <v>19.02</v>
      </c>
      <c r="D2067">
        <v>16.070699999999999</v>
      </c>
      <c r="E2067">
        <f t="shared" si="672"/>
        <v>2.9493000000000009</v>
      </c>
      <c r="F2067" t="str">
        <f t="shared" si="673"/>
        <v>CAll</v>
      </c>
      <c r="G2067">
        <f t="shared" si="674"/>
        <v>2658.5500489999999</v>
      </c>
      <c r="H2067">
        <f t="shared" si="675"/>
        <v>3.2199999999999989</v>
      </c>
      <c r="I2067">
        <f t="shared" si="676"/>
        <v>-39.090087999999923</v>
      </c>
      <c r="J2067">
        <f t="shared" si="677"/>
        <v>-12.139778881987558</v>
      </c>
      <c r="K2067">
        <f t="shared" si="678"/>
        <v>2717.919922</v>
      </c>
      <c r="L2067" s="2" t="str">
        <f t="shared" si="679"/>
        <v/>
      </c>
      <c r="M2067" t="str">
        <f t="shared" si="680"/>
        <v/>
      </c>
      <c r="N2067" s="1">
        <f t="shared" si="681"/>
        <v>43159</v>
      </c>
      <c r="O2067" t="str">
        <f t="shared" si="682"/>
        <v>可交易</v>
      </c>
      <c r="P2067" s="2" t="str">
        <f t="shared" si="683"/>
        <v/>
      </c>
      <c r="Q2067" s="2" t="str">
        <f t="shared" si="684"/>
        <v/>
      </c>
      <c r="R2067" s="2">
        <f t="shared" si="685"/>
        <v>6.4290014402151421</v>
      </c>
      <c r="S2067">
        <f t="shared" si="686"/>
        <v>98</v>
      </c>
      <c r="T2067" s="1">
        <f t="shared" si="687"/>
        <v>43175</v>
      </c>
      <c r="U2067" t="str">
        <f t="shared" si="688"/>
        <v>不可交易</v>
      </c>
      <c r="V2067" s="2" t="str">
        <f t="shared" si="689"/>
        <v/>
      </c>
      <c r="W2067" s="2" t="str">
        <f t="shared" si="690"/>
        <v/>
      </c>
      <c r="X2067" s="2">
        <f t="shared" si="691"/>
        <v>4.299462573261227</v>
      </c>
      <c r="Y2067">
        <f t="shared" si="692"/>
        <v>95</v>
      </c>
    </row>
    <row r="2068" spans="1:25" x14ac:dyDescent="0.3">
      <c r="A2068" s="1">
        <v>43179</v>
      </c>
      <c r="B2068">
        <v>2716.9399410000001</v>
      </c>
      <c r="C2068">
        <v>18.2</v>
      </c>
      <c r="D2068">
        <v>19.336383999999999</v>
      </c>
      <c r="E2068">
        <f t="shared" si="672"/>
        <v>-1.1363839999999996</v>
      </c>
      <c r="F2068" t="str">
        <f t="shared" si="673"/>
        <v>PUT</v>
      </c>
      <c r="G2068">
        <f t="shared" si="674"/>
        <v>2612.6201169999999</v>
      </c>
      <c r="H2068">
        <f t="shared" si="675"/>
        <v>-0.82000000000000028</v>
      </c>
      <c r="I2068">
        <f t="shared" si="676"/>
        <v>4.0200190000000475</v>
      </c>
      <c r="J2068">
        <f t="shared" si="677"/>
        <v>-4.9024621951220073</v>
      </c>
      <c r="K2068">
        <f t="shared" si="678"/>
        <v>2711.9399410000001</v>
      </c>
      <c r="L2068" s="2" t="str">
        <f t="shared" si="679"/>
        <v/>
      </c>
      <c r="M2068">
        <f t="shared" si="680"/>
        <v>99.319824000000153</v>
      </c>
      <c r="N2068" s="1">
        <f t="shared" si="681"/>
        <v>43159</v>
      </c>
      <c r="O2068" t="str">
        <f t="shared" si="682"/>
        <v>可交易</v>
      </c>
      <c r="P2068" s="2" t="str">
        <f t="shared" si="683"/>
        <v/>
      </c>
      <c r="Q2068" s="2" t="str">
        <f t="shared" si="684"/>
        <v/>
      </c>
      <c r="R2068" s="2">
        <f t="shared" si="685"/>
        <v>6.4290014402151421</v>
      </c>
      <c r="S2068">
        <f t="shared" si="686"/>
        <v>98</v>
      </c>
      <c r="T2068" s="1">
        <f t="shared" si="687"/>
        <v>43179</v>
      </c>
      <c r="U2068" t="str">
        <f t="shared" si="688"/>
        <v>不可交易</v>
      </c>
      <c r="V2068" s="2" t="str">
        <f t="shared" si="689"/>
        <v/>
      </c>
      <c r="W2068" s="2" t="str">
        <f t="shared" si="690"/>
        <v/>
      </c>
      <c r="X2068" s="2">
        <f t="shared" si="691"/>
        <v>4.299462573261227</v>
      </c>
      <c r="Y2068">
        <f t="shared" si="692"/>
        <v>95</v>
      </c>
    </row>
    <row r="2069" spans="1:25" x14ac:dyDescent="0.3">
      <c r="A2069" s="1">
        <v>43180</v>
      </c>
      <c r="B2069">
        <v>2711.929932</v>
      </c>
      <c r="C2069">
        <v>17.86</v>
      </c>
      <c r="D2069">
        <v>18.445336999999999</v>
      </c>
      <c r="E2069">
        <f t="shared" si="672"/>
        <v>-0.58533699999999911</v>
      </c>
      <c r="F2069" t="str">
        <f t="shared" si="673"/>
        <v/>
      </c>
      <c r="G2069" t="str">
        <f t="shared" si="674"/>
        <v/>
      </c>
      <c r="H2069">
        <f t="shared" si="675"/>
        <v>-0.33999999999999986</v>
      </c>
      <c r="I2069">
        <f t="shared" si="676"/>
        <v>-5.0100090000000819</v>
      </c>
      <c r="J2069">
        <f t="shared" si="677"/>
        <v>14.735320588235542</v>
      </c>
      <c r="K2069" t="str">
        <f t="shared" si="678"/>
        <v/>
      </c>
      <c r="L2069" s="2" t="str">
        <f t="shared" si="679"/>
        <v/>
      </c>
      <c r="M2069" t="str">
        <f t="shared" si="680"/>
        <v/>
      </c>
      <c r="N2069" s="1">
        <f t="shared" si="681"/>
        <v>43159</v>
      </c>
      <c r="O2069" t="str">
        <f t="shared" si="682"/>
        <v>可交易</v>
      </c>
      <c r="P2069" s="2" t="str">
        <f t="shared" si="683"/>
        <v/>
      </c>
      <c r="Q2069" s="2" t="str">
        <f t="shared" si="684"/>
        <v/>
      </c>
      <c r="R2069" s="2">
        <f t="shared" si="685"/>
        <v>6.4290014402151421</v>
      </c>
      <c r="S2069">
        <f t="shared" si="686"/>
        <v>98</v>
      </c>
      <c r="T2069" s="1">
        <f t="shared" si="687"/>
        <v>43179</v>
      </c>
      <c r="U2069" t="str">
        <f t="shared" si="688"/>
        <v>不可交易</v>
      </c>
      <c r="V2069" s="2" t="str">
        <f t="shared" si="689"/>
        <v/>
      </c>
      <c r="W2069" s="2" t="str">
        <f t="shared" si="690"/>
        <v/>
      </c>
      <c r="X2069" s="2">
        <f t="shared" si="691"/>
        <v>4.299462573261227</v>
      </c>
      <c r="Y2069">
        <f t="shared" si="692"/>
        <v>95</v>
      </c>
    </row>
    <row r="2070" spans="1:25" x14ac:dyDescent="0.3">
      <c r="A2070" s="1">
        <v>43181</v>
      </c>
      <c r="B2070">
        <v>2643.6899410000001</v>
      </c>
      <c r="C2070">
        <v>23.34</v>
      </c>
      <c r="D2070">
        <v>17.682570999999999</v>
      </c>
      <c r="E2070">
        <f t="shared" si="672"/>
        <v>5.6574290000000005</v>
      </c>
      <c r="F2070" t="str">
        <f t="shared" si="673"/>
        <v>CAll</v>
      </c>
      <c r="G2070">
        <f t="shared" si="674"/>
        <v>2640.8701169999999</v>
      </c>
      <c r="H2070">
        <f t="shared" si="675"/>
        <v>5.48</v>
      </c>
      <c r="I2070">
        <f t="shared" si="676"/>
        <v>-68.239990999999918</v>
      </c>
      <c r="J2070">
        <f t="shared" si="677"/>
        <v>-12.452553102189766</v>
      </c>
      <c r="K2070">
        <f t="shared" si="678"/>
        <v>2648.6899410000001</v>
      </c>
      <c r="L2070" s="2" t="str">
        <f t="shared" si="679"/>
        <v/>
      </c>
      <c r="M2070" t="str">
        <f t="shared" si="680"/>
        <v/>
      </c>
      <c r="N2070" s="1">
        <f t="shared" si="681"/>
        <v>43159</v>
      </c>
      <c r="O2070" t="str">
        <f t="shared" si="682"/>
        <v>可交易</v>
      </c>
      <c r="P2070" s="2" t="str">
        <f t="shared" si="683"/>
        <v/>
      </c>
      <c r="Q2070" s="2" t="str">
        <f t="shared" si="684"/>
        <v/>
      </c>
      <c r="R2070" s="2">
        <f t="shared" si="685"/>
        <v>6.4290014402151421</v>
      </c>
      <c r="S2070">
        <f t="shared" si="686"/>
        <v>98</v>
      </c>
      <c r="T2070" s="1">
        <f t="shared" si="687"/>
        <v>43179</v>
      </c>
      <c r="U2070" t="str">
        <f t="shared" si="688"/>
        <v>不可交易</v>
      </c>
      <c r="V2070" s="2" t="str">
        <f t="shared" si="689"/>
        <v/>
      </c>
      <c r="W2070" s="2" t="str">
        <f t="shared" si="690"/>
        <v/>
      </c>
      <c r="X2070" s="2">
        <f t="shared" si="691"/>
        <v>4.299462573261227</v>
      </c>
      <c r="Y2070">
        <f t="shared" si="692"/>
        <v>95</v>
      </c>
    </row>
    <row r="2071" spans="1:25" x14ac:dyDescent="0.3">
      <c r="A2071" s="1">
        <v>43182</v>
      </c>
      <c r="B2071">
        <v>2588.26001</v>
      </c>
      <c r="C2071">
        <v>24.87</v>
      </c>
      <c r="D2071">
        <v>22.479054999999999</v>
      </c>
      <c r="E2071">
        <f t="shared" si="672"/>
        <v>2.3909450000000021</v>
      </c>
      <c r="F2071" t="str">
        <f t="shared" si="673"/>
        <v>CAll</v>
      </c>
      <c r="G2071">
        <f t="shared" si="674"/>
        <v>0</v>
      </c>
      <c r="H2071">
        <f t="shared" si="675"/>
        <v>1.5300000000000011</v>
      </c>
      <c r="I2071">
        <f t="shared" si="676"/>
        <v>-55.429931000000124</v>
      </c>
      <c r="J2071">
        <f t="shared" si="677"/>
        <v>-36.228713071895477</v>
      </c>
      <c r="K2071">
        <f t="shared" si="678"/>
        <v>2593.26001</v>
      </c>
      <c r="L2071" s="2" t="str">
        <f t="shared" si="679"/>
        <v/>
      </c>
      <c r="M2071" t="str">
        <f t="shared" si="680"/>
        <v/>
      </c>
      <c r="N2071" s="1">
        <f t="shared" si="681"/>
        <v>43159</v>
      </c>
      <c r="O2071" t="str">
        <f t="shared" si="682"/>
        <v>可交易</v>
      </c>
      <c r="P2071" s="2" t="str">
        <f t="shared" si="683"/>
        <v/>
      </c>
      <c r="Q2071" s="2" t="str">
        <f t="shared" si="684"/>
        <v/>
      </c>
      <c r="R2071" s="2">
        <f t="shared" si="685"/>
        <v>6.4290014402151421</v>
      </c>
      <c r="S2071">
        <f t="shared" si="686"/>
        <v>98</v>
      </c>
      <c r="T2071" s="1">
        <f t="shared" si="687"/>
        <v>43179</v>
      </c>
      <c r="U2071" t="str">
        <f t="shared" si="688"/>
        <v>不可交易</v>
      </c>
      <c r="V2071" s="2" t="str">
        <f t="shared" si="689"/>
        <v/>
      </c>
      <c r="W2071" s="2" t="str">
        <f t="shared" si="690"/>
        <v/>
      </c>
      <c r="X2071" s="2">
        <f t="shared" si="691"/>
        <v>4.299462573261227</v>
      </c>
      <c r="Y2071">
        <f t="shared" si="692"/>
        <v>95</v>
      </c>
    </row>
    <row r="2072" spans="1:25" x14ac:dyDescent="0.3">
      <c r="A2072" s="1">
        <v>43185</v>
      </c>
      <c r="B2072">
        <v>2658.5500489999999</v>
      </c>
      <c r="C2072">
        <v>21.03</v>
      </c>
      <c r="D2072">
        <v>23.916343999999999</v>
      </c>
      <c r="E2072">
        <f t="shared" si="672"/>
        <v>-2.8863439999999976</v>
      </c>
      <c r="F2072" t="str">
        <f t="shared" si="673"/>
        <v>PUT</v>
      </c>
      <c r="G2072">
        <f t="shared" si="674"/>
        <v>2581.8798830000001</v>
      </c>
      <c r="H2072">
        <f t="shared" si="675"/>
        <v>-3.84</v>
      </c>
      <c r="I2072">
        <f t="shared" si="676"/>
        <v>70.290038999999979</v>
      </c>
      <c r="J2072">
        <f t="shared" si="677"/>
        <v>-18.304697656249996</v>
      </c>
      <c r="K2072">
        <f t="shared" si="678"/>
        <v>2653.5500489999999</v>
      </c>
      <c r="L2072" s="2" t="str">
        <f t="shared" si="679"/>
        <v/>
      </c>
      <c r="M2072">
        <f t="shared" si="680"/>
        <v>71.670165999999881</v>
      </c>
      <c r="N2072" s="1">
        <f t="shared" si="681"/>
        <v>43159</v>
      </c>
      <c r="O2072" t="str">
        <f t="shared" si="682"/>
        <v>可交易</v>
      </c>
      <c r="P2072" s="2" t="str">
        <f t="shared" si="683"/>
        <v/>
      </c>
      <c r="Q2072" s="2" t="str">
        <f t="shared" si="684"/>
        <v/>
      </c>
      <c r="R2072" s="2">
        <f t="shared" si="685"/>
        <v>6.4290014402151421</v>
      </c>
      <c r="S2072">
        <f t="shared" si="686"/>
        <v>98</v>
      </c>
      <c r="T2072" s="1">
        <f t="shared" si="687"/>
        <v>43185</v>
      </c>
      <c r="U2072" t="str">
        <f t="shared" si="688"/>
        <v>不可交易</v>
      </c>
      <c r="V2072" s="2" t="str">
        <f t="shared" si="689"/>
        <v/>
      </c>
      <c r="W2072" s="2" t="str">
        <f t="shared" si="690"/>
        <v/>
      </c>
      <c r="X2072" s="2">
        <f t="shared" si="691"/>
        <v>4.299462573261227</v>
      </c>
      <c r="Y2072">
        <f t="shared" si="692"/>
        <v>95</v>
      </c>
    </row>
    <row r="2073" spans="1:25" x14ac:dyDescent="0.3">
      <c r="A2073" s="1">
        <v>43186</v>
      </c>
      <c r="B2073">
        <v>2612.6201169999999</v>
      </c>
      <c r="C2073">
        <v>22.5</v>
      </c>
      <c r="D2073">
        <v>21.209413999999999</v>
      </c>
      <c r="E2073">
        <f t="shared" si="672"/>
        <v>1.2905860000000011</v>
      </c>
      <c r="F2073" t="str">
        <f t="shared" si="673"/>
        <v>CAll</v>
      </c>
      <c r="G2073">
        <f t="shared" si="674"/>
        <v>2614.4499510000001</v>
      </c>
      <c r="H2073">
        <f t="shared" si="675"/>
        <v>1.4699999999999989</v>
      </c>
      <c r="I2073">
        <f t="shared" si="676"/>
        <v>-45.929932000000008</v>
      </c>
      <c r="J2073">
        <f t="shared" si="677"/>
        <v>-31.2448517006803</v>
      </c>
      <c r="K2073">
        <f t="shared" si="678"/>
        <v>2617.6201169999999</v>
      </c>
      <c r="L2073" s="2" t="str">
        <f t="shared" si="679"/>
        <v/>
      </c>
      <c r="M2073" t="str">
        <f t="shared" si="680"/>
        <v/>
      </c>
      <c r="N2073" s="1">
        <f t="shared" si="681"/>
        <v>43159</v>
      </c>
      <c r="O2073" t="str">
        <f t="shared" si="682"/>
        <v>可交易</v>
      </c>
      <c r="P2073" s="2" t="str">
        <f t="shared" si="683"/>
        <v/>
      </c>
      <c r="Q2073" s="2" t="str">
        <f t="shared" si="684"/>
        <v/>
      </c>
      <c r="R2073" s="2">
        <f t="shared" si="685"/>
        <v>6.4290014402151421</v>
      </c>
      <c r="S2073">
        <f t="shared" si="686"/>
        <v>98</v>
      </c>
      <c r="T2073" s="1">
        <f t="shared" si="687"/>
        <v>43185</v>
      </c>
      <c r="U2073" t="str">
        <f t="shared" si="688"/>
        <v>不可交易</v>
      </c>
      <c r="V2073" s="2" t="str">
        <f t="shared" si="689"/>
        <v/>
      </c>
      <c r="W2073" s="2" t="str">
        <f t="shared" si="690"/>
        <v/>
      </c>
      <c r="X2073" s="2">
        <f t="shared" si="691"/>
        <v>4.299462573261227</v>
      </c>
      <c r="Y2073">
        <f t="shared" si="692"/>
        <v>95</v>
      </c>
    </row>
    <row r="2074" spans="1:25" x14ac:dyDescent="0.3">
      <c r="A2074" s="1">
        <v>43187</v>
      </c>
      <c r="B2074">
        <v>2605</v>
      </c>
      <c r="C2074">
        <v>22.87</v>
      </c>
      <c r="D2074">
        <v>22.364795999999998</v>
      </c>
      <c r="E2074">
        <f t="shared" si="672"/>
        <v>0.50520400000000265</v>
      </c>
      <c r="F2074" t="str">
        <f t="shared" si="673"/>
        <v/>
      </c>
      <c r="G2074" t="str">
        <f t="shared" si="674"/>
        <v/>
      </c>
      <c r="H2074">
        <f t="shared" si="675"/>
        <v>0.37000000000000099</v>
      </c>
      <c r="I2074">
        <f t="shared" si="676"/>
        <v>-7.6201169999999365</v>
      </c>
      <c r="J2074">
        <f t="shared" si="677"/>
        <v>-20.594910810810585</v>
      </c>
      <c r="K2074" t="str">
        <f t="shared" si="678"/>
        <v/>
      </c>
      <c r="L2074" s="2" t="str">
        <f t="shared" si="679"/>
        <v/>
      </c>
      <c r="M2074" t="str">
        <f t="shared" si="680"/>
        <v/>
      </c>
      <c r="N2074" s="1">
        <f t="shared" si="681"/>
        <v>43159</v>
      </c>
      <c r="O2074" t="str">
        <f t="shared" si="682"/>
        <v>可交易</v>
      </c>
      <c r="P2074" s="2" t="str">
        <f t="shared" si="683"/>
        <v/>
      </c>
      <c r="Q2074" s="2" t="str">
        <f t="shared" si="684"/>
        <v/>
      </c>
      <c r="R2074" s="2">
        <f t="shared" si="685"/>
        <v>6.4290014402151421</v>
      </c>
      <c r="S2074">
        <f t="shared" si="686"/>
        <v>98</v>
      </c>
      <c r="T2074" s="1">
        <f t="shared" si="687"/>
        <v>43185</v>
      </c>
      <c r="U2074" t="str">
        <f t="shared" si="688"/>
        <v>不可交易</v>
      </c>
      <c r="V2074" s="2" t="str">
        <f t="shared" si="689"/>
        <v/>
      </c>
      <c r="W2074" s="2" t="str">
        <f t="shared" si="690"/>
        <v/>
      </c>
      <c r="X2074" s="2">
        <f t="shared" si="691"/>
        <v>4.299462573261227</v>
      </c>
      <c r="Y2074">
        <f t="shared" si="692"/>
        <v>95</v>
      </c>
    </row>
    <row r="2075" spans="1:25" x14ac:dyDescent="0.3">
      <c r="A2075" s="1">
        <v>43188</v>
      </c>
      <c r="B2075">
        <v>2640.8701169999999</v>
      </c>
      <c r="C2075">
        <v>19.97</v>
      </c>
      <c r="D2075">
        <v>22.781164</v>
      </c>
      <c r="E2075">
        <f t="shared" si="672"/>
        <v>-2.8111640000000016</v>
      </c>
      <c r="F2075" t="str">
        <f t="shared" si="673"/>
        <v>PUT</v>
      </c>
      <c r="G2075">
        <f t="shared" si="674"/>
        <v>2662.8400879999999</v>
      </c>
      <c r="H2075">
        <f t="shared" si="675"/>
        <v>-2.9000000000000021</v>
      </c>
      <c r="I2075">
        <f t="shared" si="676"/>
        <v>35.870116999999937</v>
      </c>
      <c r="J2075">
        <f t="shared" si="677"/>
        <v>-12.369005862068935</v>
      </c>
      <c r="K2075">
        <f t="shared" si="678"/>
        <v>2635.8701169999999</v>
      </c>
      <c r="L2075" s="2" t="str">
        <f t="shared" si="679"/>
        <v/>
      </c>
      <c r="M2075" t="str">
        <f t="shared" si="680"/>
        <v/>
      </c>
      <c r="N2075" s="1">
        <f t="shared" si="681"/>
        <v>43159</v>
      </c>
      <c r="O2075" t="str">
        <f t="shared" si="682"/>
        <v>可交易</v>
      </c>
      <c r="P2075" s="2" t="str">
        <f t="shared" si="683"/>
        <v/>
      </c>
      <c r="Q2075" s="2" t="str">
        <f t="shared" si="684"/>
        <v/>
      </c>
      <c r="R2075" s="2">
        <f t="shared" si="685"/>
        <v>6.4290014402151421</v>
      </c>
      <c r="S2075">
        <f t="shared" si="686"/>
        <v>98</v>
      </c>
      <c r="T2075" s="1">
        <f t="shared" si="687"/>
        <v>43185</v>
      </c>
      <c r="U2075" t="str">
        <f t="shared" si="688"/>
        <v>不可交易</v>
      </c>
      <c r="V2075" s="2" t="str">
        <f t="shared" si="689"/>
        <v/>
      </c>
      <c r="W2075" s="2" t="str">
        <f t="shared" si="690"/>
        <v/>
      </c>
      <c r="X2075" s="2">
        <f t="shared" si="691"/>
        <v>4.299462573261227</v>
      </c>
      <c r="Y2075">
        <f t="shared" si="692"/>
        <v>95</v>
      </c>
    </row>
    <row r="2076" spans="1:25" x14ac:dyDescent="0.3">
      <c r="A2076" s="1">
        <v>43192</v>
      </c>
      <c r="B2076">
        <v>2581.8798830000001</v>
      </c>
      <c r="C2076">
        <v>23.62</v>
      </c>
      <c r="D2076">
        <v>20.174440000000001</v>
      </c>
      <c r="E2076">
        <f t="shared" si="672"/>
        <v>3.4455600000000004</v>
      </c>
      <c r="F2076" t="str">
        <f t="shared" si="673"/>
        <v>CAll</v>
      </c>
      <c r="G2076">
        <f t="shared" si="674"/>
        <v>2613.1599120000001</v>
      </c>
      <c r="H2076">
        <f t="shared" si="675"/>
        <v>3.6500000000000021</v>
      </c>
      <c r="I2076">
        <f t="shared" si="676"/>
        <v>-58.990233999999873</v>
      </c>
      <c r="J2076">
        <f t="shared" si="677"/>
        <v>-16.161707945205436</v>
      </c>
      <c r="K2076">
        <f t="shared" si="678"/>
        <v>2586.8798830000001</v>
      </c>
      <c r="L2076" s="2">
        <f t="shared" si="679"/>
        <v>26.280029000000013</v>
      </c>
      <c r="M2076" t="str">
        <f t="shared" si="680"/>
        <v/>
      </c>
      <c r="N2076" s="1">
        <f t="shared" si="681"/>
        <v>43192</v>
      </c>
      <c r="O2076" t="str">
        <f t="shared" si="682"/>
        <v>可交易</v>
      </c>
      <c r="P2076" s="2">
        <f t="shared" si="683"/>
        <v>26.280029000000013</v>
      </c>
      <c r="Q2076" s="2">
        <f t="shared" si="684"/>
        <v>1.2115214656560385E-2</v>
      </c>
      <c r="R2076" s="2">
        <f t="shared" si="685"/>
        <v>6.4290014402151421</v>
      </c>
      <c r="S2076">
        <f t="shared" si="686"/>
        <v>99</v>
      </c>
      <c r="T2076" s="1">
        <f t="shared" si="687"/>
        <v>43185</v>
      </c>
      <c r="U2076" t="str">
        <f t="shared" si="688"/>
        <v>可交易</v>
      </c>
      <c r="V2076" s="2" t="str">
        <f t="shared" si="689"/>
        <v/>
      </c>
      <c r="W2076" s="2" t="str">
        <f t="shared" si="690"/>
        <v/>
      </c>
      <c r="X2076" s="2">
        <f t="shared" si="691"/>
        <v>4.299462573261227</v>
      </c>
      <c r="Y2076">
        <f t="shared" si="692"/>
        <v>95</v>
      </c>
    </row>
    <row r="2077" spans="1:25" x14ac:dyDescent="0.3">
      <c r="A2077" s="1">
        <v>43193</v>
      </c>
      <c r="B2077">
        <v>2614.4499510000001</v>
      </c>
      <c r="C2077">
        <v>21.1</v>
      </c>
      <c r="D2077">
        <v>23.781834</v>
      </c>
      <c r="E2077">
        <f t="shared" si="672"/>
        <v>-2.6818339999999985</v>
      </c>
      <c r="F2077" t="str">
        <f t="shared" si="673"/>
        <v>PUT</v>
      </c>
      <c r="G2077">
        <f t="shared" si="674"/>
        <v>2656.8701169999999</v>
      </c>
      <c r="H2077">
        <f t="shared" si="675"/>
        <v>-2.5199999999999996</v>
      </c>
      <c r="I2077">
        <f t="shared" si="676"/>
        <v>32.570067999999992</v>
      </c>
      <c r="J2077">
        <f t="shared" si="677"/>
        <v>-12.924630158730158</v>
      </c>
      <c r="K2077">
        <f t="shared" si="678"/>
        <v>2609.4499510000001</v>
      </c>
      <c r="L2077" s="2" t="str">
        <f t="shared" si="679"/>
        <v/>
      </c>
      <c r="M2077" t="str">
        <f t="shared" si="680"/>
        <v/>
      </c>
      <c r="N2077" s="1">
        <f t="shared" si="681"/>
        <v>43192</v>
      </c>
      <c r="O2077" t="str">
        <f t="shared" si="682"/>
        <v>不可交易</v>
      </c>
      <c r="P2077" s="2" t="str">
        <f t="shared" si="683"/>
        <v/>
      </c>
      <c r="Q2077" s="2" t="str">
        <f t="shared" si="684"/>
        <v/>
      </c>
      <c r="R2077" s="2">
        <f t="shared" si="685"/>
        <v>6.5068901726906843</v>
      </c>
      <c r="S2077">
        <f t="shared" si="686"/>
        <v>99</v>
      </c>
      <c r="T2077" s="1">
        <f t="shared" si="687"/>
        <v>43185</v>
      </c>
      <c r="U2077" t="str">
        <f t="shared" si="688"/>
        <v>可交易</v>
      </c>
      <c r="V2077" s="2" t="str">
        <f t="shared" si="689"/>
        <v/>
      </c>
      <c r="W2077" s="2" t="str">
        <f t="shared" si="690"/>
        <v/>
      </c>
      <c r="X2077" s="2">
        <f t="shared" si="691"/>
        <v>4.299462573261227</v>
      </c>
      <c r="Y2077">
        <f t="shared" si="692"/>
        <v>95</v>
      </c>
    </row>
    <row r="2078" spans="1:25" x14ac:dyDescent="0.3">
      <c r="A2078" s="1">
        <v>43194</v>
      </c>
      <c r="B2078">
        <v>2644.6899410000001</v>
      </c>
      <c r="C2078">
        <v>20.059999999999999</v>
      </c>
      <c r="D2078">
        <v>21.312245999999998</v>
      </c>
      <c r="E2078">
        <f t="shared" si="672"/>
        <v>-1.2522459999999995</v>
      </c>
      <c r="F2078" t="str">
        <f t="shared" si="673"/>
        <v>PUT</v>
      </c>
      <c r="G2078">
        <f t="shared" si="674"/>
        <v>2642.1899410000001</v>
      </c>
      <c r="H2078">
        <f t="shared" si="675"/>
        <v>-1.0400000000000027</v>
      </c>
      <c r="I2078">
        <f t="shared" si="676"/>
        <v>30.239990000000034</v>
      </c>
      <c r="J2078">
        <f t="shared" si="677"/>
        <v>-29.076913461538417</v>
      </c>
      <c r="K2078">
        <f t="shared" si="678"/>
        <v>2639.6899410000001</v>
      </c>
      <c r="L2078" s="2" t="str">
        <f t="shared" si="679"/>
        <v/>
      </c>
      <c r="M2078" t="str">
        <f t="shared" si="680"/>
        <v/>
      </c>
      <c r="N2078" s="1">
        <f t="shared" si="681"/>
        <v>43192</v>
      </c>
      <c r="O2078" t="str">
        <f t="shared" si="682"/>
        <v>不可交易</v>
      </c>
      <c r="P2078" s="2" t="str">
        <f t="shared" si="683"/>
        <v/>
      </c>
      <c r="Q2078" s="2" t="str">
        <f t="shared" si="684"/>
        <v/>
      </c>
      <c r="R2078" s="2">
        <f t="shared" si="685"/>
        <v>6.5068901726906843</v>
      </c>
      <c r="S2078">
        <f t="shared" si="686"/>
        <v>99</v>
      </c>
      <c r="T2078" s="1">
        <f t="shared" si="687"/>
        <v>43185</v>
      </c>
      <c r="U2078" t="str">
        <f t="shared" si="688"/>
        <v>可交易</v>
      </c>
      <c r="V2078" s="2" t="str">
        <f t="shared" si="689"/>
        <v/>
      </c>
      <c r="W2078" s="2" t="str">
        <f t="shared" si="690"/>
        <v/>
      </c>
      <c r="X2078" s="2">
        <f t="shared" si="691"/>
        <v>4.299462573261227</v>
      </c>
      <c r="Y2078">
        <f t="shared" si="692"/>
        <v>95</v>
      </c>
    </row>
    <row r="2079" spans="1:25" x14ac:dyDescent="0.3">
      <c r="A2079" s="1">
        <v>43195</v>
      </c>
      <c r="B2079">
        <v>2662.8400879999999</v>
      </c>
      <c r="C2079">
        <v>18.940000000000001</v>
      </c>
      <c r="D2079">
        <v>21.105772000000002</v>
      </c>
      <c r="E2079">
        <f t="shared" si="672"/>
        <v>-2.1657720000000005</v>
      </c>
      <c r="F2079" t="str">
        <f t="shared" si="673"/>
        <v>PUT</v>
      </c>
      <c r="G2079">
        <f t="shared" si="674"/>
        <v>2663.98999</v>
      </c>
      <c r="H2079">
        <f t="shared" si="675"/>
        <v>-1.1199999999999974</v>
      </c>
      <c r="I2079">
        <f t="shared" si="676"/>
        <v>18.150146999999833</v>
      </c>
      <c r="J2079">
        <f t="shared" si="677"/>
        <v>-16.205488392857031</v>
      </c>
      <c r="K2079">
        <f t="shared" si="678"/>
        <v>2657.8400879999999</v>
      </c>
      <c r="L2079" s="2" t="str">
        <f t="shared" si="679"/>
        <v/>
      </c>
      <c r="M2079" t="str">
        <f t="shared" si="680"/>
        <v/>
      </c>
      <c r="N2079" s="1">
        <f t="shared" si="681"/>
        <v>43192</v>
      </c>
      <c r="O2079" t="str">
        <f t="shared" si="682"/>
        <v>不可交易</v>
      </c>
      <c r="P2079" s="2" t="str">
        <f t="shared" si="683"/>
        <v/>
      </c>
      <c r="Q2079" s="2" t="str">
        <f t="shared" si="684"/>
        <v/>
      </c>
      <c r="R2079" s="2">
        <f t="shared" si="685"/>
        <v>6.5068901726906843</v>
      </c>
      <c r="S2079">
        <f t="shared" si="686"/>
        <v>99</v>
      </c>
      <c r="T2079" s="1">
        <f t="shared" si="687"/>
        <v>43185</v>
      </c>
      <c r="U2079" t="str">
        <f t="shared" si="688"/>
        <v>可交易</v>
      </c>
      <c r="V2079" s="2" t="str">
        <f t="shared" si="689"/>
        <v/>
      </c>
      <c r="W2079" s="2" t="str">
        <f t="shared" si="690"/>
        <v/>
      </c>
      <c r="X2079" s="2">
        <f t="shared" si="691"/>
        <v>4.299462573261227</v>
      </c>
      <c r="Y2079">
        <f t="shared" si="692"/>
        <v>95</v>
      </c>
    </row>
    <row r="2080" spans="1:25" x14ac:dyDescent="0.3">
      <c r="A2080" s="1">
        <v>43196</v>
      </c>
      <c r="B2080">
        <v>2604.469971</v>
      </c>
      <c r="C2080">
        <v>21.49</v>
      </c>
      <c r="D2080">
        <v>19.403513</v>
      </c>
      <c r="E2080">
        <f t="shared" si="672"/>
        <v>2.0864869999999982</v>
      </c>
      <c r="F2080" t="str">
        <f t="shared" si="673"/>
        <v>CAll</v>
      </c>
      <c r="G2080">
        <f t="shared" si="674"/>
        <v>2656.3000489999999</v>
      </c>
      <c r="H2080">
        <f t="shared" si="675"/>
        <v>2.5499999999999972</v>
      </c>
      <c r="I2080">
        <f t="shared" si="676"/>
        <v>-58.370116999999937</v>
      </c>
      <c r="J2080">
        <f t="shared" si="677"/>
        <v>-22.890241960784316</v>
      </c>
      <c r="K2080">
        <f t="shared" si="678"/>
        <v>2609.469971</v>
      </c>
      <c r="L2080" s="2">
        <f t="shared" si="679"/>
        <v>46.830077999999958</v>
      </c>
      <c r="M2080" t="str">
        <f t="shared" si="680"/>
        <v/>
      </c>
      <c r="N2080" s="1">
        <f t="shared" si="681"/>
        <v>43196</v>
      </c>
      <c r="O2080" t="str">
        <f t="shared" si="682"/>
        <v>不可交易</v>
      </c>
      <c r="P2080" s="2" t="str">
        <f t="shared" si="683"/>
        <v/>
      </c>
      <c r="Q2080" s="2" t="str">
        <f t="shared" si="684"/>
        <v/>
      </c>
      <c r="R2080" s="2">
        <f t="shared" si="685"/>
        <v>6.5068901726906843</v>
      </c>
      <c r="S2080">
        <f t="shared" si="686"/>
        <v>99</v>
      </c>
      <c r="T2080" s="1">
        <f t="shared" si="687"/>
        <v>43185</v>
      </c>
      <c r="U2080" t="str">
        <f t="shared" si="688"/>
        <v>可交易</v>
      </c>
      <c r="V2080" s="2" t="str">
        <f t="shared" si="689"/>
        <v/>
      </c>
      <c r="W2080" s="2" t="str">
        <f t="shared" si="690"/>
        <v/>
      </c>
      <c r="X2080" s="2">
        <f t="shared" si="691"/>
        <v>4.299462573261227</v>
      </c>
      <c r="Y2080">
        <f t="shared" si="692"/>
        <v>95</v>
      </c>
    </row>
    <row r="2081" spans="1:25" x14ac:dyDescent="0.3">
      <c r="A2081" s="1">
        <v>43199</v>
      </c>
      <c r="B2081">
        <v>2613.1599120000001</v>
      </c>
      <c r="C2081">
        <v>21.77</v>
      </c>
      <c r="D2081">
        <v>21.655062000000001</v>
      </c>
      <c r="E2081">
        <f t="shared" si="672"/>
        <v>0.11493799999999865</v>
      </c>
      <c r="F2081" t="str">
        <f t="shared" si="673"/>
        <v/>
      </c>
      <c r="G2081" t="str">
        <f t="shared" si="674"/>
        <v/>
      </c>
      <c r="H2081">
        <f t="shared" si="675"/>
        <v>0.28000000000000114</v>
      </c>
      <c r="I2081">
        <f t="shared" si="676"/>
        <v>8.6899410000000898</v>
      </c>
      <c r="J2081">
        <f t="shared" si="677"/>
        <v>31.035503571428766</v>
      </c>
      <c r="K2081" t="str">
        <f t="shared" si="678"/>
        <v/>
      </c>
      <c r="L2081" s="2" t="str">
        <f t="shared" si="679"/>
        <v/>
      </c>
      <c r="M2081" t="str">
        <f t="shared" si="680"/>
        <v/>
      </c>
      <c r="N2081" s="1">
        <f t="shared" si="681"/>
        <v>43196</v>
      </c>
      <c r="O2081" t="str">
        <f t="shared" si="682"/>
        <v>不可交易</v>
      </c>
      <c r="P2081" s="2" t="str">
        <f t="shared" si="683"/>
        <v/>
      </c>
      <c r="Q2081" s="2" t="str">
        <f t="shared" si="684"/>
        <v/>
      </c>
      <c r="R2081" s="2">
        <f t="shared" si="685"/>
        <v>6.5068901726906843</v>
      </c>
      <c r="S2081">
        <f t="shared" si="686"/>
        <v>99</v>
      </c>
      <c r="T2081" s="1">
        <f t="shared" si="687"/>
        <v>43185</v>
      </c>
      <c r="U2081" t="str">
        <f t="shared" si="688"/>
        <v>可交易</v>
      </c>
      <c r="V2081" s="2" t="str">
        <f t="shared" si="689"/>
        <v/>
      </c>
      <c r="W2081" s="2" t="str">
        <f t="shared" si="690"/>
        <v/>
      </c>
      <c r="X2081" s="2">
        <f t="shared" si="691"/>
        <v>4.299462573261227</v>
      </c>
      <c r="Y2081">
        <f t="shared" si="692"/>
        <v>95</v>
      </c>
    </row>
    <row r="2082" spans="1:25" x14ac:dyDescent="0.3">
      <c r="A2082" s="1">
        <v>43200</v>
      </c>
      <c r="B2082">
        <v>2656.8701169999999</v>
      </c>
      <c r="C2082">
        <v>20.47</v>
      </c>
      <c r="D2082">
        <v>21.694126000000001</v>
      </c>
      <c r="E2082">
        <f t="shared" si="672"/>
        <v>-1.2241260000000018</v>
      </c>
      <c r="F2082" t="str">
        <f t="shared" si="673"/>
        <v>PUT</v>
      </c>
      <c r="G2082">
        <f t="shared" si="674"/>
        <v>2706.389893</v>
      </c>
      <c r="H2082">
        <f t="shared" si="675"/>
        <v>-1.3000000000000007</v>
      </c>
      <c r="I2082">
        <f t="shared" si="676"/>
        <v>43.71020499999986</v>
      </c>
      <c r="J2082">
        <f t="shared" si="677"/>
        <v>-33.62323461538449</v>
      </c>
      <c r="K2082">
        <f t="shared" si="678"/>
        <v>2651.8701169999999</v>
      </c>
      <c r="L2082" s="2" t="str">
        <f t="shared" si="679"/>
        <v/>
      </c>
      <c r="M2082" t="str">
        <f t="shared" si="680"/>
        <v/>
      </c>
      <c r="N2082" s="1">
        <f t="shared" si="681"/>
        <v>43196</v>
      </c>
      <c r="O2082" t="str">
        <f t="shared" si="682"/>
        <v>不可交易</v>
      </c>
      <c r="P2082" s="2" t="str">
        <f t="shared" si="683"/>
        <v/>
      </c>
      <c r="Q2082" s="2" t="str">
        <f t="shared" si="684"/>
        <v/>
      </c>
      <c r="R2082" s="2">
        <f t="shared" si="685"/>
        <v>6.5068901726906843</v>
      </c>
      <c r="S2082">
        <f t="shared" si="686"/>
        <v>99</v>
      </c>
      <c r="T2082" s="1">
        <f t="shared" si="687"/>
        <v>43185</v>
      </c>
      <c r="U2082" t="str">
        <f t="shared" si="688"/>
        <v>可交易</v>
      </c>
      <c r="V2082" s="2" t="str">
        <f t="shared" si="689"/>
        <v/>
      </c>
      <c r="W2082" s="2" t="str">
        <f t="shared" si="690"/>
        <v/>
      </c>
      <c r="X2082" s="2">
        <f t="shared" si="691"/>
        <v>4.299462573261227</v>
      </c>
      <c r="Y2082">
        <f t="shared" si="692"/>
        <v>95</v>
      </c>
    </row>
    <row r="2083" spans="1:25" x14ac:dyDescent="0.3">
      <c r="A2083" s="1">
        <v>43201</v>
      </c>
      <c r="B2083">
        <v>2642.1899410000001</v>
      </c>
      <c r="C2083">
        <v>20.239999999999998</v>
      </c>
      <c r="D2083">
        <v>20.822222</v>
      </c>
      <c r="E2083">
        <f t="shared" si="672"/>
        <v>-0.58222200000000157</v>
      </c>
      <c r="F2083" t="str">
        <f t="shared" si="673"/>
        <v/>
      </c>
      <c r="G2083" t="str">
        <f t="shared" si="674"/>
        <v/>
      </c>
      <c r="H2083">
        <f t="shared" si="675"/>
        <v>-0.23000000000000043</v>
      </c>
      <c r="I2083">
        <f t="shared" si="676"/>
        <v>-14.680175999999847</v>
      </c>
      <c r="J2083">
        <f t="shared" si="677"/>
        <v>63.826852173912258</v>
      </c>
      <c r="K2083" t="str">
        <f t="shared" si="678"/>
        <v/>
      </c>
      <c r="L2083" s="2" t="str">
        <f t="shared" si="679"/>
        <v/>
      </c>
      <c r="M2083" t="str">
        <f t="shared" si="680"/>
        <v/>
      </c>
      <c r="N2083" s="1">
        <f t="shared" si="681"/>
        <v>43196</v>
      </c>
      <c r="O2083" t="str">
        <f t="shared" si="682"/>
        <v>不可交易</v>
      </c>
      <c r="P2083" s="2" t="str">
        <f t="shared" si="683"/>
        <v/>
      </c>
      <c r="Q2083" s="2" t="str">
        <f t="shared" si="684"/>
        <v/>
      </c>
      <c r="R2083" s="2">
        <f t="shared" si="685"/>
        <v>6.5068901726906843</v>
      </c>
      <c r="S2083">
        <f t="shared" si="686"/>
        <v>99</v>
      </c>
      <c r="T2083" s="1">
        <f t="shared" si="687"/>
        <v>43185</v>
      </c>
      <c r="U2083" t="str">
        <f t="shared" si="688"/>
        <v>可交易</v>
      </c>
      <c r="V2083" s="2" t="str">
        <f t="shared" si="689"/>
        <v/>
      </c>
      <c r="W2083" s="2" t="str">
        <f t="shared" si="690"/>
        <v/>
      </c>
      <c r="X2083" s="2">
        <f t="shared" si="691"/>
        <v>4.299462573261227</v>
      </c>
      <c r="Y2083">
        <f t="shared" si="692"/>
        <v>95</v>
      </c>
    </row>
    <row r="2084" spans="1:25" x14ac:dyDescent="0.3">
      <c r="A2084" s="1">
        <v>43202</v>
      </c>
      <c r="B2084">
        <v>2663.98999</v>
      </c>
      <c r="C2084">
        <v>18.489999999999998</v>
      </c>
      <c r="D2084">
        <v>20.44585</v>
      </c>
      <c r="E2084">
        <f t="shared" si="672"/>
        <v>-1.9558500000000016</v>
      </c>
      <c r="F2084" t="str">
        <f t="shared" si="673"/>
        <v>PUT</v>
      </c>
      <c r="G2084">
        <f t="shared" si="674"/>
        <v>2693.1298830000001</v>
      </c>
      <c r="H2084">
        <f t="shared" si="675"/>
        <v>-1.75</v>
      </c>
      <c r="I2084">
        <f t="shared" si="676"/>
        <v>21.800048999999944</v>
      </c>
      <c r="J2084">
        <f t="shared" si="677"/>
        <v>-12.457170857142826</v>
      </c>
      <c r="K2084">
        <f t="shared" si="678"/>
        <v>2658.98999</v>
      </c>
      <c r="L2084" s="2" t="str">
        <f t="shared" si="679"/>
        <v/>
      </c>
      <c r="M2084" t="str">
        <f t="shared" si="680"/>
        <v/>
      </c>
      <c r="N2084" s="1">
        <f t="shared" si="681"/>
        <v>43196</v>
      </c>
      <c r="O2084" t="str">
        <f t="shared" si="682"/>
        <v>不可交易</v>
      </c>
      <c r="P2084" s="2" t="str">
        <f t="shared" si="683"/>
        <v/>
      </c>
      <c r="Q2084" s="2" t="str">
        <f t="shared" si="684"/>
        <v/>
      </c>
      <c r="R2084" s="2">
        <f t="shared" si="685"/>
        <v>6.5068901726906843</v>
      </c>
      <c r="S2084">
        <f t="shared" si="686"/>
        <v>99</v>
      </c>
      <c r="T2084" s="1">
        <f t="shared" si="687"/>
        <v>43185</v>
      </c>
      <c r="U2084" t="str">
        <f t="shared" si="688"/>
        <v>可交易</v>
      </c>
      <c r="V2084" s="2" t="str">
        <f t="shared" si="689"/>
        <v/>
      </c>
      <c r="W2084" s="2" t="str">
        <f t="shared" si="690"/>
        <v/>
      </c>
      <c r="X2084" s="2">
        <f t="shared" si="691"/>
        <v>4.299462573261227</v>
      </c>
      <c r="Y2084">
        <f t="shared" si="692"/>
        <v>95</v>
      </c>
    </row>
    <row r="2085" spans="1:25" x14ac:dyDescent="0.3">
      <c r="A2085" s="1">
        <v>43203</v>
      </c>
      <c r="B2085">
        <v>2656.3000489999999</v>
      </c>
      <c r="C2085">
        <v>17.41</v>
      </c>
      <c r="D2085">
        <v>18.847178</v>
      </c>
      <c r="E2085">
        <f t="shared" si="672"/>
        <v>-1.4371779999999994</v>
      </c>
      <c r="F2085" t="str">
        <f t="shared" si="673"/>
        <v>PUT</v>
      </c>
      <c r="G2085">
        <f t="shared" si="674"/>
        <v>2670.139893</v>
      </c>
      <c r="H2085">
        <f t="shared" si="675"/>
        <v>-1.0799999999999983</v>
      </c>
      <c r="I2085">
        <f t="shared" si="676"/>
        <v>-7.6899410000000898</v>
      </c>
      <c r="J2085">
        <f t="shared" si="677"/>
        <v>7.1203157407408355</v>
      </c>
      <c r="K2085">
        <f t="shared" si="678"/>
        <v>2651.3000489999999</v>
      </c>
      <c r="L2085" s="2" t="str">
        <f t="shared" si="679"/>
        <v/>
      </c>
      <c r="M2085" t="str">
        <f t="shared" si="680"/>
        <v/>
      </c>
      <c r="N2085" s="1">
        <f t="shared" si="681"/>
        <v>43196</v>
      </c>
      <c r="O2085" t="str">
        <f t="shared" si="682"/>
        <v>可交易</v>
      </c>
      <c r="P2085" s="2" t="str">
        <f t="shared" si="683"/>
        <v/>
      </c>
      <c r="Q2085" s="2" t="str">
        <f t="shared" si="684"/>
        <v/>
      </c>
      <c r="R2085" s="2">
        <f t="shared" si="685"/>
        <v>6.5068901726906843</v>
      </c>
      <c r="S2085">
        <f t="shared" si="686"/>
        <v>99</v>
      </c>
      <c r="T2085" s="1">
        <f t="shared" si="687"/>
        <v>43185</v>
      </c>
      <c r="U2085" t="str">
        <f t="shared" si="688"/>
        <v>可交易</v>
      </c>
      <c r="V2085" s="2" t="str">
        <f t="shared" si="689"/>
        <v/>
      </c>
      <c r="W2085" s="2" t="str">
        <f t="shared" si="690"/>
        <v/>
      </c>
      <c r="X2085" s="2">
        <f t="shared" si="691"/>
        <v>4.299462573261227</v>
      </c>
      <c r="Y2085">
        <f t="shared" si="692"/>
        <v>95</v>
      </c>
    </row>
    <row r="2086" spans="1:25" x14ac:dyDescent="0.3">
      <c r="A2086" s="1">
        <v>43206</v>
      </c>
      <c r="B2086">
        <v>2677.8400879999999</v>
      </c>
      <c r="C2086">
        <v>16.559999999999999</v>
      </c>
      <c r="D2086">
        <v>17.878620000000002</v>
      </c>
      <c r="E2086">
        <f t="shared" si="672"/>
        <v>-1.3186200000000028</v>
      </c>
      <c r="F2086" t="str">
        <f t="shared" si="673"/>
        <v>PUT</v>
      </c>
      <c r="G2086">
        <f t="shared" si="674"/>
        <v>2670.290039</v>
      </c>
      <c r="H2086">
        <f t="shared" si="675"/>
        <v>-0.85000000000000142</v>
      </c>
      <c r="I2086">
        <f t="shared" si="676"/>
        <v>21.540038999999979</v>
      </c>
      <c r="J2086">
        <f t="shared" si="677"/>
        <v>-25.341222352941109</v>
      </c>
      <c r="K2086">
        <f t="shared" si="678"/>
        <v>2672.8400879999999</v>
      </c>
      <c r="L2086" s="2" t="str">
        <f t="shared" si="679"/>
        <v/>
      </c>
      <c r="M2086">
        <f t="shared" si="680"/>
        <v>2.5500489999999445</v>
      </c>
      <c r="N2086" s="1">
        <f t="shared" si="681"/>
        <v>43196</v>
      </c>
      <c r="O2086" t="str">
        <f t="shared" si="682"/>
        <v>可交易</v>
      </c>
      <c r="P2086" s="2" t="str">
        <f t="shared" si="683"/>
        <v/>
      </c>
      <c r="Q2086" s="2" t="str">
        <f t="shared" si="684"/>
        <v/>
      </c>
      <c r="R2086" s="2">
        <f t="shared" si="685"/>
        <v>6.5068901726906843</v>
      </c>
      <c r="S2086">
        <f t="shared" si="686"/>
        <v>99</v>
      </c>
      <c r="T2086" s="1">
        <f t="shared" si="687"/>
        <v>43206</v>
      </c>
      <c r="U2086" t="str">
        <f t="shared" si="688"/>
        <v>可交易</v>
      </c>
      <c r="V2086" s="2">
        <f t="shared" si="689"/>
        <v>2.5500489999999445</v>
      </c>
      <c r="W2086" s="2">
        <f t="shared" si="690"/>
        <v>2.8194547664863938E-3</v>
      </c>
      <c r="X2086" s="2">
        <f t="shared" si="691"/>
        <v>4.299462573261227</v>
      </c>
      <c r="Y2086">
        <f t="shared" si="692"/>
        <v>96</v>
      </c>
    </row>
    <row r="2087" spans="1:25" x14ac:dyDescent="0.3">
      <c r="A2087" s="1">
        <v>43207</v>
      </c>
      <c r="B2087">
        <v>2706.389893</v>
      </c>
      <c r="C2087">
        <v>15.25</v>
      </c>
      <c r="D2087">
        <v>17.085080000000001</v>
      </c>
      <c r="E2087">
        <f t="shared" si="672"/>
        <v>-1.8350800000000014</v>
      </c>
      <c r="F2087" t="str">
        <f t="shared" si="673"/>
        <v>PUT</v>
      </c>
      <c r="G2087">
        <f t="shared" si="674"/>
        <v>2634.5600589999999</v>
      </c>
      <c r="H2087">
        <f t="shared" si="675"/>
        <v>-1.3099999999999987</v>
      </c>
      <c r="I2087">
        <f t="shared" si="676"/>
        <v>28.549805000000106</v>
      </c>
      <c r="J2087">
        <f t="shared" si="677"/>
        <v>-21.793744274809264</v>
      </c>
      <c r="K2087">
        <f t="shared" si="678"/>
        <v>2701.389893</v>
      </c>
      <c r="L2087" s="2" t="str">
        <f t="shared" si="679"/>
        <v/>
      </c>
      <c r="M2087">
        <f t="shared" si="680"/>
        <v>66.829834000000119</v>
      </c>
      <c r="N2087" s="1">
        <f t="shared" si="681"/>
        <v>43196</v>
      </c>
      <c r="O2087" t="str">
        <f t="shared" si="682"/>
        <v>可交易</v>
      </c>
      <c r="P2087" s="2" t="str">
        <f t="shared" si="683"/>
        <v/>
      </c>
      <c r="Q2087" s="2" t="str">
        <f t="shared" si="684"/>
        <v/>
      </c>
      <c r="R2087" s="2">
        <f t="shared" si="685"/>
        <v>6.5068901726906843</v>
      </c>
      <c r="S2087">
        <f t="shared" si="686"/>
        <v>99</v>
      </c>
      <c r="T2087" s="1">
        <f t="shared" si="687"/>
        <v>43206</v>
      </c>
      <c r="U2087" t="str">
        <f t="shared" si="688"/>
        <v>不可交易</v>
      </c>
      <c r="V2087" s="2" t="str">
        <f t="shared" si="689"/>
        <v/>
      </c>
      <c r="W2087" s="2" t="str">
        <f t="shared" si="690"/>
        <v/>
      </c>
      <c r="X2087" s="2">
        <f t="shared" si="691"/>
        <v>4.311584713506738</v>
      </c>
      <c r="Y2087">
        <f t="shared" si="692"/>
        <v>96</v>
      </c>
    </row>
    <row r="2088" spans="1:25" x14ac:dyDescent="0.3">
      <c r="A2088" s="1">
        <v>43208</v>
      </c>
      <c r="B2088">
        <v>2708.639893</v>
      </c>
      <c r="C2088">
        <v>15.6</v>
      </c>
      <c r="D2088">
        <v>15.844542499999999</v>
      </c>
      <c r="E2088">
        <f t="shared" si="672"/>
        <v>-0.24454249999999966</v>
      </c>
      <c r="F2088" t="str">
        <f t="shared" si="673"/>
        <v/>
      </c>
      <c r="G2088" t="str">
        <f t="shared" si="674"/>
        <v/>
      </c>
      <c r="H2088">
        <f t="shared" si="675"/>
        <v>0.34999999999999964</v>
      </c>
      <c r="I2088">
        <f t="shared" si="676"/>
        <v>2.25</v>
      </c>
      <c r="J2088">
        <f t="shared" si="677"/>
        <v>6.428571428571435</v>
      </c>
      <c r="K2088" t="str">
        <f t="shared" si="678"/>
        <v/>
      </c>
      <c r="L2088" s="2" t="str">
        <f t="shared" si="679"/>
        <v/>
      </c>
      <c r="M2088" t="str">
        <f t="shared" si="680"/>
        <v/>
      </c>
      <c r="N2088" s="1">
        <f t="shared" si="681"/>
        <v>43196</v>
      </c>
      <c r="O2088" t="str">
        <f t="shared" si="682"/>
        <v>可交易</v>
      </c>
      <c r="P2088" s="2" t="str">
        <f t="shared" si="683"/>
        <v/>
      </c>
      <c r="Q2088" s="2" t="str">
        <f t="shared" si="684"/>
        <v/>
      </c>
      <c r="R2088" s="2">
        <f t="shared" si="685"/>
        <v>6.5068901726906843</v>
      </c>
      <c r="S2088">
        <f t="shared" si="686"/>
        <v>99</v>
      </c>
      <c r="T2088" s="1">
        <f t="shared" si="687"/>
        <v>43206</v>
      </c>
      <c r="U2088" t="str">
        <f t="shared" si="688"/>
        <v>不可交易</v>
      </c>
      <c r="V2088" s="2" t="str">
        <f t="shared" si="689"/>
        <v/>
      </c>
      <c r="W2088" s="2" t="str">
        <f t="shared" si="690"/>
        <v/>
      </c>
      <c r="X2088" s="2">
        <f t="shared" si="691"/>
        <v>4.311584713506738</v>
      </c>
      <c r="Y2088">
        <f t="shared" si="692"/>
        <v>96</v>
      </c>
    </row>
    <row r="2089" spans="1:25" x14ac:dyDescent="0.3">
      <c r="A2089" s="1">
        <v>43209</v>
      </c>
      <c r="B2089">
        <v>2693.1298830000001</v>
      </c>
      <c r="C2089">
        <v>15.96</v>
      </c>
      <c r="D2089">
        <v>16.276648000000002</v>
      </c>
      <c r="E2089">
        <f t="shared" si="672"/>
        <v>-0.31664800000000071</v>
      </c>
      <c r="F2089" t="str">
        <f t="shared" si="673"/>
        <v/>
      </c>
      <c r="G2089" t="str">
        <f t="shared" si="674"/>
        <v/>
      </c>
      <c r="H2089">
        <f t="shared" si="675"/>
        <v>0.36000000000000121</v>
      </c>
      <c r="I2089">
        <f t="shared" si="676"/>
        <v>-15.510009999999966</v>
      </c>
      <c r="J2089">
        <f t="shared" si="677"/>
        <v>-43.083361111110868</v>
      </c>
      <c r="K2089" t="str">
        <f t="shared" si="678"/>
        <v/>
      </c>
      <c r="L2089" s="2" t="str">
        <f t="shared" si="679"/>
        <v/>
      </c>
      <c r="M2089" t="str">
        <f t="shared" si="680"/>
        <v/>
      </c>
      <c r="N2089" s="1">
        <f t="shared" si="681"/>
        <v>43196</v>
      </c>
      <c r="O2089" t="str">
        <f t="shared" si="682"/>
        <v>可交易</v>
      </c>
      <c r="P2089" s="2" t="str">
        <f t="shared" si="683"/>
        <v/>
      </c>
      <c r="Q2089" s="2" t="str">
        <f t="shared" si="684"/>
        <v/>
      </c>
      <c r="R2089" s="2">
        <f t="shared" si="685"/>
        <v>6.5068901726906843</v>
      </c>
      <c r="S2089">
        <f t="shared" si="686"/>
        <v>99</v>
      </c>
      <c r="T2089" s="1">
        <f t="shared" si="687"/>
        <v>43206</v>
      </c>
      <c r="U2089" t="str">
        <f t="shared" si="688"/>
        <v>不可交易</v>
      </c>
      <c r="V2089" s="2" t="str">
        <f t="shared" si="689"/>
        <v/>
      </c>
      <c r="W2089" s="2" t="str">
        <f t="shared" si="690"/>
        <v/>
      </c>
      <c r="X2089" s="2">
        <f t="shared" si="691"/>
        <v>4.311584713506738</v>
      </c>
      <c r="Y2089">
        <f t="shared" si="692"/>
        <v>96</v>
      </c>
    </row>
    <row r="2090" spans="1:25" x14ac:dyDescent="0.3">
      <c r="A2090" s="1">
        <v>43210</v>
      </c>
      <c r="B2090">
        <v>2670.139893</v>
      </c>
      <c r="C2090">
        <v>16.88</v>
      </c>
      <c r="D2090">
        <v>16.477406999999999</v>
      </c>
      <c r="E2090">
        <f t="shared" si="672"/>
        <v>0.40259299999999953</v>
      </c>
      <c r="F2090" t="str">
        <f t="shared" si="673"/>
        <v/>
      </c>
      <c r="G2090" t="str">
        <f t="shared" si="674"/>
        <v/>
      </c>
      <c r="H2090">
        <f t="shared" si="675"/>
        <v>0.91999999999999815</v>
      </c>
      <c r="I2090">
        <f t="shared" si="676"/>
        <v>-22.989990000000034</v>
      </c>
      <c r="J2090">
        <f t="shared" si="677"/>
        <v>-24.989119565217479</v>
      </c>
      <c r="K2090" t="str">
        <f t="shared" si="678"/>
        <v/>
      </c>
      <c r="L2090" s="2" t="str">
        <f t="shared" si="679"/>
        <v/>
      </c>
      <c r="M2090" t="str">
        <f t="shared" si="680"/>
        <v/>
      </c>
      <c r="N2090" s="1">
        <f t="shared" si="681"/>
        <v>43196</v>
      </c>
      <c r="O2090" t="str">
        <f t="shared" si="682"/>
        <v>可交易</v>
      </c>
      <c r="P2090" s="2" t="str">
        <f t="shared" si="683"/>
        <v/>
      </c>
      <c r="Q2090" s="2" t="str">
        <f t="shared" si="684"/>
        <v/>
      </c>
      <c r="R2090" s="2">
        <f t="shared" si="685"/>
        <v>6.5068901726906843</v>
      </c>
      <c r="S2090">
        <f t="shared" si="686"/>
        <v>99</v>
      </c>
      <c r="T2090" s="1">
        <f t="shared" si="687"/>
        <v>43206</v>
      </c>
      <c r="U2090" t="str">
        <f t="shared" si="688"/>
        <v>不可交易</v>
      </c>
      <c r="V2090" s="2" t="str">
        <f t="shared" si="689"/>
        <v/>
      </c>
      <c r="W2090" s="2" t="str">
        <f t="shared" si="690"/>
        <v/>
      </c>
      <c r="X2090" s="2">
        <f t="shared" si="691"/>
        <v>4.311584713506738</v>
      </c>
      <c r="Y2090">
        <f t="shared" si="692"/>
        <v>96</v>
      </c>
    </row>
    <row r="2091" spans="1:25" x14ac:dyDescent="0.3">
      <c r="A2091" s="1">
        <v>43213</v>
      </c>
      <c r="B2091">
        <v>2670.290039</v>
      </c>
      <c r="C2091">
        <v>16.34</v>
      </c>
      <c r="D2091">
        <v>17.024273000000001</v>
      </c>
      <c r="E2091">
        <f t="shared" si="672"/>
        <v>-0.68427300000000102</v>
      </c>
      <c r="F2091" t="str">
        <f t="shared" si="673"/>
        <v/>
      </c>
      <c r="G2091" t="str">
        <f t="shared" si="674"/>
        <v/>
      </c>
      <c r="H2091">
        <f t="shared" si="675"/>
        <v>-0.53999999999999915</v>
      </c>
      <c r="I2091">
        <f t="shared" si="676"/>
        <v>0.15014599999994971</v>
      </c>
      <c r="J2091">
        <f t="shared" si="677"/>
        <v>-0.27804814814805545</v>
      </c>
      <c r="K2091" t="str">
        <f t="shared" si="678"/>
        <v/>
      </c>
      <c r="L2091" s="2" t="str">
        <f t="shared" si="679"/>
        <v/>
      </c>
      <c r="M2091" t="str">
        <f t="shared" si="680"/>
        <v/>
      </c>
      <c r="N2091" s="1">
        <f t="shared" si="681"/>
        <v>43196</v>
      </c>
      <c r="O2091" t="str">
        <f t="shared" si="682"/>
        <v>可交易</v>
      </c>
      <c r="P2091" s="2" t="str">
        <f t="shared" si="683"/>
        <v/>
      </c>
      <c r="Q2091" s="2" t="str">
        <f t="shared" si="684"/>
        <v/>
      </c>
      <c r="R2091" s="2">
        <f t="shared" si="685"/>
        <v>6.5068901726906843</v>
      </c>
      <c r="S2091">
        <f t="shared" si="686"/>
        <v>99</v>
      </c>
      <c r="T2091" s="1">
        <f t="shared" si="687"/>
        <v>43206</v>
      </c>
      <c r="U2091" t="str">
        <f t="shared" si="688"/>
        <v>可交易</v>
      </c>
      <c r="V2091" s="2" t="str">
        <f t="shared" si="689"/>
        <v/>
      </c>
      <c r="W2091" s="2" t="str">
        <f t="shared" si="690"/>
        <v/>
      </c>
      <c r="X2091" s="2">
        <f t="shared" si="691"/>
        <v>4.311584713506738</v>
      </c>
      <c r="Y2091">
        <f t="shared" si="692"/>
        <v>96</v>
      </c>
    </row>
    <row r="2092" spans="1:25" x14ac:dyDescent="0.3">
      <c r="A2092" s="1">
        <v>43214</v>
      </c>
      <c r="B2092">
        <v>2634.5600589999999</v>
      </c>
      <c r="C2092">
        <v>18.02</v>
      </c>
      <c r="D2092">
        <v>16.652567000000001</v>
      </c>
      <c r="E2092">
        <f t="shared" si="672"/>
        <v>1.3674329999999983</v>
      </c>
      <c r="F2092" t="str">
        <f t="shared" si="673"/>
        <v>CAll</v>
      </c>
      <c r="G2092">
        <f t="shared" si="674"/>
        <v>2654.8000489999999</v>
      </c>
      <c r="H2092">
        <f t="shared" si="675"/>
        <v>1.6799999999999997</v>
      </c>
      <c r="I2092">
        <f t="shared" si="676"/>
        <v>-35.729980000000069</v>
      </c>
      <c r="J2092">
        <f t="shared" si="677"/>
        <v>-21.267845238095283</v>
      </c>
      <c r="K2092">
        <f t="shared" si="678"/>
        <v>2639.5600589999999</v>
      </c>
      <c r="L2092" s="2">
        <f t="shared" si="679"/>
        <v>15.239990000000034</v>
      </c>
      <c r="M2092" t="str">
        <f t="shared" si="680"/>
        <v/>
      </c>
      <c r="N2092" s="1">
        <f t="shared" si="681"/>
        <v>43214</v>
      </c>
      <c r="O2092" t="str">
        <f t="shared" si="682"/>
        <v>可交易</v>
      </c>
      <c r="P2092" s="2">
        <f t="shared" si="683"/>
        <v>15.239990000000034</v>
      </c>
      <c r="Q2092" s="2">
        <f t="shared" si="684"/>
        <v>7.6824932993490112E-3</v>
      </c>
      <c r="R2092" s="2">
        <f t="shared" si="685"/>
        <v>6.5068901726906843</v>
      </c>
      <c r="S2092">
        <f t="shared" si="686"/>
        <v>100</v>
      </c>
      <c r="T2092" s="1">
        <f t="shared" si="687"/>
        <v>43206</v>
      </c>
      <c r="U2092" t="str">
        <f t="shared" si="688"/>
        <v>可交易</v>
      </c>
      <c r="V2092" s="2" t="str">
        <f t="shared" si="689"/>
        <v/>
      </c>
      <c r="W2092" s="2" t="str">
        <f t="shared" si="690"/>
        <v/>
      </c>
      <c r="X2092" s="2">
        <f t="shared" si="691"/>
        <v>4.311584713506738</v>
      </c>
      <c r="Y2092">
        <f t="shared" si="692"/>
        <v>96</v>
      </c>
    </row>
    <row r="2093" spans="1:25" x14ac:dyDescent="0.3">
      <c r="A2093" s="1">
        <v>43215</v>
      </c>
      <c r="B2093">
        <v>2639.3999020000001</v>
      </c>
      <c r="C2093">
        <v>17.84</v>
      </c>
      <c r="D2093">
        <v>18.176760000000002</v>
      </c>
      <c r="E2093">
        <f t="shared" si="672"/>
        <v>-0.33676000000000172</v>
      </c>
      <c r="F2093" t="str">
        <f t="shared" si="673"/>
        <v/>
      </c>
      <c r="G2093" t="str">
        <f t="shared" si="674"/>
        <v/>
      </c>
      <c r="H2093">
        <f t="shared" si="675"/>
        <v>-0.17999999999999972</v>
      </c>
      <c r="I2093">
        <f t="shared" si="676"/>
        <v>4.8398430000002008</v>
      </c>
      <c r="J2093">
        <f t="shared" si="677"/>
        <v>-26.888016666667824</v>
      </c>
      <c r="K2093" t="str">
        <f t="shared" si="678"/>
        <v/>
      </c>
      <c r="L2093" s="2" t="str">
        <f t="shared" si="679"/>
        <v/>
      </c>
      <c r="M2093" t="str">
        <f t="shared" si="680"/>
        <v/>
      </c>
      <c r="N2093" s="1">
        <f t="shared" si="681"/>
        <v>43214</v>
      </c>
      <c r="O2093" t="str">
        <f t="shared" si="682"/>
        <v>不可交易</v>
      </c>
      <c r="P2093" s="2" t="str">
        <f t="shared" si="683"/>
        <v/>
      </c>
      <c r="Q2093" s="2" t="str">
        <f t="shared" si="684"/>
        <v/>
      </c>
      <c r="R2093" s="2">
        <f t="shared" si="685"/>
        <v>6.5568793128419811</v>
      </c>
      <c r="S2093">
        <f t="shared" si="686"/>
        <v>100</v>
      </c>
      <c r="T2093" s="1">
        <f t="shared" si="687"/>
        <v>43206</v>
      </c>
      <c r="U2093" t="str">
        <f t="shared" si="688"/>
        <v>可交易</v>
      </c>
      <c r="V2093" s="2" t="str">
        <f t="shared" si="689"/>
        <v/>
      </c>
      <c r="W2093" s="2" t="str">
        <f t="shared" si="690"/>
        <v/>
      </c>
      <c r="X2093" s="2">
        <f t="shared" si="691"/>
        <v>4.311584713506738</v>
      </c>
      <c r="Y2093">
        <f t="shared" si="692"/>
        <v>96</v>
      </c>
    </row>
    <row r="2094" spans="1:25" x14ac:dyDescent="0.3">
      <c r="A2094" s="1">
        <v>43216</v>
      </c>
      <c r="B2094">
        <v>2666.9399410000001</v>
      </c>
      <c r="C2094">
        <v>16.239999999999998</v>
      </c>
      <c r="D2094">
        <v>18.272095</v>
      </c>
      <c r="E2094">
        <f t="shared" si="672"/>
        <v>-2.0320950000000018</v>
      </c>
      <c r="F2094" t="str">
        <f t="shared" si="673"/>
        <v>PUT</v>
      </c>
      <c r="G2094">
        <f t="shared" si="674"/>
        <v>2629.7299800000001</v>
      </c>
      <c r="H2094">
        <f t="shared" si="675"/>
        <v>-1.6000000000000014</v>
      </c>
      <c r="I2094">
        <f t="shared" si="676"/>
        <v>27.540038999999979</v>
      </c>
      <c r="J2094">
        <f t="shared" si="677"/>
        <v>-17.212524374999973</v>
      </c>
      <c r="K2094">
        <f t="shared" si="678"/>
        <v>2661.9399410000001</v>
      </c>
      <c r="L2094" s="2" t="str">
        <f t="shared" si="679"/>
        <v/>
      </c>
      <c r="M2094">
        <f t="shared" si="680"/>
        <v>32.209961000000021</v>
      </c>
      <c r="N2094" s="1">
        <f t="shared" si="681"/>
        <v>43214</v>
      </c>
      <c r="O2094" t="str">
        <f t="shared" si="682"/>
        <v>不可交易</v>
      </c>
      <c r="P2094" s="2" t="str">
        <f t="shared" si="683"/>
        <v/>
      </c>
      <c r="Q2094" s="2" t="str">
        <f t="shared" si="684"/>
        <v/>
      </c>
      <c r="R2094" s="2">
        <f t="shared" si="685"/>
        <v>6.5568793128419811</v>
      </c>
      <c r="S2094">
        <f t="shared" si="686"/>
        <v>100</v>
      </c>
      <c r="T2094" s="1">
        <f t="shared" si="687"/>
        <v>43216</v>
      </c>
      <c r="U2094" t="str">
        <f t="shared" si="688"/>
        <v>可交易</v>
      </c>
      <c r="V2094" s="2">
        <f t="shared" si="689"/>
        <v>32.209961000000021</v>
      </c>
      <c r="W2094" s="2">
        <f t="shared" si="690"/>
        <v>1.39523055723736E-2</v>
      </c>
      <c r="X2094" s="2">
        <f t="shared" si="691"/>
        <v>4.311584713506738</v>
      </c>
      <c r="Y2094">
        <f t="shared" si="692"/>
        <v>97</v>
      </c>
    </row>
    <row r="2095" spans="1:25" x14ac:dyDescent="0.3">
      <c r="A2095" s="1">
        <v>43217</v>
      </c>
      <c r="B2095">
        <v>2669.9099120000001</v>
      </c>
      <c r="C2095">
        <v>15.41</v>
      </c>
      <c r="D2095">
        <v>16.669895</v>
      </c>
      <c r="E2095">
        <f t="shared" si="672"/>
        <v>-1.2598950000000002</v>
      </c>
      <c r="F2095" t="str">
        <f t="shared" si="673"/>
        <v>PUT</v>
      </c>
      <c r="G2095">
        <f t="shared" si="674"/>
        <v>2663.419922</v>
      </c>
      <c r="H2095">
        <f t="shared" si="675"/>
        <v>-0.82999999999999829</v>
      </c>
      <c r="I2095">
        <f t="shared" si="676"/>
        <v>2.9699709999999868</v>
      </c>
      <c r="J2095">
        <f t="shared" si="677"/>
        <v>-3.5782783132530036</v>
      </c>
      <c r="K2095">
        <f t="shared" si="678"/>
        <v>2664.9099120000001</v>
      </c>
      <c r="L2095" s="2" t="str">
        <f t="shared" si="679"/>
        <v/>
      </c>
      <c r="M2095">
        <f t="shared" si="680"/>
        <v>1.4899900000000343</v>
      </c>
      <c r="N2095" s="1">
        <f t="shared" si="681"/>
        <v>43214</v>
      </c>
      <c r="O2095" t="str">
        <f t="shared" si="682"/>
        <v>不可交易</v>
      </c>
      <c r="P2095" s="2" t="str">
        <f t="shared" si="683"/>
        <v/>
      </c>
      <c r="Q2095" s="2" t="str">
        <f t="shared" si="684"/>
        <v/>
      </c>
      <c r="R2095" s="2">
        <f t="shared" si="685"/>
        <v>6.5568793128419811</v>
      </c>
      <c r="S2095">
        <f t="shared" si="686"/>
        <v>100</v>
      </c>
      <c r="T2095" s="1">
        <f t="shared" si="687"/>
        <v>43216</v>
      </c>
      <c r="U2095" t="str">
        <f t="shared" si="688"/>
        <v>不可交易</v>
      </c>
      <c r="V2095" s="2" t="str">
        <f t="shared" si="689"/>
        <v/>
      </c>
      <c r="W2095" s="2" t="str">
        <f t="shared" si="690"/>
        <v/>
      </c>
      <c r="X2095" s="2">
        <f t="shared" si="691"/>
        <v>4.3717412609307589</v>
      </c>
      <c r="Y2095">
        <f t="shared" si="692"/>
        <v>97</v>
      </c>
    </row>
    <row r="2096" spans="1:25" x14ac:dyDescent="0.3">
      <c r="A2096" s="1">
        <v>43220</v>
      </c>
      <c r="B2096">
        <v>2648.0500489999999</v>
      </c>
      <c r="C2096">
        <v>15.93</v>
      </c>
      <c r="D2096">
        <v>15.877109000000001</v>
      </c>
      <c r="E2096">
        <f t="shared" si="672"/>
        <v>5.2890999999998911E-2</v>
      </c>
      <c r="F2096" t="str">
        <f t="shared" si="673"/>
        <v/>
      </c>
      <c r="G2096" t="str">
        <f t="shared" si="674"/>
        <v/>
      </c>
      <c r="H2096">
        <f t="shared" si="675"/>
        <v>0.51999999999999957</v>
      </c>
      <c r="I2096">
        <f t="shared" si="676"/>
        <v>-21.859863000000132</v>
      </c>
      <c r="J2096">
        <f t="shared" si="677"/>
        <v>-42.038198076923365</v>
      </c>
      <c r="K2096" t="str">
        <f t="shared" si="678"/>
        <v/>
      </c>
      <c r="L2096" s="2" t="str">
        <f t="shared" si="679"/>
        <v/>
      </c>
      <c r="M2096" t="str">
        <f t="shared" si="680"/>
        <v/>
      </c>
      <c r="N2096" s="1">
        <f t="shared" si="681"/>
        <v>43214</v>
      </c>
      <c r="O2096" t="str">
        <f t="shared" si="682"/>
        <v>不可交易</v>
      </c>
      <c r="P2096" s="2" t="str">
        <f t="shared" si="683"/>
        <v/>
      </c>
      <c r="Q2096" s="2" t="str">
        <f t="shared" si="684"/>
        <v/>
      </c>
      <c r="R2096" s="2">
        <f t="shared" si="685"/>
        <v>6.5568793128419811</v>
      </c>
      <c r="S2096">
        <f t="shared" si="686"/>
        <v>100</v>
      </c>
      <c r="T2096" s="1">
        <f t="shared" si="687"/>
        <v>43216</v>
      </c>
      <c r="U2096" t="str">
        <f t="shared" si="688"/>
        <v>不可交易</v>
      </c>
      <c r="V2096" s="2" t="str">
        <f t="shared" si="689"/>
        <v/>
      </c>
      <c r="W2096" s="2" t="str">
        <f t="shared" si="690"/>
        <v/>
      </c>
      <c r="X2096" s="2">
        <f t="shared" si="691"/>
        <v>4.3717412609307589</v>
      </c>
      <c r="Y2096">
        <f t="shared" si="692"/>
        <v>97</v>
      </c>
    </row>
    <row r="2097" spans="1:25" x14ac:dyDescent="0.3">
      <c r="A2097" s="1">
        <v>43221</v>
      </c>
      <c r="B2097">
        <v>2654.8000489999999</v>
      </c>
      <c r="C2097">
        <v>15.49</v>
      </c>
      <c r="D2097">
        <v>16.129648</v>
      </c>
      <c r="E2097">
        <f t="shared" si="672"/>
        <v>-0.63964799999999933</v>
      </c>
      <c r="F2097" t="str">
        <f t="shared" si="673"/>
        <v/>
      </c>
      <c r="G2097" t="str">
        <f t="shared" si="674"/>
        <v/>
      </c>
      <c r="H2097">
        <f t="shared" si="675"/>
        <v>-0.4399999999999995</v>
      </c>
      <c r="I2097">
        <f t="shared" si="676"/>
        <v>6.75</v>
      </c>
      <c r="J2097">
        <f t="shared" si="677"/>
        <v>-15.340909090909108</v>
      </c>
      <c r="K2097" t="str">
        <f t="shared" si="678"/>
        <v/>
      </c>
      <c r="L2097" s="2" t="str">
        <f t="shared" si="679"/>
        <v/>
      </c>
      <c r="M2097" t="str">
        <f t="shared" si="680"/>
        <v/>
      </c>
      <c r="N2097" s="1">
        <f t="shared" si="681"/>
        <v>43214</v>
      </c>
      <c r="O2097" t="str">
        <f t="shared" si="682"/>
        <v>可交易</v>
      </c>
      <c r="P2097" s="2" t="str">
        <f t="shared" si="683"/>
        <v/>
      </c>
      <c r="Q2097" s="2" t="str">
        <f t="shared" si="684"/>
        <v/>
      </c>
      <c r="R2097" s="2">
        <f t="shared" si="685"/>
        <v>6.5568793128419811</v>
      </c>
      <c r="S2097">
        <f t="shared" si="686"/>
        <v>100</v>
      </c>
      <c r="T2097" s="1">
        <f t="shared" si="687"/>
        <v>43216</v>
      </c>
      <c r="U2097" t="str">
        <f t="shared" si="688"/>
        <v>不可交易</v>
      </c>
      <c r="V2097" s="2" t="str">
        <f t="shared" si="689"/>
        <v/>
      </c>
      <c r="W2097" s="2" t="str">
        <f t="shared" si="690"/>
        <v/>
      </c>
      <c r="X2097" s="2">
        <f t="shared" si="691"/>
        <v>4.3717412609307589</v>
      </c>
      <c r="Y2097">
        <f t="shared" si="692"/>
        <v>97</v>
      </c>
    </row>
    <row r="2098" spans="1:25" x14ac:dyDescent="0.3">
      <c r="A2098" s="1">
        <v>43222</v>
      </c>
      <c r="B2098">
        <v>2635.669922</v>
      </c>
      <c r="C2098">
        <v>15.97</v>
      </c>
      <c r="D2098">
        <v>16.002718000000002</v>
      </c>
      <c r="E2098">
        <f t="shared" si="672"/>
        <v>-3.2718000000000913E-2</v>
      </c>
      <c r="F2098" t="str">
        <f t="shared" si="673"/>
        <v/>
      </c>
      <c r="G2098" t="str">
        <f t="shared" si="674"/>
        <v/>
      </c>
      <c r="H2098">
        <f t="shared" si="675"/>
        <v>0.48000000000000043</v>
      </c>
      <c r="I2098">
        <f t="shared" si="676"/>
        <v>-19.130126999999902</v>
      </c>
      <c r="J2098">
        <f t="shared" si="677"/>
        <v>-39.854431249999763</v>
      </c>
      <c r="K2098" t="str">
        <f t="shared" si="678"/>
        <v/>
      </c>
      <c r="L2098" s="2" t="str">
        <f t="shared" si="679"/>
        <v/>
      </c>
      <c r="M2098" t="str">
        <f t="shared" si="680"/>
        <v/>
      </c>
      <c r="N2098" s="1">
        <f t="shared" si="681"/>
        <v>43214</v>
      </c>
      <c r="O2098" t="str">
        <f t="shared" si="682"/>
        <v>可交易</v>
      </c>
      <c r="P2098" s="2" t="str">
        <f t="shared" si="683"/>
        <v/>
      </c>
      <c r="Q2098" s="2" t="str">
        <f t="shared" si="684"/>
        <v/>
      </c>
      <c r="R2098" s="2">
        <f t="shared" si="685"/>
        <v>6.5568793128419811</v>
      </c>
      <c r="S2098">
        <f t="shared" si="686"/>
        <v>100</v>
      </c>
      <c r="T2098" s="1">
        <f t="shared" si="687"/>
        <v>43216</v>
      </c>
      <c r="U2098" t="str">
        <f t="shared" si="688"/>
        <v>不可交易</v>
      </c>
      <c r="V2098" s="2" t="str">
        <f t="shared" si="689"/>
        <v/>
      </c>
      <c r="W2098" s="2" t="str">
        <f t="shared" si="690"/>
        <v/>
      </c>
      <c r="X2098" s="2">
        <f t="shared" si="691"/>
        <v>4.3717412609307589</v>
      </c>
      <c r="Y2098">
        <f t="shared" si="692"/>
        <v>97</v>
      </c>
    </row>
    <row r="2099" spans="1:25" x14ac:dyDescent="0.3">
      <c r="A2099" s="1">
        <v>43223</v>
      </c>
      <c r="B2099">
        <v>2629.7299800000001</v>
      </c>
      <c r="C2099">
        <v>15.9</v>
      </c>
      <c r="D2099">
        <v>16.012922</v>
      </c>
      <c r="E2099">
        <f t="shared" si="672"/>
        <v>-0.1129219999999993</v>
      </c>
      <c r="F2099" t="str">
        <f t="shared" si="673"/>
        <v/>
      </c>
      <c r="G2099" t="str">
        <f t="shared" si="674"/>
        <v/>
      </c>
      <c r="H2099">
        <f t="shared" si="675"/>
        <v>-7.0000000000000284E-2</v>
      </c>
      <c r="I2099">
        <f t="shared" si="676"/>
        <v>-5.9399419999999736</v>
      </c>
      <c r="J2099">
        <f t="shared" si="677"/>
        <v>84.856314285713566</v>
      </c>
      <c r="K2099" t="str">
        <f t="shared" si="678"/>
        <v/>
      </c>
      <c r="L2099" s="2" t="str">
        <f t="shared" si="679"/>
        <v/>
      </c>
      <c r="M2099" t="str">
        <f t="shared" si="680"/>
        <v/>
      </c>
      <c r="N2099" s="1">
        <f t="shared" si="681"/>
        <v>43214</v>
      </c>
      <c r="O2099" t="str">
        <f t="shared" si="682"/>
        <v>可交易</v>
      </c>
      <c r="P2099" s="2" t="str">
        <f t="shared" si="683"/>
        <v/>
      </c>
      <c r="Q2099" s="2" t="str">
        <f t="shared" si="684"/>
        <v/>
      </c>
      <c r="R2099" s="2">
        <f t="shared" si="685"/>
        <v>6.5568793128419811</v>
      </c>
      <c r="S2099">
        <f t="shared" si="686"/>
        <v>100</v>
      </c>
      <c r="T2099" s="1">
        <f t="shared" si="687"/>
        <v>43216</v>
      </c>
      <c r="U2099" t="str">
        <f t="shared" si="688"/>
        <v>可交易</v>
      </c>
      <c r="V2099" s="2" t="str">
        <f t="shared" si="689"/>
        <v/>
      </c>
      <c r="W2099" s="2" t="str">
        <f t="shared" si="690"/>
        <v/>
      </c>
      <c r="X2099" s="2">
        <f t="shared" si="691"/>
        <v>4.3717412609307589</v>
      </c>
      <c r="Y2099">
        <f t="shared" si="692"/>
        <v>97</v>
      </c>
    </row>
    <row r="2100" spans="1:25" x14ac:dyDescent="0.3">
      <c r="A2100" s="1">
        <v>43224</v>
      </c>
      <c r="B2100">
        <v>2663.419922</v>
      </c>
      <c r="C2100">
        <v>14.77</v>
      </c>
      <c r="D2100">
        <v>16.654007</v>
      </c>
      <c r="E2100">
        <f t="shared" si="672"/>
        <v>-1.8840070000000004</v>
      </c>
      <c r="F2100" t="str">
        <f t="shared" si="673"/>
        <v>PUT</v>
      </c>
      <c r="G2100">
        <f t="shared" si="674"/>
        <v>2727.719971</v>
      </c>
      <c r="H2100">
        <f t="shared" si="675"/>
        <v>-1.1300000000000008</v>
      </c>
      <c r="I2100">
        <f t="shared" si="676"/>
        <v>33.689941999999974</v>
      </c>
      <c r="J2100">
        <f t="shared" si="677"/>
        <v>-29.814107964601725</v>
      </c>
      <c r="K2100">
        <f t="shared" si="678"/>
        <v>2658.419922</v>
      </c>
      <c r="L2100" s="2" t="str">
        <f t="shared" si="679"/>
        <v/>
      </c>
      <c r="M2100" t="str">
        <f t="shared" si="680"/>
        <v/>
      </c>
      <c r="N2100" s="1">
        <f t="shared" si="681"/>
        <v>43214</v>
      </c>
      <c r="O2100" t="str">
        <f t="shared" si="682"/>
        <v>可交易</v>
      </c>
      <c r="P2100" s="2" t="str">
        <f t="shared" si="683"/>
        <v/>
      </c>
      <c r="Q2100" s="2" t="str">
        <f t="shared" si="684"/>
        <v/>
      </c>
      <c r="R2100" s="2">
        <f t="shared" si="685"/>
        <v>6.5568793128419811</v>
      </c>
      <c r="S2100">
        <f t="shared" si="686"/>
        <v>100</v>
      </c>
      <c r="T2100" s="1">
        <f t="shared" si="687"/>
        <v>43216</v>
      </c>
      <c r="U2100" t="str">
        <f t="shared" si="688"/>
        <v>可交易</v>
      </c>
      <c r="V2100" s="2" t="str">
        <f t="shared" si="689"/>
        <v/>
      </c>
      <c r="W2100" s="2" t="str">
        <f t="shared" si="690"/>
        <v/>
      </c>
      <c r="X2100" s="2">
        <f t="shared" si="691"/>
        <v>4.3717412609307589</v>
      </c>
      <c r="Y2100">
        <f t="shared" si="692"/>
        <v>97</v>
      </c>
    </row>
    <row r="2101" spans="1:25" x14ac:dyDescent="0.3">
      <c r="A2101" s="1">
        <v>43227</v>
      </c>
      <c r="B2101">
        <v>2672.6298830000001</v>
      </c>
      <c r="C2101">
        <v>14.75</v>
      </c>
      <c r="D2101">
        <v>14.9240265</v>
      </c>
      <c r="E2101">
        <f t="shared" si="672"/>
        <v>-0.17402650000000008</v>
      </c>
      <c r="F2101" t="str">
        <f t="shared" si="673"/>
        <v/>
      </c>
      <c r="G2101" t="str">
        <f t="shared" si="674"/>
        <v/>
      </c>
      <c r="H2101">
        <f t="shared" si="675"/>
        <v>-1.9999999999999574E-2</v>
      </c>
      <c r="I2101">
        <f t="shared" si="676"/>
        <v>9.2099610000000212</v>
      </c>
      <c r="J2101">
        <f t="shared" si="677"/>
        <v>-460.49805000001089</v>
      </c>
      <c r="K2101" t="str">
        <f t="shared" si="678"/>
        <v/>
      </c>
      <c r="L2101" s="2" t="str">
        <f t="shared" si="679"/>
        <v/>
      </c>
      <c r="M2101" t="str">
        <f t="shared" si="680"/>
        <v/>
      </c>
      <c r="N2101" s="1">
        <f t="shared" si="681"/>
        <v>43214</v>
      </c>
      <c r="O2101" t="str">
        <f t="shared" si="682"/>
        <v>可交易</v>
      </c>
      <c r="P2101" s="2" t="str">
        <f t="shared" si="683"/>
        <v/>
      </c>
      <c r="Q2101" s="2" t="str">
        <f t="shared" si="684"/>
        <v/>
      </c>
      <c r="R2101" s="2">
        <f t="shared" si="685"/>
        <v>6.5568793128419811</v>
      </c>
      <c r="S2101">
        <f t="shared" si="686"/>
        <v>100</v>
      </c>
      <c r="T2101" s="1">
        <f t="shared" si="687"/>
        <v>43216</v>
      </c>
      <c r="U2101" t="str">
        <f t="shared" si="688"/>
        <v>可交易</v>
      </c>
      <c r="V2101" s="2" t="str">
        <f t="shared" si="689"/>
        <v/>
      </c>
      <c r="W2101" s="2" t="str">
        <f t="shared" si="690"/>
        <v/>
      </c>
      <c r="X2101" s="2">
        <f t="shared" si="691"/>
        <v>4.3717412609307589</v>
      </c>
      <c r="Y2101">
        <f t="shared" si="692"/>
        <v>97</v>
      </c>
    </row>
    <row r="2102" spans="1:25" x14ac:dyDescent="0.3">
      <c r="A2102" s="1">
        <v>43228</v>
      </c>
      <c r="B2102">
        <v>2671.919922</v>
      </c>
      <c r="C2102">
        <v>14.71</v>
      </c>
      <c r="D2102">
        <v>15.061859999999999</v>
      </c>
      <c r="E2102">
        <f t="shared" si="672"/>
        <v>-0.35185999999999851</v>
      </c>
      <c r="F2102" t="str">
        <f t="shared" si="673"/>
        <v/>
      </c>
      <c r="G2102" t="str">
        <f t="shared" si="674"/>
        <v/>
      </c>
      <c r="H2102">
        <f t="shared" si="675"/>
        <v>-3.9999999999999147E-2</v>
      </c>
      <c r="I2102">
        <f t="shared" si="676"/>
        <v>-0.70996100000002116</v>
      </c>
      <c r="J2102">
        <f t="shared" si="677"/>
        <v>17.749025000000906</v>
      </c>
      <c r="K2102" t="str">
        <f t="shared" si="678"/>
        <v/>
      </c>
      <c r="L2102" s="2" t="str">
        <f t="shared" si="679"/>
        <v/>
      </c>
      <c r="M2102" t="str">
        <f t="shared" si="680"/>
        <v/>
      </c>
      <c r="N2102" s="1">
        <f t="shared" si="681"/>
        <v>43214</v>
      </c>
      <c r="O2102" t="str">
        <f t="shared" si="682"/>
        <v>可交易</v>
      </c>
      <c r="P2102" s="2" t="str">
        <f t="shared" si="683"/>
        <v/>
      </c>
      <c r="Q2102" s="2" t="str">
        <f t="shared" si="684"/>
        <v/>
      </c>
      <c r="R2102" s="2">
        <f t="shared" si="685"/>
        <v>6.5568793128419811</v>
      </c>
      <c r="S2102">
        <f t="shared" si="686"/>
        <v>100</v>
      </c>
      <c r="T2102" s="1">
        <f t="shared" si="687"/>
        <v>43216</v>
      </c>
      <c r="U2102" t="str">
        <f t="shared" si="688"/>
        <v>可交易</v>
      </c>
      <c r="V2102" s="2" t="str">
        <f t="shared" si="689"/>
        <v/>
      </c>
      <c r="W2102" s="2" t="str">
        <f t="shared" si="690"/>
        <v/>
      </c>
      <c r="X2102" s="2">
        <f t="shared" si="691"/>
        <v>4.3717412609307589</v>
      </c>
      <c r="Y2102">
        <f t="shared" si="692"/>
        <v>97</v>
      </c>
    </row>
    <row r="2103" spans="1:25" x14ac:dyDescent="0.3">
      <c r="A2103" s="1">
        <v>43229</v>
      </c>
      <c r="B2103">
        <v>2697.790039</v>
      </c>
      <c r="C2103">
        <v>13.42</v>
      </c>
      <c r="D2103">
        <v>15.181409</v>
      </c>
      <c r="E2103">
        <f t="shared" si="672"/>
        <v>-1.7614090000000004</v>
      </c>
      <c r="F2103" t="str">
        <f t="shared" si="673"/>
        <v>PUT</v>
      </c>
      <c r="G2103">
        <f t="shared" si="674"/>
        <v>2722.459961</v>
      </c>
      <c r="H2103">
        <f t="shared" si="675"/>
        <v>-1.2900000000000009</v>
      </c>
      <c r="I2103">
        <f t="shared" si="676"/>
        <v>25.870116999999937</v>
      </c>
      <c r="J2103">
        <f t="shared" si="677"/>
        <v>-20.054354263565827</v>
      </c>
      <c r="K2103">
        <f t="shared" si="678"/>
        <v>2692.790039</v>
      </c>
      <c r="L2103" s="2" t="str">
        <f t="shared" si="679"/>
        <v/>
      </c>
      <c r="M2103" t="str">
        <f t="shared" si="680"/>
        <v/>
      </c>
      <c r="N2103" s="1">
        <f t="shared" si="681"/>
        <v>43214</v>
      </c>
      <c r="O2103" t="str">
        <f t="shared" si="682"/>
        <v>可交易</v>
      </c>
      <c r="P2103" s="2" t="str">
        <f t="shared" si="683"/>
        <v/>
      </c>
      <c r="Q2103" s="2" t="str">
        <f t="shared" si="684"/>
        <v/>
      </c>
      <c r="R2103" s="2">
        <f t="shared" si="685"/>
        <v>6.5568793128419811</v>
      </c>
      <c r="S2103">
        <f t="shared" si="686"/>
        <v>100</v>
      </c>
      <c r="T2103" s="1">
        <f t="shared" si="687"/>
        <v>43216</v>
      </c>
      <c r="U2103" t="str">
        <f t="shared" si="688"/>
        <v>可交易</v>
      </c>
      <c r="V2103" s="2" t="str">
        <f t="shared" si="689"/>
        <v/>
      </c>
      <c r="W2103" s="2" t="str">
        <f t="shared" si="690"/>
        <v/>
      </c>
      <c r="X2103" s="2">
        <f t="shared" si="691"/>
        <v>4.3717412609307589</v>
      </c>
      <c r="Y2103">
        <f t="shared" si="692"/>
        <v>97</v>
      </c>
    </row>
    <row r="2104" spans="1:25" x14ac:dyDescent="0.3">
      <c r="A2104" s="1">
        <v>43230</v>
      </c>
      <c r="B2104">
        <v>2723.070068</v>
      </c>
      <c r="C2104">
        <v>13.23</v>
      </c>
      <c r="D2104">
        <v>14.045866</v>
      </c>
      <c r="E2104">
        <f t="shared" si="672"/>
        <v>-0.81586599999999976</v>
      </c>
      <c r="F2104" t="str">
        <f t="shared" si="673"/>
        <v/>
      </c>
      <c r="G2104" t="str">
        <f t="shared" si="674"/>
        <v/>
      </c>
      <c r="H2104">
        <f t="shared" si="675"/>
        <v>-0.1899999999999995</v>
      </c>
      <c r="I2104">
        <f t="shared" si="676"/>
        <v>25.280029000000013</v>
      </c>
      <c r="J2104">
        <f t="shared" si="677"/>
        <v>-133.05278421052674</v>
      </c>
      <c r="K2104" t="str">
        <f t="shared" si="678"/>
        <v/>
      </c>
      <c r="L2104" s="2" t="str">
        <f t="shared" si="679"/>
        <v/>
      </c>
      <c r="M2104" t="str">
        <f t="shared" si="680"/>
        <v/>
      </c>
      <c r="N2104" s="1">
        <f t="shared" si="681"/>
        <v>43214</v>
      </c>
      <c r="O2104" t="str">
        <f t="shared" si="682"/>
        <v>可交易</v>
      </c>
      <c r="P2104" s="2" t="str">
        <f t="shared" si="683"/>
        <v/>
      </c>
      <c r="Q2104" s="2" t="str">
        <f t="shared" si="684"/>
        <v/>
      </c>
      <c r="R2104" s="2">
        <f t="shared" si="685"/>
        <v>6.5568793128419811</v>
      </c>
      <c r="S2104">
        <f t="shared" si="686"/>
        <v>100</v>
      </c>
      <c r="T2104" s="1">
        <f t="shared" si="687"/>
        <v>43216</v>
      </c>
      <c r="U2104" t="str">
        <f t="shared" si="688"/>
        <v>可交易</v>
      </c>
      <c r="V2104" s="2" t="str">
        <f t="shared" si="689"/>
        <v/>
      </c>
      <c r="W2104" s="2" t="str">
        <f t="shared" si="690"/>
        <v/>
      </c>
      <c r="X2104" s="2">
        <f t="shared" si="691"/>
        <v>4.3717412609307589</v>
      </c>
      <c r="Y2104">
        <f t="shared" si="692"/>
        <v>97</v>
      </c>
    </row>
    <row r="2105" spans="1:25" x14ac:dyDescent="0.3">
      <c r="A2105" s="1">
        <v>43231</v>
      </c>
      <c r="B2105">
        <v>2727.719971</v>
      </c>
      <c r="C2105">
        <v>12.65</v>
      </c>
      <c r="D2105">
        <v>13.657145</v>
      </c>
      <c r="E2105">
        <f t="shared" si="672"/>
        <v>-1.0071449999999995</v>
      </c>
      <c r="F2105" t="str">
        <f t="shared" si="673"/>
        <v>PUT</v>
      </c>
      <c r="G2105">
        <f t="shared" si="674"/>
        <v>2712.969971</v>
      </c>
      <c r="H2105">
        <f t="shared" si="675"/>
        <v>-0.58000000000000007</v>
      </c>
      <c r="I2105">
        <f t="shared" si="676"/>
        <v>4.6499029999999948</v>
      </c>
      <c r="J2105">
        <f t="shared" si="677"/>
        <v>-8.017074137931024</v>
      </c>
      <c r="K2105">
        <f t="shared" si="678"/>
        <v>2722.719971</v>
      </c>
      <c r="L2105" s="2" t="str">
        <f t="shared" si="679"/>
        <v/>
      </c>
      <c r="M2105">
        <f t="shared" si="680"/>
        <v>9.75</v>
      </c>
      <c r="N2105" s="1">
        <f t="shared" si="681"/>
        <v>43214</v>
      </c>
      <c r="O2105" t="str">
        <f t="shared" si="682"/>
        <v>可交易</v>
      </c>
      <c r="P2105" s="2" t="str">
        <f t="shared" si="683"/>
        <v/>
      </c>
      <c r="Q2105" s="2" t="str">
        <f t="shared" si="684"/>
        <v/>
      </c>
      <c r="R2105" s="2">
        <f t="shared" si="685"/>
        <v>6.5568793128419811</v>
      </c>
      <c r="S2105">
        <f t="shared" si="686"/>
        <v>100</v>
      </c>
      <c r="T2105" s="1">
        <f t="shared" si="687"/>
        <v>43231</v>
      </c>
      <c r="U2105" t="str">
        <f t="shared" si="688"/>
        <v>可交易</v>
      </c>
      <c r="V2105" s="2">
        <f t="shared" si="689"/>
        <v>9.75</v>
      </c>
      <c r="W2105" s="2">
        <f t="shared" si="690"/>
        <v>5.4074465695951018E-3</v>
      </c>
      <c r="X2105" s="2">
        <f t="shared" si="691"/>
        <v>4.3717412609307589</v>
      </c>
      <c r="Y2105">
        <f t="shared" si="692"/>
        <v>98</v>
      </c>
    </row>
    <row r="2106" spans="1:25" x14ac:dyDescent="0.3">
      <c r="A2106" s="1">
        <v>43234</v>
      </c>
      <c r="B2106">
        <v>2730.1298830000001</v>
      </c>
      <c r="C2106">
        <v>12.93</v>
      </c>
      <c r="D2106">
        <v>13.214695000000001</v>
      </c>
      <c r="E2106">
        <f t="shared" si="672"/>
        <v>-0.28469500000000103</v>
      </c>
      <c r="F2106" t="str">
        <f t="shared" si="673"/>
        <v/>
      </c>
      <c r="G2106" t="str">
        <f t="shared" si="674"/>
        <v/>
      </c>
      <c r="H2106">
        <f t="shared" si="675"/>
        <v>0.27999999999999936</v>
      </c>
      <c r="I2106">
        <f t="shared" si="676"/>
        <v>2.4099120000000767</v>
      </c>
      <c r="J2106">
        <f t="shared" si="677"/>
        <v>8.6068285714288653</v>
      </c>
      <c r="K2106" t="str">
        <f t="shared" si="678"/>
        <v/>
      </c>
      <c r="L2106" s="2" t="str">
        <f t="shared" si="679"/>
        <v/>
      </c>
      <c r="M2106" t="str">
        <f t="shared" si="680"/>
        <v/>
      </c>
      <c r="N2106" s="1">
        <f t="shared" si="681"/>
        <v>43214</v>
      </c>
      <c r="O2106" t="str">
        <f t="shared" si="682"/>
        <v>可交易</v>
      </c>
      <c r="P2106" s="2" t="str">
        <f t="shared" si="683"/>
        <v/>
      </c>
      <c r="Q2106" s="2" t="str">
        <f t="shared" si="684"/>
        <v/>
      </c>
      <c r="R2106" s="2">
        <f t="shared" si="685"/>
        <v>6.5568793128419811</v>
      </c>
      <c r="S2106">
        <f t="shared" si="686"/>
        <v>100</v>
      </c>
      <c r="T2106" s="1">
        <f t="shared" si="687"/>
        <v>43231</v>
      </c>
      <c r="U2106" t="str">
        <f t="shared" si="688"/>
        <v>不可交易</v>
      </c>
      <c r="V2106" s="2" t="str">
        <f t="shared" si="689"/>
        <v/>
      </c>
      <c r="W2106" s="2" t="str">
        <f t="shared" si="690"/>
        <v/>
      </c>
      <c r="X2106" s="2">
        <f t="shared" si="691"/>
        <v>4.395381218215336</v>
      </c>
      <c r="Y2106">
        <f t="shared" si="692"/>
        <v>98</v>
      </c>
    </row>
    <row r="2107" spans="1:25" x14ac:dyDescent="0.3">
      <c r="A2107" s="1">
        <v>43235</v>
      </c>
      <c r="B2107">
        <v>2711.4499510000001</v>
      </c>
      <c r="C2107">
        <v>14.63</v>
      </c>
      <c r="D2107">
        <v>13.330112</v>
      </c>
      <c r="E2107">
        <f t="shared" si="672"/>
        <v>1.299888000000001</v>
      </c>
      <c r="F2107" t="str">
        <f t="shared" si="673"/>
        <v>CAll</v>
      </c>
      <c r="G2107">
        <f t="shared" si="674"/>
        <v>2724.4399410000001</v>
      </c>
      <c r="H2107">
        <f t="shared" si="675"/>
        <v>1.7000000000000011</v>
      </c>
      <c r="I2107">
        <f t="shared" si="676"/>
        <v>-18.679932000000008</v>
      </c>
      <c r="J2107">
        <f t="shared" si="677"/>
        <v>-10.988195294117645</v>
      </c>
      <c r="K2107">
        <f t="shared" si="678"/>
        <v>2716.4499510000001</v>
      </c>
      <c r="L2107" s="2">
        <f t="shared" si="679"/>
        <v>7.9899900000000343</v>
      </c>
      <c r="M2107" t="str">
        <f t="shared" si="680"/>
        <v/>
      </c>
      <c r="N2107" s="1">
        <f t="shared" si="681"/>
        <v>43235</v>
      </c>
      <c r="O2107" t="str">
        <f t="shared" si="682"/>
        <v>可交易</v>
      </c>
      <c r="P2107" s="2">
        <f t="shared" si="683"/>
        <v>7.9899900000000343</v>
      </c>
      <c r="Q2107" s="2">
        <f t="shared" si="684"/>
        <v>4.790790991812054E-3</v>
      </c>
      <c r="R2107" s="2">
        <f t="shared" si="685"/>
        <v>6.5568793128419811</v>
      </c>
      <c r="S2107">
        <f t="shared" si="686"/>
        <v>101</v>
      </c>
      <c r="T2107" s="1">
        <f t="shared" si="687"/>
        <v>43231</v>
      </c>
      <c r="U2107" t="str">
        <f t="shared" si="688"/>
        <v>不可交易</v>
      </c>
      <c r="V2107" s="2" t="str">
        <f t="shared" si="689"/>
        <v/>
      </c>
      <c r="W2107" s="2" t="str">
        <f t="shared" si="690"/>
        <v/>
      </c>
      <c r="X2107" s="2">
        <f t="shared" si="691"/>
        <v>4.395381218215336</v>
      </c>
      <c r="Y2107">
        <f t="shared" si="692"/>
        <v>98</v>
      </c>
    </row>
    <row r="2108" spans="1:25" x14ac:dyDescent="0.3">
      <c r="A2108" s="1">
        <v>43236</v>
      </c>
      <c r="B2108">
        <v>2722.459961</v>
      </c>
      <c r="C2108">
        <v>13.42</v>
      </c>
      <c r="D2108">
        <v>14.580394</v>
      </c>
      <c r="E2108">
        <f t="shared" si="672"/>
        <v>-1.1603940000000001</v>
      </c>
      <c r="F2108" t="str">
        <f t="shared" si="673"/>
        <v>PUT</v>
      </c>
      <c r="G2108">
        <f t="shared" si="674"/>
        <v>2733.290039</v>
      </c>
      <c r="H2108">
        <f t="shared" si="675"/>
        <v>-1.2100000000000009</v>
      </c>
      <c r="I2108">
        <f t="shared" si="676"/>
        <v>11.010009999999966</v>
      </c>
      <c r="J2108">
        <f t="shared" si="677"/>
        <v>-9.0991818181817834</v>
      </c>
      <c r="K2108">
        <f t="shared" si="678"/>
        <v>2717.459961</v>
      </c>
      <c r="L2108" s="2" t="str">
        <f t="shared" si="679"/>
        <v/>
      </c>
      <c r="M2108" t="str">
        <f t="shared" si="680"/>
        <v/>
      </c>
      <c r="N2108" s="1">
        <f t="shared" si="681"/>
        <v>43235</v>
      </c>
      <c r="O2108" t="str">
        <f t="shared" si="682"/>
        <v>不可交易</v>
      </c>
      <c r="P2108" s="2" t="str">
        <f t="shared" si="683"/>
        <v/>
      </c>
      <c r="Q2108" s="2" t="str">
        <f t="shared" si="684"/>
        <v/>
      </c>
      <c r="R2108" s="2">
        <f t="shared" si="685"/>
        <v>6.588291951188344</v>
      </c>
      <c r="S2108">
        <f t="shared" si="686"/>
        <v>101</v>
      </c>
      <c r="T2108" s="1">
        <f t="shared" si="687"/>
        <v>43231</v>
      </c>
      <c r="U2108" t="str">
        <f t="shared" si="688"/>
        <v>不可交易</v>
      </c>
      <c r="V2108" s="2" t="str">
        <f t="shared" si="689"/>
        <v/>
      </c>
      <c r="W2108" s="2" t="str">
        <f t="shared" si="690"/>
        <v/>
      </c>
      <c r="X2108" s="2">
        <f t="shared" si="691"/>
        <v>4.395381218215336</v>
      </c>
      <c r="Y2108">
        <f t="shared" si="692"/>
        <v>98</v>
      </c>
    </row>
    <row r="2109" spans="1:25" x14ac:dyDescent="0.3">
      <c r="A2109" s="1">
        <v>43237</v>
      </c>
      <c r="B2109">
        <v>2720.1298830000001</v>
      </c>
      <c r="C2109">
        <v>13.43</v>
      </c>
      <c r="D2109">
        <v>13.974731</v>
      </c>
      <c r="E2109">
        <f t="shared" si="672"/>
        <v>-0.54473100000000052</v>
      </c>
      <c r="F2109" t="str">
        <f t="shared" si="673"/>
        <v/>
      </c>
      <c r="G2109" t="str">
        <f t="shared" si="674"/>
        <v/>
      </c>
      <c r="H2109">
        <f t="shared" si="675"/>
        <v>9.9999999999997868E-3</v>
      </c>
      <c r="I2109">
        <f t="shared" si="676"/>
        <v>-2.3300779999999577</v>
      </c>
      <c r="J2109">
        <f t="shared" si="677"/>
        <v>-233.00780000000074</v>
      </c>
      <c r="K2109" t="str">
        <f t="shared" si="678"/>
        <v/>
      </c>
      <c r="L2109" s="2" t="str">
        <f t="shared" si="679"/>
        <v/>
      </c>
      <c r="M2109" t="str">
        <f t="shared" si="680"/>
        <v/>
      </c>
      <c r="N2109" s="1">
        <f t="shared" si="681"/>
        <v>43235</v>
      </c>
      <c r="O2109" t="str">
        <f t="shared" si="682"/>
        <v>不可交易</v>
      </c>
      <c r="P2109" s="2" t="str">
        <f t="shared" si="683"/>
        <v/>
      </c>
      <c r="Q2109" s="2" t="str">
        <f t="shared" si="684"/>
        <v/>
      </c>
      <c r="R2109" s="2">
        <f t="shared" si="685"/>
        <v>6.588291951188344</v>
      </c>
      <c r="S2109">
        <f t="shared" si="686"/>
        <v>101</v>
      </c>
      <c r="T2109" s="1">
        <f t="shared" si="687"/>
        <v>43231</v>
      </c>
      <c r="U2109" t="str">
        <f t="shared" si="688"/>
        <v>不可交易</v>
      </c>
      <c r="V2109" s="2" t="str">
        <f t="shared" si="689"/>
        <v/>
      </c>
      <c r="W2109" s="2" t="str">
        <f t="shared" si="690"/>
        <v/>
      </c>
      <c r="X2109" s="2">
        <f t="shared" si="691"/>
        <v>4.395381218215336</v>
      </c>
      <c r="Y2109">
        <f t="shared" si="692"/>
        <v>98</v>
      </c>
    </row>
    <row r="2110" spans="1:25" x14ac:dyDescent="0.3">
      <c r="A2110" s="1">
        <v>43238</v>
      </c>
      <c r="B2110">
        <v>2712.969971</v>
      </c>
      <c r="C2110">
        <v>13.42</v>
      </c>
      <c r="D2110">
        <v>13.650771000000001</v>
      </c>
      <c r="E2110">
        <f t="shared" si="672"/>
        <v>-0.23077100000000073</v>
      </c>
      <c r="F2110" t="str">
        <f t="shared" si="673"/>
        <v/>
      </c>
      <c r="G2110" t="str">
        <f t="shared" si="674"/>
        <v/>
      </c>
      <c r="H2110">
        <f t="shared" si="675"/>
        <v>-9.9999999999997868E-3</v>
      </c>
      <c r="I2110">
        <f t="shared" si="676"/>
        <v>-7.1599120000000767</v>
      </c>
      <c r="J2110">
        <f t="shared" si="677"/>
        <v>715.9912000000229</v>
      </c>
      <c r="K2110" t="str">
        <f t="shared" si="678"/>
        <v/>
      </c>
      <c r="L2110" s="2" t="str">
        <f t="shared" si="679"/>
        <v/>
      </c>
      <c r="M2110" t="str">
        <f t="shared" si="680"/>
        <v/>
      </c>
      <c r="N2110" s="1">
        <f t="shared" si="681"/>
        <v>43235</v>
      </c>
      <c r="O2110" t="str">
        <f t="shared" si="682"/>
        <v>不可交易</v>
      </c>
      <c r="P2110" s="2" t="str">
        <f t="shared" si="683"/>
        <v/>
      </c>
      <c r="Q2110" s="2" t="str">
        <f t="shared" si="684"/>
        <v/>
      </c>
      <c r="R2110" s="2">
        <f t="shared" si="685"/>
        <v>6.588291951188344</v>
      </c>
      <c r="S2110">
        <f t="shared" si="686"/>
        <v>101</v>
      </c>
      <c r="T2110" s="1">
        <f t="shared" si="687"/>
        <v>43231</v>
      </c>
      <c r="U2110" t="str">
        <f t="shared" si="688"/>
        <v>可交易</v>
      </c>
      <c r="V2110" s="2" t="str">
        <f t="shared" si="689"/>
        <v/>
      </c>
      <c r="W2110" s="2" t="str">
        <f t="shared" si="690"/>
        <v/>
      </c>
      <c r="X2110" s="2">
        <f t="shared" si="691"/>
        <v>4.395381218215336</v>
      </c>
      <c r="Y2110">
        <f t="shared" si="692"/>
        <v>98</v>
      </c>
    </row>
    <row r="2111" spans="1:25" x14ac:dyDescent="0.3">
      <c r="A2111" s="1">
        <v>43241</v>
      </c>
      <c r="B2111">
        <v>2733.01001</v>
      </c>
      <c r="C2111">
        <v>13.08</v>
      </c>
      <c r="D2111">
        <v>13.686327</v>
      </c>
      <c r="E2111">
        <f t="shared" si="672"/>
        <v>-0.60632700000000028</v>
      </c>
      <c r="F2111" t="str">
        <f t="shared" si="673"/>
        <v/>
      </c>
      <c r="G2111" t="str">
        <f t="shared" si="674"/>
        <v/>
      </c>
      <c r="H2111">
        <f t="shared" si="675"/>
        <v>-0.33999999999999986</v>
      </c>
      <c r="I2111">
        <f t="shared" si="676"/>
        <v>20.040038999999979</v>
      </c>
      <c r="J2111">
        <f t="shared" si="677"/>
        <v>-58.94129117647055</v>
      </c>
      <c r="K2111" t="str">
        <f t="shared" si="678"/>
        <v/>
      </c>
      <c r="L2111" s="2" t="str">
        <f t="shared" si="679"/>
        <v/>
      </c>
      <c r="M2111" t="str">
        <f t="shared" si="680"/>
        <v/>
      </c>
      <c r="N2111" s="1">
        <f t="shared" si="681"/>
        <v>43235</v>
      </c>
      <c r="O2111" t="str">
        <f t="shared" si="682"/>
        <v>不可交易</v>
      </c>
      <c r="P2111" s="2" t="str">
        <f t="shared" si="683"/>
        <v/>
      </c>
      <c r="Q2111" s="2" t="str">
        <f t="shared" si="684"/>
        <v/>
      </c>
      <c r="R2111" s="2">
        <f t="shared" si="685"/>
        <v>6.588291951188344</v>
      </c>
      <c r="S2111">
        <f t="shared" si="686"/>
        <v>101</v>
      </c>
      <c r="T2111" s="1">
        <f t="shared" si="687"/>
        <v>43231</v>
      </c>
      <c r="U2111" t="str">
        <f t="shared" si="688"/>
        <v>可交易</v>
      </c>
      <c r="V2111" s="2" t="str">
        <f t="shared" si="689"/>
        <v/>
      </c>
      <c r="W2111" s="2" t="str">
        <f t="shared" si="690"/>
        <v/>
      </c>
      <c r="X2111" s="2">
        <f t="shared" si="691"/>
        <v>4.395381218215336</v>
      </c>
      <c r="Y2111">
        <f t="shared" si="692"/>
        <v>98</v>
      </c>
    </row>
    <row r="2112" spans="1:25" x14ac:dyDescent="0.3">
      <c r="A2112" s="1">
        <v>43242</v>
      </c>
      <c r="B2112">
        <v>2724.4399410000001</v>
      </c>
      <c r="C2112">
        <v>13.22</v>
      </c>
      <c r="D2112">
        <v>13.356316</v>
      </c>
      <c r="E2112">
        <f t="shared" si="672"/>
        <v>-0.13631599999999899</v>
      </c>
      <c r="F2112" t="str">
        <f t="shared" si="673"/>
        <v/>
      </c>
      <c r="G2112" t="str">
        <f t="shared" si="674"/>
        <v/>
      </c>
      <c r="H2112">
        <f t="shared" si="675"/>
        <v>0.14000000000000057</v>
      </c>
      <c r="I2112">
        <f t="shared" si="676"/>
        <v>-8.5700689999998758</v>
      </c>
      <c r="J2112">
        <f t="shared" si="677"/>
        <v>-61.214778571427438</v>
      </c>
      <c r="K2112" t="str">
        <f t="shared" si="678"/>
        <v/>
      </c>
      <c r="L2112" s="2" t="str">
        <f t="shared" si="679"/>
        <v/>
      </c>
      <c r="M2112" t="str">
        <f t="shared" si="680"/>
        <v/>
      </c>
      <c r="N2112" s="1">
        <f t="shared" si="681"/>
        <v>43235</v>
      </c>
      <c r="O2112" t="str">
        <f t="shared" si="682"/>
        <v>可交易</v>
      </c>
      <c r="P2112" s="2" t="str">
        <f t="shared" si="683"/>
        <v/>
      </c>
      <c r="Q2112" s="2" t="str">
        <f t="shared" si="684"/>
        <v/>
      </c>
      <c r="R2112" s="2">
        <f t="shared" si="685"/>
        <v>6.588291951188344</v>
      </c>
      <c r="S2112">
        <f t="shared" si="686"/>
        <v>101</v>
      </c>
      <c r="T2112" s="1">
        <f t="shared" si="687"/>
        <v>43231</v>
      </c>
      <c r="U2112" t="str">
        <f t="shared" si="688"/>
        <v>可交易</v>
      </c>
      <c r="V2112" s="2" t="str">
        <f t="shared" si="689"/>
        <v/>
      </c>
      <c r="W2112" s="2" t="str">
        <f t="shared" si="690"/>
        <v/>
      </c>
      <c r="X2112" s="2">
        <f t="shared" si="691"/>
        <v>4.395381218215336</v>
      </c>
      <c r="Y2112">
        <f t="shared" si="692"/>
        <v>98</v>
      </c>
    </row>
    <row r="2113" spans="1:25" x14ac:dyDescent="0.3">
      <c r="A2113" s="1">
        <v>43243</v>
      </c>
      <c r="B2113">
        <v>2733.290039</v>
      </c>
      <c r="C2113">
        <v>12.58</v>
      </c>
      <c r="D2113">
        <v>13.3994255</v>
      </c>
      <c r="E2113">
        <f t="shared" si="672"/>
        <v>-0.81942549999999947</v>
      </c>
      <c r="F2113" t="str">
        <f t="shared" si="673"/>
        <v/>
      </c>
      <c r="G2113" t="str">
        <f t="shared" si="674"/>
        <v/>
      </c>
      <c r="H2113">
        <f t="shared" si="675"/>
        <v>-0.64000000000000057</v>
      </c>
      <c r="I2113">
        <f t="shared" si="676"/>
        <v>8.850097999999889</v>
      </c>
      <c r="J2113">
        <f t="shared" si="677"/>
        <v>-13.828278124999814</v>
      </c>
      <c r="K2113" t="str">
        <f t="shared" si="678"/>
        <v/>
      </c>
      <c r="L2113" s="2" t="str">
        <f t="shared" si="679"/>
        <v/>
      </c>
      <c r="M2113" t="str">
        <f t="shared" si="680"/>
        <v/>
      </c>
      <c r="N2113" s="1">
        <f t="shared" si="681"/>
        <v>43235</v>
      </c>
      <c r="O2113" t="str">
        <f t="shared" si="682"/>
        <v>可交易</v>
      </c>
      <c r="P2113" s="2" t="str">
        <f t="shared" si="683"/>
        <v/>
      </c>
      <c r="Q2113" s="2" t="str">
        <f t="shared" si="684"/>
        <v/>
      </c>
      <c r="R2113" s="2">
        <f t="shared" si="685"/>
        <v>6.588291951188344</v>
      </c>
      <c r="S2113">
        <f t="shared" si="686"/>
        <v>101</v>
      </c>
      <c r="T2113" s="1">
        <f t="shared" si="687"/>
        <v>43231</v>
      </c>
      <c r="U2113" t="str">
        <f t="shared" si="688"/>
        <v>可交易</v>
      </c>
      <c r="V2113" s="2" t="str">
        <f t="shared" si="689"/>
        <v/>
      </c>
      <c r="W2113" s="2" t="str">
        <f t="shared" si="690"/>
        <v/>
      </c>
      <c r="X2113" s="2">
        <f t="shared" si="691"/>
        <v>4.395381218215336</v>
      </c>
      <c r="Y2113">
        <f t="shared" si="692"/>
        <v>98</v>
      </c>
    </row>
    <row r="2114" spans="1:25" x14ac:dyDescent="0.3">
      <c r="A2114" s="1">
        <v>43244</v>
      </c>
      <c r="B2114">
        <v>2727.76001</v>
      </c>
      <c r="C2114">
        <v>12.53</v>
      </c>
      <c r="D2114">
        <v>13.220916000000001</v>
      </c>
      <c r="E2114">
        <f t="shared" ref="E2114:E2177" si="693">C2114-D2114</f>
        <v>-0.69091600000000142</v>
      </c>
      <c r="F2114" t="str">
        <f t="shared" ref="F2114:F2177" si="694">_xlfn.IFS(E2114&gt; 1, "CAll",E2114&lt; -1, "PUT", TRUE,"")</f>
        <v/>
      </c>
      <c r="G2114" t="str">
        <f t="shared" ref="G2114:G2177" si="695">IF(F2114="PUT", IFERROR(VLOOKUP(A2114+7, A:B, 2, FALSE), 0), IF(F2114="CALL", IFERROR(VLOOKUP(A2114+7, A:B, 2, FALSE), 0), ""))</f>
        <v/>
      </c>
      <c r="H2114">
        <f t="shared" ref="H2114:H2177" si="696">C2114-C2113</f>
        <v>-5.0000000000000711E-2</v>
      </c>
      <c r="I2114">
        <f t="shared" ref="I2114:I2177" si="697">B2114-B2113</f>
        <v>-5.5300290000000132</v>
      </c>
      <c r="J2114">
        <f t="shared" ref="J2114:J2177" si="698">IF(H2114=0, "", I2114/H2114)</f>
        <v>110.60057999999869</v>
      </c>
      <c r="K2114" t="str">
        <f t="shared" ref="K2114:K2177" si="699">_xlfn.IFS(F2114="PUT",B2114-5,F2114="CALL",B2114+5,TRUE,"")</f>
        <v/>
      </c>
      <c r="L2114" s="2" t="str">
        <f t="shared" ref="L2114:L2177" si="700">IF(F2114="CALL",IF(AND(G2114&gt;K2114,G2114&lt;&gt;0),G2114-K2114,""),"")</f>
        <v/>
      </c>
      <c r="M2114" t="str">
        <f t="shared" ref="M2114:M2177" si="701">IF(F2114="PUT",IF(AND(G2114&lt;K2114,G2114&lt;&gt;0),K2114-G2114,""),"")</f>
        <v/>
      </c>
      <c r="N2114" s="1">
        <f t="shared" ref="N2114:N2177" si="702">IF(AND(F2114="CALL",L2114&lt;&gt;"",L2113=""), A2114, N2113)</f>
        <v>43235</v>
      </c>
      <c r="O2114" t="str">
        <f t="shared" ref="O2114:O2177" si="703">IF( A2114 &gt;= N2113 + 7, "可交易", "不可交易")</f>
        <v>可交易</v>
      </c>
      <c r="P2114" s="2" t="str">
        <f t="shared" ref="P2114:P2177" si="704">IF(AND(F2114="CALL",L2114&lt;&gt;"",O2114="可交易"),L2114,"")</f>
        <v/>
      </c>
      <c r="Q2114" s="2" t="str">
        <f t="shared" ref="Q2114:Q2177" si="705">IF(P2114&lt;&gt;"",(G2114-B2114)/B2114,"")</f>
        <v/>
      </c>
      <c r="R2114" s="2">
        <f t="shared" ref="R2114:R2177" si="706">IF(Q2113&lt;&gt;"", R2113 * (1 + Q2113), R2113)</f>
        <v>6.588291951188344</v>
      </c>
      <c r="S2114">
        <f t="shared" ref="S2114:S2177" si="707">IF(P2114&lt;&gt;"",S2113+1,S2113)</f>
        <v>101</v>
      </c>
      <c r="T2114" s="1">
        <f t="shared" ref="T2114:T2177" si="708">IF(AND(F2114="PUT",M2114&lt;&gt;"",M2113=""), A2114, T2113)</f>
        <v>43231</v>
      </c>
      <c r="U2114" t="str">
        <f t="shared" ref="U2114:U2177" si="709">IF( A2114 &gt;= T2113 + 7, "可交易", "不可交易")</f>
        <v>可交易</v>
      </c>
      <c r="V2114" s="2" t="str">
        <f t="shared" ref="V2114:V2177" si="710">IF(AND(F2114="PUT",M2114&lt;&gt;"",U2114="可交易"),M2114,"")</f>
        <v/>
      </c>
      <c r="W2114" s="2" t="str">
        <f t="shared" ref="W2114:W2177" si="711">IF(V2114&lt;&gt;"",(B2114-G2114)/B2114,"")</f>
        <v/>
      </c>
      <c r="X2114" s="2">
        <f t="shared" ref="X2114:X2177" si="712">IF(W2113&lt;&gt;"", X2113 * (1 + W2113), X2113)</f>
        <v>4.395381218215336</v>
      </c>
      <c r="Y2114">
        <f t="shared" ref="Y2114:Y2177" si="713">IF(V2114&lt;&gt;"",Y2113+1,Y2113)</f>
        <v>98</v>
      </c>
    </row>
    <row r="2115" spans="1:25" x14ac:dyDescent="0.3">
      <c r="A2115" s="1">
        <v>43245</v>
      </c>
      <c r="B2115">
        <v>2721.330078</v>
      </c>
      <c r="C2115">
        <v>13.22</v>
      </c>
      <c r="D2115">
        <v>13.215949999999999</v>
      </c>
      <c r="E2115">
        <f t="shared" si="693"/>
        <v>4.0500000000012193E-3</v>
      </c>
      <c r="F2115" t="str">
        <f t="shared" si="694"/>
        <v/>
      </c>
      <c r="G2115" t="str">
        <f t="shared" si="695"/>
        <v/>
      </c>
      <c r="H2115">
        <f t="shared" si="696"/>
        <v>0.69000000000000128</v>
      </c>
      <c r="I2115">
        <f t="shared" si="697"/>
        <v>-6.429932000000008</v>
      </c>
      <c r="J2115">
        <f t="shared" si="698"/>
        <v>-9.3187420289855023</v>
      </c>
      <c r="K2115" t="str">
        <f t="shared" si="699"/>
        <v/>
      </c>
      <c r="L2115" s="2" t="str">
        <f t="shared" si="700"/>
        <v/>
      </c>
      <c r="M2115" t="str">
        <f t="shared" si="701"/>
        <v/>
      </c>
      <c r="N2115" s="1">
        <f t="shared" si="702"/>
        <v>43235</v>
      </c>
      <c r="O2115" t="str">
        <f t="shared" si="703"/>
        <v>可交易</v>
      </c>
      <c r="P2115" s="2" t="str">
        <f t="shared" si="704"/>
        <v/>
      </c>
      <c r="Q2115" s="2" t="str">
        <f t="shared" si="705"/>
        <v/>
      </c>
      <c r="R2115" s="2">
        <f t="shared" si="706"/>
        <v>6.588291951188344</v>
      </c>
      <c r="S2115">
        <f t="shared" si="707"/>
        <v>101</v>
      </c>
      <c r="T2115" s="1">
        <f t="shared" si="708"/>
        <v>43231</v>
      </c>
      <c r="U2115" t="str">
        <f t="shared" si="709"/>
        <v>可交易</v>
      </c>
      <c r="V2115" s="2" t="str">
        <f t="shared" si="710"/>
        <v/>
      </c>
      <c r="W2115" s="2" t="str">
        <f t="shared" si="711"/>
        <v/>
      </c>
      <c r="X2115" s="2">
        <f t="shared" si="712"/>
        <v>4.395381218215336</v>
      </c>
      <c r="Y2115">
        <f t="shared" si="713"/>
        <v>98</v>
      </c>
    </row>
    <row r="2116" spans="1:25" x14ac:dyDescent="0.3">
      <c r="A2116" s="1">
        <v>43249</v>
      </c>
      <c r="B2116">
        <v>2689.860107</v>
      </c>
      <c r="C2116">
        <v>17.02</v>
      </c>
      <c r="D2116">
        <v>13.418316000000001</v>
      </c>
      <c r="E2116">
        <f t="shared" si="693"/>
        <v>3.6016839999999988</v>
      </c>
      <c r="F2116" t="str">
        <f t="shared" si="694"/>
        <v>CAll</v>
      </c>
      <c r="G2116">
        <f t="shared" si="695"/>
        <v>2748.8000489999999</v>
      </c>
      <c r="H2116">
        <f t="shared" si="696"/>
        <v>3.7999999999999989</v>
      </c>
      <c r="I2116">
        <f t="shared" si="697"/>
        <v>-31.469970999999987</v>
      </c>
      <c r="J2116">
        <f t="shared" si="698"/>
        <v>-8.2815713157894724</v>
      </c>
      <c r="K2116">
        <f t="shared" si="699"/>
        <v>2694.860107</v>
      </c>
      <c r="L2116" s="2">
        <f t="shared" si="700"/>
        <v>53.939941999999974</v>
      </c>
      <c r="M2116" t="str">
        <f t="shared" si="701"/>
        <v/>
      </c>
      <c r="N2116" s="1">
        <f t="shared" si="702"/>
        <v>43249</v>
      </c>
      <c r="O2116" t="str">
        <f t="shared" si="703"/>
        <v>可交易</v>
      </c>
      <c r="P2116" s="2">
        <f t="shared" si="704"/>
        <v>53.939941999999974</v>
      </c>
      <c r="Q2116" s="2">
        <f t="shared" si="705"/>
        <v>2.1911898632429504E-2</v>
      </c>
      <c r="R2116" s="2">
        <f t="shared" si="706"/>
        <v>6.588291951188344</v>
      </c>
      <c r="S2116">
        <f t="shared" si="707"/>
        <v>102</v>
      </c>
      <c r="T2116" s="1">
        <f t="shared" si="708"/>
        <v>43231</v>
      </c>
      <c r="U2116" t="str">
        <f t="shared" si="709"/>
        <v>可交易</v>
      </c>
      <c r="V2116" s="2" t="str">
        <f t="shared" si="710"/>
        <v/>
      </c>
      <c r="W2116" s="2" t="str">
        <f t="shared" si="711"/>
        <v/>
      </c>
      <c r="X2116" s="2">
        <f t="shared" si="712"/>
        <v>4.395381218215336</v>
      </c>
      <c r="Y2116">
        <f t="shared" si="713"/>
        <v>98</v>
      </c>
    </row>
    <row r="2117" spans="1:25" x14ac:dyDescent="0.3">
      <c r="A2117" s="1">
        <v>43250</v>
      </c>
      <c r="B2117">
        <v>2724.01001</v>
      </c>
      <c r="C2117">
        <v>14.94</v>
      </c>
      <c r="D2117">
        <v>16.79027</v>
      </c>
      <c r="E2117">
        <f t="shared" si="693"/>
        <v>-1.8502700000000001</v>
      </c>
      <c r="F2117" t="str">
        <f t="shared" si="694"/>
        <v>PUT</v>
      </c>
      <c r="G2117">
        <f t="shared" si="695"/>
        <v>2772.3500979999999</v>
      </c>
      <c r="H2117">
        <f t="shared" si="696"/>
        <v>-2.08</v>
      </c>
      <c r="I2117">
        <f t="shared" si="697"/>
        <v>34.149902999999995</v>
      </c>
      <c r="J2117">
        <f t="shared" si="698"/>
        <v>-16.418222596153843</v>
      </c>
      <c r="K2117">
        <f t="shared" si="699"/>
        <v>2719.01001</v>
      </c>
      <c r="L2117" s="2" t="str">
        <f t="shared" si="700"/>
        <v/>
      </c>
      <c r="M2117" t="str">
        <f t="shared" si="701"/>
        <v/>
      </c>
      <c r="N2117" s="1">
        <f t="shared" si="702"/>
        <v>43249</v>
      </c>
      <c r="O2117" t="str">
        <f t="shared" si="703"/>
        <v>不可交易</v>
      </c>
      <c r="P2117" s="2" t="str">
        <f t="shared" si="704"/>
        <v/>
      </c>
      <c r="Q2117" s="2" t="str">
        <f t="shared" si="705"/>
        <v/>
      </c>
      <c r="R2117" s="2">
        <f t="shared" si="706"/>
        <v>6.7326539365836346</v>
      </c>
      <c r="S2117">
        <f t="shared" si="707"/>
        <v>102</v>
      </c>
      <c r="T2117" s="1">
        <f t="shared" si="708"/>
        <v>43231</v>
      </c>
      <c r="U2117" t="str">
        <f t="shared" si="709"/>
        <v>可交易</v>
      </c>
      <c r="V2117" s="2" t="str">
        <f t="shared" si="710"/>
        <v/>
      </c>
      <c r="W2117" s="2" t="str">
        <f t="shared" si="711"/>
        <v/>
      </c>
      <c r="X2117" s="2">
        <f t="shared" si="712"/>
        <v>4.395381218215336</v>
      </c>
      <c r="Y2117">
        <f t="shared" si="713"/>
        <v>98</v>
      </c>
    </row>
    <row r="2118" spans="1:25" x14ac:dyDescent="0.3">
      <c r="A2118" s="1">
        <v>43251</v>
      </c>
      <c r="B2118">
        <v>2705.2700199999999</v>
      </c>
      <c r="C2118">
        <v>15.43</v>
      </c>
      <c r="D2118">
        <v>15.321797</v>
      </c>
      <c r="E2118">
        <f t="shared" si="693"/>
        <v>0.10820299999999961</v>
      </c>
      <c r="F2118" t="str">
        <f t="shared" si="694"/>
        <v/>
      </c>
      <c r="G2118" t="str">
        <f t="shared" si="695"/>
        <v/>
      </c>
      <c r="H2118">
        <f t="shared" si="696"/>
        <v>0.49000000000000021</v>
      </c>
      <c r="I2118">
        <f t="shared" si="697"/>
        <v>-18.739990000000034</v>
      </c>
      <c r="J2118">
        <f t="shared" si="698"/>
        <v>-38.244877551020458</v>
      </c>
      <c r="K2118" t="str">
        <f t="shared" si="699"/>
        <v/>
      </c>
      <c r="L2118" s="2" t="str">
        <f t="shared" si="700"/>
        <v/>
      </c>
      <c r="M2118" t="str">
        <f t="shared" si="701"/>
        <v/>
      </c>
      <c r="N2118" s="1">
        <f t="shared" si="702"/>
        <v>43249</v>
      </c>
      <c r="O2118" t="str">
        <f t="shared" si="703"/>
        <v>不可交易</v>
      </c>
      <c r="P2118" s="2" t="str">
        <f t="shared" si="704"/>
        <v/>
      </c>
      <c r="Q2118" s="2" t="str">
        <f t="shared" si="705"/>
        <v/>
      </c>
      <c r="R2118" s="2">
        <f t="shared" si="706"/>
        <v>6.7326539365836346</v>
      </c>
      <c r="S2118">
        <f t="shared" si="707"/>
        <v>102</v>
      </c>
      <c r="T2118" s="1">
        <f t="shared" si="708"/>
        <v>43231</v>
      </c>
      <c r="U2118" t="str">
        <f t="shared" si="709"/>
        <v>可交易</v>
      </c>
      <c r="V2118" s="2" t="str">
        <f t="shared" si="710"/>
        <v/>
      </c>
      <c r="W2118" s="2" t="str">
        <f t="shared" si="711"/>
        <v/>
      </c>
      <c r="X2118" s="2">
        <f t="shared" si="712"/>
        <v>4.395381218215336</v>
      </c>
      <c r="Y2118">
        <f t="shared" si="713"/>
        <v>98</v>
      </c>
    </row>
    <row r="2119" spans="1:25" x14ac:dyDescent="0.3">
      <c r="A2119" s="1">
        <v>43252</v>
      </c>
      <c r="B2119">
        <v>2734.6201169999999</v>
      </c>
      <c r="C2119">
        <v>13.46</v>
      </c>
      <c r="D2119">
        <v>15.446415</v>
      </c>
      <c r="E2119">
        <f t="shared" si="693"/>
        <v>-1.9864149999999992</v>
      </c>
      <c r="F2119" t="str">
        <f t="shared" si="694"/>
        <v>PUT</v>
      </c>
      <c r="G2119">
        <f t="shared" si="695"/>
        <v>2779.030029</v>
      </c>
      <c r="H2119">
        <f t="shared" si="696"/>
        <v>-1.9699999999999989</v>
      </c>
      <c r="I2119">
        <f t="shared" si="697"/>
        <v>29.350097000000005</v>
      </c>
      <c r="J2119">
        <f t="shared" si="698"/>
        <v>-14.898526395939097</v>
      </c>
      <c r="K2119">
        <f t="shared" si="699"/>
        <v>2729.6201169999999</v>
      </c>
      <c r="L2119" s="2" t="str">
        <f t="shared" si="700"/>
        <v/>
      </c>
      <c r="M2119" t="str">
        <f t="shared" si="701"/>
        <v/>
      </c>
      <c r="N2119" s="1">
        <f t="shared" si="702"/>
        <v>43249</v>
      </c>
      <c r="O2119" t="str">
        <f t="shared" si="703"/>
        <v>不可交易</v>
      </c>
      <c r="P2119" s="2" t="str">
        <f t="shared" si="704"/>
        <v/>
      </c>
      <c r="Q2119" s="2" t="str">
        <f t="shared" si="705"/>
        <v/>
      </c>
      <c r="R2119" s="2">
        <f t="shared" si="706"/>
        <v>6.7326539365836346</v>
      </c>
      <c r="S2119">
        <f t="shared" si="707"/>
        <v>102</v>
      </c>
      <c r="T2119" s="1">
        <f t="shared" si="708"/>
        <v>43231</v>
      </c>
      <c r="U2119" t="str">
        <f t="shared" si="709"/>
        <v>可交易</v>
      </c>
      <c r="V2119" s="2" t="str">
        <f t="shared" si="710"/>
        <v/>
      </c>
      <c r="W2119" s="2" t="str">
        <f t="shared" si="711"/>
        <v/>
      </c>
      <c r="X2119" s="2">
        <f t="shared" si="712"/>
        <v>4.395381218215336</v>
      </c>
      <c r="Y2119">
        <f t="shared" si="713"/>
        <v>98</v>
      </c>
    </row>
    <row r="2120" spans="1:25" x14ac:dyDescent="0.3">
      <c r="A2120" s="1">
        <v>43255</v>
      </c>
      <c r="B2120">
        <v>2746.8701169999999</v>
      </c>
      <c r="C2120">
        <v>12.74</v>
      </c>
      <c r="D2120">
        <v>13.916209</v>
      </c>
      <c r="E2120">
        <f t="shared" si="693"/>
        <v>-1.1762090000000001</v>
      </c>
      <c r="F2120" t="str">
        <f t="shared" si="694"/>
        <v>PUT</v>
      </c>
      <c r="G2120">
        <f t="shared" si="695"/>
        <v>2782</v>
      </c>
      <c r="H2120">
        <f t="shared" si="696"/>
        <v>-0.72000000000000064</v>
      </c>
      <c r="I2120">
        <f t="shared" si="697"/>
        <v>12.25</v>
      </c>
      <c r="J2120">
        <f t="shared" si="698"/>
        <v>-17.013888888888875</v>
      </c>
      <c r="K2120">
        <f t="shared" si="699"/>
        <v>2741.8701169999999</v>
      </c>
      <c r="L2120" s="2" t="str">
        <f t="shared" si="700"/>
        <v/>
      </c>
      <c r="M2120" t="str">
        <f t="shared" si="701"/>
        <v/>
      </c>
      <c r="N2120" s="1">
        <f t="shared" si="702"/>
        <v>43249</v>
      </c>
      <c r="O2120" t="str">
        <f t="shared" si="703"/>
        <v>不可交易</v>
      </c>
      <c r="P2120" s="2" t="str">
        <f t="shared" si="704"/>
        <v/>
      </c>
      <c r="Q2120" s="2" t="str">
        <f t="shared" si="705"/>
        <v/>
      </c>
      <c r="R2120" s="2">
        <f t="shared" si="706"/>
        <v>6.7326539365836346</v>
      </c>
      <c r="S2120">
        <f t="shared" si="707"/>
        <v>102</v>
      </c>
      <c r="T2120" s="1">
        <f t="shared" si="708"/>
        <v>43231</v>
      </c>
      <c r="U2120" t="str">
        <f t="shared" si="709"/>
        <v>可交易</v>
      </c>
      <c r="V2120" s="2" t="str">
        <f t="shared" si="710"/>
        <v/>
      </c>
      <c r="W2120" s="2" t="str">
        <f t="shared" si="711"/>
        <v/>
      </c>
      <c r="X2120" s="2">
        <f t="shared" si="712"/>
        <v>4.395381218215336</v>
      </c>
      <c r="Y2120">
        <f t="shared" si="713"/>
        <v>98</v>
      </c>
    </row>
    <row r="2121" spans="1:25" x14ac:dyDescent="0.3">
      <c r="A2121" s="1">
        <v>43256</v>
      </c>
      <c r="B2121">
        <v>2748.8000489999999</v>
      </c>
      <c r="C2121">
        <v>12.4</v>
      </c>
      <c r="D2121">
        <v>13.178443</v>
      </c>
      <c r="E2121">
        <f t="shared" si="693"/>
        <v>-0.77844299999999933</v>
      </c>
      <c r="F2121" t="str">
        <f t="shared" si="694"/>
        <v/>
      </c>
      <c r="G2121" t="str">
        <f t="shared" si="695"/>
        <v/>
      </c>
      <c r="H2121">
        <f t="shared" si="696"/>
        <v>-0.33999999999999986</v>
      </c>
      <c r="I2121">
        <f t="shared" si="697"/>
        <v>1.929932000000008</v>
      </c>
      <c r="J2121">
        <f t="shared" si="698"/>
        <v>-5.6762705882353197</v>
      </c>
      <c r="K2121" t="str">
        <f t="shared" si="699"/>
        <v/>
      </c>
      <c r="L2121" s="2" t="str">
        <f t="shared" si="700"/>
        <v/>
      </c>
      <c r="M2121" t="str">
        <f t="shared" si="701"/>
        <v/>
      </c>
      <c r="N2121" s="1">
        <f t="shared" si="702"/>
        <v>43249</v>
      </c>
      <c r="O2121" t="str">
        <f t="shared" si="703"/>
        <v>可交易</v>
      </c>
      <c r="P2121" s="2" t="str">
        <f t="shared" si="704"/>
        <v/>
      </c>
      <c r="Q2121" s="2" t="str">
        <f t="shared" si="705"/>
        <v/>
      </c>
      <c r="R2121" s="2">
        <f t="shared" si="706"/>
        <v>6.7326539365836346</v>
      </c>
      <c r="S2121">
        <f t="shared" si="707"/>
        <v>102</v>
      </c>
      <c r="T2121" s="1">
        <f t="shared" si="708"/>
        <v>43231</v>
      </c>
      <c r="U2121" t="str">
        <f t="shared" si="709"/>
        <v>可交易</v>
      </c>
      <c r="V2121" s="2" t="str">
        <f t="shared" si="710"/>
        <v/>
      </c>
      <c r="W2121" s="2" t="str">
        <f t="shared" si="711"/>
        <v/>
      </c>
      <c r="X2121" s="2">
        <f t="shared" si="712"/>
        <v>4.395381218215336</v>
      </c>
      <c r="Y2121">
        <f t="shared" si="713"/>
        <v>98</v>
      </c>
    </row>
    <row r="2122" spans="1:25" x14ac:dyDescent="0.3">
      <c r="A2122" s="1">
        <v>43257</v>
      </c>
      <c r="B2122">
        <v>2772.3500979999999</v>
      </c>
      <c r="C2122">
        <v>11.64</v>
      </c>
      <c r="D2122">
        <v>12.909274</v>
      </c>
      <c r="E2122">
        <f t="shared" si="693"/>
        <v>-1.2692739999999993</v>
      </c>
      <c r="F2122" t="str">
        <f t="shared" si="694"/>
        <v>PUT</v>
      </c>
      <c r="G2122">
        <f t="shared" si="695"/>
        <v>2775.6298830000001</v>
      </c>
      <c r="H2122">
        <f t="shared" si="696"/>
        <v>-0.75999999999999979</v>
      </c>
      <c r="I2122">
        <f t="shared" si="697"/>
        <v>23.550048999999944</v>
      </c>
      <c r="J2122">
        <f t="shared" si="698"/>
        <v>-30.986906578947305</v>
      </c>
      <c r="K2122">
        <f t="shared" si="699"/>
        <v>2767.3500979999999</v>
      </c>
      <c r="L2122" s="2" t="str">
        <f t="shared" si="700"/>
        <v/>
      </c>
      <c r="M2122" t="str">
        <f t="shared" si="701"/>
        <v/>
      </c>
      <c r="N2122" s="1">
        <f t="shared" si="702"/>
        <v>43249</v>
      </c>
      <c r="O2122" t="str">
        <f t="shared" si="703"/>
        <v>可交易</v>
      </c>
      <c r="P2122" s="2" t="str">
        <f t="shared" si="704"/>
        <v/>
      </c>
      <c r="Q2122" s="2" t="str">
        <f t="shared" si="705"/>
        <v/>
      </c>
      <c r="R2122" s="2">
        <f t="shared" si="706"/>
        <v>6.7326539365836346</v>
      </c>
      <c r="S2122">
        <f t="shared" si="707"/>
        <v>102</v>
      </c>
      <c r="T2122" s="1">
        <f t="shared" si="708"/>
        <v>43231</v>
      </c>
      <c r="U2122" t="str">
        <f t="shared" si="709"/>
        <v>可交易</v>
      </c>
      <c r="V2122" s="2" t="str">
        <f t="shared" si="710"/>
        <v/>
      </c>
      <c r="W2122" s="2" t="str">
        <f t="shared" si="711"/>
        <v/>
      </c>
      <c r="X2122" s="2">
        <f t="shared" si="712"/>
        <v>4.395381218215336</v>
      </c>
      <c r="Y2122">
        <f t="shared" si="713"/>
        <v>98</v>
      </c>
    </row>
    <row r="2123" spans="1:25" x14ac:dyDescent="0.3">
      <c r="A2123" s="1">
        <v>43258</v>
      </c>
      <c r="B2123">
        <v>2770.3701169999999</v>
      </c>
      <c r="C2123">
        <v>12.13</v>
      </c>
      <c r="D2123">
        <v>12.323942000000001</v>
      </c>
      <c r="E2123">
        <f t="shared" si="693"/>
        <v>-0.19394199999999984</v>
      </c>
      <c r="F2123" t="str">
        <f t="shared" si="694"/>
        <v/>
      </c>
      <c r="G2123" t="str">
        <f t="shared" si="695"/>
        <v/>
      </c>
      <c r="H2123">
        <f t="shared" si="696"/>
        <v>0.49000000000000021</v>
      </c>
      <c r="I2123">
        <f t="shared" si="697"/>
        <v>-1.9799809999999525</v>
      </c>
      <c r="J2123">
        <f t="shared" si="698"/>
        <v>-4.0407775510203097</v>
      </c>
      <c r="K2123" t="str">
        <f t="shared" si="699"/>
        <v/>
      </c>
      <c r="L2123" s="2" t="str">
        <f t="shared" si="700"/>
        <v/>
      </c>
      <c r="M2123" t="str">
        <f t="shared" si="701"/>
        <v/>
      </c>
      <c r="N2123" s="1">
        <f t="shared" si="702"/>
        <v>43249</v>
      </c>
      <c r="O2123" t="str">
        <f t="shared" si="703"/>
        <v>可交易</v>
      </c>
      <c r="P2123" s="2" t="str">
        <f t="shared" si="704"/>
        <v/>
      </c>
      <c r="Q2123" s="2" t="str">
        <f t="shared" si="705"/>
        <v/>
      </c>
      <c r="R2123" s="2">
        <f t="shared" si="706"/>
        <v>6.7326539365836346</v>
      </c>
      <c r="S2123">
        <f t="shared" si="707"/>
        <v>102</v>
      </c>
      <c r="T2123" s="1">
        <f t="shared" si="708"/>
        <v>43231</v>
      </c>
      <c r="U2123" t="str">
        <f t="shared" si="709"/>
        <v>可交易</v>
      </c>
      <c r="V2123" s="2" t="str">
        <f t="shared" si="710"/>
        <v/>
      </c>
      <c r="W2123" s="2" t="str">
        <f t="shared" si="711"/>
        <v/>
      </c>
      <c r="X2123" s="2">
        <f t="shared" si="712"/>
        <v>4.395381218215336</v>
      </c>
      <c r="Y2123">
        <f t="shared" si="713"/>
        <v>98</v>
      </c>
    </row>
    <row r="2124" spans="1:25" x14ac:dyDescent="0.3">
      <c r="A2124" s="1">
        <v>43259</v>
      </c>
      <c r="B2124">
        <v>2779.030029</v>
      </c>
      <c r="C2124">
        <v>12.18</v>
      </c>
      <c r="D2124">
        <v>12.642476</v>
      </c>
      <c r="E2124">
        <f t="shared" si="693"/>
        <v>-0.46247600000000055</v>
      </c>
      <c r="F2124" t="str">
        <f t="shared" si="694"/>
        <v/>
      </c>
      <c r="G2124" t="str">
        <f t="shared" si="695"/>
        <v/>
      </c>
      <c r="H2124">
        <f t="shared" si="696"/>
        <v>4.9999999999998934E-2</v>
      </c>
      <c r="I2124">
        <f t="shared" si="697"/>
        <v>8.6599120000000767</v>
      </c>
      <c r="J2124">
        <f t="shared" si="698"/>
        <v>173.19824000000523</v>
      </c>
      <c r="K2124" t="str">
        <f t="shared" si="699"/>
        <v/>
      </c>
      <c r="L2124" s="2" t="str">
        <f t="shared" si="700"/>
        <v/>
      </c>
      <c r="M2124" t="str">
        <f t="shared" si="701"/>
        <v/>
      </c>
      <c r="N2124" s="1">
        <f t="shared" si="702"/>
        <v>43249</v>
      </c>
      <c r="O2124" t="str">
        <f t="shared" si="703"/>
        <v>可交易</v>
      </c>
      <c r="P2124" s="2" t="str">
        <f t="shared" si="704"/>
        <v/>
      </c>
      <c r="Q2124" s="2" t="str">
        <f t="shared" si="705"/>
        <v/>
      </c>
      <c r="R2124" s="2">
        <f t="shared" si="706"/>
        <v>6.7326539365836346</v>
      </c>
      <c r="S2124">
        <f t="shared" si="707"/>
        <v>102</v>
      </c>
      <c r="T2124" s="1">
        <f t="shared" si="708"/>
        <v>43231</v>
      </c>
      <c r="U2124" t="str">
        <f t="shared" si="709"/>
        <v>可交易</v>
      </c>
      <c r="V2124" s="2" t="str">
        <f t="shared" si="710"/>
        <v/>
      </c>
      <c r="W2124" s="2" t="str">
        <f t="shared" si="711"/>
        <v/>
      </c>
      <c r="X2124" s="2">
        <f t="shared" si="712"/>
        <v>4.395381218215336</v>
      </c>
      <c r="Y2124">
        <f t="shared" si="713"/>
        <v>98</v>
      </c>
    </row>
    <row r="2125" spans="1:25" x14ac:dyDescent="0.3">
      <c r="A2125" s="1">
        <v>43262</v>
      </c>
      <c r="B2125">
        <v>2782</v>
      </c>
      <c r="C2125">
        <v>12.35</v>
      </c>
      <c r="D2125">
        <v>12.739834999999999</v>
      </c>
      <c r="E2125">
        <f t="shared" si="693"/>
        <v>-0.38983499999999971</v>
      </c>
      <c r="F2125" t="str">
        <f t="shared" si="694"/>
        <v/>
      </c>
      <c r="G2125" t="str">
        <f t="shared" si="695"/>
        <v/>
      </c>
      <c r="H2125">
        <f t="shared" si="696"/>
        <v>0.16999999999999993</v>
      </c>
      <c r="I2125">
        <f t="shared" si="697"/>
        <v>2.9699709999999868</v>
      </c>
      <c r="J2125">
        <f t="shared" si="698"/>
        <v>17.470417647058753</v>
      </c>
      <c r="K2125" t="str">
        <f t="shared" si="699"/>
        <v/>
      </c>
      <c r="L2125" s="2" t="str">
        <f t="shared" si="700"/>
        <v/>
      </c>
      <c r="M2125" t="str">
        <f t="shared" si="701"/>
        <v/>
      </c>
      <c r="N2125" s="1">
        <f t="shared" si="702"/>
        <v>43249</v>
      </c>
      <c r="O2125" t="str">
        <f t="shared" si="703"/>
        <v>可交易</v>
      </c>
      <c r="P2125" s="2" t="str">
        <f t="shared" si="704"/>
        <v/>
      </c>
      <c r="Q2125" s="2" t="str">
        <f t="shared" si="705"/>
        <v/>
      </c>
      <c r="R2125" s="2">
        <f t="shared" si="706"/>
        <v>6.7326539365836346</v>
      </c>
      <c r="S2125">
        <f t="shared" si="707"/>
        <v>102</v>
      </c>
      <c r="T2125" s="1">
        <f t="shared" si="708"/>
        <v>43231</v>
      </c>
      <c r="U2125" t="str">
        <f t="shared" si="709"/>
        <v>可交易</v>
      </c>
      <c r="V2125" s="2" t="str">
        <f t="shared" si="710"/>
        <v/>
      </c>
      <c r="W2125" s="2" t="str">
        <f t="shared" si="711"/>
        <v/>
      </c>
      <c r="X2125" s="2">
        <f t="shared" si="712"/>
        <v>4.395381218215336</v>
      </c>
      <c r="Y2125">
        <f t="shared" si="713"/>
        <v>98</v>
      </c>
    </row>
    <row r="2126" spans="1:25" x14ac:dyDescent="0.3">
      <c r="A2126" s="1">
        <v>43263</v>
      </c>
      <c r="B2126">
        <v>2786.8500979999999</v>
      </c>
      <c r="C2126">
        <v>12.34</v>
      </c>
      <c r="D2126">
        <v>12.708031</v>
      </c>
      <c r="E2126">
        <f t="shared" si="693"/>
        <v>-0.36803100000000022</v>
      </c>
      <c r="F2126" t="str">
        <f t="shared" si="694"/>
        <v/>
      </c>
      <c r="G2126" t="str">
        <f t="shared" si="695"/>
        <v/>
      </c>
      <c r="H2126">
        <f t="shared" si="696"/>
        <v>-9.9999999999997868E-3</v>
      </c>
      <c r="I2126">
        <f t="shared" si="697"/>
        <v>4.850097999999889</v>
      </c>
      <c r="J2126">
        <f t="shared" si="698"/>
        <v>-485.00979999999925</v>
      </c>
      <c r="K2126" t="str">
        <f t="shared" si="699"/>
        <v/>
      </c>
      <c r="L2126" s="2" t="str">
        <f t="shared" si="700"/>
        <v/>
      </c>
      <c r="M2126" t="str">
        <f t="shared" si="701"/>
        <v/>
      </c>
      <c r="N2126" s="1">
        <f t="shared" si="702"/>
        <v>43249</v>
      </c>
      <c r="O2126" t="str">
        <f t="shared" si="703"/>
        <v>可交易</v>
      </c>
      <c r="P2126" s="2" t="str">
        <f t="shared" si="704"/>
        <v/>
      </c>
      <c r="Q2126" s="2" t="str">
        <f t="shared" si="705"/>
        <v/>
      </c>
      <c r="R2126" s="2">
        <f t="shared" si="706"/>
        <v>6.7326539365836346</v>
      </c>
      <c r="S2126">
        <f t="shared" si="707"/>
        <v>102</v>
      </c>
      <c r="T2126" s="1">
        <f t="shared" si="708"/>
        <v>43231</v>
      </c>
      <c r="U2126" t="str">
        <f t="shared" si="709"/>
        <v>可交易</v>
      </c>
      <c r="V2126" s="2" t="str">
        <f t="shared" si="710"/>
        <v/>
      </c>
      <c r="W2126" s="2" t="str">
        <f t="shared" si="711"/>
        <v/>
      </c>
      <c r="X2126" s="2">
        <f t="shared" si="712"/>
        <v>4.395381218215336</v>
      </c>
      <c r="Y2126">
        <f t="shared" si="713"/>
        <v>98</v>
      </c>
    </row>
    <row r="2127" spans="1:25" x14ac:dyDescent="0.3">
      <c r="A2127" s="1">
        <v>43264</v>
      </c>
      <c r="B2127">
        <v>2775.6298830000001</v>
      </c>
      <c r="C2127">
        <v>12.94</v>
      </c>
      <c r="D2127">
        <v>12.636514</v>
      </c>
      <c r="E2127">
        <f t="shared" si="693"/>
        <v>0.30348599999999948</v>
      </c>
      <c r="F2127" t="str">
        <f t="shared" si="694"/>
        <v/>
      </c>
      <c r="G2127" t="str">
        <f t="shared" si="695"/>
        <v/>
      </c>
      <c r="H2127">
        <f t="shared" si="696"/>
        <v>0.59999999999999964</v>
      </c>
      <c r="I2127">
        <f t="shared" si="697"/>
        <v>-11.220214999999826</v>
      </c>
      <c r="J2127">
        <f t="shared" si="698"/>
        <v>-18.700358333333053</v>
      </c>
      <c r="K2127" t="str">
        <f t="shared" si="699"/>
        <v/>
      </c>
      <c r="L2127" s="2" t="str">
        <f t="shared" si="700"/>
        <v/>
      </c>
      <c r="M2127" t="str">
        <f t="shared" si="701"/>
        <v/>
      </c>
      <c r="N2127" s="1">
        <f t="shared" si="702"/>
        <v>43249</v>
      </c>
      <c r="O2127" t="str">
        <f t="shared" si="703"/>
        <v>可交易</v>
      </c>
      <c r="P2127" s="2" t="str">
        <f t="shared" si="704"/>
        <v/>
      </c>
      <c r="Q2127" s="2" t="str">
        <f t="shared" si="705"/>
        <v/>
      </c>
      <c r="R2127" s="2">
        <f t="shared" si="706"/>
        <v>6.7326539365836346</v>
      </c>
      <c r="S2127">
        <f t="shared" si="707"/>
        <v>102</v>
      </c>
      <c r="T2127" s="1">
        <f t="shared" si="708"/>
        <v>43231</v>
      </c>
      <c r="U2127" t="str">
        <f t="shared" si="709"/>
        <v>可交易</v>
      </c>
      <c r="V2127" s="2" t="str">
        <f t="shared" si="710"/>
        <v/>
      </c>
      <c r="W2127" s="2" t="str">
        <f t="shared" si="711"/>
        <v/>
      </c>
      <c r="X2127" s="2">
        <f t="shared" si="712"/>
        <v>4.395381218215336</v>
      </c>
      <c r="Y2127">
        <f t="shared" si="713"/>
        <v>98</v>
      </c>
    </row>
    <row r="2128" spans="1:25" x14ac:dyDescent="0.3">
      <c r="A2128" s="1">
        <v>43265</v>
      </c>
      <c r="B2128">
        <v>2782.48999</v>
      </c>
      <c r="C2128">
        <v>12.12</v>
      </c>
      <c r="D2128">
        <v>13.019577999999999</v>
      </c>
      <c r="E2128">
        <f t="shared" si="693"/>
        <v>-0.89957799999999999</v>
      </c>
      <c r="F2128" t="str">
        <f t="shared" si="694"/>
        <v/>
      </c>
      <c r="G2128" t="str">
        <f t="shared" si="695"/>
        <v/>
      </c>
      <c r="H2128">
        <f t="shared" si="696"/>
        <v>-0.82000000000000028</v>
      </c>
      <c r="I2128">
        <f t="shared" si="697"/>
        <v>6.8601069999999709</v>
      </c>
      <c r="J2128">
        <f t="shared" si="698"/>
        <v>-8.3659841463414253</v>
      </c>
      <c r="K2128" t="str">
        <f t="shared" si="699"/>
        <v/>
      </c>
      <c r="L2128" s="2" t="str">
        <f t="shared" si="700"/>
        <v/>
      </c>
      <c r="M2128" t="str">
        <f t="shared" si="701"/>
        <v/>
      </c>
      <c r="N2128" s="1">
        <f t="shared" si="702"/>
        <v>43249</v>
      </c>
      <c r="O2128" t="str">
        <f t="shared" si="703"/>
        <v>可交易</v>
      </c>
      <c r="P2128" s="2" t="str">
        <f t="shared" si="704"/>
        <v/>
      </c>
      <c r="Q2128" s="2" t="str">
        <f t="shared" si="705"/>
        <v/>
      </c>
      <c r="R2128" s="2">
        <f t="shared" si="706"/>
        <v>6.7326539365836346</v>
      </c>
      <c r="S2128">
        <f t="shared" si="707"/>
        <v>102</v>
      </c>
      <c r="T2128" s="1">
        <f t="shared" si="708"/>
        <v>43231</v>
      </c>
      <c r="U2128" t="str">
        <f t="shared" si="709"/>
        <v>可交易</v>
      </c>
      <c r="V2128" s="2" t="str">
        <f t="shared" si="710"/>
        <v/>
      </c>
      <c r="W2128" s="2" t="str">
        <f t="shared" si="711"/>
        <v/>
      </c>
      <c r="X2128" s="2">
        <f t="shared" si="712"/>
        <v>4.395381218215336</v>
      </c>
      <c r="Y2128">
        <f t="shared" si="713"/>
        <v>98</v>
      </c>
    </row>
    <row r="2129" spans="1:25" x14ac:dyDescent="0.3">
      <c r="A2129" s="1">
        <v>43266</v>
      </c>
      <c r="B2129">
        <v>2779.6599120000001</v>
      </c>
      <c r="C2129">
        <v>11.98</v>
      </c>
      <c r="D2129">
        <v>12.518625999999999</v>
      </c>
      <c r="E2129">
        <f t="shared" si="693"/>
        <v>-0.53862599999999894</v>
      </c>
      <c r="F2129" t="str">
        <f t="shared" si="694"/>
        <v/>
      </c>
      <c r="G2129" t="str">
        <f t="shared" si="695"/>
        <v/>
      </c>
      <c r="H2129">
        <f t="shared" si="696"/>
        <v>-0.13999999999999879</v>
      </c>
      <c r="I2129">
        <f t="shared" si="697"/>
        <v>-2.8300779999999577</v>
      </c>
      <c r="J2129">
        <f t="shared" si="698"/>
        <v>20.214842857142731</v>
      </c>
      <c r="K2129" t="str">
        <f t="shared" si="699"/>
        <v/>
      </c>
      <c r="L2129" s="2" t="str">
        <f t="shared" si="700"/>
        <v/>
      </c>
      <c r="M2129" t="str">
        <f t="shared" si="701"/>
        <v/>
      </c>
      <c r="N2129" s="1">
        <f t="shared" si="702"/>
        <v>43249</v>
      </c>
      <c r="O2129" t="str">
        <f t="shared" si="703"/>
        <v>可交易</v>
      </c>
      <c r="P2129" s="2" t="str">
        <f t="shared" si="704"/>
        <v/>
      </c>
      <c r="Q2129" s="2" t="str">
        <f t="shared" si="705"/>
        <v/>
      </c>
      <c r="R2129" s="2">
        <f t="shared" si="706"/>
        <v>6.7326539365836346</v>
      </c>
      <c r="S2129">
        <f t="shared" si="707"/>
        <v>102</v>
      </c>
      <c r="T2129" s="1">
        <f t="shared" si="708"/>
        <v>43231</v>
      </c>
      <c r="U2129" t="str">
        <f t="shared" si="709"/>
        <v>可交易</v>
      </c>
      <c r="V2129" s="2" t="str">
        <f t="shared" si="710"/>
        <v/>
      </c>
      <c r="W2129" s="2" t="str">
        <f t="shared" si="711"/>
        <v/>
      </c>
      <c r="X2129" s="2">
        <f t="shared" si="712"/>
        <v>4.395381218215336</v>
      </c>
      <c r="Y2129">
        <f t="shared" si="713"/>
        <v>98</v>
      </c>
    </row>
    <row r="2130" spans="1:25" x14ac:dyDescent="0.3">
      <c r="A2130" s="1">
        <v>43269</v>
      </c>
      <c r="B2130">
        <v>2773.75</v>
      </c>
      <c r="C2130">
        <v>12.31</v>
      </c>
      <c r="D2130">
        <v>12.484147999999999</v>
      </c>
      <c r="E2130">
        <f t="shared" si="693"/>
        <v>-0.17414799999999886</v>
      </c>
      <c r="F2130" t="str">
        <f t="shared" si="694"/>
        <v/>
      </c>
      <c r="G2130" t="str">
        <f t="shared" si="695"/>
        <v/>
      </c>
      <c r="H2130">
        <f t="shared" si="696"/>
        <v>0.33000000000000007</v>
      </c>
      <c r="I2130">
        <f t="shared" si="697"/>
        <v>-5.9099120000000767</v>
      </c>
      <c r="J2130">
        <f t="shared" si="698"/>
        <v>-17.908824242424473</v>
      </c>
      <c r="K2130" t="str">
        <f t="shared" si="699"/>
        <v/>
      </c>
      <c r="L2130" s="2" t="str">
        <f t="shared" si="700"/>
        <v/>
      </c>
      <c r="M2130" t="str">
        <f t="shared" si="701"/>
        <v/>
      </c>
      <c r="N2130" s="1">
        <f t="shared" si="702"/>
        <v>43249</v>
      </c>
      <c r="O2130" t="str">
        <f t="shared" si="703"/>
        <v>可交易</v>
      </c>
      <c r="P2130" s="2" t="str">
        <f t="shared" si="704"/>
        <v/>
      </c>
      <c r="Q2130" s="2" t="str">
        <f t="shared" si="705"/>
        <v/>
      </c>
      <c r="R2130" s="2">
        <f t="shared" si="706"/>
        <v>6.7326539365836346</v>
      </c>
      <c r="S2130">
        <f t="shared" si="707"/>
        <v>102</v>
      </c>
      <c r="T2130" s="1">
        <f t="shared" si="708"/>
        <v>43231</v>
      </c>
      <c r="U2130" t="str">
        <f t="shared" si="709"/>
        <v>可交易</v>
      </c>
      <c r="V2130" s="2" t="str">
        <f t="shared" si="710"/>
        <v/>
      </c>
      <c r="W2130" s="2" t="str">
        <f t="shared" si="711"/>
        <v/>
      </c>
      <c r="X2130" s="2">
        <f t="shared" si="712"/>
        <v>4.395381218215336</v>
      </c>
      <c r="Y2130">
        <f t="shared" si="713"/>
        <v>98</v>
      </c>
    </row>
    <row r="2131" spans="1:25" x14ac:dyDescent="0.3">
      <c r="A2131" s="1">
        <v>43270</v>
      </c>
      <c r="B2131">
        <v>2762.5900879999999</v>
      </c>
      <c r="C2131">
        <v>13.35</v>
      </c>
      <c r="D2131">
        <v>12.764635999999999</v>
      </c>
      <c r="E2131">
        <f t="shared" si="693"/>
        <v>0.58536400000000022</v>
      </c>
      <c r="F2131" t="str">
        <f t="shared" si="694"/>
        <v/>
      </c>
      <c r="G2131" t="str">
        <f t="shared" si="695"/>
        <v/>
      </c>
      <c r="H2131">
        <f t="shared" si="696"/>
        <v>1.0399999999999991</v>
      </c>
      <c r="I2131">
        <f t="shared" si="697"/>
        <v>-11.159912000000077</v>
      </c>
      <c r="J2131">
        <f t="shared" si="698"/>
        <v>-10.730684615384698</v>
      </c>
      <c r="K2131" t="str">
        <f t="shared" si="699"/>
        <v/>
      </c>
      <c r="L2131" s="2" t="str">
        <f t="shared" si="700"/>
        <v/>
      </c>
      <c r="M2131" t="str">
        <f t="shared" si="701"/>
        <v/>
      </c>
      <c r="N2131" s="1">
        <f t="shared" si="702"/>
        <v>43249</v>
      </c>
      <c r="O2131" t="str">
        <f t="shared" si="703"/>
        <v>可交易</v>
      </c>
      <c r="P2131" s="2" t="str">
        <f t="shared" si="704"/>
        <v/>
      </c>
      <c r="Q2131" s="2" t="str">
        <f t="shared" si="705"/>
        <v/>
      </c>
      <c r="R2131" s="2">
        <f t="shared" si="706"/>
        <v>6.7326539365836346</v>
      </c>
      <c r="S2131">
        <f t="shared" si="707"/>
        <v>102</v>
      </c>
      <c r="T2131" s="1">
        <f t="shared" si="708"/>
        <v>43231</v>
      </c>
      <c r="U2131" t="str">
        <f t="shared" si="709"/>
        <v>可交易</v>
      </c>
      <c r="V2131" s="2" t="str">
        <f t="shared" si="710"/>
        <v/>
      </c>
      <c r="W2131" s="2" t="str">
        <f t="shared" si="711"/>
        <v/>
      </c>
      <c r="X2131" s="2">
        <f t="shared" si="712"/>
        <v>4.395381218215336</v>
      </c>
      <c r="Y2131">
        <f t="shared" si="713"/>
        <v>98</v>
      </c>
    </row>
    <row r="2132" spans="1:25" x14ac:dyDescent="0.3">
      <c r="A2132" s="1">
        <v>43271</v>
      </c>
      <c r="B2132">
        <v>2767.320068</v>
      </c>
      <c r="C2132">
        <v>12.79</v>
      </c>
      <c r="D2132">
        <v>13.526418</v>
      </c>
      <c r="E2132">
        <f t="shared" si="693"/>
        <v>-0.73641800000000046</v>
      </c>
      <c r="F2132" t="str">
        <f t="shared" si="694"/>
        <v/>
      </c>
      <c r="G2132" t="str">
        <f t="shared" si="695"/>
        <v/>
      </c>
      <c r="H2132">
        <f t="shared" si="696"/>
        <v>-0.5600000000000005</v>
      </c>
      <c r="I2132">
        <f t="shared" si="697"/>
        <v>4.7299800000000687</v>
      </c>
      <c r="J2132">
        <f t="shared" si="698"/>
        <v>-8.4463928571429729</v>
      </c>
      <c r="K2132" t="str">
        <f t="shared" si="699"/>
        <v/>
      </c>
      <c r="L2132" s="2" t="str">
        <f t="shared" si="700"/>
        <v/>
      </c>
      <c r="M2132" t="str">
        <f t="shared" si="701"/>
        <v/>
      </c>
      <c r="N2132" s="1">
        <f t="shared" si="702"/>
        <v>43249</v>
      </c>
      <c r="O2132" t="str">
        <f t="shared" si="703"/>
        <v>可交易</v>
      </c>
      <c r="P2132" s="2" t="str">
        <f t="shared" si="704"/>
        <v/>
      </c>
      <c r="Q2132" s="2" t="str">
        <f t="shared" si="705"/>
        <v/>
      </c>
      <c r="R2132" s="2">
        <f t="shared" si="706"/>
        <v>6.7326539365836346</v>
      </c>
      <c r="S2132">
        <f t="shared" si="707"/>
        <v>102</v>
      </c>
      <c r="T2132" s="1">
        <f t="shared" si="708"/>
        <v>43231</v>
      </c>
      <c r="U2132" t="str">
        <f t="shared" si="709"/>
        <v>可交易</v>
      </c>
      <c r="V2132" s="2" t="str">
        <f t="shared" si="710"/>
        <v/>
      </c>
      <c r="W2132" s="2" t="str">
        <f t="shared" si="711"/>
        <v/>
      </c>
      <c r="X2132" s="2">
        <f t="shared" si="712"/>
        <v>4.395381218215336</v>
      </c>
      <c r="Y2132">
        <f t="shared" si="713"/>
        <v>98</v>
      </c>
    </row>
    <row r="2133" spans="1:25" x14ac:dyDescent="0.3">
      <c r="A2133" s="1">
        <v>43272</v>
      </c>
      <c r="B2133">
        <v>2749.76001</v>
      </c>
      <c r="C2133">
        <v>14.64</v>
      </c>
      <c r="D2133">
        <v>13.089969</v>
      </c>
      <c r="E2133">
        <f t="shared" si="693"/>
        <v>1.5500310000000006</v>
      </c>
      <c r="F2133" t="str">
        <f t="shared" si="694"/>
        <v>CAll</v>
      </c>
      <c r="G2133">
        <f t="shared" si="695"/>
        <v>2716.3100589999999</v>
      </c>
      <c r="H2133">
        <f t="shared" si="696"/>
        <v>1.8500000000000014</v>
      </c>
      <c r="I2133">
        <f t="shared" si="697"/>
        <v>-17.560058000000026</v>
      </c>
      <c r="J2133">
        <f t="shared" si="698"/>
        <v>-9.4919232432432494</v>
      </c>
      <c r="K2133">
        <f t="shared" si="699"/>
        <v>2754.76001</v>
      </c>
      <c r="L2133" s="2" t="str">
        <f t="shared" si="700"/>
        <v/>
      </c>
      <c r="M2133" t="str">
        <f t="shared" si="701"/>
        <v/>
      </c>
      <c r="N2133" s="1">
        <f t="shared" si="702"/>
        <v>43249</v>
      </c>
      <c r="O2133" t="str">
        <f t="shared" si="703"/>
        <v>可交易</v>
      </c>
      <c r="P2133" s="2" t="str">
        <f t="shared" si="704"/>
        <v/>
      </c>
      <c r="Q2133" s="2" t="str">
        <f t="shared" si="705"/>
        <v/>
      </c>
      <c r="R2133" s="2">
        <f t="shared" si="706"/>
        <v>6.7326539365836346</v>
      </c>
      <c r="S2133">
        <f t="shared" si="707"/>
        <v>102</v>
      </c>
      <c r="T2133" s="1">
        <f t="shared" si="708"/>
        <v>43231</v>
      </c>
      <c r="U2133" t="str">
        <f t="shared" si="709"/>
        <v>可交易</v>
      </c>
      <c r="V2133" s="2" t="str">
        <f t="shared" si="710"/>
        <v/>
      </c>
      <c r="W2133" s="2" t="str">
        <f t="shared" si="711"/>
        <v/>
      </c>
      <c r="X2133" s="2">
        <f t="shared" si="712"/>
        <v>4.395381218215336</v>
      </c>
      <c r="Y2133">
        <f t="shared" si="713"/>
        <v>98</v>
      </c>
    </row>
    <row r="2134" spans="1:25" x14ac:dyDescent="0.3">
      <c r="A2134" s="1">
        <v>43273</v>
      </c>
      <c r="B2134">
        <v>2754.8798830000001</v>
      </c>
      <c r="C2134">
        <v>13.77</v>
      </c>
      <c r="D2134">
        <v>14.473362</v>
      </c>
      <c r="E2134">
        <f t="shared" si="693"/>
        <v>-0.70336200000000026</v>
      </c>
      <c r="F2134" t="str">
        <f t="shared" si="694"/>
        <v/>
      </c>
      <c r="G2134" t="str">
        <f t="shared" si="695"/>
        <v/>
      </c>
      <c r="H2134">
        <f t="shared" si="696"/>
        <v>-0.87000000000000099</v>
      </c>
      <c r="I2134">
        <f t="shared" si="697"/>
        <v>5.1198730000000978</v>
      </c>
      <c r="J2134">
        <f t="shared" si="698"/>
        <v>-5.8849114942529797</v>
      </c>
      <c r="K2134" t="str">
        <f t="shared" si="699"/>
        <v/>
      </c>
      <c r="L2134" s="2" t="str">
        <f t="shared" si="700"/>
        <v/>
      </c>
      <c r="M2134" t="str">
        <f t="shared" si="701"/>
        <v/>
      </c>
      <c r="N2134" s="1">
        <f t="shared" si="702"/>
        <v>43249</v>
      </c>
      <c r="O2134" t="str">
        <f t="shared" si="703"/>
        <v>可交易</v>
      </c>
      <c r="P2134" s="2" t="str">
        <f t="shared" si="704"/>
        <v/>
      </c>
      <c r="Q2134" s="2" t="str">
        <f t="shared" si="705"/>
        <v/>
      </c>
      <c r="R2134" s="2">
        <f t="shared" si="706"/>
        <v>6.7326539365836346</v>
      </c>
      <c r="S2134">
        <f t="shared" si="707"/>
        <v>102</v>
      </c>
      <c r="T2134" s="1">
        <f t="shared" si="708"/>
        <v>43231</v>
      </c>
      <c r="U2134" t="str">
        <f t="shared" si="709"/>
        <v>可交易</v>
      </c>
      <c r="V2134" s="2" t="str">
        <f t="shared" si="710"/>
        <v/>
      </c>
      <c r="W2134" s="2" t="str">
        <f t="shared" si="711"/>
        <v/>
      </c>
      <c r="X2134" s="2">
        <f t="shared" si="712"/>
        <v>4.395381218215336</v>
      </c>
      <c r="Y2134">
        <f t="shared" si="713"/>
        <v>98</v>
      </c>
    </row>
    <row r="2135" spans="1:25" x14ac:dyDescent="0.3">
      <c r="A2135" s="1">
        <v>43276</v>
      </c>
      <c r="B2135">
        <v>2717.070068</v>
      </c>
      <c r="C2135">
        <v>17.329999999999998</v>
      </c>
      <c r="D2135">
        <v>13.912034</v>
      </c>
      <c r="E2135">
        <f t="shared" si="693"/>
        <v>3.4179659999999981</v>
      </c>
      <c r="F2135" t="str">
        <f t="shared" si="694"/>
        <v>CAll</v>
      </c>
      <c r="G2135">
        <f t="shared" si="695"/>
        <v>2726.709961</v>
      </c>
      <c r="H2135">
        <f t="shared" si="696"/>
        <v>3.5599999999999987</v>
      </c>
      <c r="I2135">
        <f t="shared" si="697"/>
        <v>-37.809815000000071</v>
      </c>
      <c r="J2135">
        <f t="shared" si="698"/>
        <v>-10.620734550561822</v>
      </c>
      <c r="K2135">
        <f t="shared" si="699"/>
        <v>2722.070068</v>
      </c>
      <c r="L2135" s="2">
        <f t="shared" si="700"/>
        <v>4.6398930000000291</v>
      </c>
      <c r="M2135" t="str">
        <f t="shared" si="701"/>
        <v/>
      </c>
      <c r="N2135" s="1">
        <f t="shared" si="702"/>
        <v>43276</v>
      </c>
      <c r="O2135" t="str">
        <f t="shared" si="703"/>
        <v>可交易</v>
      </c>
      <c r="P2135" s="2">
        <f t="shared" si="704"/>
        <v>4.6398930000000291</v>
      </c>
      <c r="Q2135" s="2">
        <f t="shared" si="705"/>
        <v>3.5479000389179618E-3</v>
      </c>
      <c r="R2135" s="2">
        <f t="shared" si="706"/>
        <v>6.7326539365836346</v>
      </c>
      <c r="S2135">
        <f t="shared" si="707"/>
        <v>103</v>
      </c>
      <c r="T2135" s="1">
        <f t="shared" si="708"/>
        <v>43231</v>
      </c>
      <c r="U2135" t="str">
        <f t="shared" si="709"/>
        <v>可交易</v>
      </c>
      <c r="V2135" s="2" t="str">
        <f t="shared" si="710"/>
        <v/>
      </c>
      <c r="W2135" s="2" t="str">
        <f t="shared" si="711"/>
        <v/>
      </c>
      <c r="X2135" s="2">
        <f t="shared" si="712"/>
        <v>4.395381218215336</v>
      </c>
      <c r="Y2135">
        <f t="shared" si="713"/>
        <v>98</v>
      </c>
    </row>
    <row r="2136" spans="1:25" x14ac:dyDescent="0.3">
      <c r="A2136" s="1">
        <v>43277</v>
      </c>
      <c r="B2136">
        <v>2723.0600589999999</v>
      </c>
      <c r="C2136">
        <v>15.92</v>
      </c>
      <c r="D2136">
        <v>17.133693999999998</v>
      </c>
      <c r="E2136">
        <f t="shared" si="693"/>
        <v>-1.2136939999999985</v>
      </c>
      <c r="F2136" t="str">
        <f t="shared" si="694"/>
        <v>PUT</v>
      </c>
      <c r="G2136">
        <f t="shared" si="695"/>
        <v>2713.219971</v>
      </c>
      <c r="H2136">
        <f t="shared" si="696"/>
        <v>-1.4099999999999984</v>
      </c>
      <c r="I2136">
        <f t="shared" si="697"/>
        <v>5.9899909999999181</v>
      </c>
      <c r="J2136">
        <f t="shared" si="698"/>
        <v>-4.2482205673758333</v>
      </c>
      <c r="K2136">
        <f t="shared" si="699"/>
        <v>2718.0600589999999</v>
      </c>
      <c r="L2136" s="2" t="str">
        <f t="shared" si="700"/>
        <v/>
      </c>
      <c r="M2136">
        <f t="shared" si="701"/>
        <v>4.8400879999999233</v>
      </c>
      <c r="N2136" s="1">
        <f t="shared" si="702"/>
        <v>43276</v>
      </c>
      <c r="O2136" t="str">
        <f t="shared" si="703"/>
        <v>不可交易</v>
      </c>
      <c r="P2136" s="2" t="str">
        <f t="shared" si="704"/>
        <v/>
      </c>
      <c r="Q2136" s="2" t="str">
        <f t="shared" si="705"/>
        <v/>
      </c>
      <c r="R2136" s="2">
        <f t="shared" si="706"/>
        <v>6.7565407197472611</v>
      </c>
      <c r="S2136">
        <f t="shared" si="707"/>
        <v>103</v>
      </c>
      <c r="T2136" s="1">
        <f t="shared" si="708"/>
        <v>43277</v>
      </c>
      <c r="U2136" t="str">
        <f t="shared" si="709"/>
        <v>可交易</v>
      </c>
      <c r="V2136" s="2">
        <f t="shared" si="710"/>
        <v>4.8400879999999233</v>
      </c>
      <c r="W2136" s="2">
        <f t="shared" si="711"/>
        <v>3.6136140176113258E-3</v>
      </c>
      <c r="X2136" s="2">
        <f t="shared" si="712"/>
        <v>4.395381218215336</v>
      </c>
      <c r="Y2136">
        <f t="shared" si="713"/>
        <v>99</v>
      </c>
    </row>
    <row r="2137" spans="1:25" x14ac:dyDescent="0.3">
      <c r="A2137" s="1">
        <v>43278</v>
      </c>
      <c r="B2137">
        <v>2699.6298830000001</v>
      </c>
      <c r="C2137">
        <v>17.91</v>
      </c>
      <c r="D2137">
        <v>16.126919999999998</v>
      </c>
      <c r="E2137">
        <f t="shared" si="693"/>
        <v>1.7830800000000018</v>
      </c>
      <c r="F2137" t="str">
        <f t="shared" si="694"/>
        <v>CAll</v>
      </c>
      <c r="G2137">
        <f t="shared" si="695"/>
        <v>0</v>
      </c>
      <c r="H2137">
        <f t="shared" si="696"/>
        <v>1.9900000000000002</v>
      </c>
      <c r="I2137">
        <f t="shared" si="697"/>
        <v>-23.430175999999847</v>
      </c>
      <c r="J2137">
        <f t="shared" si="698"/>
        <v>-11.773957788944646</v>
      </c>
      <c r="K2137">
        <f t="shared" si="699"/>
        <v>2704.6298830000001</v>
      </c>
      <c r="L2137" s="2" t="str">
        <f t="shared" si="700"/>
        <v/>
      </c>
      <c r="M2137" t="str">
        <f t="shared" si="701"/>
        <v/>
      </c>
      <c r="N2137" s="1">
        <f t="shared" si="702"/>
        <v>43276</v>
      </c>
      <c r="O2137" t="str">
        <f t="shared" si="703"/>
        <v>不可交易</v>
      </c>
      <c r="P2137" s="2" t="str">
        <f t="shared" si="704"/>
        <v/>
      </c>
      <c r="Q2137" s="2" t="str">
        <f t="shared" si="705"/>
        <v/>
      </c>
      <c r="R2137" s="2">
        <f t="shared" si="706"/>
        <v>6.7565407197472611</v>
      </c>
      <c r="S2137">
        <f t="shared" si="707"/>
        <v>103</v>
      </c>
      <c r="T2137" s="1">
        <f t="shared" si="708"/>
        <v>43277</v>
      </c>
      <c r="U2137" t="str">
        <f t="shared" si="709"/>
        <v>不可交易</v>
      </c>
      <c r="V2137" s="2" t="str">
        <f t="shared" si="710"/>
        <v/>
      </c>
      <c r="W2137" s="2" t="str">
        <f t="shared" si="711"/>
        <v/>
      </c>
      <c r="X2137" s="2">
        <f t="shared" si="712"/>
        <v>4.4112644293982246</v>
      </c>
      <c r="Y2137">
        <f t="shared" si="713"/>
        <v>99</v>
      </c>
    </row>
    <row r="2138" spans="1:25" x14ac:dyDescent="0.3">
      <c r="A2138" s="1">
        <v>43279</v>
      </c>
      <c r="B2138">
        <v>2716.3100589999999</v>
      </c>
      <c r="C2138">
        <v>16.850000000000001</v>
      </c>
      <c r="D2138">
        <v>17.237864999999999</v>
      </c>
      <c r="E2138">
        <f t="shared" si="693"/>
        <v>-0.38786499999999791</v>
      </c>
      <c r="F2138" t="str">
        <f t="shared" si="694"/>
        <v/>
      </c>
      <c r="G2138" t="str">
        <f t="shared" si="695"/>
        <v/>
      </c>
      <c r="H2138">
        <f t="shared" si="696"/>
        <v>-1.0599999999999987</v>
      </c>
      <c r="I2138">
        <f t="shared" si="697"/>
        <v>16.680175999999847</v>
      </c>
      <c r="J2138">
        <f t="shared" si="698"/>
        <v>-15.736015094339496</v>
      </c>
      <c r="K2138" t="str">
        <f t="shared" si="699"/>
        <v/>
      </c>
      <c r="L2138" s="2" t="str">
        <f t="shared" si="700"/>
        <v/>
      </c>
      <c r="M2138" t="str">
        <f t="shared" si="701"/>
        <v/>
      </c>
      <c r="N2138" s="1">
        <f t="shared" si="702"/>
        <v>43276</v>
      </c>
      <c r="O2138" t="str">
        <f t="shared" si="703"/>
        <v>不可交易</v>
      </c>
      <c r="P2138" s="2" t="str">
        <f t="shared" si="704"/>
        <v/>
      </c>
      <c r="Q2138" s="2" t="str">
        <f t="shared" si="705"/>
        <v/>
      </c>
      <c r="R2138" s="2">
        <f t="shared" si="706"/>
        <v>6.7565407197472611</v>
      </c>
      <c r="S2138">
        <f t="shared" si="707"/>
        <v>103</v>
      </c>
      <c r="T2138" s="1">
        <f t="shared" si="708"/>
        <v>43277</v>
      </c>
      <c r="U2138" t="str">
        <f t="shared" si="709"/>
        <v>不可交易</v>
      </c>
      <c r="V2138" s="2" t="str">
        <f t="shared" si="710"/>
        <v/>
      </c>
      <c r="W2138" s="2" t="str">
        <f t="shared" si="711"/>
        <v/>
      </c>
      <c r="X2138" s="2">
        <f t="shared" si="712"/>
        <v>4.4112644293982246</v>
      </c>
      <c r="Y2138">
        <f t="shared" si="713"/>
        <v>99</v>
      </c>
    </row>
    <row r="2139" spans="1:25" x14ac:dyDescent="0.3">
      <c r="A2139" s="1">
        <v>43280</v>
      </c>
      <c r="B2139">
        <v>2718.3701169999999</v>
      </c>
      <c r="C2139">
        <v>16.09</v>
      </c>
      <c r="D2139">
        <v>17.057383000000002</v>
      </c>
      <c r="E2139">
        <f t="shared" si="693"/>
        <v>-0.96738300000000166</v>
      </c>
      <c r="F2139" t="str">
        <f t="shared" si="694"/>
        <v/>
      </c>
      <c r="G2139" t="str">
        <f t="shared" si="695"/>
        <v/>
      </c>
      <c r="H2139">
        <f t="shared" si="696"/>
        <v>-0.76000000000000156</v>
      </c>
      <c r="I2139">
        <f t="shared" si="697"/>
        <v>2.0600580000000264</v>
      </c>
      <c r="J2139">
        <f t="shared" si="698"/>
        <v>-2.7106026315789764</v>
      </c>
      <c r="K2139" t="str">
        <f t="shared" si="699"/>
        <v/>
      </c>
      <c r="L2139" s="2" t="str">
        <f t="shared" si="700"/>
        <v/>
      </c>
      <c r="M2139" t="str">
        <f t="shared" si="701"/>
        <v/>
      </c>
      <c r="N2139" s="1">
        <f t="shared" si="702"/>
        <v>43276</v>
      </c>
      <c r="O2139" t="str">
        <f t="shared" si="703"/>
        <v>不可交易</v>
      </c>
      <c r="P2139" s="2" t="str">
        <f t="shared" si="704"/>
        <v/>
      </c>
      <c r="Q2139" s="2" t="str">
        <f t="shared" si="705"/>
        <v/>
      </c>
      <c r="R2139" s="2">
        <f t="shared" si="706"/>
        <v>6.7565407197472611</v>
      </c>
      <c r="S2139">
        <f t="shared" si="707"/>
        <v>103</v>
      </c>
      <c r="T2139" s="1">
        <f t="shared" si="708"/>
        <v>43277</v>
      </c>
      <c r="U2139" t="str">
        <f t="shared" si="709"/>
        <v>不可交易</v>
      </c>
      <c r="V2139" s="2" t="str">
        <f t="shared" si="710"/>
        <v/>
      </c>
      <c r="W2139" s="2" t="str">
        <f t="shared" si="711"/>
        <v/>
      </c>
      <c r="X2139" s="2">
        <f t="shared" si="712"/>
        <v>4.4112644293982246</v>
      </c>
      <c r="Y2139">
        <f t="shared" si="713"/>
        <v>99</v>
      </c>
    </row>
    <row r="2140" spans="1:25" x14ac:dyDescent="0.3">
      <c r="A2140" s="1">
        <v>43283</v>
      </c>
      <c r="B2140">
        <v>2726.709961</v>
      </c>
      <c r="C2140">
        <v>15.6</v>
      </c>
      <c r="D2140">
        <v>16.018604</v>
      </c>
      <c r="E2140">
        <f t="shared" si="693"/>
        <v>-0.4186040000000002</v>
      </c>
      <c r="F2140" t="str">
        <f t="shared" si="694"/>
        <v/>
      </c>
      <c r="G2140" t="str">
        <f t="shared" si="695"/>
        <v/>
      </c>
      <c r="H2140">
        <f t="shared" si="696"/>
        <v>-0.49000000000000021</v>
      </c>
      <c r="I2140">
        <f t="shared" si="697"/>
        <v>8.3398440000000846</v>
      </c>
      <c r="J2140">
        <f t="shared" si="698"/>
        <v>-17.020089795918533</v>
      </c>
      <c r="K2140" t="str">
        <f t="shared" si="699"/>
        <v/>
      </c>
      <c r="L2140" s="2" t="str">
        <f t="shared" si="700"/>
        <v/>
      </c>
      <c r="M2140" t="str">
        <f t="shared" si="701"/>
        <v/>
      </c>
      <c r="N2140" s="1">
        <f t="shared" si="702"/>
        <v>43276</v>
      </c>
      <c r="O2140" t="str">
        <f t="shared" si="703"/>
        <v>可交易</v>
      </c>
      <c r="P2140" s="2" t="str">
        <f t="shared" si="704"/>
        <v/>
      </c>
      <c r="Q2140" s="2" t="str">
        <f t="shared" si="705"/>
        <v/>
      </c>
      <c r="R2140" s="2">
        <f t="shared" si="706"/>
        <v>6.7565407197472611</v>
      </c>
      <c r="S2140">
        <f t="shared" si="707"/>
        <v>103</v>
      </c>
      <c r="T2140" s="1">
        <f t="shared" si="708"/>
        <v>43277</v>
      </c>
      <c r="U2140" t="str">
        <f t="shared" si="709"/>
        <v>不可交易</v>
      </c>
      <c r="V2140" s="2" t="str">
        <f t="shared" si="710"/>
        <v/>
      </c>
      <c r="W2140" s="2" t="str">
        <f t="shared" si="711"/>
        <v/>
      </c>
      <c r="X2140" s="2">
        <f t="shared" si="712"/>
        <v>4.4112644293982246</v>
      </c>
      <c r="Y2140">
        <f t="shared" si="713"/>
        <v>99</v>
      </c>
    </row>
    <row r="2141" spans="1:25" x14ac:dyDescent="0.3">
      <c r="A2141" s="1">
        <v>43284</v>
      </c>
      <c r="B2141">
        <v>2713.219971</v>
      </c>
      <c r="C2141">
        <v>16.14</v>
      </c>
      <c r="D2141">
        <v>15.898225</v>
      </c>
      <c r="E2141">
        <f t="shared" si="693"/>
        <v>0.24177500000000052</v>
      </c>
      <c r="F2141" t="str">
        <f t="shared" si="694"/>
        <v/>
      </c>
      <c r="G2141" t="str">
        <f t="shared" si="695"/>
        <v/>
      </c>
      <c r="H2141">
        <f t="shared" si="696"/>
        <v>0.54000000000000092</v>
      </c>
      <c r="I2141">
        <f t="shared" si="697"/>
        <v>-13.489990000000034</v>
      </c>
      <c r="J2141">
        <f t="shared" si="698"/>
        <v>-24.981462962962983</v>
      </c>
      <c r="K2141" t="str">
        <f t="shared" si="699"/>
        <v/>
      </c>
      <c r="L2141" s="2" t="str">
        <f t="shared" si="700"/>
        <v/>
      </c>
      <c r="M2141" t="str">
        <f t="shared" si="701"/>
        <v/>
      </c>
      <c r="N2141" s="1">
        <f t="shared" si="702"/>
        <v>43276</v>
      </c>
      <c r="O2141" t="str">
        <f t="shared" si="703"/>
        <v>可交易</v>
      </c>
      <c r="P2141" s="2" t="str">
        <f t="shared" si="704"/>
        <v/>
      </c>
      <c r="Q2141" s="2" t="str">
        <f t="shared" si="705"/>
        <v/>
      </c>
      <c r="R2141" s="2">
        <f t="shared" si="706"/>
        <v>6.7565407197472611</v>
      </c>
      <c r="S2141">
        <f t="shared" si="707"/>
        <v>103</v>
      </c>
      <c r="T2141" s="1">
        <f t="shared" si="708"/>
        <v>43277</v>
      </c>
      <c r="U2141" t="str">
        <f t="shared" si="709"/>
        <v>可交易</v>
      </c>
      <c r="V2141" s="2" t="str">
        <f t="shared" si="710"/>
        <v/>
      </c>
      <c r="W2141" s="2" t="str">
        <f t="shared" si="711"/>
        <v/>
      </c>
      <c r="X2141" s="2">
        <f t="shared" si="712"/>
        <v>4.4112644293982246</v>
      </c>
      <c r="Y2141">
        <f t="shared" si="713"/>
        <v>99</v>
      </c>
    </row>
    <row r="2142" spans="1:25" x14ac:dyDescent="0.3">
      <c r="A2142" s="1">
        <v>43286</v>
      </c>
      <c r="B2142">
        <v>2736.610107</v>
      </c>
      <c r="C2142">
        <v>14.97</v>
      </c>
      <c r="D2142">
        <v>16.150615999999999</v>
      </c>
      <c r="E2142">
        <f t="shared" si="693"/>
        <v>-1.1806159999999988</v>
      </c>
      <c r="F2142" t="str">
        <f t="shared" si="694"/>
        <v>PUT</v>
      </c>
      <c r="G2142">
        <f t="shared" si="695"/>
        <v>2798.290039</v>
      </c>
      <c r="H2142">
        <f t="shared" si="696"/>
        <v>-1.17</v>
      </c>
      <c r="I2142">
        <f t="shared" si="697"/>
        <v>23.390135999999984</v>
      </c>
      <c r="J2142">
        <f t="shared" si="698"/>
        <v>-19.991569230769219</v>
      </c>
      <c r="K2142">
        <f t="shared" si="699"/>
        <v>2731.610107</v>
      </c>
      <c r="L2142" s="2" t="str">
        <f t="shared" si="700"/>
        <v/>
      </c>
      <c r="M2142" t="str">
        <f t="shared" si="701"/>
        <v/>
      </c>
      <c r="N2142" s="1">
        <f t="shared" si="702"/>
        <v>43276</v>
      </c>
      <c r="O2142" t="str">
        <f t="shared" si="703"/>
        <v>可交易</v>
      </c>
      <c r="P2142" s="2" t="str">
        <f t="shared" si="704"/>
        <v/>
      </c>
      <c r="Q2142" s="2" t="str">
        <f t="shared" si="705"/>
        <v/>
      </c>
      <c r="R2142" s="2">
        <f t="shared" si="706"/>
        <v>6.7565407197472611</v>
      </c>
      <c r="S2142">
        <f t="shared" si="707"/>
        <v>103</v>
      </c>
      <c r="T2142" s="1">
        <f t="shared" si="708"/>
        <v>43277</v>
      </c>
      <c r="U2142" t="str">
        <f t="shared" si="709"/>
        <v>可交易</v>
      </c>
      <c r="V2142" s="2" t="str">
        <f t="shared" si="710"/>
        <v/>
      </c>
      <c r="W2142" s="2" t="str">
        <f t="shared" si="711"/>
        <v/>
      </c>
      <c r="X2142" s="2">
        <f t="shared" si="712"/>
        <v>4.4112644293982246</v>
      </c>
      <c r="Y2142">
        <f t="shared" si="713"/>
        <v>99</v>
      </c>
    </row>
    <row r="2143" spans="1:25" x14ac:dyDescent="0.3">
      <c r="A2143" s="1">
        <v>43287</v>
      </c>
      <c r="B2143">
        <v>2759.820068</v>
      </c>
      <c r="C2143">
        <v>13.37</v>
      </c>
      <c r="D2143">
        <v>15.363913999999999</v>
      </c>
      <c r="E2143">
        <f t="shared" si="693"/>
        <v>-1.9939140000000002</v>
      </c>
      <c r="F2143" t="str">
        <f t="shared" si="694"/>
        <v>PUT</v>
      </c>
      <c r="G2143">
        <f t="shared" si="695"/>
        <v>2801.3100589999999</v>
      </c>
      <c r="H2143">
        <f t="shared" si="696"/>
        <v>-1.6000000000000014</v>
      </c>
      <c r="I2143">
        <f t="shared" si="697"/>
        <v>23.209961000000021</v>
      </c>
      <c r="J2143">
        <f t="shared" si="698"/>
        <v>-14.506225625000001</v>
      </c>
      <c r="K2143">
        <f t="shared" si="699"/>
        <v>2754.820068</v>
      </c>
      <c r="L2143" s="2" t="str">
        <f t="shared" si="700"/>
        <v/>
      </c>
      <c r="M2143" t="str">
        <f t="shared" si="701"/>
        <v/>
      </c>
      <c r="N2143" s="1">
        <f t="shared" si="702"/>
        <v>43276</v>
      </c>
      <c r="O2143" t="str">
        <f t="shared" si="703"/>
        <v>可交易</v>
      </c>
      <c r="P2143" s="2" t="str">
        <f t="shared" si="704"/>
        <v/>
      </c>
      <c r="Q2143" s="2" t="str">
        <f t="shared" si="705"/>
        <v/>
      </c>
      <c r="R2143" s="2">
        <f t="shared" si="706"/>
        <v>6.7565407197472611</v>
      </c>
      <c r="S2143">
        <f t="shared" si="707"/>
        <v>103</v>
      </c>
      <c r="T2143" s="1">
        <f t="shared" si="708"/>
        <v>43277</v>
      </c>
      <c r="U2143" t="str">
        <f t="shared" si="709"/>
        <v>可交易</v>
      </c>
      <c r="V2143" s="2" t="str">
        <f t="shared" si="710"/>
        <v/>
      </c>
      <c r="W2143" s="2" t="str">
        <f t="shared" si="711"/>
        <v/>
      </c>
      <c r="X2143" s="2">
        <f t="shared" si="712"/>
        <v>4.4112644293982246</v>
      </c>
      <c r="Y2143">
        <f t="shared" si="713"/>
        <v>99</v>
      </c>
    </row>
    <row r="2144" spans="1:25" x14ac:dyDescent="0.3">
      <c r="A2144" s="1">
        <v>43290</v>
      </c>
      <c r="B2144">
        <v>2784.169922</v>
      </c>
      <c r="C2144">
        <v>12.69</v>
      </c>
      <c r="D2144">
        <v>14.131968499999999</v>
      </c>
      <c r="E2144">
        <f t="shared" si="693"/>
        <v>-1.4419684999999998</v>
      </c>
      <c r="F2144" t="str">
        <f t="shared" si="694"/>
        <v>PUT</v>
      </c>
      <c r="G2144">
        <f t="shared" si="695"/>
        <v>2798.429932</v>
      </c>
      <c r="H2144">
        <f t="shared" si="696"/>
        <v>-0.67999999999999972</v>
      </c>
      <c r="I2144">
        <f t="shared" si="697"/>
        <v>24.34985400000005</v>
      </c>
      <c r="J2144">
        <f t="shared" si="698"/>
        <v>-35.808608823529504</v>
      </c>
      <c r="K2144">
        <f t="shared" si="699"/>
        <v>2779.169922</v>
      </c>
      <c r="L2144" s="2" t="str">
        <f t="shared" si="700"/>
        <v/>
      </c>
      <c r="M2144" t="str">
        <f t="shared" si="701"/>
        <v/>
      </c>
      <c r="N2144" s="1">
        <f t="shared" si="702"/>
        <v>43276</v>
      </c>
      <c r="O2144" t="str">
        <f t="shared" si="703"/>
        <v>可交易</v>
      </c>
      <c r="P2144" s="2" t="str">
        <f t="shared" si="704"/>
        <v/>
      </c>
      <c r="Q2144" s="2" t="str">
        <f t="shared" si="705"/>
        <v/>
      </c>
      <c r="R2144" s="2">
        <f t="shared" si="706"/>
        <v>6.7565407197472611</v>
      </c>
      <c r="S2144">
        <f t="shared" si="707"/>
        <v>103</v>
      </c>
      <c r="T2144" s="1">
        <f t="shared" si="708"/>
        <v>43277</v>
      </c>
      <c r="U2144" t="str">
        <f t="shared" si="709"/>
        <v>可交易</v>
      </c>
      <c r="V2144" s="2" t="str">
        <f t="shared" si="710"/>
        <v/>
      </c>
      <c r="W2144" s="2" t="str">
        <f t="shared" si="711"/>
        <v/>
      </c>
      <c r="X2144" s="2">
        <f t="shared" si="712"/>
        <v>4.4112644293982246</v>
      </c>
      <c r="Y2144">
        <f t="shared" si="713"/>
        <v>99</v>
      </c>
    </row>
    <row r="2145" spans="1:25" x14ac:dyDescent="0.3">
      <c r="A2145" s="1">
        <v>43291</v>
      </c>
      <c r="B2145">
        <v>2793.8400879999999</v>
      </c>
      <c r="C2145">
        <v>12.64</v>
      </c>
      <c r="D2145">
        <v>13.303400999999999</v>
      </c>
      <c r="E2145">
        <f t="shared" si="693"/>
        <v>-0.66340099999999858</v>
      </c>
      <c r="F2145" t="str">
        <f t="shared" si="694"/>
        <v/>
      </c>
      <c r="G2145" t="str">
        <f t="shared" si="695"/>
        <v/>
      </c>
      <c r="H2145">
        <f t="shared" si="696"/>
        <v>-4.9999999999998934E-2</v>
      </c>
      <c r="I2145">
        <f t="shared" si="697"/>
        <v>9.670165999999881</v>
      </c>
      <c r="J2145">
        <f t="shared" si="698"/>
        <v>-193.40332000000174</v>
      </c>
      <c r="K2145" t="str">
        <f t="shared" si="699"/>
        <v/>
      </c>
      <c r="L2145" s="2" t="str">
        <f t="shared" si="700"/>
        <v/>
      </c>
      <c r="M2145" t="str">
        <f t="shared" si="701"/>
        <v/>
      </c>
      <c r="N2145" s="1">
        <f t="shared" si="702"/>
        <v>43276</v>
      </c>
      <c r="O2145" t="str">
        <f t="shared" si="703"/>
        <v>可交易</v>
      </c>
      <c r="P2145" s="2" t="str">
        <f t="shared" si="704"/>
        <v/>
      </c>
      <c r="Q2145" s="2" t="str">
        <f t="shared" si="705"/>
        <v/>
      </c>
      <c r="R2145" s="2">
        <f t="shared" si="706"/>
        <v>6.7565407197472611</v>
      </c>
      <c r="S2145">
        <f t="shared" si="707"/>
        <v>103</v>
      </c>
      <c r="T2145" s="1">
        <f t="shared" si="708"/>
        <v>43277</v>
      </c>
      <c r="U2145" t="str">
        <f t="shared" si="709"/>
        <v>可交易</v>
      </c>
      <c r="V2145" s="2" t="str">
        <f t="shared" si="710"/>
        <v/>
      </c>
      <c r="W2145" s="2" t="str">
        <f t="shared" si="711"/>
        <v/>
      </c>
      <c r="X2145" s="2">
        <f t="shared" si="712"/>
        <v>4.4112644293982246</v>
      </c>
      <c r="Y2145">
        <f t="shared" si="713"/>
        <v>99</v>
      </c>
    </row>
    <row r="2146" spans="1:25" x14ac:dyDescent="0.3">
      <c r="A2146" s="1">
        <v>43292</v>
      </c>
      <c r="B2146">
        <v>2774.0200199999999</v>
      </c>
      <c r="C2146">
        <v>13.63</v>
      </c>
      <c r="D2146">
        <v>13.137174</v>
      </c>
      <c r="E2146">
        <f t="shared" si="693"/>
        <v>0.49282600000000087</v>
      </c>
      <c r="F2146" t="str">
        <f t="shared" si="694"/>
        <v/>
      </c>
      <c r="G2146" t="str">
        <f t="shared" si="695"/>
        <v/>
      </c>
      <c r="H2146">
        <f t="shared" si="696"/>
        <v>0.99000000000000021</v>
      </c>
      <c r="I2146">
        <f t="shared" si="697"/>
        <v>-19.820067999999992</v>
      </c>
      <c r="J2146">
        <f t="shared" si="698"/>
        <v>-20.020270707070694</v>
      </c>
      <c r="K2146" t="str">
        <f t="shared" si="699"/>
        <v/>
      </c>
      <c r="L2146" s="2" t="str">
        <f t="shared" si="700"/>
        <v/>
      </c>
      <c r="M2146" t="str">
        <f t="shared" si="701"/>
        <v/>
      </c>
      <c r="N2146" s="1">
        <f t="shared" si="702"/>
        <v>43276</v>
      </c>
      <c r="O2146" t="str">
        <f t="shared" si="703"/>
        <v>可交易</v>
      </c>
      <c r="P2146" s="2" t="str">
        <f t="shared" si="704"/>
        <v/>
      </c>
      <c r="Q2146" s="2" t="str">
        <f t="shared" si="705"/>
        <v/>
      </c>
      <c r="R2146" s="2">
        <f t="shared" si="706"/>
        <v>6.7565407197472611</v>
      </c>
      <c r="S2146">
        <f t="shared" si="707"/>
        <v>103</v>
      </c>
      <c r="T2146" s="1">
        <f t="shared" si="708"/>
        <v>43277</v>
      </c>
      <c r="U2146" t="str">
        <f t="shared" si="709"/>
        <v>可交易</v>
      </c>
      <c r="V2146" s="2" t="str">
        <f t="shared" si="710"/>
        <v/>
      </c>
      <c r="W2146" s="2" t="str">
        <f t="shared" si="711"/>
        <v/>
      </c>
      <c r="X2146" s="2">
        <f t="shared" si="712"/>
        <v>4.4112644293982246</v>
      </c>
      <c r="Y2146">
        <f t="shared" si="713"/>
        <v>99</v>
      </c>
    </row>
    <row r="2147" spans="1:25" x14ac:dyDescent="0.3">
      <c r="A2147" s="1">
        <v>43293</v>
      </c>
      <c r="B2147">
        <v>2798.290039</v>
      </c>
      <c r="C2147">
        <v>12.58</v>
      </c>
      <c r="D2147">
        <v>13.844041000000001</v>
      </c>
      <c r="E2147">
        <f t="shared" si="693"/>
        <v>-1.2640410000000006</v>
      </c>
      <c r="F2147" t="str">
        <f t="shared" si="694"/>
        <v>PUT</v>
      </c>
      <c r="G2147">
        <f t="shared" si="695"/>
        <v>2804.48999</v>
      </c>
      <c r="H2147">
        <f t="shared" si="696"/>
        <v>-1.0500000000000007</v>
      </c>
      <c r="I2147">
        <f t="shared" si="697"/>
        <v>24.270019000000048</v>
      </c>
      <c r="J2147">
        <f t="shared" si="698"/>
        <v>-23.11430380952384</v>
      </c>
      <c r="K2147">
        <f t="shared" si="699"/>
        <v>2793.290039</v>
      </c>
      <c r="L2147" s="2" t="str">
        <f t="shared" si="700"/>
        <v/>
      </c>
      <c r="M2147" t="str">
        <f t="shared" si="701"/>
        <v/>
      </c>
      <c r="N2147" s="1">
        <f t="shared" si="702"/>
        <v>43276</v>
      </c>
      <c r="O2147" t="str">
        <f t="shared" si="703"/>
        <v>可交易</v>
      </c>
      <c r="P2147" s="2" t="str">
        <f t="shared" si="704"/>
        <v/>
      </c>
      <c r="Q2147" s="2" t="str">
        <f t="shared" si="705"/>
        <v/>
      </c>
      <c r="R2147" s="2">
        <f t="shared" si="706"/>
        <v>6.7565407197472611</v>
      </c>
      <c r="S2147">
        <f t="shared" si="707"/>
        <v>103</v>
      </c>
      <c r="T2147" s="1">
        <f t="shared" si="708"/>
        <v>43277</v>
      </c>
      <c r="U2147" t="str">
        <f t="shared" si="709"/>
        <v>可交易</v>
      </c>
      <c r="V2147" s="2" t="str">
        <f t="shared" si="710"/>
        <v/>
      </c>
      <c r="W2147" s="2" t="str">
        <f t="shared" si="711"/>
        <v/>
      </c>
      <c r="X2147" s="2">
        <f t="shared" si="712"/>
        <v>4.4112644293982246</v>
      </c>
      <c r="Y2147">
        <f t="shared" si="713"/>
        <v>99</v>
      </c>
    </row>
    <row r="2148" spans="1:25" x14ac:dyDescent="0.3">
      <c r="A2148" s="1">
        <v>43294</v>
      </c>
      <c r="B2148">
        <v>2801.3100589999999</v>
      </c>
      <c r="C2148">
        <v>12.18</v>
      </c>
      <c r="D2148">
        <v>13.218769999999999</v>
      </c>
      <c r="E2148">
        <f t="shared" si="693"/>
        <v>-1.0387699999999995</v>
      </c>
      <c r="F2148" t="str">
        <f t="shared" si="694"/>
        <v>PUT</v>
      </c>
      <c r="G2148">
        <f t="shared" si="695"/>
        <v>2801.830078</v>
      </c>
      <c r="H2148">
        <f t="shared" si="696"/>
        <v>-0.40000000000000036</v>
      </c>
      <c r="I2148">
        <f t="shared" si="697"/>
        <v>3.0200199999999313</v>
      </c>
      <c r="J2148">
        <f t="shared" si="698"/>
        <v>-7.5500499999998212</v>
      </c>
      <c r="K2148">
        <f t="shared" si="699"/>
        <v>2796.3100589999999</v>
      </c>
      <c r="L2148" s="2" t="str">
        <f t="shared" si="700"/>
        <v/>
      </c>
      <c r="M2148" t="str">
        <f t="shared" si="701"/>
        <v/>
      </c>
      <c r="N2148" s="1">
        <f t="shared" si="702"/>
        <v>43276</v>
      </c>
      <c r="O2148" t="str">
        <f t="shared" si="703"/>
        <v>可交易</v>
      </c>
      <c r="P2148" s="2" t="str">
        <f t="shared" si="704"/>
        <v/>
      </c>
      <c r="Q2148" s="2" t="str">
        <f t="shared" si="705"/>
        <v/>
      </c>
      <c r="R2148" s="2">
        <f t="shared" si="706"/>
        <v>6.7565407197472611</v>
      </c>
      <c r="S2148">
        <f t="shared" si="707"/>
        <v>103</v>
      </c>
      <c r="T2148" s="1">
        <f t="shared" si="708"/>
        <v>43277</v>
      </c>
      <c r="U2148" t="str">
        <f t="shared" si="709"/>
        <v>可交易</v>
      </c>
      <c r="V2148" s="2" t="str">
        <f t="shared" si="710"/>
        <v/>
      </c>
      <c r="W2148" s="2" t="str">
        <f t="shared" si="711"/>
        <v/>
      </c>
      <c r="X2148" s="2">
        <f t="shared" si="712"/>
        <v>4.4112644293982246</v>
      </c>
      <c r="Y2148">
        <f t="shared" si="713"/>
        <v>99</v>
      </c>
    </row>
    <row r="2149" spans="1:25" x14ac:dyDescent="0.3">
      <c r="A2149" s="1">
        <v>43297</v>
      </c>
      <c r="B2149">
        <v>2798.429932</v>
      </c>
      <c r="C2149">
        <v>12.83</v>
      </c>
      <c r="D2149">
        <v>12.732699</v>
      </c>
      <c r="E2149">
        <f t="shared" si="693"/>
        <v>9.730099999999986E-2</v>
      </c>
      <c r="F2149" t="str">
        <f t="shared" si="694"/>
        <v/>
      </c>
      <c r="G2149" t="str">
        <f t="shared" si="695"/>
        <v/>
      </c>
      <c r="H2149">
        <f t="shared" si="696"/>
        <v>0.65000000000000036</v>
      </c>
      <c r="I2149">
        <f t="shared" si="697"/>
        <v>-2.8801269999999022</v>
      </c>
      <c r="J2149">
        <f t="shared" si="698"/>
        <v>-4.4309646153844628</v>
      </c>
      <c r="K2149" t="str">
        <f t="shared" si="699"/>
        <v/>
      </c>
      <c r="L2149" s="2" t="str">
        <f t="shared" si="700"/>
        <v/>
      </c>
      <c r="M2149" t="str">
        <f t="shared" si="701"/>
        <v/>
      </c>
      <c r="N2149" s="1">
        <f t="shared" si="702"/>
        <v>43276</v>
      </c>
      <c r="O2149" t="str">
        <f t="shared" si="703"/>
        <v>可交易</v>
      </c>
      <c r="P2149" s="2" t="str">
        <f t="shared" si="704"/>
        <v/>
      </c>
      <c r="Q2149" s="2" t="str">
        <f t="shared" si="705"/>
        <v/>
      </c>
      <c r="R2149" s="2">
        <f t="shared" si="706"/>
        <v>6.7565407197472611</v>
      </c>
      <c r="S2149">
        <f t="shared" si="707"/>
        <v>103</v>
      </c>
      <c r="T2149" s="1">
        <f t="shared" si="708"/>
        <v>43277</v>
      </c>
      <c r="U2149" t="str">
        <f t="shared" si="709"/>
        <v>可交易</v>
      </c>
      <c r="V2149" s="2" t="str">
        <f t="shared" si="710"/>
        <v/>
      </c>
      <c r="W2149" s="2" t="str">
        <f t="shared" si="711"/>
        <v/>
      </c>
      <c r="X2149" s="2">
        <f t="shared" si="712"/>
        <v>4.4112644293982246</v>
      </c>
      <c r="Y2149">
        <f t="shared" si="713"/>
        <v>99</v>
      </c>
    </row>
    <row r="2150" spans="1:25" x14ac:dyDescent="0.3">
      <c r="A2150" s="1">
        <v>43298</v>
      </c>
      <c r="B2150">
        <v>2809.5500489999999</v>
      </c>
      <c r="C2150">
        <v>12.06</v>
      </c>
      <c r="D2150">
        <v>13.03729</v>
      </c>
      <c r="E2150">
        <f t="shared" si="693"/>
        <v>-0.97728999999999999</v>
      </c>
      <c r="F2150" t="str">
        <f t="shared" si="694"/>
        <v/>
      </c>
      <c r="G2150" t="str">
        <f t="shared" si="695"/>
        <v/>
      </c>
      <c r="H2150">
        <f t="shared" si="696"/>
        <v>-0.76999999999999957</v>
      </c>
      <c r="I2150">
        <f t="shared" si="697"/>
        <v>11.120116999999937</v>
      </c>
      <c r="J2150">
        <f t="shared" si="698"/>
        <v>-14.441710389610316</v>
      </c>
      <c r="K2150" t="str">
        <f t="shared" si="699"/>
        <v/>
      </c>
      <c r="L2150" s="2" t="str">
        <f t="shared" si="700"/>
        <v/>
      </c>
      <c r="M2150" t="str">
        <f t="shared" si="701"/>
        <v/>
      </c>
      <c r="N2150" s="1">
        <f t="shared" si="702"/>
        <v>43276</v>
      </c>
      <c r="O2150" t="str">
        <f t="shared" si="703"/>
        <v>可交易</v>
      </c>
      <c r="P2150" s="2" t="str">
        <f t="shared" si="704"/>
        <v/>
      </c>
      <c r="Q2150" s="2" t="str">
        <f t="shared" si="705"/>
        <v/>
      </c>
      <c r="R2150" s="2">
        <f t="shared" si="706"/>
        <v>6.7565407197472611</v>
      </c>
      <c r="S2150">
        <f t="shared" si="707"/>
        <v>103</v>
      </c>
      <c r="T2150" s="1">
        <f t="shared" si="708"/>
        <v>43277</v>
      </c>
      <c r="U2150" t="str">
        <f t="shared" si="709"/>
        <v>可交易</v>
      </c>
      <c r="V2150" s="2" t="str">
        <f t="shared" si="710"/>
        <v/>
      </c>
      <c r="W2150" s="2" t="str">
        <f t="shared" si="711"/>
        <v/>
      </c>
      <c r="X2150" s="2">
        <f t="shared" si="712"/>
        <v>4.4112644293982246</v>
      </c>
      <c r="Y2150">
        <f t="shared" si="713"/>
        <v>99</v>
      </c>
    </row>
    <row r="2151" spans="1:25" x14ac:dyDescent="0.3">
      <c r="A2151" s="1">
        <v>43299</v>
      </c>
      <c r="B2151">
        <v>2815.6201169999999</v>
      </c>
      <c r="C2151">
        <v>12.1</v>
      </c>
      <c r="D2151">
        <v>12.597763</v>
      </c>
      <c r="E2151">
        <f t="shared" si="693"/>
        <v>-0.49776300000000084</v>
      </c>
      <c r="F2151" t="str">
        <f t="shared" si="694"/>
        <v/>
      </c>
      <c r="G2151" t="str">
        <f t="shared" si="695"/>
        <v/>
      </c>
      <c r="H2151">
        <f t="shared" si="696"/>
        <v>3.9999999999999147E-2</v>
      </c>
      <c r="I2151">
        <f t="shared" si="697"/>
        <v>6.070067999999992</v>
      </c>
      <c r="J2151">
        <f t="shared" si="698"/>
        <v>151.75170000000304</v>
      </c>
      <c r="K2151" t="str">
        <f t="shared" si="699"/>
        <v/>
      </c>
      <c r="L2151" s="2" t="str">
        <f t="shared" si="700"/>
        <v/>
      </c>
      <c r="M2151" t="str">
        <f t="shared" si="701"/>
        <v/>
      </c>
      <c r="N2151" s="1">
        <f t="shared" si="702"/>
        <v>43276</v>
      </c>
      <c r="O2151" t="str">
        <f t="shared" si="703"/>
        <v>可交易</v>
      </c>
      <c r="P2151" s="2" t="str">
        <f t="shared" si="704"/>
        <v/>
      </c>
      <c r="Q2151" s="2" t="str">
        <f t="shared" si="705"/>
        <v/>
      </c>
      <c r="R2151" s="2">
        <f t="shared" si="706"/>
        <v>6.7565407197472611</v>
      </c>
      <c r="S2151">
        <f t="shared" si="707"/>
        <v>103</v>
      </c>
      <c r="T2151" s="1">
        <f t="shared" si="708"/>
        <v>43277</v>
      </c>
      <c r="U2151" t="str">
        <f t="shared" si="709"/>
        <v>可交易</v>
      </c>
      <c r="V2151" s="2" t="str">
        <f t="shared" si="710"/>
        <v/>
      </c>
      <c r="W2151" s="2" t="str">
        <f t="shared" si="711"/>
        <v/>
      </c>
      <c r="X2151" s="2">
        <f t="shared" si="712"/>
        <v>4.4112644293982246</v>
      </c>
      <c r="Y2151">
        <f t="shared" si="713"/>
        <v>99</v>
      </c>
    </row>
    <row r="2152" spans="1:25" x14ac:dyDescent="0.3">
      <c r="A2152" s="1">
        <v>43300</v>
      </c>
      <c r="B2152">
        <v>2804.48999</v>
      </c>
      <c r="C2152">
        <v>12.87</v>
      </c>
      <c r="D2152">
        <v>12.446237999999999</v>
      </c>
      <c r="E2152">
        <f t="shared" si="693"/>
        <v>0.42376199999999997</v>
      </c>
      <c r="F2152" t="str">
        <f t="shared" si="694"/>
        <v/>
      </c>
      <c r="G2152" t="str">
        <f t="shared" si="695"/>
        <v/>
      </c>
      <c r="H2152">
        <f t="shared" si="696"/>
        <v>0.76999999999999957</v>
      </c>
      <c r="I2152">
        <f t="shared" si="697"/>
        <v>-11.130126999999902</v>
      </c>
      <c r="J2152">
        <f t="shared" si="698"/>
        <v>-14.45471038961027</v>
      </c>
      <c r="K2152" t="str">
        <f t="shared" si="699"/>
        <v/>
      </c>
      <c r="L2152" s="2" t="str">
        <f t="shared" si="700"/>
        <v/>
      </c>
      <c r="M2152" t="str">
        <f t="shared" si="701"/>
        <v/>
      </c>
      <c r="N2152" s="1">
        <f t="shared" si="702"/>
        <v>43276</v>
      </c>
      <c r="O2152" t="str">
        <f t="shared" si="703"/>
        <v>可交易</v>
      </c>
      <c r="P2152" s="2" t="str">
        <f t="shared" si="704"/>
        <v/>
      </c>
      <c r="Q2152" s="2" t="str">
        <f t="shared" si="705"/>
        <v/>
      </c>
      <c r="R2152" s="2">
        <f t="shared" si="706"/>
        <v>6.7565407197472611</v>
      </c>
      <c r="S2152">
        <f t="shared" si="707"/>
        <v>103</v>
      </c>
      <c r="T2152" s="1">
        <f t="shared" si="708"/>
        <v>43277</v>
      </c>
      <c r="U2152" t="str">
        <f t="shared" si="709"/>
        <v>可交易</v>
      </c>
      <c r="V2152" s="2" t="str">
        <f t="shared" si="710"/>
        <v/>
      </c>
      <c r="W2152" s="2" t="str">
        <f t="shared" si="711"/>
        <v/>
      </c>
      <c r="X2152" s="2">
        <f t="shared" si="712"/>
        <v>4.4112644293982246</v>
      </c>
      <c r="Y2152">
        <f t="shared" si="713"/>
        <v>99</v>
      </c>
    </row>
    <row r="2153" spans="1:25" x14ac:dyDescent="0.3">
      <c r="A2153" s="1">
        <v>43301</v>
      </c>
      <c r="B2153">
        <v>2801.830078</v>
      </c>
      <c r="C2153">
        <v>12.86</v>
      </c>
      <c r="D2153">
        <v>12.943628</v>
      </c>
      <c r="E2153">
        <f t="shared" si="693"/>
        <v>-8.3628000000000924E-2</v>
      </c>
      <c r="F2153" t="str">
        <f t="shared" si="694"/>
        <v/>
      </c>
      <c r="G2153" t="str">
        <f t="shared" si="695"/>
        <v/>
      </c>
      <c r="H2153">
        <f t="shared" si="696"/>
        <v>-9.9999999999997868E-3</v>
      </c>
      <c r="I2153">
        <f t="shared" si="697"/>
        <v>-2.6599120000000767</v>
      </c>
      <c r="J2153">
        <f t="shared" si="698"/>
        <v>265.99120000001335</v>
      </c>
      <c r="K2153" t="str">
        <f t="shared" si="699"/>
        <v/>
      </c>
      <c r="L2153" s="2" t="str">
        <f t="shared" si="700"/>
        <v/>
      </c>
      <c r="M2153" t="str">
        <f t="shared" si="701"/>
        <v/>
      </c>
      <c r="N2153" s="1">
        <f t="shared" si="702"/>
        <v>43276</v>
      </c>
      <c r="O2153" t="str">
        <f t="shared" si="703"/>
        <v>可交易</v>
      </c>
      <c r="P2153" s="2" t="str">
        <f t="shared" si="704"/>
        <v/>
      </c>
      <c r="Q2153" s="2" t="str">
        <f t="shared" si="705"/>
        <v/>
      </c>
      <c r="R2153" s="2">
        <f t="shared" si="706"/>
        <v>6.7565407197472611</v>
      </c>
      <c r="S2153">
        <f t="shared" si="707"/>
        <v>103</v>
      </c>
      <c r="T2153" s="1">
        <f t="shared" si="708"/>
        <v>43277</v>
      </c>
      <c r="U2153" t="str">
        <f t="shared" si="709"/>
        <v>可交易</v>
      </c>
      <c r="V2153" s="2" t="str">
        <f t="shared" si="710"/>
        <v/>
      </c>
      <c r="W2153" s="2" t="str">
        <f t="shared" si="711"/>
        <v/>
      </c>
      <c r="X2153" s="2">
        <f t="shared" si="712"/>
        <v>4.4112644293982246</v>
      </c>
      <c r="Y2153">
        <f t="shared" si="713"/>
        <v>99</v>
      </c>
    </row>
    <row r="2154" spans="1:25" x14ac:dyDescent="0.3">
      <c r="A2154" s="1">
        <v>43304</v>
      </c>
      <c r="B2154">
        <v>2806.9799800000001</v>
      </c>
      <c r="C2154">
        <v>12.62</v>
      </c>
      <c r="D2154">
        <v>13.115838999999999</v>
      </c>
      <c r="E2154">
        <f t="shared" si="693"/>
        <v>-0.49583900000000014</v>
      </c>
      <c r="F2154" t="str">
        <f t="shared" si="694"/>
        <v/>
      </c>
      <c r="G2154" t="str">
        <f t="shared" si="695"/>
        <v/>
      </c>
      <c r="H2154">
        <f t="shared" si="696"/>
        <v>-0.24000000000000021</v>
      </c>
      <c r="I2154">
        <f t="shared" si="697"/>
        <v>5.149902000000111</v>
      </c>
      <c r="J2154">
        <f t="shared" si="698"/>
        <v>-21.457925000000444</v>
      </c>
      <c r="K2154" t="str">
        <f t="shared" si="699"/>
        <v/>
      </c>
      <c r="L2154" s="2" t="str">
        <f t="shared" si="700"/>
        <v/>
      </c>
      <c r="M2154" t="str">
        <f t="shared" si="701"/>
        <v/>
      </c>
      <c r="N2154" s="1">
        <f t="shared" si="702"/>
        <v>43276</v>
      </c>
      <c r="O2154" t="str">
        <f t="shared" si="703"/>
        <v>可交易</v>
      </c>
      <c r="P2154" s="2" t="str">
        <f t="shared" si="704"/>
        <v/>
      </c>
      <c r="Q2154" s="2" t="str">
        <f t="shared" si="705"/>
        <v/>
      </c>
      <c r="R2154" s="2">
        <f t="shared" si="706"/>
        <v>6.7565407197472611</v>
      </c>
      <c r="S2154">
        <f t="shared" si="707"/>
        <v>103</v>
      </c>
      <c r="T2154" s="1">
        <f t="shared" si="708"/>
        <v>43277</v>
      </c>
      <c r="U2154" t="str">
        <f t="shared" si="709"/>
        <v>可交易</v>
      </c>
      <c r="V2154" s="2" t="str">
        <f t="shared" si="710"/>
        <v/>
      </c>
      <c r="W2154" s="2" t="str">
        <f t="shared" si="711"/>
        <v/>
      </c>
      <c r="X2154" s="2">
        <f t="shared" si="712"/>
        <v>4.4112644293982246</v>
      </c>
      <c r="Y2154">
        <f t="shared" si="713"/>
        <v>99</v>
      </c>
    </row>
    <row r="2155" spans="1:25" x14ac:dyDescent="0.3">
      <c r="A2155" s="1">
        <v>43305</v>
      </c>
      <c r="B2155">
        <v>2820.3999020000001</v>
      </c>
      <c r="C2155">
        <v>12.41</v>
      </c>
      <c r="D2155">
        <v>12.955401999999999</v>
      </c>
      <c r="E2155">
        <f t="shared" si="693"/>
        <v>-0.54540199999999928</v>
      </c>
      <c r="F2155" t="str">
        <f t="shared" si="694"/>
        <v/>
      </c>
      <c r="G2155" t="str">
        <f t="shared" si="695"/>
        <v/>
      </c>
      <c r="H2155">
        <f t="shared" si="696"/>
        <v>-0.20999999999999908</v>
      </c>
      <c r="I2155">
        <f t="shared" si="697"/>
        <v>13.419922000000042</v>
      </c>
      <c r="J2155">
        <f t="shared" si="698"/>
        <v>-63.904390476190962</v>
      </c>
      <c r="K2155" t="str">
        <f t="shared" si="699"/>
        <v/>
      </c>
      <c r="L2155" s="2" t="str">
        <f t="shared" si="700"/>
        <v/>
      </c>
      <c r="M2155" t="str">
        <f t="shared" si="701"/>
        <v/>
      </c>
      <c r="N2155" s="1">
        <f t="shared" si="702"/>
        <v>43276</v>
      </c>
      <c r="O2155" t="str">
        <f t="shared" si="703"/>
        <v>可交易</v>
      </c>
      <c r="P2155" s="2" t="str">
        <f t="shared" si="704"/>
        <v/>
      </c>
      <c r="Q2155" s="2" t="str">
        <f t="shared" si="705"/>
        <v/>
      </c>
      <c r="R2155" s="2">
        <f t="shared" si="706"/>
        <v>6.7565407197472611</v>
      </c>
      <c r="S2155">
        <f t="shared" si="707"/>
        <v>103</v>
      </c>
      <c r="T2155" s="1">
        <f t="shared" si="708"/>
        <v>43277</v>
      </c>
      <c r="U2155" t="str">
        <f t="shared" si="709"/>
        <v>可交易</v>
      </c>
      <c r="V2155" s="2" t="str">
        <f t="shared" si="710"/>
        <v/>
      </c>
      <c r="W2155" s="2" t="str">
        <f t="shared" si="711"/>
        <v/>
      </c>
      <c r="X2155" s="2">
        <f t="shared" si="712"/>
        <v>4.4112644293982246</v>
      </c>
      <c r="Y2155">
        <f t="shared" si="713"/>
        <v>99</v>
      </c>
    </row>
    <row r="2156" spans="1:25" x14ac:dyDescent="0.3">
      <c r="A2156" s="1">
        <v>43306</v>
      </c>
      <c r="B2156">
        <v>2846.070068</v>
      </c>
      <c r="C2156">
        <v>12.29</v>
      </c>
      <c r="D2156">
        <v>12.719844999999999</v>
      </c>
      <c r="E2156">
        <f t="shared" si="693"/>
        <v>-0.42984500000000025</v>
      </c>
      <c r="F2156" t="str">
        <f t="shared" si="694"/>
        <v/>
      </c>
      <c r="G2156" t="str">
        <f t="shared" si="695"/>
        <v/>
      </c>
      <c r="H2156">
        <f t="shared" si="696"/>
        <v>-0.12000000000000099</v>
      </c>
      <c r="I2156">
        <f t="shared" si="697"/>
        <v>25.670165999999881</v>
      </c>
      <c r="J2156">
        <f t="shared" si="698"/>
        <v>-213.91804999999724</v>
      </c>
      <c r="K2156" t="str">
        <f t="shared" si="699"/>
        <v/>
      </c>
      <c r="L2156" s="2" t="str">
        <f t="shared" si="700"/>
        <v/>
      </c>
      <c r="M2156" t="str">
        <f t="shared" si="701"/>
        <v/>
      </c>
      <c r="N2156" s="1">
        <f t="shared" si="702"/>
        <v>43276</v>
      </c>
      <c r="O2156" t="str">
        <f t="shared" si="703"/>
        <v>可交易</v>
      </c>
      <c r="P2156" s="2" t="str">
        <f t="shared" si="704"/>
        <v/>
      </c>
      <c r="Q2156" s="2" t="str">
        <f t="shared" si="705"/>
        <v/>
      </c>
      <c r="R2156" s="2">
        <f t="shared" si="706"/>
        <v>6.7565407197472611</v>
      </c>
      <c r="S2156">
        <f t="shared" si="707"/>
        <v>103</v>
      </c>
      <c r="T2156" s="1">
        <f t="shared" si="708"/>
        <v>43277</v>
      </c>
      <c r="U2156" t="str">
        <f t="shared" si="709"/>
        <v>可交易</v>
      </c>
      <c r="V2156" s="2" t="str">
        <f t="shared" si="710"/>
        <v/>
      </c>
      <c r="W2156" s="2" t="str">
        <f t="shared" si="711"/>
        <v/>
      </c>
      <c r="X2156" s="2">
        <f t="shared" si="712"/>
        <v>4.4112644293982246</v>
      </c>
      <c r="Y2156">
        <f t="shared" si="713"/>
        <v>99</v>
      </c>
    </row>
    <row r="2157" spans="1:25" x14ac:dyDescent="0.3">
      <c r="A2157" s="1">
        <v>43307</v>
      </c>
      <c r="B2157">
        <v>2837.4399410000001</v>
      </c>
      <c r="C2157">
        <v>12.14</v>
      </c>
      <c r="D2157">
        <v>12.57307</v>
      </c>
      <c r="E2157">
        <f t="shared" si="693"/>
        <v>-0.43306999999999896</v>
      </c>
      <c r="F2157" t="str">
        <f t="shared" si="694"/>
        <v/>
      </c>
      <c r="G2157" t="str">
        <f t="shared" si="695"/>
        <v/>
      </c>
      <c r="H2157">
        <f t="shared" si="696"/>
        <v>-0.14999999999999858</v>
      </c>
      <c r="I2157">
        <f t="shared" si="697"/>
        <v>-8.6301269999999022</v>
      </c>
      <c r="J2157">
        <f t="shared" si="698"/>
        <v>57.534179999999893</v>
      </c>
      <c r="K2157" t="str">
        <f t="shared" si="699"/>
        <v/>
      </c>
      <c r="L2157" s="2" t="str">
        <f t="shared" si="700"/>
        <v/>
      </c>
      <c r="M2157" t="str">
        <f t="shared" si="701"/>
        <v/>
      </c>
      <c r="N2157" s="1">
        <f t="shared" si="702"/>
        <v>43276</v>
      </c>
      <c r="O2157" t="str">
        <f t="shared" si="703"/>
        <v>可交易</v>
      </c>
      <c r="P2157" s="2" t="str">
        <f t="shared" si="704"/>
        <v/>
      </c>
      <c r="Q2157" s="2" t="str">
        <f t="shared" si="705"/>
        <v/>
      </c>
      <c r="R2157" s="2">
        <f t="shared" si="706"/>
        <v>6.7565407197472611</v>
      </c>
      <c r="S2157">
        <f t="shared" si="707"/>
        <v>103</v>
      </c>
      <c r="T2157" s="1">
        <f t="shared" si="708"/>
        <v>43277</v>
      </c>
      <c r="U2157" t="str">
        <f t="shared" si="709"/>
        <v>可交易</v>
      </c>
      <c r="V2157" s="2" t="str">
        <f t="shared" si="710"/>
        <v/>
      </c>
      <c r="W2157" s="2" t="str">
        <f t="shared" si="711"/>
        <v/>
      </c>
      <c r="X2157" s="2">
        <f t="shared" si="712"/>
        <v>4.4112644293982246</v>
      </c>
      <c r="Y2157">
        <f t="shared" si="713"/>
        <v>99</v>
      </c>
    </row>
    <row r="2158" spans="1:25" x14ac:dyDescent="0.3">
      <c r="A2158" s="1">
        <v>43308</v>
      </c>
      <c r="B2158">
        <v>2818.820068</v>
      </c>
      <c r="C2158">
        <v>13.03</v>
      </c>
      <c r="D2158">
        <v>12.392557999999999</v>
      </c>
      <c r="E2158">
        <f t="shared" si="693"/>
        <v>0.63744200000000006</v>
      </c>
      <c r="F2158" t="str">
        <f t="shared" si="694"/>
        <v/>
      </c>
      <c r="G2158" t="str">
        <f t="shared" si="695"/>
        <v/>
      </c>
      <c r="H2158">
        <f t="shared" si="696"/>
        <v>0.88999999999999879</v>
      </c>
      <c r="I2158">
        <f t="shared" si="697"/>
        <v>-18.619873000000098</v>
      </c>
      <c r="J2158">
        <f t="shared" si="698"/>
        <v>-20.921205617977666</v>
      </c>
      <c r="K2158" t="str">
        <f t="shared" si="699"/>
        <v/>
      </c>
      <c r="L2158" s="2" t="str">
        <f t="shared" si="700"/>
        <v/>
      </c>
      <c r="M2158" t="str">
        <f t="shared" si="701"/>
        <v/>
      </c>
      <c r="N2158" s="1">
        <f t="shared" si="702"/>
        <v>43276</v>
      </c>
      <c r="O2158" t="str">
        <f t="shared" si="703"/>
        <v>可交易</v>
      </c>
      <c r="P2158" s="2" t="str">
        <f t="shared" si="704"/>
        <v/>
      </c>
      <c r="Q2158" s="2" t="str">
        <f t="shared" si="705"/>
        <v/>
      </c>
      <c r="R2158" s="2">
        <f t="shared" si="706"/>
        <v>6.7565407197472611</v>
      </c>
      <c r="S2158">
        <f t="shared" si="707"/>
        <v>103</v>
      </c>
      <c r="T2158" s="1">
        <f t="shared" si="708"/>
        <v>43277</v>
      </c>
      <c r="U2158" t="str">
        <f t="shared" si="709"/>
        <v>可交易</v>
      </c>
      <c r="V2158" s="2" t="str">
        <f t="shared" si="710"/>
        <v/>
      </c>
      <c r="W2158" s="2" t="str">
        <f t="shared" si="711"/>
        <v/>
      </c>
      <c r="X2158" s="2">
        <f t="shared" si="712"/>
        <v>4.4112644293982246</v>
      </c>
      <c r="Y2158">
        <f t="shared" si="713"/>
        <v>99</v>
      </c>
    </row>
    <row r="2159" spans="1:25" x14ac:dyDescent="0.3">
      <c r="A2159" s="1">
        <v>43311</v>
      </c>
      <c r="B2159">
        <v>2802.6000979999999</v>
      </c>
      <c r="C2159">
        <v>14.26</v>
      </c>
      <c r="D2159">
        <v>13.224268</v>
      </c>
      <c r="E2159">
        <f t="shared" si="693"/>
        <v>1.0357319999999994</v>
      </c>
      <c r="F2159" t="str">
        <f t="shared" si="694"/>
        <v>CAll</v>
      </c>
      <c r="G2159">
        <f t="shared" si="695"/>
        <v>2850.3999020000001</v>
      </c>
      <c r="H2159">
        <f t="shared" si="696"/>
        <v>1.2300000000000004</v>
      </c>
      <c r="I2159">
        <f t="shared" si="697"/>
        <v>-16.219970000000103</v>
      </c>
      <c r="J2159">
        <f t="shared" si="698"/>
        <v>-13.186967479674877</v>
      </c>
      <c r="K2159">
        <f t="shared" si="699"/>
        <v>2807.6000979999999</v>
      </c>
      <c r="L2159" s="2">
        <f t="shared" si="700"/>
        <v>42.799804000000222</v>
      </c>
      <c r="M2159" t="str">
        <f t="shared" si="701"/>
        <v/>
      </c>
      <c r="N2159" s="1">
        <f t="shared" si="702"/>
        <v>43311</v>
      </c>
      <c r="O2159" t="str">
        <f t="shared" si="703"/>
        <v>可交易</v>
      </c>
      <c r="P2159" s="2">
        <f t="shared" si="704"/>
        <v>42.799804000000222</v>
      </c>
      <c r="Q2159" s="2">
        <f t="shared" si="705"/>
        <v>1.7055520705259116E-2</v>
      </c>
      <c r="R2159" s="2">
        <f t="shared" si="706"/>
        <v>6.7565407197472611</v>
      </c>
      <c r="S2159">
        <f t="shared" si="707"/>
        <v>104</v>
      </c>
      <c r="T2159" s="1">
        <f t="shared" si="708"/>
        <v>43277</v>
      </c>
      <c r="U2159" t="str">
        <f t="shared" si="709"/>
        <v>可交易</v>
      </c>
      <c r="V2159" s="2" t="str">
        <f t="shared" si="710"/>
        <v/>
      </c>
      <c r="W2159" s="2" t="str">
        <f t="shared" si="711"/>
        <v/>
      </c>
      <c r="X2159" s="2">
        <f t="shared" si="712"/>
        <v>4.4112644293982246</v>
      </c>
      <c r="Y2159">
        <f t="shared" si="713"/>
        <v>99</v>
      </c>
    </row>
    <row r="2160" spans="1:25" x14ac:dyDescent="0.3">
      <c r="A2160" s="1">
        <v>43312</v>
      </c>
      <c r="B2160">
        <v>2816.290039</v>
      </c>
      <c r="C2160">
        <v>12.83</v>
      </c>
      <c r="D2160">
        <v>14.095154000000001</v>
      </c>
      <c r="E2160">
        <f t="shared" si="693"/>
        <v>-1.2651540000000008</v>
      </c>
      <c r="F2160" t="str">
        <f t="shared" si="694"/>
        <v>PUT</v>
      </c>
      <c r="G2160">
        <f t="shared" si="695"/>
        <v>2858.4499510000001</v>
      </c>
      <c r="H2160">
        <f t="shared" si="696"/>
        <v>-1.4299999999999997</v>
      </c>
      <c r="I2160">
        <f t="shared" si="697"/>
        <v>13.68994100000009</v>
      </c>
      <c r="J2160">
        <f t="shared" si="698"/>
        <v>-9.57338531468538</v>
      </c>
      <c r="K2160">
        <f t="shared" si="699"/>
        <v>2811.290039</v>
      </c>
      <c r="L2160" s="2" t="str">
        <f t="shared" si="700"/>
        <v/>
      </c>
      <c r="M2160" t="str">
        <f t="shared" si="701"/>
        <v/>
      </c>
      <c r="N2160" s="1">
        <f t="shared" si="702"/>
        <v>43311</v>
      </c>
      <c r="O2160" t="str">
        <f t="shared" si="703"/>
        <v>不可交易</v>
      </c>
      <c r="P2160" s="2" t="str">
        <f t="shared" si="704"/>
        <v/>
      </c>
      <c r="Q2160" s="2" t="str">
        <f t="shared" si="705"/>
        <v/>
      </c>
      <c r="R2160" s="2">
        <f t="shared" si="706"/>
        <v>6.8717770398888369</v>
      </c>
      <c r="S2160">
        <f t="shared" si="707"/>
        <v>104</v>
      </c>
      <c r="T2160" s="1">
        <f t="shared" si="708"/>
        <v>43277</v>
      </c>
      <c r="U2160" t="str">
        <f t="shared" si="709"/>
        <v>可交易</v>
      </c>
      <c r="V2160" s="2" t="str">
        <f t="shared" si="710"/>
        <v/>
      </c>
      <c r="W2160" s="2" t="str">
        <f t="shared" si="711"/>
        <v/>
      </c>
      <c r="X2160" s="2">
        <f t="shared" si="712"/>
        <v>4.4112644293982246</v>
      </c>
      <c r="Y2160">
        <f t="shared" si="713"/>
        <v>99</v>
      </c>
    </row>
    <row r="2161" spans="1:25" x14ac:dyDescent="0.3">
      <c r="A2161" s="1">
        <v>43313</v>
      </c>
      <c r="B2161">
        <v>2813.360107</v>
      </c>
      <c r="C2161">
        <v>13.15</v>
      </c>
      <c r="D2161">
        <v>13.289115000000001</v>
      </c>
      <c r="E2161">
        <f t="shared" si="693"/>
        <v>-0.13911500000000032</v>
      </c>
      <c r="F2161" t="str">
        <f t="shared" si="694"/>
        <v/>
      </c>
      <c r="G2161" t="str">
        <f t="shared" si="695"/>
        <v/>
      </c>
      <c r="H2161">
        <f t="shared" si="696"/>
        <v>0.32000000000000028</v>
      </c>
      <c r="I2161">
        <f t="shared" si="697"/>
        <v>-2.929932000000008</v>
      </c>
      <c r="J2161">
        <f t="shared" si="698"/>
        <v>-9.156037500000016</v>
      </c>
      <c r="K2161" t="str">
        <f t="shared" si="699"/>
        <v/>
      </c>
      <c r="L2161" s="2" t="str">
        <f t="shared" si="700"/>
        <v/>
      </c>
      <c r="M2161" t="str">
        <f t="shared" si="701"/>
        <v/>
      </c>
      <c r="N2161" s="1">
        <f t="shared" si="702"/>
        <v>43311</v>
      </c>
      <c r="O2161" t="str">
        <f t="shared" si="703"/>
        <v>不可交易</v>
      </c>
      <c r="P2161" s="2" t="str">
        <f t="shared" si="704"/>
        <v/>
      </c>
      <c r="Q2161" s="2" t="str">
        <f t="shared" si="705"/>
        <v/>
      </c>
      <c r="R2161" s="2">
        <f t="shared" si="706"/>
        <v>6.8717770398888369</v>
      </c>
      <c r="S2161">
        <f t="shared" si="707"/>
        <v>104</v>
      </c>
      <c r="T2161" s="1">
        <f t="shared" si="708"/>
        <v>43277</v>
      </c>
      <c r="U2161" t="str">
        <f t="shared" si="709"/>
        <v>可交易</v>
      </c>
      <c r="V2161" s="2" t="str">
        <f t="shared" si="710"/>
        <v/>
      </c>
      <c r="W2161" s="2" t="str">
        <f t="shared" si="711"/>
        <v/>
      </c>
      <c r="X2161" s="2">
        <f t="shared" si="712"/>
        <v>4.4112644293982246</v>
      </c>
      <c r="Y2161">
        <f t="shared" si="713"/>
        <v>99</v>
      </c>
    </row>
    <row r="2162" spans="1:25" x14ac:dyDescent="0.3">
      <c r="A2162" s="1">
        <v>43314</v>
      </c>
      <c r="B2162">
        <v>2827.219971</v>
      </c>
      <c r="C2162">
        <v>12.19</v>
      </c>
      <c r="D2162">
        <v>13.282878999999999</v>
      </c>
      <c r="E2162">
        <f t="shared" si="693"/>
        <v>-1.0928789999999999</v>
      </c>
      <c r="F2162" t="str">
        <f t="shared" si="694"/>
        <v>PUT</v>
      </c>
      <c r="G2162">
        <f t="shared" si="695"/>
        <v>2853.580078</v>
      </c>
      <c r="H2162">
        <f t="shared" si="696"/>
        <v>-0.96000000000000085</v>
      </c>
      <c r="I2162">
        <f t="shared" si="697"/>
        <v>13.859864000000016</v>
      </c>
      <c r="J2162">
        <f t="shared" si="698"/>
        <v>-14.437358333333338</v>
      </c>
      <c r="K2162">
        <f t="shared" si="699"/>
        <v>2822.219971</v>
      </c>
      <c r="L2162" s="2" t="str">
        <f t="shared" si="700"/>
        <v/>
      </c>
      <c r="M2162" t="str">
        <f t="shared" si="701"/>
        <v/>
      </c>
      <c r="N2162" s="1">
        <f t="shared" si="702"/>
        <v>43311</v>
      </c>
      <c r="O2162" t="str">
        <f t="shared" si="703"/>
        <v>不可交易</v>
      </c>
      <c r="P2162" s="2" t="str">
        <f t="shared" si="704"/>
        <v/>
      </c>
      <c r="Q2162" s="2" t="str">
        <f t="shared" si="705"/>
        <v/>
      </c>
      <c r="R2162" s="2">
        <f t="shared" si="706"/>
        <v>6.8717770398888369</v>
      </c>
      <c r="S2162">
        <f t="shared" si="707"/>
        <v>104</v>
      </c>
      <c r="T2162" s="1">
        <f t="shared" si="708"/>
        <v>43277</v>
      </c>
      <c r="U2162" t="str">
        <f t="shared" si="709"/>
        <v>可交易</v>
      </c>
      <c r="V2162" s="2" t="str">
        <f t="shared" si="710"/>
        <v/>
      </c>
      <c r="W2162" s="2" t="str">
        <f t="shared" si="711"/>
        <v/>
      </c>
      <c r="X2162" s="2">
        <f t="shared" si="712"/>
        <v>4.4112644293982246</v>
      </c>
      <c r="Y2162">
        <f t="shared" si="713"/>
        <v>99</v>
      </c>
    </row>
    <row r="2163" spans="1:25" x14ac:dyDescent="0.3">
      <c r="A2163" s="1">
        <v>43315</v>
      </c>
      <c r="B2163">
        <v>2840.3500979999999</v>
      </c>
      <c r="C2163">
        <v>11.64</v>
      </c>
      <c r="D2163">
        <v>12.874338</v>
      </c>
      <c r="E2163">
        <f t="shared" si="693"/>
        <v>-1.2343379999999993</v>
      </c>
      <c r="F2163" t="str">
        <f t="shared" si="694"/>
        <v>PUT</v>
      </c>
      <c r="G2163">
        <f t="shared" si="695"/>
        <v>2833.280029</v>
      </c>
      <c r="H2163">
        <f t="shared" si="696"/>
        <v>-0.54999999999999893</v>
      </c>
      <c r="I2163">
        <f t="shared" si="697"/>
        <v>13.130126999999902</v>
      </c>
      <c r="J2163">
        <f t="shared" si="698"/>
        <v>-23.872958181818049</v>
      </c>
      <c r="K2163">
        <f t="shared" si="699"/>
        <v>2835.3500979999999</v>
      </c>
      <c r="L2163" s="2" t="str">
        <f t="shared" si="700"/>
        <v/>
      </c>
      <c r="M2163">
        <f t="shared" si="701"/>
        <v>2.0700689999998758</v>
      </c>
      <c r="N2163" s="1">
        <f t="shared" si="702"/>
        <v>43311</v>
      </c>
      <c r="O2163" t="str">
        <f t="shared" si="703"/>
        <v>不可交易</v>
      </c>
      <c r="P2163" s="2" t="str">
        <f t="shared" si="704"/>
        <v/>
      </c>
      <c r="Q2163" s="2" t="str">
        <f t="shared" si="705"/>
        <v/>
      </c>
      <c r="R2163" s="2">
        <f t="shared" si="706"/>
        <v>6.8717770398888369</v>
      </c>
      <c r="S2163">
        <f t="shared" si="707"/>
        <v>104</v>
      </c>
      <c r="T2163" s="1">
        <f t="shared" si="708"/>
        <v>43315</v>
      </c>
      <c r="U2163" t="str">
        <f t="shared" si="709"/>
        <v>可交易</v>
      </c>
      <c r="V2163" s="2">
        <f t="shared" si="710"/>
        <v>2.0700689999998758</v>
      </c>
      <c r="W2163" s="2">
        <f t="shared" si="711"/>
        <v>2.4891540676546119E-3</v>
      </c>
      <c r="X2163" s="2">
        <f t="shared" si="712"/>
        <v>4.4112644293982246</v>
      </c>
      <c r="Y2163">
        <f t="shared" si="713"/>
        <v>100</v>
      </c>
    </row>
    <row r="2164" spans="1:25" x14ac:dyDescent="0.3">
      <c r="A2164" s="1">
        <v>43318</v>
      </c>
      <c r="B2164">
        <v>2850.3999020000001</v>
      </c>
      <c r="C2164">
        <v>11.27</v>
      </c>
      <c r="D2164">
        <v>12.091616999999999</v>
      </c>
      <c r="E2164">
        <f t="shared" si="693"/>
        <v>-0.82161699999999982</v>
      </c>
      <c r="F2164" t="str">
        <f t="shared" si="694"/>
        <v/>
      </c>
      <c r="G2164" t="str">
        <f t="shared" si="695"/>
        <v/>
      </c>
      <c r="H2164">
        <f t="shared" si="696"/>
        <v>-0.37000000000000099</v>
      </c>
      <c r="I2164">
        <f t="shared" si="697"/>
        <v>10.049804000000222</v>
      </c>
      <c r="J2164">
        <f t="shared" si="698"/>
        <v>-27.16163243243296</v>
      </c>
      <c r="K2164" t="str">
        <f t="shared" si="699"/>
        <v/>
      </c>
      <c r="L2164" s="2" t="str">
        <f t="shared" si="700"/>
        <v/>
      </c>
      <c r="M2164" t="str">
        <f t="shared" si="701"/>
        <v/>
      </c>
      <c r="N2164" s="1">
        <f t="shared" si="702"/>
        <v>43311</v>
      </c>
      <c r="O2164" t="str">
        <f t="shared" si="703"/>
        <v>可交易</v>
      </c>
      <c r="P2164" s="2" t="str">
        <f t="shared" si="704"/>
        <v/>
      </c>
      <c r="Q2164" s="2" t="str">
        <f t="shared" si="705"/>
        <v/>
      </c>
      <c r="R2164" s="2">
        <f t="shared" si="706"/>
        <v>6.8717770398888369</v>
      </c>
      <c r="S2164">
        <f t="shared" si="707"/>
        <v>104</v>
      </c>
      <c r="T2164" s="1">
        <f t="shared" si="708"/>
        <v>43315</v>
      </c>
      <c r="U2164" t="str">
        <f t="shared" si="709"/>
        <v>不可交易</v>
      </c>
      <c r="V2164" s="2" t="str">
        <f t="shared" si="710"/>
        <v/>
      </c>
      <c r="W2164" s="2" t="str">
        <f t="shared" si="711"/>
        <v/>
      </c>
      <c r="X2164" s="2">
        <f t="shared" si="712"/>
        <v>4.4222447461961609</v>
      </c>
      <c r="Y2164">
        <f t="shared" si="713"/>
        <v>100</v>
      </c>
    </row>
    <row r="2165" spans="1:25" x14ac:dyDescent="0.3">
      <c r="A2165" s="1">
        <v>43319</v>
      </c>
      <c r="B2165">
        <v>2858.4499510000001</v>
      </c>
      <c r="C2165">
        <v>10.93</v>
      </c>
      <c r="D2165">
        <v>11.7931185</v>
      </c>
      <c r="E2165">
        <f t="shared" si="693"/>
        <v>-0.86311850000000057</v>
      </c>
      <c r="F2165" t="str">
        <f t="shared" si="694"/>
        <v/>
      </c>
      <c r="G2165" t="str">
        <f t="shared" si="695"/>
        <v/>
      </c>
      <c r="H2165">
        <f t="shared" si="696"/>
        <v>-0.33999999999999986</v>
      </c>
      <c r="I2165">
        <f t="shared" si="697"/>
        <v>8.0500489999999445</v>
      </c>
      <c r="J2165">
        <f t="shared" si="698"/>
        <v>-23.676614705882198</v>
      </c>
      <c r="K2165" t="str">
        <f t="shared" si="699"/>
        <v/>
      </c>
      <c r="L2165" s="2" t="str">
        <f t="shared" si="700"/>
        <v/>
      </c>
      <c r="M2165" t="str">
        <f t="shared" si="701"/>
        <v/>
      </c>
      <c r="N2165" s="1">
        <f t="shared" si="702"/>
        <v>43311</v>
      </c>
      <c r="O2165" t="str">
        <f t="shared" si="703"/>
        <v>可交易</v>
      </c>
      <c r="P2165" s="2" t="str">
        <f t="shared" si="704"/>
        <v/>
      </c>
      <c r="Q2165" s="2" t="str">
        <f t="shared" si="705"/>
        <v/>
      </c>
      <c r="R2165" s="2">
        <f t="shared" si="706"/>
        <v>6.8717770398888369</v>
      </c>
      <c r="S2165">
        <f t="shared" si="707"/>
        <v>104</v>
      </c>
      <c r="T2165" s="1">
        <f t="shared" si="708"/>
        <v>43315</v>
      </c>
      <c r="U2165" t="str">
        <f t="shared" si="709"/>
        <v>不可交易</v>
      </c>
      <c r="V2165" s="2" t="str">
        <f t="shared" si="710"/>
        <v/>
      </c>
      <c r="W2165" s="2" t="str">
        <f t="shared" si="711"/>
        <v/>
      </c>
      <c r="X2165" s="2">
        <f t="shared" si="712"/>
        <v>4.4222447461961609</v>
      </c>
      <c r="Y2165">
        <f t="shared" si="713"/>
        <v>100</v>
      </c>
    </row>
    <row r="2166" spans="1:25" x14ac:dyDescent="0.3">
      <c r="A2166" s="1">
        <v>43320</v>
      </c>
      <c r="B2166">
        <v>2857.6999510000001</v>
      </c>
      <c r="C2166">
        <v>10.85</v>
      </c>
      <c r="D2166">
        <v>11.392678</v>
      </c>
      <c r="E2166">
        <f t="shared" si="693"/>
        <v>-0.54267800000000044</v>
      </c>
      <c r="F2166" t="str">
        <f t="shared" si="694"/>
        <v/>
      </c>
      <c r="G2166" t="str">
        <f t="shared" si="695"/>
        <v/>
      </c>
      <c r="H2166">
        <f t="shared" si="696"/>
        <v>-8.0000000000000071E-2</v>
      </c>
      <c r="I2166">
        <f t="shared" si="697"/>
        <v>-0.75</v>
      </c>
      <c r="J2166">
        <f t="shared" si="698"/>
        <v>9.3749999999999911</v>
      </c>
      <c r="K2166" t="str">
        <f t="shared" si="699"/>
        <v/>
      </c>
      <c r="L2166" s="2" t="str">
        <f t="shared" si="700"/>
        <v/>
      </c>
      <c r="M2166" t="str">
        <f t="shared" si="701"/>
        <v/>
      </c>
      <c r="N2166" s="1">
        <f t="shared" si="702"/>
        <v>43311</v>
      </c>
      <c r="O2166" t="str">
        <f t="shared" si="703"/>
        <v>可交易</v>
      </c>
      <c r="P2166" s="2" t="str">
        <f t="shared" si="704"/>
        <v/>
      </c>
      <c r="Q2166" s="2" t="str">
        <f t="shared" si="705"/>
        <v/>
      </c>
      <c r="R2166" s="2">
        <f t="shared" si="706"/>
        <v>6.8717770398888369</v>
      </c>
      <c r="S2166">
        <f t="shared" si="707"/>
        <v>104</v>
      </c>
      <c r="T2166" s="1">
        <f t="shared" si="708"/>
        <v>43315</v>
      </c>
      <c r="U2166" t="str">
        <f t="shared" si="709"/>
        <v>不可交易</v>
      </c>
      <c r="V2166" s="2" t="str">
        <f t="shared" si="710"/>
        <v/>
      </c>
      <c r="W2166" s="2" t="str">
        <f t="shared" si="711"/>
        <v/>
      </c>
      <c r="X2166" s="2">
        <f t="shared" si="712"/>
        <v>4.4222447461961609</v>
      </c>
      <c r="Y2166">
        <f t="shared" si="713"/>
        <v>100</v>
      </c>
    </row>
    <row r="2167" spans="1:25" x14ac:dyDescent="0.3">
      <c r="A2167" s="1">
        <v>43321</v>
      </c>
      <c r="B2167">
        <v>2853.580078</v>
      </c>
      <c r="C2167">
        <v>11.27</v>
      </c>
      <c r="D2167">
        <v>11.277651000000001</v>
      </c>
      <c r="E2167">
        <f t="shared" si="693"/>
        <v>-7.6510000000009626E-3</v>
      </c>
      <c r="F2167" t="str">
        <f t="shared" si="694"/>
        <v/>
      </c>
      <c r="G2167" t="str">
        <f t="shared" si="695"/>
        <v/>
      </c>
      <c r="H2167">
        <f t="shared" si="696"/>
        <v>0.41999999999999993</v>
      </c>
      <c r="I2167">
        <f t="shared" si="697"/>
        <v>-4.1198730000000978</v>
      </c>
      <c r="J2167">
        <f t="shared" si="698"/>
        <v>-9.8092214285716626</v>
      </c>
      <c r="K2167" t="str">
        <f t="shared" si="699"/>
        <v/>
      </c>
      <c r="L2167" s="2" t="str">
        <f t="shared" si="700"/>
        <v/>
      </c>
      <c r="M2167" t="str">
        <f t="shared" si="701"/>
        <v/>
      </c>
      <c r="N2167" s="1">
        <f t="shared" si="702"/>
        <v>43311</v>
      </c>
      <c r="O2167" t="str">
        <f t="shared" si="703"/>
        <v>可交易</v>
      </c>
      <c r="P2167" s="2" t="str">
        <f t="shared" si="704"/>
        <v/>
      </c>
      <c r="Q2167" s="2" t="str">
        <f t="shared" si="705"/>
        <v/>
      </c>
      <c r="R2167" s="2">
        <f t="shared" si="706"/>
        <v>6.8717770398888369</v>
      </c>
      <c r="S2167">
        <f t="shared" si="707"/>
        <v>104</v>
      </c>
      <c r="T2167" s="1">
        <f t="shared" si="708"/>
        <v>43315</v>
      </c>
      <c r="U2167" t="str">
        <f t="shared" si="709"/>
        <v>不可交易</v>
      </c>
      <c r="V2167" s="2" t="str">
        <f t="shared" si="710"/>
        <v/>
      </c>
      <c r="W2167" s="2" t="str">
        <f t="shared" si="711"/>
        <v/>
      </c>
      <c r="X2167" s="2">
        <f t="shared" si="712"/>
        <v>4.4222447461961609</v>
      </c>
      <c r="Y2167">
        <f t="shared" si="713"/>
        <v>100</v>
      </c>
    </row>
    <row r="2168" spans="1:25" x14ac:dyDescent="0.3">
      <c r="A2168" s="1">
        <v>43322</v>
      </c>
      <c r="B2168">
        <v>2833.280029</v>
      </c>
      <c r="C2168">
        <v>13.16</v>
      </c>
      <c r="D2168">
        <v>11.438572000000001</v>
      </c>
      <c r="E2168">
        <f t="shared" si="693"/>
        <v>1.7214279999999995</v>
      </c>
      <c r="F2168" t="str">
        <f t="shared" si="694"/>
        <v>CAll</v>
      </c>
      <c r="G2168">
        <f t="shared" si="695"/>
        <v>2850.1298830000001</v>
      </c>
      <c r="H2168">
        <f t="shared" si="696"/>
        <v>1.8900000000000006</v>
      </c>
      <c r="I2168">
        <f t="shared" si="697"/>
        <v>-20.300048999999944</v>
      </c>
      <c r="J2168">
        <f t="shared" si="698"/>
        <v>-10.740766666666634</v>
      </c>
      <c r="K2168">
        <f t="shared" si="699"/>
        <v>2838.280029</v>
      </c>
      <c r="L2168" s="2">
        <f t="shared" si="700"/>
        <v>11.84985400000005</v>
      </c>
      <c r="M2168" t="str">
        <f t="shared" si="701"/>
        <v/>
      </c>
      <c r="N2168" s="1">
        <f t="shared" si="702"/>
        <v>43322</v>
      </c>
      <c r="O2168" t="str">
        <f t="shared" si="703"/>
        <v>可交易</v>
      </c>
      <c r="P2168" s="2">
        <f t="shared" si="704"/>
        <v>11.84985400000005</v>
      </c>
      <c r="Q2168" s="2">
        <f t="shared" si="705"/>
        <v>5.9471191790199324E-3</v>
      </c>
      <c r="R2168" s="2">
        <f t="shared" si="706"/>
        <v>6.8717770398888369</v>
      </c>
      <c r="S2168">
        <f t="shared" si="707"/>
        <v>105</v>
      </c>
      <c r="T2168" s="1">
        <f t="shared" si="708"/>
        <v>43315</v>
      </c>
      <c r="U2168" t="str">
        <f t="shared" si="709"/>
        <v>可交易</v>
      </c>
      <c r="V2168" s="2" t="str">
        <f t="shared" si="710"/>
        <v/>
      </c>
      <c r="W2168" s="2" t="str">
        <f t="shared" si="711"/>
        <v/>
      </c>
      <c r="X2168" s="2">
        <f t="shared" si="712"/>
        <v>4.4222447461961609</v>
      </c>
      <c r="Y2168">
        <f t="shared" si="713"/>
        <v>100</v>
      </c>
    </row>
    <row r="2169" spans="1:25" x14ac:dyDescent="0.3">
      <c r="A2169" s="1">
        <v>43325</v>
      </c>
      <c r="B2169">
        <v>2821.929932</v>
      </c>
      <c r="C2169">
        <v>14.78</v>
      </c>
      <c r="D2169">
        <v>13.074771999999999</v>
      </c>
      <c r="E2169">
        <f t="shared" si="693"/>
        <v>1.705228</v>
      </c>
      <c r="F2169" t="str">
        <f t="shared" si="694"/>
        <v>CAll</v>
      </c>
      <c r="G2169">
        <f t="shared" si="695"/>
        <v>2857.0500489999999</v>
      </c>
      <c r="H2169">
        <f t="shared" si="696"/>
        <v>1.6199999999999992</v>
      </c>
      <c r="I2169">
        <f t="shared" si="697"/>
        <v>-11.350097000000005</v>
      </c>
      <c r="J2169">
        <f t="shared" si="698"/>
        <v>-7.0062327160493894</v>
      </c>
      <c r="K2169">
        <f t="shared" si="699"/>
        <v>2826.929932</v>
      </c>
      <c r="L2169" s="2">
        <f t="shared" si="700"/>
        <v>30.120116999999937</v>
      </c>
      <c r="M2169" t="str">
        <f t="shared" si="701"/>
        <v/>
      </c>
      <c r="N2169" s="1">
        <f t="shared" si="702"/>
        <v>43322</v>
      </c>
      <c r="O2169" t="str">
        <f t="shared" si="703"/>
        <v>不可交易</v>
      </c>
      <c r="P2169" s="2" t="str">
        <f t="shared" si="704"/>
        <v/>
      </c>
      <c r="Q2169" s="2" t="str">
        <f t="shared" si="705"/>
        <v/>
      </c>
      <c r="R2169" s="2">
        <f t="shared" si="706"/>
        <v>6.9126443169167082</v>
      </c>
      <c r="S2169">
        <f t="shared" si="707"/>
        <v>105</v>
      </c>
      <c r="T2169" s="1">
        <f t="shared" si="708"/>
        <v>43315</v>
      </c>
      <c r="U2169" t="str">
        <f t="shared" si="709"/>
        <v>可交易</v>
      </c>
      <c r="V2169" s="2" t="str">
        <f t="shared" si="710"/>
        <v/>
      </c>
      <c r="W2169" s="2" t="str">
        <f t="shared" si="711"/>
        <v/>
      </c>
      <c r="X2169" s="2">
        <f t="shared" si="712"/>
        <v>4.4222447461961609</v>
      </c>
      <c r="Y2169">
        <f t="shared" si="713"/>
        <v>100</v>
      </c>
    </row>
    <row r="2170" spans="1:25" x14ac:dyDescent="0.3">
      <c r="A2170" s="1">
        <v>43326</v>
      </c>
      <c r="B2170">
        <v>2839.959961</v>
      </c>
      <c r="C2170">
        <v>13.31</v>
      </c>
      <c r="D2170">
        <v>14.373120999999999</v>
      </c>
      <c r="E2170">
        <f t="shared" si="693"/>
        <v>-1.0631209999999989</v>
      </c>
      <c r="F2170" t="str">
        <f t="shared" si="694"/>
        <v>PUT</v>
      </c>
      <c r="G2170">
        <f t="shared" si="695"/>
        <v>2862.959961</v>
      </c>
      <c r="H2170">
        <f t="shared" si="696"/>
        <v>-1.4699999999999989</v>
      </c>
      <c r="I2170">
        <f t="shared" si="697"/>
        <v>18.030029000000013</v>
      </c>
      <c r="J2170">
        <f t="shared" si="698"/>
        <v>-12.265325850340155</v>
      </c>
      <c r="K2170">
        <f t="shared" si="699"/>
        <v>2834.959961</v>
      </c>
      <c r="L2170" s="2" t="str">
        <f t="shared" si="700"/>
        <v/>
      </c>
      <c r="M2170" t="str">
        <f t="shared" si="701"/>
        <v/>
      </c>
      <c r="N2170" s="1">
        <f t="shared" si="702"/>
        <v>43322</v>
      </c>
      <c r="O2170" t="str">
        <f t="shared" si="703"/>
        <v>不可交易</v>
      </c>
      <c r="P2170" s="2" t="str">
        <f t="shared" si="704"/>
        <v/>
      </c>
      <c r="Q2170" s="2" t="str">
        <f t="shared" si="705"/>
        <v/>
      </c>
      <c r="R2170" s="2">
        <f t="shared" si="706"/>
        <v>6.9126443169167082</v>
      </c>
      <c r="S2170">
        <f t="shared" si="707"/>
        <v>105</v>
      </c>
      <c r="T2170" s="1">
        <f t="shared" si="708"/>
        <v>43315</v>
      </c>
      <c r="U2170" t="str">
        <f t="shared" si="709"/>
        <v>可交易</v>
      </c>
      <c r="V2170" s="2" t="str">
        <f t="shared" si="710"/>
        <v/>
      </c>
      <c r="W2170" s="2" t="str">
        <f t="shared" si="711"/>
        <v/>
      </c>
      <c r="X2170" s="2">
        <f t="shared" si="712"/>
        <v>4.4222447461961609</v>
      </c>
      <c r="Y2170">
        <f t="shared" si="713"/>
        <v>100</v>
      </c>
    </row>
    <row r="2171" spans="1:25" x14ac:dyDescent="0.3">
      <c r="A2171" s="1">
        <v>43327</v>
      </c>
      <c r="B2171">
        <v>2818.3701169999999</v>
      </c>
      <c r="C2171">
        <v>14.64</v>
      </c>
      <c r="D2171">
        <v>13.655901999999999</v>
      </c>
      <c r="E2171">
        <f t="shared" si="693"/>
        <v>0.98409800000000125</v>
      </c>
      <c r="F2171" t="str">
        <f t="shared" si="694"/>
        <v/>
      </c>
      <c r="G2171" t="str">
        <f t="shared" si="695"/>
        <v/>
      </c>
      <c r="H2171">
        <f t="shared" si="696"/>
        <v>1.33</v>
      </c>
      <c r="I2171">
        <f t="shared" si="697"/>
        <v>-21.589844000000085</v>
      </c>
      <c r="J2171">
        <f t="shared" si="698"/>
        <v>-16.232965413533897</v>
      </c>
      <c r="K2171" t="str">
        <f t="shared" si="699"/>
        <v/>
      </c>
      <c r="L2171" s="2" t="str">
        <f t="shared" si="700"/>
        <v/>
      </c>
      <c r="M2171" t="str">
        <f t="shared" si="701"/>
        <v/>
      </c>
      <c r="N2171" s="1">
        <f t="shared" si="702"/>
        <v>43322</v>
      </c>
      <c r="O2171" t="str">
        <f t="shared" si="703"/>
        <v>不可交易</v>
      </c>
      <c r="P2171" s="2" t="str">
        <f t="shared" si="704"/>
        <v/>
      </c>
      <c r="Q2171" s="2" t="str">
        <f t="shared" si="705"/>
        <v/>
      </c>
      <c r="R2171" s="2">
        <f t="shared" si="706"/>
        <v>6.9126443169167082</v>
      </c>
      <c r="S2171">
        <f t="shared" si="707"/>
        <v>105</v>
      </c>
      <c r="T2171" s="1">
        <f t="shared" si="708"/>
        <v>43315</v>
      </c>
      <c r="U2171" t="str">
        <f t="shared" si="709"/>
        <v>可交易</v>
      </c>
      <c r="V2171" s="2" t="str">
        <f t="shared" si="710"/>
        <v/>
      </c>
      <c r="W2171" s="2" t="str">
        <f t="shared" si="711"/>
        <v/>
      </c>
      <c r="X2171" s="2">
        <f t="shared" si="712"/>
        <v>4.4222447461961609</v>
      </c>
      <c r="Y2171">
        <f t="shared" si="713"/>
        <v>100</v>
      </c>
    </row>
    <row r="2172" spans="1:25" x14ac:dyDescent="0.3">
      <c r="A2172" s="1">
        <v>43328</v>
      </c>
      <c r="B2172">
        <v>2840.6899410000001</v>
      </c>
      <c r="C2172">
        <v>13.45</v>
      </c>
      <c r="D2172">
        <v>14.902867000000001</v>
      </c>
      <c r="E2172">
        <f t="shared" si="693"/>
        <v>-1.4528670000000012</v>
      </c>
      <c r="F2172" t="str">
        <f t="shared" si="694"/>
        <v>PUT</v>
      </c>
      <c r="G2172">
        <f t="shared" si="695"/>
        <v>2856.9799800000001</v>
      </c>
      <c r="H2172">
        <f t="shared" si="696"/>
        <v>-1.1900000000000013</v>
      </c>
      <c r="I2172">
        <f t="shared" si="697"/>
        <v>22.319824000000153</v>
      </c>
      <c r="J2172">
        <f t="shared" si="698"/>
        <v>-18.756154621848847</v>
      </c>
      <c r="K2172">
        <f t="shared" si="699"/>
        <v>2835.6899410000001</v>
      </c>
      <c r="L2172" s="2" t="str">
        <f t="shared" si="700"/>
        <v/>
      </c>
      <c r="M2172" t="str">
        <f t="shared" si="701"/>
        <v/>
      </c>
      <c r="N2172" s="1">
        <f t="shared" si="702"/>
        <v>43322</v>
      </c>
      <c r="O2172" t="str">
        <f t="shared" si="703"/>
        <v>不可交易</v>
      </c>
      <c r="P2172" s="2" t="str">
        <f t="shared" si="704"/>
        <v/>
      </c>
      <c r="Q2172" s="2" t="str">
        <f t="shared" si="705"/>
        <v/>
      </c>
      <c r="R2172" s="2">
        <f t="shared" si="706"/>
        <v>6.9126443169167082</v>
      </c>
      <c r="S2172">
        <f t="shared" si="707"/>
        <v>105</v>
      </c>
      <c r="T2172" s="1">
        <f t="shared" si="708"/>
        <v>43315</v>
      </c>
      <c r="U2172" t="str">
        <f t="shared" si="709"/>
        <v>可交易</v>
      </c>
      <c r="V2172" s="2" t="str">
        <f t="shared" si="710"/>
        <v/>
      </c>
      <c r="W2172" s="2" t="str">
        <f t="shared" si="711"/>
        <v/>
      </c>
      <c r="X2172" s="2">
        <f t="shared" si="712"/>
        <v>4.4222447461961609</v>
      </c>
      <c r="Y2172">
        <f t="shared" si="713"/>
        <v>100</v>
      </c>
    </row>
    <row r="2173" spans="1:25" x14ac:dyDescent="0.3">
      <c r="A2173" s="1">
        <v>43329</v>
      </c>
      <c r="B2173">
        <v>2850.1298830000001</v>
      </c>
      <c r="C2173">
        <v>12.64</v>
      </c>
      <c r="D2173">
        <v>13.675240499999999</v>
      </c>
      <c r="E2173">
        <f t="shared" si="693"/>
        <v>-1.0352404999999987</v>
      </c>
      <c r="F2173" t="str">
        <f t="shared" si="694"/>
        <v>PUT</v>
      </c>
      <c r="G2173">
        <f t="shared" si="695"/>
        <v>2874.6899410000001</v>
      </c>
      <c r="H2173">
        <f t="shared" si="696"/>
        <v>-0.80999999999999872</v>
      </c>
      <c r="I2173">
        <f t="shared" si="697"/>
        <v>9.4399419999999736</v>
      </c>
      <c r="J2173">
        <f t="shared" si="698"/>
        <v>-11.654249382716035</v>
      </c>
      <c r="K2173">
        <f t="shared" si="699"/>
        <v>2845.1298830000001</v>
      </c>
      <c r="L2173" s="2" t="str">
        <f t="shared" si="700"/>
        <v/>
      </c>
      <c r="M2173" t="str">
        <f t="shared" si="701"/>
        <v/>
      </c>
      <c r="N2173" s="1">
        <f t="shared" si="702"/>
        <v>43322</v>
      </c>
      <c r="O2173" t="str">
        <f t="shared" si="703"/>
        <v>可交易</v>
      </c>
      <c r="P2173" s="2" t="str">
        <f t="shared" si="704"/>
        <v/>
      </c>
      <c r="Q2173" s="2" t="str">
        <f t="shared" si="705"/>
        <v/>
      </c>
      <c r="R2173" s="2">
        <f t="shared" si="706"/>
        <v>6.9126443169167082</v>
      </c>
      <c r="S2173">
        <f t="shared" si="707"/>
        <v>105</v>
      </c>
      <c r="T2173" s="1">
        <f t="shared" si="708"/>
        <v>43315</v>
      </c>
      <c r="U2173" t="str">
        <f t="shared" si="709"/>
        <v>可交易</v>
      </c>
      <c r="V2173" s="2" t="str">
        <f t="shared" si="710"/>
        <v/>
      </c>
      <c r="W2173" s="2" t="str">
        <f t="shared" si="711"/>
        <v/>
      </c>
      <c r="X2173" s="2">
        <f t="shared" si="712"/>
        <v>4.4222447461961609</v>
      </c>
      <c r="Y2173">
        <f t="shared" si="713"/>
        <v>100</v>
      </c>
    </row>
    <row r="2174" spans="1:25" x14ac:dyDescent="0.3">
      <c r="A2174" s="1">
        <v>43332</v>
      </c>
      <c r="B2174">
        <v>2857.0500489999999</v>
      </c>
      <c r="C2174">
        <v>12.49</v>
      </c>
      <c r="D2174">
        <v>13.030614</v>
      </c>
      <c r="E2174">
        <f t="shared" si="693"/>
        <v>-0.54061399999999971</v>
      </c>
      <c r="F2174" t="str">
        <f t="shared" si="694"/>
        <v/>
      </c>
      <c r="G2174" t="str">
        <f t="shared" si="695"/>
        <v/>
      </c>
      <c r="H2174">
        <f t="shared" si="696"/>
        <v>-0.15000000000000036</v>
      </c>
      <c r="I2174">
        <f t="shared" si="697"/>
        <v>6.920165999999881</v>
      </c>
      <c r="J2174">
        <f t="shared" si="698"/>
        <v>-46.134439999999096</v>
      </c>
      <c r="K2174" t="str">
        <f t="shared" si="699"/>
        <v/>
      </c>
      <c r="L2174" s="2" t="str">
        <f t="shared" si="700"/>
        <v/>
      </c>
      <c r="M2174" t="str">
        <f t="shared" si="701"/>
        <v/>
      </c>
      <c r="N2174" s="1">
        <f t="shared" si="702"/>
        <v>43322</v>
      </c>
      <c r="O2174" t="str">
        <f t="shared" si="703"/>
        <v>可交易</v>
      </c>
      <c r="P2174" s="2" t="str">
        <f t="shared" si="704"/>
        <v/>
      </c>
      <c r="Q2174" s="2" t="str">
        <f t="shared" si="705"/>
        <v/>
      </c>
      <c r="R2174" s="2">
        <f t="shared" si="706"/>
        <v>6.9126443169167082</v>
      </c>
      <c r="S2174">
        <f t="shared" si="707"/>
        <v>105</v>
      </c>
      <c r="T2174" s="1">
        <f t="shared" si="708"/>
        <v>43315</v>
      </c>
      <c r="U2174" t="str">
        <f t="shared" si="709"/>
        <v>可交易</v>
      </c>
      <c r="V2174" s="2" t="str">
        <f t="shared" si="710"/>
        <v/>
      </c>
      <c r="W2174" s="2" t="str">
        <f t="shared" si="711"/>
        <v/>
      </c>
      <c r="X2174" s="2">
        <f t="shared" si="712"/>
        <v>4.4222447461961609</v>
      </c>
      <c r="Y2174">
        <f t="shared" si="713"/>
        <v>100</v>
      </c>
    </row>
    <row r="2175" spans="1:25" x14ac:dyDescent="0.3">
      <c r="A2175" s="1">
        <v>43333</v>
      </c>
      <c r="B2175">
        <v>2862.959961</v>
      </c>
      <c r="C2175">
        <v>12.86</v>
      </c>
      <c r="D2175">
        <v>12.704511</v>
      </c>
      <c r="E2175">
        <f t="shared" si="693"/>
        <v>0.15548899999999932</v>
      </c>
      <c r="F2175" t="str">
        <f t="shared" si="694"/>
        <v/>
      </c>
      <c r="G2175" t="str">
        <f t="shared" si="695"/>
        <v/>
      </c>
      <c r="H2175">
        <f t="shared" si="696"/>
        <v>0.36999999999999922</v>
      </c>
      <c r="I2175">
        <f t="shared" si="697"/>
        <v>5.9099120000000767</v>
      </c>
      <c r="J2175">
        <f t="shared" si="698"/>
        <v>15.972735135135377</v>
      </c>
      <c r="K2175" t="str">
        <f t="shared" si="699"/>
        <v/>
      </c>
      <c r="L2175" s="2" t="str">
        <f t="shared" si="700"/>
        <v/>
      </c>
      <c r="M2175" t="str">
        <f t="shared" si="701"/>
        <v/>
      </c>
      <c r="N2175" s="1">
        <f t="shared" si="702"/>
        <v>43322</v>
      </c>
      <c r="O2175" t="str">
        <f t="shared" si="703"/>
        <v>可交易</v>
      </c>
      <c r="P2175" s="2" t="str">
        <f t="shared" si="704"/>
        <v/>
      </c>
      <c r="Q2175" s="2" t="str">
        <f t="shared" si="705"/>
        <v/>
      </c>
      <c r="R2175" s="2">
        <f t="shared" si="706"/>
        <v>6.9126443169167082</v>
      </c>
      <c r="S2175">
        <f t="shared" si="707"/>
        <v>105</v>
      </c>
      <c r="T2175" s="1">
        <f t="shared" si="708"/>
        <v>43315</v>
      </c>
      <c r="U2175" t="str">
        <f t="shared" si="709"/>
        <v>可交易</v>
      </c>
      <c r="V2175" s="2" t="str">
        <f t="shared" si="710"/>
        <v/>
      </c>
      <c r="W2175" s="2" t="str">
        <f t="shared" si="711"/>
        <v/>
      </c>
      <c r="X2175" s="2">
        <f t="shared" si="712"/>
        <v>4.4222447461961609</v>
      </c>
      <c r="Y2175">
        <f t="shared" si="713"/>
        <v>100</v>
      </c>
    </row>
    <row r="2176" spans="1:25" x14ac:dyDescent="0.3">
      <c r="A2176" s="1">
        <v>43334</v>
      </c>
      <c r="B2176">
        <v>2861.820068</v>
      </c>
      <c r="C2176">
        <v>12.25</v>
      </c>
      <c r="D2176">
        <v>12.899831000000001</v>
      </c>
      <c r="E2176">
        <f t="shared" si="693"/>
        <v>-0.64983100000000071</v>
      </c>
      <c r="F2176" t="str">
        <f t="shared" si="694"/>
        <v/>
      </c>
      <c r="G2176" t="str">
        <f t="shared" si="695"/>
        <v/>
      </c>
      <c r="H2176">
        <f t="shared" si="696"/>
        <v>-0.60999999999999943</v>
      </c>
      <c r="I2176">
        <f t="shared" si="697"/>
        <v>-1.1398930000000291</v>
      </c>
      <c r="J2176">
        <f t="shared" si="698"/>
        <v>1.8686770491803775</v>
      </c>
      <c r="K2176" t="str">
        <f t="shared" si="699"/>
        <v/>
      </c>
      <c r="L2176" s="2" t="str">
        <f t="shared" si="700"/>
        <v/>
      </c>
      <c r="M2176" t="str">
        <f t="shared" si="701"/>
        <v/>
      </c>
      <c r="N2176" s="1">
        <f t="shared" si="702"/>
        <v>43322</v>
      </c>
      <c r="O2176" t="str">
        <f t="shared" si="703"/>
        <v>可交易</v>
      </c>
      <c r="P2176" s="2" t="str">
        <f t="shared" si="704"/>
        <v/>
      </c>
      <c r="Q2176" s="2" t="str">
        <f t="shared" si="705"/>
        <v/>
      </c>
      <c r="R2176" s="2">
        <f t="shared" si="706"/>
        <v>6.9126443169167082</v>
      </c>
      <c r="S2176">
        <f t="shared" si="707"/>
        <v>105</v>
      </c>
      <c r="T2176" s="1">
        <f t="shared" si="708"/>
        <v>43315</v>
      </c>
      <c r="U2176" t="str">
        <f t="shared" si="709"/>
        <v>可交易</v>
      </c>
      <c r="V2176" s="2" t="str">
        <f t="shared" si="710"/>
        <v/>
      </c>
      <c r="W2176" s="2" t="str">
        <f t="shared" si="711"/>
        <v/>
      </c>
      <c r="X2176" s="2">
        <f t="shared" si="712"/>
        <v>4.4222447461961609</v>
      </c>
      <c r="Y2176">
        <f t="shared" si="713"/>
        <v>100</v>
      </c>
    </row>
    <row r="2177" spans="1:25" x14ac:dyDescent="0.3">
      <c r="A2177" s="1">
        <v>43335</v>
      </c>
      <c r="B2177">
        <v>2856.9799800000001</v>
      </c>
      <c r="C2177">
        <v>12.41</v>
      </c>
      <c r="D2177">
        <v>12.627001999999999</v>
      </c>
      <c r="E2177">
        <f t="shared" si="693"/>
        <v>-0.21700199999999903</v>
      </c>
      <c r="F2177" t="str">
        <f t="shared" si="694"/>
        <v/>
      </c>
      <c r="G2177" t="str">
        <f t="shared" si="695"/>
        <v/>
      </c>
      <c r="H2177">
        <f t="shared" si="696"/>
        <v>0.16000000000000014</v>
      </c>
      <c r="I2177">
        <f t="shared" si="697"/>
        <v>-4.8400879999999233</v>
      </c>
      <c r="J2177">
        <f t="shared" si="698"/>
        <v>-30.250549999999492</v>
      </c>
      <c r="K2177" t="str">
        <f t="shared" si="699"/>
        <v/>
      </c>
      <c r="L2177" s="2" t="str">
        <f t="shared" si="700"/>
        <v/>
      </c>
      <c r="M2177" t="str">
        <f t="shared" si="701"/>
        <v/>
      </c>
      <c r="N2177" s="1">
        <f t="shared" si="702"/>
        <v>43322</v>
      </c>
      <c r="O2177" t="str">
        <f t="shared" si="703"/>
        <v>可交易</v>
      </c>
      <c r="P2177" s="2" t="str">
        <f t="shared" si="704"/>
        <v/>
      </c>
      <c r="Q2177" s="2" t="str">
        <f t="shared" si="705"/>
        <v/>
      </c>
      <c r="R2177" s="2">
        <f t="shared" si="706"/>
        <v>6.9126443169167082</v>
      </c>
      <c r="S2177">
        <f t="shared" si="707"/>
        <v>105</v>
      </c>
      <c r="T2177" s="1">
        <f t="shared" si="708"/>
        <v>43315</v>
      </c>
      <c r="U2177" t="str">
        <f t="shared" si="709"/>
        <v>可交易</v>
      </c>
      <c r="V2177" s="2" t="str">
        <f t="shared" si="710"/>
        <v/>
      </c>
      <c r="W2177" s="2" t="str">
        <f t="shared" si="711"/>
        <v/>
      </c>
      <c r="X2177" s="2">
        <f t="shared" si="712"/>
        <v>4.4222447461961609</v>
      </c>
      <c r="Y2177">
        <f t="shared" si="713"/>
        <v>100</v>
      </c>
    </row>
    <row r="2178" spans="1:25" x14ac:dyDescent="0.3">
      <c r="A2178" s="1">
        <v>43336</v>
      </c>
      <c r="B2178">
        <v>2874.6899410000001</v>
      </c>
      <c r="C2178">
        <v>11.99</v>
      </c>
      <c r="D2178">
        <v>12.648223</v>
      </c>
      <c r="E2178">
        <f t="shared" ref="E2178:E2241" si="714">C2178-D2178</f>
        <v>-0.65822299999999956</v>
      </c>
      <c r="F2178" t="str">
        <f t="shared" ref="F2178:F2241" si="715">_xlfn.IFS(E2178&gt; 1, "CAll",E2178&lt; -1, "PUT", TRUE,"")</f>
        <v/>
      </c>
      <c r="G2178" t="str">
        <f t="shared" ref="G2178:G2241" si="716">IF(F2178="PUT", IFERROR(VLOOKUP(A2178+7, A:B, 2, FALSE), 0), IF(F2178="CALL", IFERROR(VLOOKUP(A2178+7, A:B, 2, FALSE), 0), ""))</f>
        <v/>
      </c>
      <c r="H2178">
        <f t="shared" ref="H2178:H2241" si="717">C2178-C2177</f>
        <v>-0.41999999999999993</v>
      </c>
      <c r="I2178">
        <f t="shared" ref="I2178:I2241" si="718">B2178-B2177</f>
        <v>17.709961000000021</v>
      </c>
      <c r="J2178">
        <f t="shared" ref="J2178:J2241" si="719">IF(H2178=0, "", I2178/H2178)</f>
        <v>-42.166573809523868</v>
      </c>
      <c r="K2178" t="str">
        <f t="shared" ref="K2178:K2241" si="720">_xlfn.IFS(F2178="PUT",B2178-5,F2178="CALL",B2178+5,TRUE,"")</f>
        <v/>
      </c>
      <c r="L2178" s="2" t="str">
        <f t="shared" ref="L2178:L2241" si="721">IF(F2178="CALL",IF(AND(G2178&gt;K2178,G2178&lt;&gt;0),G2178-K2178,""),"")</f>
        <v/>
      </c>
      <c r="M2178" t="str">
        <f t="shared" ref="M2178:M2241" si="722">IF(F2178="PUT",IF(AND(G2178&lt;K2178,G2178&lt;&gt;0),K2178-G2178,""),"")</f>
        <v/>
      </c>
      <c r="N2178" s="1">
        <f t="shared" ref="N2178:N2241" si="723">IF(AND(F2178="CALL",L2178&lt;&gt;"",L2177=""), A2178, N2177)</f>
        <v>43322</v>
      </c>
      <c r="O2178" t="str">
        <f t="shared" ref="O2178:O2241" si="724">IF( A2178 &gt;= N2177 + 7, "可交易", "不可交易")</f>
        <v>可交易</v>
      </c>
      <c r="P2178" s="2" t="str">
        <f t="shared" ref="P2178:P2241" si="725">IF(AND(F2178="CALL",L2178&lt;&gt;"",O2178="可交易"),L2178,"")</f>
        <v/>
      </c>
      <c r="Q2178" s="2" t="str">
        <f t="shared" ref="Q2178:Q2241" si="726">IF(P2178&lt;&gt;"",(G2178-B2178)/B2178,"")</f>
        <v/>
      </c>
      <c r="R2178" s="2">
        <f t="shared" ref="R2178:R2241" si="727">IF(Q2177&lt;&gt;"", R2177 * (1 + Q2177), R2177)</f>
        <v>6.9126443169167082</v>
      </c>
      <c r="S2178">
        <f t="shared" ref="S2178:S2241" si="728">IF(P2178&lt;&gt;"",S2177+1,S2177)</f>
        <v>105</v>
      </c>
      <c r="T2178" s="1">
        <f t="shared" ref="T2178:T2241" si="729">IF(AND(F2178="PUT",M2178&lt;&gt;"",M2177=""), A2178, T2177)</f>
        <v>43315</v>
      </c>
      <c r="U2178" t="str">
        <f t="shared" ref="U2178:U2241" si="730">IF( A2178 &gt;= T2177 + 7, "可交易", "不可交易")</f>
        <v>可交易</v>
      </c>
      <c r="V2178" s="2" t="str">
        <f t="shared" ref="V2178:V2241" si="731">IF(AND(F2178="PUT",M2178&lt;&gt;"",U2178="可交易"),M2178,"")</f>
        <v/>
      </c>
      <c r="W2178" s="2" t="str">
        <f t="shared" ref="W2178:W2241" si="732">IF(V2178&lt;&gt;"",(B2178-G2178)/B2178,"")</f>
        <v/>
      </c>
      <c r="X2178" s="2">
        <f t="shared" ref="X2178:X2241" si="733">IF(W2177&lt;&gt;"", X2177 * (1 + W2177), X2177)</f>
        <v>4.4222447461961609</v>
      </c>
      <c r="Y2178">
        <f t="shared" ref="Y2178:Y2241" si="734">IF(V2178&lt;&gt;"",Y2177+1,Y2177)</f>
        <v>100</v>
      </c>
    </row>
    <row r="2179" spans="1:25" x14ac:dyDescent="0.3">
      <c r="A2179" s="1">
        <v>43339</v>
      </c>
      <c r="B2179">
        <v>2896.73999</v>
      </c>
      <c r="C2179">
        <v>12.16</v>
      </c>
      <c r="D2179">
        <v>12.316528</v>
      </c>
      <c r="E2179">
        <f t="shared" si="714"/>
        <v>-0.15652799999999978</v>
      </c>
      <c r="F2179" t="str">
        <f t="shared" si="715"/>
        <v/>
      </c>
      <c r="G2179" t="str">
        <f t="shared" si="716"/>
        <v/>
      </c>
      <c r="H2179">
        <f t="shared" si="717"/>
        <v>0.16999999999999993</v>
      </c>
      <c r="I2179">
        <f t="shared" si="718"/>
        <v>22.050048999999944</v>
      </c>
      <c r="J2179">
        <f t="shared" si="719"/>
        <v>129.70617058823501</v>
      </c>
      <c r="K2179" t="str">
        <f t="shared" si="720"/>
        <v/>
      </c>
      <c r="L2179" s="2" t="str">
        <f t="shared" si="721"/>
        <v/>
      </c>
      <c r="M2179" t="str">
        <f t="shared" si="722"/>
        <v/>
      </c>
      <c r="N2179" s="1">
        <f t="shared" si="723"/>
        <v>43322</v>
      </c>
      <c r="O2179" t="str">
        <f t="shared" si="724"/>
        <v>可交易</v>
      </c>
      <c r="P2179" s="2" t="str">
        <f t="shared" si="725"/>
        <v/>
      </c>
      <c r="Q2179" s="2" t="str">
        <f t="shared" si="726"/>
        <v/>
      </c>
      <c r="R2179" s="2">
        <f t="shared" si="727"/>
        <v>6.9126443169167082</v>
      </c>
      <c r="S2179">
        <f t="shared" si="728"/>
        <v>105</v>
      </c>
      <c r="T2179" s="1">
        <f t="shared" si="729"/>
        <v>43315</v>
      </c>
      <c r="U2179" t="str">
        <f t="shared" si="730"/>
        <v>可交易</v>
      </c>
      <c r="V2179" s="2" t="str">
        <f t="shared" si="731"/>
        <v/>
      </c>
      <c r="W2179" s="2" t="str">
        <f t="shared" si="732"/>
        <v/>
      </c>
      <c r="X2179" s="2">
        <f t="shared" si="733"/>
        <v>4.4222447461961609</v>
      </c>
      <c r="Y2179">
        <f t="shared" si="734"/>
        <v>100</v>
      </c>
    </row>
    <row r="2180" spans="1:25" x14ac:dyDescent="0.3">
      <c r="A2180" s="1">
        <v>43340</v>
      </c>
      <c r="B2180">
        <v>2897.5200199999999</v>
      </c>
      <c r="C2180">
        <v>12.5</v>
      </c>
      <c r="D2180">
        <v>12.408405</v>
      </c>
      <c r="E2180">
        <f t="shared" si="714"/>
        <v>9.1594999999999871E-2</v>
      </c>
      <c r="F2180" t="str">
        <f t="shared" si="715"/>
        <v/>
      </c>
      <c r="G2180" t="str">
        <f t="shared" si="716"/>
        <v/>
      </c>
      <c r="H2180">
        <f t="shared" si="717"/>
        <v>0.33999999999999986</v>
      </c>
      <c r="I2180">
        <f t="shared" si="718"/>
        <v>0.78002999999989697</v>
      </c>
      <c r="J2180">
        <f t="shared" si="719"/>
        <v>2.2942058823526392</v>
      </c>
      <c r="K2180" t="str">
        <f t="shared" si="720"/>
        <v/>
      </c>
      <c r="L2180" s="2" t="str">
        <f t="shared" si="721"/>
        <v/>
      </c>
      <c r="M2180" t="str">
        <f t="shared" si="722"/>
        <v/>
      </c>
      <c r="N2180" s="1">
        <f t="shared" si="723"/>
        <v>43322</v>
      </c>
      <c r="O2180" t="str">
        <f t="shared" si="724"/>
        <v>可交易</v>
      </c>
      <c r="P2180" s="2" t="str">
        <f t="shared" si="725"/>
        <v/>
      </c>
      <c r="Q2180" s="2" t="str">
        <f t="shared" si="726"/>
        <v/>
      </c>
      <c r="R2180" s="2">
        <f t="shared" si="727"/>
        <v>6.9126443169167082</v>
      </c>
      <c r="S2180">
        <f t="shared" si="728"/>
        <v>105</v>
      </c>
      <c r="T2180" s="1">
        <f t="shared" si="729"/>
        <v>43315</v>
      </c>
      <c r="U2180" t="str">
        <f t="shared" si="730"/>
        <v>可交易</v>
      </c>
      <c r="V2180" s="2" t="str">
        <f t="shared" si="731"/>
        <v/>
      </c>
      <c r="W2180" s="2" t="str">
        <f t="shared" si="732"/>
        <v/>
      </c>
      <c r="X2180" s="2">
        <f t="shared" si="733"/>
        <v>4.4222447461961609</v>
      </c>
      <c r="Y2180">
        <f t="shared" si="734"/>
        <v>100</v>
      </c>
    </row>
    <row r="2181" spans="1:25" x14ac:dyDescent="0.3">
      <c r="A2181" s="1">
        <v>43341</v>
      </c>
      <c r="B2181">
        <v>2914.040039</v>
      </c>
      <c r="C2181">
        <v>12.25</v>
      </c>
      <c r="D2181">
        <v>12.638769</v>
      </c>
      <c r="E2181">
        <f t="shared" si="714"/>
        <v>-0.38876899999999992</v>
      </c>
      <c r="F2181" t="str">
        <f t="shared" si="715"/>
        <v/>
      </c>
      <c r="G2181" t="str">
        <f t="shared" si="716"/>
        <v/>
      </c>
      <c r="H2181">
        <f t="shared" si="717"/>
        <v>-0.25</v>
      </c>
      <c r="I2181">
        <f t="shared" si="718"/>
        <v>16.520019000000048</v>
      </c>
      <c r="J2181">
        <f t="shared" si="719"/>
        <v>-66.08007600000019</v>
      </c>
      <c r="K2181" t="str">
        <f t="shared" si="720"/>
        <v/>
      </c>
      <c r="L2181" s="2" t="str">
        <f t="shared" si="721"/>
        <v/>
      </c>
      <c r="M2181" t="str">
        <f t="shared" si="722"/>
        <v/>
      </c>
      <c r="N2181" s="1">
        <f t="shared" si="723"/>
        <v>43322</v>
      </c>
      <c r="O2181" t="str">
        <f t="shared" si="724"/>
        <v>可交易</v>
      </c>
      <c r="P2181" s="2" t="str">
        <f t="shared" si="725"/>
        <v/>
      </c>
      <c r="Q2181" s="2" t="str">
        <f t="shared" si="726"/>
        <v/>
      </c>
      <c r="R2181" s="2">
        <f t="shared" si="727"/>
        <v>6.9126443169167082</v>
      </c>
      <c r="S2181">
        <f t="shared" si="728"/>
        <v>105</v>
      </c>
      <c r="T2181" s="1">
        <f t="shared" si="729"/>
        <v>43315</v>
      </c>
      <c r="U2181" t="str">
        <f t="shared" si="730"/>
        <v>可交易</v>
      </c>
      <c r="V2181" s="2" t="str">
        <f t="shared" si="731"/>
        <v/>
      </c>
      <c r="W2181" s="2" t="str">
        <f t="shared" si="732"/>
        <v/>
      </c>
      <c r="X2181" s="2">
        <f t="shared" si="733"/>
        <v>4.4222447461961609</v>
      </c>
      <c r="Y2181">
        <f t="shared" si="734"/>
        <v>100</v>
      </c>
    </row>
    <row r="2182" spans="1:25" x14ac:dyDescent="0.3">
      <c r="A2182" s="1">
        <v>43342</v>
      </c>
      <c r="B2182">
        <v>2901.1298830000001</v>
      </c>
      <c r="C2182">
        <v>13.53</v>
      </c>
      <c r="D2182">
        <v>12.523904999999999</v>
      </c>
      <c r="E2182">
        <f t="shared" si="714"/>
        <v>1.0060950000000002</v>
      </c>
      <c r="F2182" t="str">
        <f t="shared" si="715"/>
        <v>CAll</v>
      </c>
      <c r="G2182">
        <f t="shared" si="716"/>
        <v>2878.0500489999999</v>
      </c>
      <c r="H2182">
        <f t="shared" si="717"/>
        <v>1.2799999999999994</v>
      </c>
      <c r="I2182">
        <f t="shared" si="718"/>
        <v>-12.910155999999915</v>
      </c>
      <c r="J2182">
        <f t="shared" si="719"/>
        <v>-10.086059374999939</v>
      </c>
      <c r="K2182">
        <f t="shared" si="720"/>
        <v>2906.1298830000001</v>
      </c>
      <c r="L2182" s="2" t="str">
        <f t="shared" si="721"/>
        <v/>
      </c>
      <c r="M2182" t="str">
        <f t="shared" si="722"/>
        <v/>
      </c>
      <c r="N2182" s="1">
        <f t="shared" si="723"/>
        <v>43322</v>
      </c>
      <c r="O2182" t="str">
        <f t="shared" si="724"/>
        <v>可交易</v>
      </c>
      <c r="P2182" s="2" t="str">
        <f t="shared" si="725"/>
        <v/>
      </c>
      <c r="Q2182" s="2" t="str">
        <f t="shared" si="726"/>
        <v/>
      </c>
      <c r="R2182" s="2">
        <f t="shared" si="727"/>
        <v>6.9126443169167082</v>
      </c>
      <c r="S2182">
        <f t="shared" si="728"/>
        <v>105</v>
      </c>
      <c r="T2182" s="1">
        <f t="shared" si="729"/>
        <v>43315</v>
      </c>
      <c r="U2182" t="str">
        <f t="shared" si="730"/>
        <v>可交易</v>
      </c>
      <c r="V2182" s="2" t="str">
        <f t="shared" si="731"/>
        <v/>
      </c>
      <c r="W2182" s="2" t="str">
        <f t="shared" si="732"/>
        <v/>
      </c>
      <c r="X2182" s="2">
        <f t="shared" si="733"/>
        <v>4.4222447461961609</v>
      </c>
      <c r="Y2182">
        <f t="shared" si="734"/>
        <v>100</v>
      </c>
    </row>
    <row r="2183" spans="1:25" x14ac:dyDescent="0.3">
      <c r="A2183" s="1">
        <v>43343</v>
      </c>
      <c r="B2183">
        <v>2901.5200199999999</v>
      </c>
      <c r="C2183">
        <v>12.86</v>
      </c>
      <c r="D2183">
        <v>13.507847999999999</v>
      </c>
      <c r="E2183">
        <f t="shared" si="714"/>
        <v>-0.64784799999999976</v>
      </c>
      <c r="F2183" t="str">
        <f t="shared" si="715"/>
        <v/>
      </c>
      <c r="G2183" t="str">
        <f t="shared" si="716"/>
        <v/>
      </c>
      <c r="H2183">
        <f t="shared" si="717"/>
        <v>-0.66999999999999993</v>
      </c>
      <c r="I2183">
        <f t="shared" si="718"/>
        <v>0.39013699999986784</v>
      </c>
      <c r="J2183">
        <f t="shared" si="719"/>
        <v>-0.58229402985054912</v>
      </c>
      <c r="K2183" t="str">
        <f t="shared" si="720"/>
        <v/>
      </c>
      <c r="L2183" s="2" t="str">
        <f t="shared" si="721"/>
        <v/>
      </c>
      <c r="M2183" t="str">
        <f t="shared" si="722"/>
        <v/>
      </c>
      <c r="N2183" s="1">
        <f t="shared" si="723"/>
        <v>43322</v>
      </c>
      <c r="O2183" t="str">
        <f t="shared" si="724"/>
        <v>可交易</v>
      </c>
      <c r="P2183" s="2" t="str">
        <f t="shared" si="725"/>
        <v/>
      </c>
      <c r="Q2183" s="2" t="str">
        <f t="shared" si="726"/>
        <v/>
      </c>
      <c r="R2183" s="2">
        <f t="shared" si="727"/>
        <v>6.9126443169167082</v>
      </c>
      <c r="S2183">
        <f t="shared" si="728"/>
        <v>105</v>
      </c>
      <c r="T2183" s="1">
        <f t="shared" si="729"/>
        <v>43315</v>
      </c>
      <c r="U2183" t="str">
        <f t="shared" si="730"/>
        <v>可交易</v>
      </c>
      <c r="V2183" s="2" t="str">
        <f t="shared" si="731"/>
        <v/>
      </c>
      <c r="W2183" s="2" t="str">
        <f t="shared" si="732"/>
        <v/>
      </c>
      <c r="X2183" s="2">
        <f t="shared" si="733"/>
        <v>4.4222447461961609</v>
      </c>
      <c r="Y2183">
        <f t="shared" si="734"/>
        <v>100</v>
      </c>
    </row>
    <row r="2184" spans="1:25" x14ac:dyDescent="0.3">
      <c r="A2184" s="1">
        <v>43347</v>
      </c>
      <c r="B2184">
        <v>2896.719971</v>
      </c>
      <c r="C2184">
        <v>13.16</v>
      </c>
      <c r="D2184">
        <v>13.234657</v>
      </c>
      <c r="E2184">
        <f t="shared" si="714"/>
        <v>-7.4657000000000195E-2</v>
      </c>
      <c r="F2184" t="str">
        <f t="shared" si="715"/>
        <v/>
      </c>
      <c r="G2184" t="str">
        <f t="shared" si="716"/>
        <v/>
      </c>
      <c r="H2184">
        <f t="shared" si="717"/>
        <v>0.30000000000000071</v>
      </c>
      <c r="I2184">
        <f t="shared" si="718"/>
        <v>-4.8000489999999445</v>
      </c>
      <c r="J2184">
        <f t="shared" si="719"/>
        <v>-16.000163333333109</v>
      </c>
      <c r="K2184" t="str">
        <f t="shared" si="720"/>
        <v/>
      </c>
      <c r="L2184" s="2" t="str">
        <f t="shared" si="721"/>
        <v/>
      </c>
      <c r="M2184" t="str">
        <f t="shared" si="722"/>
        <v/>
      </c>
      <c r="N2184" s="1">
        <f t="shared" si="723"/>
        <v>43322</v>
      </c>
      <c r="O2184" t="str">
        <f t="shared" si="724"/>
        <v>可交易</v>
      </c>
      <c r="P2184" s="2" t="str">
        <f t="shared" si="725"/>
        <v/>
      </c>
      <c r="Q2184" s="2" t="str">
        <f t="shared" si="726"/>
        <v/>
      </c>
      <c r="R2184" s="2">
        <f t="shared" si="727"/>
        <v>6.9126443169167082</v>
      </c>
      <c r="S2184">
        <f t="shared" si="728"/>
        <v>105</v>
      </c>
      <c r="T2184" s="1">
        <f t="shared" si="729"/>
        <v>43315</v>
      </c>
      <c r="U2184" t="str">
        <f t="shared" si="730"/>
        <v>可交易</v>
      </c>
      <c r="V2184" s="2" t="str">
        <f t="shared" si="731"/>
        <v/>
      </c>
      <c r="W2184" s="2" t="str">
        <f t="shared" si="732"/>
        <v/>
      </c>
      <c r="X2184" s="2">
        <f t="shared" si="733"/>
        <v>4.4222447461961609</v>
      </c>
      <c r="Y2184">
        <f t="shared" si="734"/>
        <v>100</v>
      </c>
    </row>
    <row r="2185" spans="1:25" x14ac:dyDescent="0.3">
      <c r="A2185" s="1">
        <v>43348</v>
      </c>
      <c r="B2185">
        <v>2888.6000979999999</v>
      </c>
      <c r="C2185">
        <v>13.91</v>
      </c>
      <c r="D2185">
        <v>13.514405999999999</v>
      </c>
      <c r="E2185">
        <f t="shared" si="714"/>
        <v>0.39559400000000089</v>
      </c>
      <c r="F2185" t="str">
        <f t="shared" si="715"/>
        <v/>
      </c>
      <c r="G2185" t="str">
        <f t="shared" si="716"/>
        <v/>
      </c>
      <c r="H2185">
        <f t="shared" si="717"/>
        <v>0.75</v>
      </c>
      <c r="I2185">
        <f t="shared" si="718"/>
        <v>-8.1198730000000978</v>
      </c>
      <c r="J2185">
        <f t="shared" si="719"/>
        <v>-10.826497333333464</v>
      </c>
      <c r="K2185" t="str">
        <f t="shared" si="720"/>
        <v/>
      </c>
      <c r="L2185" s="2" t="str">
        <f t="shared" si="721"/>
        <v/>
      </c>
      <c r="M2185" t="str">
        <f t="shared" si="722"/>
        <v/>
      </c>
      <c r="N2185" s="1">
        <f t="shared" si="723"/>
        <v>43322</v>
      </c>
      <c r="O2185" t="str">
        <f t="shared" si="724"/>
        <v>可交易</v>
      </c>
      <c r="P2185" s="2" t="str">
        <f t="shared" si="725"/>
        <v/>
      </c>
      <c r="Q2185" s="2" t="str">
        <f t="shared" si="726"/>
        <v/>
      </c>
      <c r="R2185" s="2">
        <f t="shared" si="727"/>
        <v>6.9126443169167082</v>
      </c>
      <c r="S2185">
        <f t="shared" si="728"/>
        <v>105</v>
      </c>
      <c r="T2185" s="1">
        <f t="shared" si="729"/>
        <v>43315</v>
      </c>
      <c r="U2185" t="str">
        <f t="shared" si="730"/>
        <v>可交易</v>
      </c>
      <c r="V2185" s="2" t="str">
        <f t="shared" si="731"/>
        <v/>
      </c>
      <c r="W2185" s="2" t="str">
        <f t="shared" si="732"/>
        <v/>
      </c>
      <c r="X2185" s="2">
        <f t="shared" si="733"/>
        <v>4.4222447461961609</v>
      </c>
      <c r="Y2185">
        <f t="shared" si="734"/>
        <v>100</v>
      </c>
    </row>
    <row r="2186" spans="1:25" x14ac:dyDescent="0.3">
      <c r="A2186" s="1">
        <v>43349</v>
      </c>
      <c r="B2186">
        <v>2878.0500489999999</v>
      </c>
      <c r="C2186">
        <v>14.65</v>
      </c>
      <c r="D2186">
        <v>13.908308</v>
      </c>
      <c r="E2186">
        <f t="shared" si="714"/>
        <v>0.74169200000000046</v>
      </c>
      <c r="F2186" t="str">
        <f t="shared" si="715"/>
        <v/>
      </c>
      <c r="G2186" t="str">
        <f t="shared" si="716"/>
        <v/>
      </c>
      <c r="H2186">
        <f t="shared" si="717"/>
        <v>0.74000000000000021</v>
      </c>
      <c r="I2186">
        <f t="shared" si="718"/>
        <v>-10.550048999999944</v>
      </c>
      <c r="J2186">
        <f t="shared" si="719"/>
        <v>-14.256822972972893</v>
      </c>
      <c r="K2186" t="str">
        <f t="shared" si="720"/>
        <v/>
      </c>
      <c r="L2186" s="2" t="str">
        <f t="shared" si="721"/>
        <v/>
      </c>
      <c r="M2186" t="str">
        <f t="shared" si="722"/>
        <v/>
      </c>
      <c r="N2186" s="1">
        <f t="shared" si="723"/>
        <v>43322</v>
      </c>
      <c r="O2186" t="str">
        <f t="shared" si="724"/>
        <v>可交易</v>
      </c>
      <c r="P2186" s="2" t="str">
        <f t="shared" si="725"/>
        <v/>
      </c>
      <c r="Q2186" s="2" t="str">
        <f t="shared" si="726"/>
        <v/>
      </c>
      <c r="R2186" s="2">
        <f t="shared" si="727"/>
        <v>6.9126443169167082</v>
      </c>
      <c r="S2186">
        <f t="shared" si="728"/>
        <v>105</v>
      </c>
      <c r="T2186" s="1">
        <f t="shared" si="729"/>
        <v>43315</v>
      </c>
      <c r="U2186" t="str">
        <f t="shared" si="730"/>
        <v>可交易</v>
      </c>
      <c r="V2186" s="2" t="str">
        <f t="shared" si="731"/>
        <v/>
      </c>
      <c r="W2186" s="2" t="str">
        <f t="shared" si="732"/>
        <v/>
      </c>
      <c r="X2186" s="2">
        <f t="shared" si="733"/>
        <v>4.4222447461961609</v>
      </c>
      <c r="Y2186">
        <f t="shared" si="734"/>
        <v>100</v>
      </c>
    </row>
    <row r="2187" spans="1:25" x14ac:dyDescent="0.3">
      <c r="A2187" s="1">
        <v>43350</v>
      </c>
      <c r="B2187">
        <v>2871.679932</v>
      </c>
      <c r="C2187">
        <v>14.88</v>
      </c>
      <c r="D2187">
        <v>14.636870999999999</v>
      </c>
      <c r="E2187">
        <f t="shared" si="714"/>
        <v>0.24312900000000148</v>
      </c>
      <c r="F2187" t="str">
        <f t="shared" si="715"/>
        <v/>
      </c>
      <c r="G2187" t="str">
        <f t="shared" si="716"/>
        <v/>
      </c>
      <c r="H2187">
        <f t="shared" si="717"/>
        <v>0.23000000000000043</v>
      </c>
      <c r="I2187">
        <f t="shared" si="718"/>
        <v>-6.3701169999999365</v>
      </c>
      <c r="J2187">
        <f t="shared" si="719"/>
        <v>-27.696160869564888</v>
      </c>
      <c r="K2187" t="str">
        <f t="shared" si="720"/>
        <v/>
      </c>
      <c r="L2187" s="2" t="str">
        <f t="shared" si="721"/>
        <v/>
      </c>
      <c r="M2187" t="str">
        <f t="shared" si="722"/>
        <v/>
      </c>
      <c r="N2187" s="1">
        <f t="shared" si="723"/>
        <v>43322</v>
      </c>
      <c r="O2187" t="str">
        <f t="shared" si="724"/>
        <v>可交易</v>
      </c>
      <c r="P2187" s="2" t="str">
        <f t="shared" si="725"/>
        <v/>
      </c>
      <c r="Q2187" s="2" t="str">
        <f t="shared" si="726"/>
        <v/>
      </c>
      <c r="R2187" s="2">
        <f t="shared" si="727"/>
        <v>6.9126443169167082</v>
      </c>
      <c r="S2187">
        <f t="shared" si="728"/>
        <v>105</v>
      </c>
      <c r="T2187" s="1">
        <f t="shared" si="729"/>
        <v>43315</v>
      </c>
      <c r="U2187" t="str">
        <f t="shared" si="730"/>
        <v>可交易</v>
      </c>
      <c r="V2187" s="2" t="str">
        <f t="shared" si="731"/>
        <v/>
      </c>
      <c r="W2187" s="2" t="str">
        <f t="shared" si="732"/>
        <v/>
      </c>
      <c r="X2187" s="2">
        <f t="shared" si="733"/>
        <v>4.4222447461961609</v>
      </c>
      <c r="Y2187">
        <f t="shared" si="734"/>
        <v>100</v>
      </c>
    </row>
    <row r="2188" spans="1:25" x14ac:dyDescent="0.3">
      <c r="A2188" s="1">
        <v>43353</v>
      </c>
      <c r="B2188">
        <v>2877.1298830000001</v>
      </c>
      <c r="C2188">
        <v>14.16</v>
      </c>
      <c r="D2188">
        <v>14.945334000000001</v>
      </c>
      <c r="E2188">
        <f t="shared" si="714"/>
        <v>-0.78533400000000064</v>
      </c>
      <c r="F2188" t="str">
        <f t="shared" si="715"/>
        <v/>
      </c>
      <c r="G2188" t="str">
        <f t="shared" si="716"/>
        <v/>
      </c>
      <c r="H2188">
        <f t="shared" si="717"/>
        <v>-0.72000000000000064</v>
      </c>
      <c r="I2188">
        <f t="shared" si="718"/>
        <v>5.4499510000000555</v>
      </c>
      <c r="J2188">
        <f t="shared" si="719"/>
        <v>-7.5693763888889594</v>
      </c>
      <c r="K2188" t="str">
        <f t="shared" si="720"/>
        <v/>
      </c>
      <c r="L2188" s="2" t="str">
        <f t="shared" si="721"/>
        <v/>
      </c>
      <c r="M2188" t="str">
        <f t="shared" si="722"/>
        <v/>
      </c>
      <c r="N2188" s="1">
        <f t="shared" si="723"/>
        <v>43322</v>
      </c>
      <c r="O2188" t="str">
        <f t="shared" si="724"/>
        <v>可交易</v>
      </c>
      <c r="P2188" s="2" t="str">
        <f t="shared" si="725"/>
        <v/>
      </c>
      <c r="Q2188" s="2" t="str">
        <f t="shared" si="726"/>
        <v/>
      </c>
      <c r="R2188" s="2">
        <f t="shared" si="727"/>
        <v>6.9126443169167082</v>
      </c>
      <c r="S2188">
        <f t="shared" si="728"/>
        <v>105</v>
      </c>
      <c r="T2188" s="1">
        <f t="shared" si="729"/>
        <v>43315</v>
      </c>
      <c r="U2188" t="str">
        <f t="shared" si="730"/>
        <v>可交易</v>
      </c>
      <c r="V2188" s="2" t="str">
        <f t="shared" si="731"/>
        <v/>
      </c>
      <c r="W2188" s="2" t="str">
        <f t="shared" si="732"/>
        <v/>
      </c>
      <c r="X2188" s="2">
        <f t="shared" si="733"/>
        <v>4.4222447461961609</v>
      </c>
      <c r="Y2188">
        <f t="shared" si="734"/>
        <v>100</v>
      </c>
    </row>
    <row r="2189" spans="1:25" x14ac:dyDescent="0.3">
      <c r="A2189" s="1">
        <v>43354</v>
      </c>
      <c r="B2189">
        <v>2887.889893</v>
      </c>
      <c r="C2189">
        <v>13.22</v>
      </c>
      <c r="D2189">
        <v>14.37828</v>
      </c>
      <c r="E2189">
        <f t="shared" si="714"/>
        <v>-1.1582799999999995</v>
      </c>
      <c r="F2189" t="str">
        <f t="shared" si="715"/>
        <v>PUT</v>
      </c>
      <c r="G2189">
        <f t="shared" si="716"/>
        <v>2904.3100589999999</v>
      </c>
      <c r="H2189">
        <f t="shared" si="717"/>
        <v>-0.9399999999999995</v>
      </c>
      <c r="I2189">
        <f t="shared" si="718"/>
        <v>10.760009999999966</v>
      </c>
      <c r="J2189">
        <f t="shared" si="719"/>
        <v>-11.446819148936139</v>
      </c>
      <c r="K2189">
        <f t="shared" si="720"/>
        <v>2882.889893</v>
      </c>
      <c r="L2189" s="2" t="str">
        <f t="shared" si="721"/>
        <v/>
      </c>
      <c r="M2189" t="str">
        <f t="shared" si="722"/>
        <v/>
      </c>
      <c r="N2189" s="1">
        <f t="shared" si="723"/>
        <v>43322</v>
      </c>
      <c r="O2189" t="str">
        <f t="shared" si="724"/>
        <v>可交易</v>
      </c>
      <c r="P2189" s="2" t="str">
        <f t="shared" si="725"/>
        <v/>
      </c>
      <c r="Q2189" s="2" t="str">
        <f t="shared" si="726"/>
        <v/>
      </c>
      <c r="R2189" s="2">
        <f t="shared" si="727"/>
        <v>6.9126443169167082</v>
      </c>
      <c r="S2189">
        <f t="shared" si="728"/>
        <v>105</v>
      </c>
      <c r="T2189" s="1">
        <f t="shared" si="729"/>
        <v>43315</v>
      </c>
      <c r="U2189" t="str">
        <f t="shared" si="730"/>
        <v>可交易</v>
      </c>
      <c r="V2189" s="2" t="str">
        <f t="shared" si="731"/>
        <v/>
      </c>
      <c r="W2189" s="2" t="str">
        <f t="shared" si="732"/>
        <v/>
      </c>
      <c r="X2189" s="2">
        <f t="shared" si="733"/>
        <v>4.4222447461961609</v>
      </c>
      <c r="Y2189">
        <f t="shared" si="734"/>
        <v>100</v>
      </c>
    </row>
    <row r="2190" spans="1:25" x14ac:dyDescent="0.3">
      <c r="A2190" s="1">
        <v>43355</v>
      </c>
      <c r="B2190">
        <v>2888.919922</v>
      </c>
      <c r="C2190">
        <v>13.14</v>
      </c>
      <c r="D2190">
        <v>13.785959999999999</v>
      </c>
      <c r="E2190">
        <f t="shared" si="714"/>
        <v>-0.64595999999999876</v>
      </c>
      <c r="F2190" t="str">
        <f t="shared" si="715"/>
        <v/>
      </c>
      <c r="G2190" t="str">
        <f t="shared" si="716"/>
        <v/>
      </c>
      <c r="H2190">
        <f t="shared" si="717"/>
        <v>-8.0000000000000071E-2</v>
      </c>
      <c r="I2190">
        <f t="shared" si="718"/>
        <v>1.0300290000000132</v>
      </c>
      <c r="J2190">
        <f t="shared" si="719"/>
        <v>-12.875362500000154</v>
      </c>
      <c r="K2190" t="str">
        <f t="shared" si="720"/>
        <v/>
      </c>
      <c r="L2190" s="2" t="str">
        <f t="shared" si="721"/>
        <v/>
      </c>
      <c r="M2190" t="str">
        <f t="shared" si="722"/>
        <v/>
      </c>
      <c r="N2190" s="1">
        <f t="shared" si="723"/>
        <v>43322</v>
      </c>
      <c r="O2190" t="str">
        <f t="shared" si="724"/>
        <v>可交易</v>
      </c>
      <c r="P2190" s="2" t="str">
        <f t="shared" si="725"/>
        <v/>
      </c>
      <c r="Q2190" s="2" t="str">
        <f t="shared" si="726"/>
        <v/>
      </c>
      <c r="R2190" s="2">
        <f t="shared" si="727"/>
        <v>6.9126443169167082</v>
      </c>
      <c r="S2190">
        <f t="shared" si="728"/>
        <v>105</v>
      </c>
      <c r="T2190" s="1">
        <f t="shared" si="729"/>
        <v>43315</v>
      </c>
      <c r="U2190" t="str">
        <f t="shared" si="730"/>
        <v>可交易</v>
      </c>
      <c r="V2190" s="2" t="str">
        <f t="shared" si="731"/>
        <v/>
      </c>
      <c r="W2190" s="2" t="str">
        <f t="shared" si="732"/>
        <v/>
      </c>
      <c r="X2190" s="2">
        <f t="shared" si="733"/>
        <v>4.4222447461961609</v>
      </c>
      <c r="Y2190">
        <f t="shared" si="734"/>
        <v>100</v>
      </c>
    </row>
    <row r="2191" spans="1:25" x14ac:dyDescent="0.3">
      <c r="A2191" s="1">
        <v>43356</v>
      </c>
      <c r="B2191">
        <v>2904.179932</v>
      </c>
      <c r="C2191">
        <v>12.37</v>
      </c>
      <c r="D2191">
        <v>13.522888</v>
      </c>
      <c r="E2191">
        <f t="shared" si="714"/>
        <v>-1.1528880000000008</v>
      </c>
      <c r="F2191" t="str">
        <f t="shared" si="715"/>
        <v>PUT</v>
      </c>
      <c r="G2191">
        <f t="shared" si="716"/>
        <v>2930.75</v>
      </c>
      <c r="H2191">
        <f t="shared" si="717"/>
        <v>-0.77000000000000135</v>
      </c>
      <c r="I2191">
        <f t="shared" si="718"/>
        <v>15.260009999999966</v>
      </c>
      <c r="J2191">
        <f t="shared" si="719"/>
        <v>-19.818194805194725</v>
      </c>
      <c r="K2191">
        <f t="shared" si="720"/>
        <v>2899.179932</v>
      </c>
      <c r="L2191" s="2" t="str">
        <f t="shared" si="721"/>
        <v/>
      </c>
      <c r="M2191" t="str">
        <f t="shared" si="722"/>
        <v/>
      </c>
      <c r="N2191" s="1">
        <f t="shared" si="723"/>
        <v>43322</v>
      </c>
      <c r="O2191" t="str">
        <f t="shared" si="724"/>
        <v>可交易</v>
      </c>
      <c r="P2191" s="2" t="str">
        <f t="shared" si="725"/>
        <v/>
      </c>
      <c r="Q2191" s="2" t="str">
        <f t="shared" si="726"/>
        <v/>
      </c>
      <c r="R2191" s="2">
        <f t="shared" si="727"/>
        <v>6.9126443169167082</v>
      </c>
      <c r="S2191">
        <f t="shared" si="728"/>
        <v>105</v>
      </c>
      <c r="T2191" s="1">
        <f t="shared" si="729"/>
        <v>43315</v>
      </c>
      <c r="U2191" t="str">
        <f t="shared" si="730"/>
        <v>可交易</v>
      </c>
      <c r="V2191" s="2" t="str">
        <f t="shared" si="731"/>
        <v/>
      </c>
      <c r="W2191" s="2" t="str">
        <f t="shared" si="732"/>
        <v/>
      </c>
      <c r="X2191" s="2">
        <f t="shared" si="733"/>
        <v>4.4222447461961609</v>
      </c>
      <c r="Y2191">
        <f t="shared" si="734"/>
        <v>100</v>
      </c>
    </row>
    <row r="2192" spans="1:25" x14ac:dyDescent="0.3">
      <c r="A2192" s="1">
        <v>43357</v>
      </c>
      <c r="B2192">
        <v>2904.9799800000001</v>
      </c>
      <c r="C2192">
        <v>12.07</v>
      </c>
      <c r="D2192">
        <v>12.799181000000001</v>
      </c>
      <c r="E2192">
        <f t="shared" si="714"/>
        <v>-0.72918100000000052</v>
      </c>
      <c r="F2192" t="str">
        <f t="shared" si="715"/>
        <v/>
      </c>
      <c r="G2192" t="str">
        <f t="shared" si="716"/>
        <v/>
      </c>
      <c r="H2192">
        <f t="shared" si="717"/>
        <v>-0.29999999999999893</v>
      </c>
      <c r="I2192">
        <f t="shared" si="718"/>
        <v>0.80004800000006071</v>
      </c>
      <c r="J2192">
        <f t="shared" si="719"/>
        <v>-2.6668266666668785</v>
      </c>
      <c r="K2192" t="str">
        <f t="shared" si="720"/>
        <v/>
      </c>
      <c r="L2192" s="2" t="str">
        <f t="shared" si="721"/>
        <v/>
      </c>
      <c r="M2192" t="str">
        <f t="shared" si="722"/>
        <v/>
      </c>
      <c r="N2192" s="1">
        <f t="shared" si="723"/>
        <v>43322</v>
      </c>
      <c r="O2192" t="str">
        <f t="shared" si="724"/>
        <v>可交易</v>
      </c>
      <c r="P2192" s="2" t="str">
        <f t="shared" si="725"/>
        <v/>
      </c>
      <c r="Q2192" s="2" t="str">
        <f t="shared" si="726"/>
        <v/>
      </c>
      <c r="R2192" s="2">
        <f t="shared" si="727"/>
        <v>6.9126443169167082</v>
      </c>
      <c r="S2192">
        <f t="shared" si="728"/>
        <v>105</v>
      </c>
      <c r="T2192" s="1">
        <f t="shared" si="729"/>
        <v>43315</v>
      </c>
      <c r="U2192" t="str">
        <f t="shared" si="730"/>
        <v>可交易</v>
      </c>
      <c r="V2192" s="2" t="str">
        <f t="shared" si="731"/>
        <v/>
      </c>
      <c r="W2192" s="2" t="str">
        <f t="shared" si="732"/>
        <v/>
      </c>
      <c r="X2192" s="2">
        <f t="shared" si="733"/>
        <v>4.4222447461961609</v>
      </c>
      <c r="Y2192">
        <f t="shared" si="734"/>
        <v>100</v>
      </c>
    </row>
    <row r="2193" spans="1:25" x14ac:dyDescent="0.3">
      <c r="A2193" s="1">
        <v>43360</v>
      </c>
      <c r="B2193">
        <v>2888.8000489999999</v>
      </c>
      <c r="C2193">
        <v>13.68</v>
      </c>
      <c r="D2193">
        <v>12.645559</v>
      </c>
      <c r="E2193">
        <f t="shared" si="714"/>
        <v>1.0344409999999993</v>
      </c>
      <c r="F2193" t="str">
        <f t="shared" si="715"/>
        <v>CAll</v>
      </c>
      <c r="G2193">
        <f t="shared" si="716"/>
        <v>2919.3701169999999</v>
      </c>
      <c r="H2193">
        <f t="shared" si="717"/>
        <v>1.6099999999999994</v>
      </c>
      <c r="I2193">
        <f t="shared" si="718"/>
        <v>-16.179931000000124</v>
      </c>
      <c r="J2193">
        <f t="shared" si="719"/>
        <v>-10.049646583851013</v>
      </c>
      <c r="K2193">
        <f t="shared" si="720"/>
        <v>2893.8000489999999</v>
      </c>
      <c r="L2193" s="2">
        <f t="shared" si="721"/>
        <v>25.570067999999992</v>
      </c>
      <c r="M2193" t="str">
        <f t="shared" si="722"/>
        <v/>
      </c>
      <c r="N2193" s="1">
        <f t="shared" si="723"/>
        <v>43360</v>
      </c>
      <c r="O2193" t="str">
        <f t="shared" si="724"/>
        <v>可交易</v>
      </c>
      <c r="P2193" s="2">
        <f t="shared" si="725"/>
        <v>25.570067999999992</v>
      </c>
      <c r="Q2193" s="2">
        <f t="shared" si="726"/>
        <v>1.0582272044263591E-2</v>
      </c>
      <c r="R2193" s="2">
        <f t="shared" si="727"/>
        <v>6.9126443169167082</v>
      </c>
      <c r="S2193">
        <f t="shared" si="728"/>
        <v>106</v>
      </c>
      <c r="T2193" s="1">
        <f t="shared" si="729"/>
        <v>43315</v>
      </c>
      <c r="U2193" t="str">
        <f t="shared" si="730"/>
        <v>可交易</v>
      </c>
      <c r="V2193" s="2" t="str">
        <f t="shared" si="731"/>
        <v/>
      </c>
      <c r="W2193" s="2" t="str">
        <f t="shared" si="732"/>
        <v/>
      </c>
      <c r="X2193" s="2">
        <f t="shared" si="733"/>
        <v>4.4222447461961609</v>
      </c>
      <c r="Y2193">
        <f t="shared" si="734"/>
        <v>100</v>
      </c>
    </row>
    <row r="2194" spans="1:25" x14ac:dyDescent="0.3">
      <c r="A2194" s="1">
        <v>43361</v>
      </c>
      <c r="B2194">
        <v>2904.3100589999999</v>
      </c>
      <c r="C2194">
        <v>12.79</v>
      </c>
      <c r="D2194">
        <v>13.621568</v>
      </c>
      <c r="E2194">
        <f t="shared" si="714"/>
        <v>-0.83156800000000075</v>
      </c>
      <c r="F2194" t="str">
        <f t="shared" si="715"/>
        <v/>
      </c>
      <c r="G2194" t="str">
        <f t="shared" si="716"/>
        <v/>
      </c>
      <c r="H2194">
        <f t="shared" si="717"/>
        <v>-0.89000000000000057</v>
      </c>
      <c r="I2194">
        <f t="shared" si="718"/>
        <v>15.510009999999966</v>
      </c>
      <c r="J2194">
        <f t="shared" si="719"/>
        <v>-17.426977528089839</v>
      </c>
      <c r="K2194" t="str">
        <f t="shared" si="720"/>
        <v/>
      </c>
      <c r="L2194" s="2" t="str">
        <f t="shared" si="721"/>
        <v/>
      </c>
      <c r="M2194" t="str">
        <f t="shared" si="722"/>
        <v/>
      </c>
      <c r="N2194" s="1">
        <f t="shared" si="723"/>
        <v>43360</v>
      </c>
      <c r="O2194" t="str">
        <f t="shared" si="724"/>
        <v>不可交易</v>
      </c>
      <c r="P2194" s="2" t="str">
        <f t="shared" si="725"/>
        <v/>
      </c>
      <c r="Q2194" s="2" t="str">
        <f t="shared" si="726"/>
        <v/>
      </c>
      <c r="R2194" s="2">
        <f t="shared" si="727"/>
        <v>6.9857957996235536</v>
      </c>
      <c r="S2194">
        <f t="shared" si="728"/>
        <v>106</v>
      </c>
      <c r="T2194" s="1">
        <f t="shared" si="729"/>
        <v>43315</v>
      </c>
      <c r="U2194" t="str">
        <f t="shared" si="730"/>
        <v>可交易</v>
      </c>
      <c r="V2194" s="2" t="str">
        <f t="shared" si="731"/>
        <v/>
      </c>
      <c r="W2194" s="2" t="str">
        <f t="shared" si="732"/>
        <v/>
      </c>
      <c r="X2194" s="2">
        <f t="shared" si="733"/>
        <v>4.4222447461961609</v>
      </c>
      <c r="Y2194">
        <f t="shared" si="734"/>
        <v>100</v>
      </c>
    </row>
    <row r="2195" spans="1:25" x14ac:dyDescent="0.3">
      <c r="A2195" s="1">
        <v>43362</v>
      </c>
      <c r="B2195">
        <v>2907.9499510000001</v>
      </c>
      <c r="C2195">
        <v>11.75</v>
      </c>
      <c r="D2195">
        <v>13.172181</v>
      </c>
      <c r="E2195">
        <f t="shared" si="714"/>
        <v>-1.4221810000000001</v>
      </c>
      <c r="F2195" t="str">
        <f t="shared" si="715"/>
        <v>PUT</v>
      </c>
      <c r="G2195">
        <f t="shared" si="716"/>
        <v>2905.969971</v>
      </c>
      <c r="H2195">
        <f t="shared" si="717"/>
        <v>-1.0399999999999991</v>
      </c>
      <c r="I2195">
        <f t="shared" si="718"/>
        <v>3.6398920000001453</v>
      </c>
      <c r="J2195">
        <f t="shared" si="719"/>
        <v>-3.4998961538462963</v>
      </c>
      <c r="K2195">
        <f t="shared" si="720"/>
        <v>2902.9499510000001</v>
      </c>
      <c r="L2195" s="2" t="str">
        <f t="shared" si="721"/>
        <v/>
      </c>
      <c r="M2195" t="str">
        <f t="shared" si="722"/>
        <v/>
      </c>
      <c r="N2195" s="1">
        <f t="shared" si="723"/>
        <v>43360</v>
      </c>
      <c r="O2195" t="str">
        <f t="shared" si="724"/>
        <v>不可交易</v>
      </c>
      <c r="P2195" s="2" t="str">
        <f t="shared" si="725"/>
        <v/>
      </c>
      <c r="Q2195" s="2" t="str">
        <f t="shared" si="726"/>
        <v/>
      </c>
      <c r="R2195" s="2">
        <f t="shared" si="727"/>
        <v>6.9857957996235536</v>
      </c>
      <c r="S2195">
        <f t="shared" si="728"/>
        <v>106</v>
      </c>
      <c r="T2195" s="1">
        <f t="shared" si="729"/>
        <v>43315</v>
      </c>
      <c r="U2195" t="str">
        <f t="shared" si="730"/>
        <v>可交易</v>
      </c>
      <c r="V2195" s="2" t="str">
        <f t="shared" si="731"/>
        <v/>
      </c>
      <c r="W2195" s="2" t="str">
        <f t="shared" si="732"/>
        <v/>
      </c>
      <c r="X2195" s="2">
        <f t="shared" si="733"/>
        <v>4.4222447461961609</v>
      </c>
      <c r="Y2195">
        <f t="shared" si="734"/>
        <v>100</v>
      </c>
    </row>
    <row r="2196" spans="1:25" x14ac:dyDescent="0.3">
      <c r="A2196" s="1">
        <v>43363</v>
      </c>
      <c r="B2196">
        <v>2930.75</v>
      </c>
      <c r="C2196">
        <v>11.8</v>
      </c>
      <c r="D2196">
        <v>12.345373</v>
      </c>
      <c r="E2196">
        <f t="shared" si="714"/>
        <v>-0.54537299999999966</v>
      </c>
      <c r="F2196" t="str">
        <f t="shared" si="715"/>
        <v/>
      </c>
      <c r="G2196" t="str">
        <f t="shared" si="716"/>
        <v/>
      </c>
      <c r="H2196">
        <f t="shared" si="717"/>
        <v>5.0000000000000711E-2</v>
      </c>
      <c r="I2196">
        <f t="shared" si="718"/>
        <v>22.800048999999944</v>
      </c>
      <c r="J2196">
        <f t="shared" si="719"/>
        <v>456.00097999999241</v>
      </c>
      <c r="K2196" t="str">
        <f t="shared" si="720"/>
        <v/>
      </c>
      <c r="L2196" s="2" t="str">
        <f t="shared" si="721"/>
        <v/>
      </c>
      <c r="M2196" t="str">
        <f t="shared" si="722"/>
        <v/>
      </c>
      <c r="N2196" s="1">
        <f t="shared" si="723"/>
        <v>43360</v>
      </c>
      <c r="O2196" t="str">
        <f t="shared" si="724"/>
        <v>不可交易</v>
      </c>
      <c r="P2196" s="2" t="str">
        <f t="shared" si="725"/>
        <v/>
      </c>
      <c r="Q2196" s="2" t="str">
        <f t="shared" si="726"/>
        <v/>
      </c>
      <c r="R2196" s="2">
        <f t="shared" si="727"/>
        <v>6.9857957996235536</v>
      </c>
      <c r="S2196">
        <f t="shared" si="728"/>
        <v>106</v>
      </c>
      <c r="T2196" s="1">
        <f t="shared" si="729"/>
        <v>43315</v>
      </c>
      <c r="U2196" t="str">
        <f t="shared" si="730"/>
        <v>可交易</v>
      </c>
      <c r="V2196" s="2" t="str">
        <f t="shared" si="731"/>
        <v/>
      </c>
      <c r="W2196" s="2" t="str">
        <f t="shared" si="732"/>
        <v/>
      </c>
      <c r="X2196" s="2">
        <f t="shared" si="733"/>
        <v>4.4222447461961609</v>
      </c>
      <c r="Y2196">
        <f t="shared" si="734"/>
        <v>100</v>
      </c>
    </row>
    <row r="2197" spans="1:25" x14ac:dyDescent="0.3">
      <c r="A2197" s="1">
        <v>43364</v>
      </c>
      <c r="B2197">
        <v>2929.669922</v>
      </c>
      <c r="C2197">
        <v>11.68</v>
      </c>
      <c r="D2197">
        <v>12.104996</v>
      </c>
      <c r="E2197">
        <f t="shared" si="714"/>
        <v>-0.42499600000000015</v>
      </c>
      <c r="F2197" t="str">
        <f t="shared" si="715"/>
        <v/>
      </c>
      <c r="G2197" t="str">
        <f t="shared" si="716"/>
        <v/>
      </c>
      <c r="H2197">
        <f t="shared" si="717"/>
        <v>-0.12000000000000099</v>
      </c>
      <c r="I2197">
        <f t="shared" si="718"/>
        <v>-1.0800779999999577</v>
      </c>
      <c r="J2197">
        <f t="shared" si="719"/>
        <v>9.0006499999995722</v>
      </c>
      <c r="K2197" t="str">
        <f t="shared" si="720"/>
        <v/>
      </c>
      <c r="L2197" s="2" t="str">
        <f t="shared" si="721"/>
        <v/>
      </c>
      <c r="M2197" t="str">
        <f t="shared" si="722"/>
        <v/>
      </c>
      <c r="N2197" s="1">
        <f t="shared" si="723"/>
        <v>43360</v>
      </c>
      <c r="O2197" t="str">
        <f t="shared" si="724"/>
        <v>不可交易</v>
      </c>
      <c r="P2197" s="2" t="str">
        <f t="shared" si="725"/>
        <v/>
      </c>
      <c r="Q2197" s="2" t="str">
        <f t="shared" si="726"/>
        <v/>
      </c>
      <c r="R2197" s="2">
        <f t="shared" si="727"/>
        <v>6.9857957996235536</v>
      </c>
      <c r="S2197">
        <f t="shared" si="728"/>
        <v>106</v>
      </c>
      <c r="T2197" s="1">
        <f t="shared" si="729"/>
        <v>43315</v>
      </c>
      <c r="U2197" t="str">
        <f t="shared" si="730"/>
        <v>可交易</v>
      </c>
      <c r="V2197" s="2" t="str">
        <f t="shared" si="731"/>
        <v/>
      </c>
      <c r="W2197" s="2" t="str">
        <f t="shared" si="732"/>
        <v/>
      </c>
      <c r="X2197" s="2">
        <f t="shared" si="733"/>
        <v>4.4222447461961609</v>
      </c>
      <c r="Y2197">
        <f t="shared" si="734"/>
        <v>100</v>
      </c>
    </row>
    <row r="2198" spans="1:25" x14ac:dyDescent="0.3">
      <c r="A2198" s="1">
        <v>43367</v>
      </c>
      <c r="B2198">
        <v>2919.3701169999999</v>
      </c>
      <c r="C2198">
        <v>12.2</v>
      </c>
      <c r="D2198">
        <v>11.989851</v>
      </c>
      <c r="E2198">
        <f t="shared" si="714"/>
        <v>0.21014899999999948</v>
      </c>
      <c r="F2198" t="str">
        <f t="shared" si="715"/>
        <v/>
      </c>
      <c r="G2198" t="str">
        <f t="shared" si="716"/>
        <v/>
      </c>
      <c r="H2198">
        <f t="shared" si="717"/>
        <v>0.51999999999999957</v>
      </c>
      <c r="I2198">
        <f t="shared" si="718"/>
        <v>-10.299805000000106</v>
      </c>
      <c r="J2198">
        <f t="shared" si="719"/>
        <v>-19.807317307692529</v>
      </c>
      <c r="K2198" t="str">
        <f t="shared" si="720"/>
        <v/>
      </c>
      <c r="L2198" s="2" t="str">
        <f t="shared" si="721"/>
        <v/>
      </c>
      <c r="M2198" t="str">
        <f t="shared" si="722"/>
        <v/>
      </c>
      <c r="N2198" s="1">
        <f t="shared" si="723"/>
        <v>43360</v>
      </c>
      <c r="O2198" t="str">
        <f t="shared" si="724"/>
        <v>可交易</v>
      </c>
      <c r="P2198" s="2" t="str">
        <f t="shared" si="725"/>
        <v/>
      </c>
      <c r="Q2198" s="2" t="str">
        <f t="shared" si="726"/>
        <v/>
      </c>
      <c r="R2198" s="2">
        <f t="shared" si="727"/>
        <v>6.9857957996235536</v>
      </c>
      <c r="S2198">
        <f t="shared" si="728"/>
        <v>106</v>
      </c>
      <c r="T2198" s="1">
        <f t="shared" si="729"/>
        <v>43315</v>
      </c>
      <c r="U2198" t="str">
        <f t="shared" si="730"/>
        <v>可交易</v>
      </c>
      <c r="V2198" s="2" t="str">
        <f t="shared" si="731"/>
        <v/>
      </c>
      <c r="W2198" s="2" t="str">
        <f t="shared" si="732"/>
        <v/>
      </c>
      <c r="X2198" s="2">
        <f t="shared" si="733"/>
        <v>4.4222447461961609</v>
      </c>
      <c r="Y2198">
        <f t="shared" si="734"/>
        <v>100</v>
      </c>
    </row>
    <row r="2199" spans="1:25" x14ac:dyDescent="0.3">
      <c r="A2199" s="1">
        <v>43368</v>
      </c>
      <c r="B2199">
        <v>2915.5600589999999</v>
      </c>
      <c r="C2199">
        <v>12.42</v>
      </c>
      <c r="D2199">
        <v>12.510536999999999</v>
      </c>
      <c r="E2199">
        <f t="shared" si="714"/>
        <v>-9.0536999999999423E-2</v>
      </c>
      <c r="F2199" t="str">
        <f t="shared" si="715"/>
        <v/>
      </c>
      <c r="G2199" t="str">
        <f t="shared" si="716"/>
        <v/>
      </c>
      <c r="H2199">
        <f t="shared" si="717"/>
        <v>0.22000000000000064</v>
      </c>
      <c r="I2199">
        <f t="shared" si="718"/>
        <v>-3.8100580000000264</v>
      </c>
      <c r="J2199">
        <f t="shared" si="719"/>
        <v>-17.318445454545525</v>
      </c>
      <c r="K2199" t="str">
        <f t="shared" si="720"/>
        <v/>
      </c>
      <c r="L2199" s="2" t="str">
        <f t="shared" si="721"/>
        <v/>
      </c>
      <c r="M2199" t="str">
        <f t="shared" si="722"/>
        <v/>
      </c>
      <c r="N2199" s="1">
        <f t="shared" si="723"/>
        <v>43360</v>
      </c>
      <c r="O2199" t="str">
        <f t="shared" si="724"/>
        <v>可交易</v>
      </c>
      <c r="P2199" s="2" t="str">
        <f t="shared" si="725"/>
        <v/>
      </c>
      <c r="Q2199" s="2" t="str">
        <f t="shared" si="726"/>
        <v/>
      </c>
      <c r="R2199" s="2">
        <f t="shared" si="727"/>
        <v>6.9857957996235536</v>
      </c>
      <c r="S2199">
        <f t="shared" si="728"/>
        <v>106</v>
      </c>
      <c r="T2199" s="1">
        <f t="shared" si="729"/>
        <v>43315</v>
      </c>
      <c r="U2199" t="str">
        <f t="shared" si="730"/>
        <v>可交易</v>
      </c>
      <c r="V2199" s="2" t="str">
        <f t="shared" si="731"/>
        <v/>
      </c>
      <c r="W2199" s="2" t="str">
        <f t="shared" si="732"/>
        <v/>
      </c>
      <c r="X2199" s="2">
        <f t="shared" si="733"/>
        <v>4.4222447461961609</v>
      </c>
      <c r="Y2199">
        <f t="shared" si="734"/>
        <v>100</v>
      </c>
    </row>
    <row r="2200" spans="1:25" x14ac:dyDescent="0.3">
      <c r="A2200" s="1">
        <v>43369</v>
      </c>
      <c r="B2200">
        <v>2905.969971</v>
      </c>
      <c r="C2200">
        <v>12.89</v>
      </c>
      <c r="D2200">
        <v>12.62472</v>
      </c>
      <c r="E2200">
        <f t="shared" si="714"/>
        <v>0.26528000000000063</v>
      </c>
      <c r="F2200" t="str">
        <f t="shared" si="715"/>
        <v/>
      </c>
      <c r="G2200" t="str">
        <f t="shared" si="716"/>
        <v/>
      </c>
      <c r="H2200">
        <f t="shared" si="717"/>
        <v>0.47000000000000064</v>
      </c>
      <c r="I2200">
        <f t="shared" si="718"/>
        <v>-9.5900879999999233</v>
      </c>
      <c r="J2200">
        <f t="shared" si="719"/>
        <v>-20.404442553191299</v>
      </c>
      <c r="K2200" t="str">
        <f t="shared" si="720"/>
        <v/>
      </c>
      <c r="L2200" s="2" t="str">
        <f t="shared" si="721"/>
        <v/>
      </c>
      <c r="M2200" t="str">
        <f t="shared" si="722"/>
        <v/>
      </c>
      <c r="N2200" s="1">
        <f t="shared" si="723"/>
        <v>43360</v>
      </c>
      <c r="O2200" t="str">
        <f t="shared" si="724"/>
        <v>可交易</v>
      </c>
      <c r="P2200" s="2" t="str">
        <f t="shared" si="725"/>
        <v/>
      </c>
      <c r="Q2200" s="2" t="str">
        <f t="shared" si="726"/>
        <v/>
      </c>
      <c r="R2200" s="2">
        <f t="shared" si="727"/>
        <v>6.9857957996235536</v>
      </c>
      <c r="S2200">
        <f t="shared" si="728"/>
        <v>106</v>
      </c>
      <c r="T2200" s="1">
        <f t="shared" si="729"/>
        <v>43315</v>
      </c>
      <c r="U2200" t="str">
        <f t="shared" si="730"/>
        <v>可交易</v>
      </c>
      <c r="V2200" s="2" t="str">
        <f t="shared" si="731"/>
        <v/>
      </c>
      <c r="W2200" s="2" t="str">
        <f t="shared" si="732"/>
        <v/>
      </c>
      <c r="X2200" s="2">
        <f t="shared" si="733"/>
        <v>4.4222447461961609</v>
      </c>
      <c r="Y2200">
        <f t="shared" si="734"/>
        <v>100</v>
      </c>
    </row>
    <row r="2201" spans="1:25" x14ac:dyDescent="0.3">
      <c r="A2201" s="1">
        <v>43370</v>
      </c>
      <c r="B2201">
        <v>2914</v>
      </c>
      <c r="C2201">
        <v>12.41</v>
      </c>
      <c r="D2201">
        <v>12.938893</v>
      </c>
      <c r="E2201">
        <f t="shared" si="714"/>
        <v>-0.52889300000000006</v>
      </c>
      <c r="F2201" t="str">
        <f t="shared" si="715"/>
        <v/>
      </c>
      <c r="G2201" t="str">
        <f t="shared" si="716"/>
        <v/>
      </c>
      <c r="H2201">
        <f t="shared" si="717"/>
        <v>-0.48000000000000043</v>
      </c>
      <c r="I2201">
        <f t="shared" si="718"/>
        <v>8.0300290000000132</v>
      </c>
      <c r="J2201">
        <f t="shared" si="719"/>
        <v>-16.729227083333345</v>
      </c>
      <c r="K2201" t="str">
        <f t="shared" si="720"/>
        <v/>
      </c>
      <c r="L2201" s="2" t="str">
        <f t="shared" si="721"/>
        <v/>
      </c>
      <c r="M2201" t="str">
        <f t="shared" si="722"/>
        <v/>
      </c>
      <c r="N2201" s="1">
        <f t="shared" si="723"/>
        <v>43360</v>
      </c>
      <c r="O2201" t="str">
        <f t="shared" si="724"/>
        <v>可交易</v>
      </c>
      <c r="P2201" s="2" t="str">
        <f t="shared" si="725"/>
        <v/>
      </c>
      <c r="Q2201" s="2" t="str">
        <f t="shared" si="726"/>
        <v/>
      </c>
      <c r="R2201" s="2">
        <f t="shared" si="727"/>
        <v>6.9857957996235536</v>
      </c>
      <c r="S2201">
        <f t="shared" si="728"/>
        <v>106</v>
      </c>
      <c r="T2201" s="1">
        <f t="shared" si="729"/>
        <v>43315</v>
      </c>
      <c r="U2201" t="str">
        <f t="shared" si="730"/>
        <v>可交易</v>
      </c>
      <c r="V2201" s="2" t="str">
        <f t="shared" si="731"/>
        <v/>
      </c>
      <c r="W2201" s="2" t="str">
        <f t="shared" si="732"/>
        <v/>
      </c>
      <c r="X2201" s="2">
        <f t="shared" si="733"/>
        <v>4.4222447461961609</v>
      </c>
      <c r="Y2201">
        <f t="shared" si="734"/>
        <v>100</v>
      </c>
    </row>
    <row r="2202" spans="1:25" x14ac:dyDescent="0.3">
      <c r="A2202" s="1">
        <v>43371</v>
      </c>
      <c r="B2202">
        <v>2913.9799800000001</v>
      </c>
      <c r="C2202">
        <v>12.12</v>
      </c>
      <c r="D2202">
        <v>12.661619</v>
      </c>
      <c r="E2202">
        <f t="shared" si="714"/>
        <v>-0.54161900000000074</v>
      </c>
      <c r="F2202" t="str">
        <f t="shared" si="715"/>
        <v/>
      </c>
      <c r="G2202" t="str">
        <f t="shared" si="716"/>
        <v/>
      </c>
      <c r="H2202">
        <f t="shared" si="717"/>
        <v>-0.29000000000000092</v>
      </c>
      <c r="I2202">
        <f t="shared" si="718"/>
        <v>-2.0019999999931315E-2</v>
      </c>
      <c r="J2202">
        <f t="shared" si="719"/>
        <v>6.9034482758383628E-2</v>
      </c>
      <c r="K2202" t="str">
        <f t="shared" si="720"/>
        <v/>
      </c>
      <c r="L2202" s="2" t="str">
        <f t="shared" si="721"/>
        <v/>
      </c>
      <c r="M2202" t="str">
        <f t="shared" si="722"/>
        <v/>
      </c>
      <c r="N2202" s="1">
        <f t="shared" si="723"/>
        <v>43360</v>
      </c>
      <c r="O2202" t="str">
        <f t="shared" si="724"/>
        <v>可交易</v>
      </c>
      <c r="P2202" s="2" t="str">
        <f t="shared" si="725"/>
        <v/>
      </c>
      <c r="Q2202" s="2" t="str">
        <f t="shared" si="726"/>
        <v/>
      </c>
      <c r="R2202" s="2">
        <f t="shared" si="727"/>
        <v>6.9857957996235536</v>
      </c>
      <c r="S2202">
        <f t="shared" si="728"/>
        <v>106</v>
      </c>
      <c r="T2202" s="1">
        <f t="shared" si="729"/>
        <v>43315</v>
      </c>
      <c r="U2202" t="str">
        <f t="shared" si="730"/>
        <v>可交易</v>
      </c>
      <c r="V2202" s="2" t="str">
        <f t="shared" si="731"/>
        <v/>
      </c>
      <c r="W2202" s="2" t="str">
        <f t="shared" si="732"/>
        <v/>
      </c>
      <c r="X2202" s="2">
        <f t="shared" si="733"/>
        <v>4.4222447461961609</v>
      </c>
      <c r="Y2202">
        <f t="shared" si="734"/>
        <v>100</v>
      </c>
    </row>
    <row r="2203" spans="1:25" x14ac:dyDescent="0.3">
      <c r="A2203" s="1">
        <v>43374</v>
      </c>
      <c r="B2203">
        <v>2924.5900879999999</v>
      </c>
      <c r="C2203">
        <v>12</v>
      </c>
      <c r="D2203">
        <v>12.543284999999999</v>
      </c>
      <c r="E2203">
        <f t="shared" si="714"/>
        <v>-0.54328499999999913</v>
      </c>
      <c r="F2203" t="str">
        <f t="shared" si="715"/>
        <v/>
      </c>
      <c r="G2203" t="str">
        <f t="shared" si="716"/>
        <v/>
      </c>
      <c r="H2203">
        <f t="shared" si="717"/>
        <v>-0.11999999999999922</v>
      </c>
      <c r="I2203">
        <f t="shared" si="718"/>
        <v>10.610107999999855</v>
      </c>
      <c r="J2203">
        <f t="shared" si="719"/>
        <v>-88.417566666666033</v>
      </c>
      <c r="K2203" t="str">
        <f t="shared" si="720"/>
        <v/>
      </c>
      <c r="L2203" s="2" t="str">
        <f t="shared" si="721"/>
        <v/>
      </c>
      <c r="M2203" t="str">
        <f t="shared" si="722"/>
        <v/>
      </c>
      <c r="N2203" s="1">
        <f t="shared" si="723"/>
        <v>43360</v>
      </c>
      <c r="O2203" t="str">
        <f t="shared" si="724"/>
        <v>可交易</v>
      </c>
      <c r="P2203" s="2" t="str">
        <f t="shared" si="725"/>
        <v/>
      </c>
      <c r="Q2203" s="2" t="str">
        <f t="shared" si="726"/>
        <v/>
      </c>
      <c r="R2203" s="2">
        <f t="shared" si="727"/>
        <v>6.9857957996235536</v>
      </c>
      <c r="S2203">
        <f t="shared" si="728"/>
        <v>106</v>
      </c>
      <c r="T2203" s="1">
        <f t="shared" si="729"/>
        <v>43315</v>
      </c>
      <c r="U2203" t="str">
        <f t="shared" si="730"/>
        <v>可交易</v>
      </c>
      <c r="V2203" s="2" t="str">
        <f t="shared" si="731"/>
        <v/>
      </c>
      <c r="W2203" s="2" t="str">
        <f t="shared" si="732"/>
        <v/>
      </c>
      <c r="X2203" s="2">
        <f t="shared" si="733"/>
        <v>4.4222447461961609</v>
      </c>
      <c r="Y2203">
        <f t="shared" si="734"/>
        <v>100</v>
      </c>
    </row>
    <row r="2204" spans="1:25" x14ac:dyDescent="0.3">
      <c r="A2204" s="1">
        <v>43375</v>
      </c>
      <c r="B2204">
        <v>2923.429932</v>
      </c>
      <c r="C2204">
        <v>12.05</v>
      </c>
      <c r="D2204">
        <v>12.289355</v>
      </c>
      <c r="E2204">
        <f t="shared" si="714"/>
        <v>-0.23935499999999976</v>
      </c>
      <c r="F2204" t="str">
        <f t="shared" si="715"/>
        <v/>
      </c>
      <c r="G2204" t="str">
        <f t="shared" si="716"/>
        <v/>
      </c>
      <c r="H2204">
        <f t="shared" si="717"/>
        <v>5.0000000000000711E-2</v>
      </c>
      <c r="I2204">
        <f t="shared" si="718"/>
        <v>-1.1601559999999154</v>
      </c>
      <c r="J2204">
        <f t="shared" si="719"/>
        <v>-23.203119999997977</v>
      </c>
      <c r="K2204" t="str">
        <f t="shared" si="720"/>
        <v/>
      </c>
      <c r="L2204" s="2" t="str">
        <f t="shared" si="721"/>
        <v/>
      </c>
      <c r="M2204" t="str">
        <f t="shared" si="722"/>
        <v/>
      </c>
      <c r="N2204" s="1">
        <f t="shared" si="723"/>
        <v>43360</v>
      </c>
      <c r="O2204" t="str">
        <f t="shared" si="724"/>
        <v>可交易</v>
      </c>
      <c r="P2204" s="2" t="str">
        <f t="shared" si="725"/>
        <v/>
      </c>
      <c r="Q2204" s="2" t="str">
        <f t="shared" si="726"/>
        <v/>
      </c>
      <c r="R2204" s="2">
        <f t="shared" si="727"/>
        <v>6.9857957996235536</v>
      </c>
      <c r="S2204">
        <f t="shared" si="728"/>
        <v>106</v>
      </c>
      <c r="T2204" s="1">
        <f t="shared" si="729"/>
        <v>43315</v>
      </c>
      <c r="U2204" t="str">
        <f t="shared" si="730"/>
        <v>可交易</v>
      </c>
      <c r="V2204" s="2" t="str">
        <f t="shared" si="731"/>
        <v/>
      </c>
      <c r="W2204" s="2" t="str">
        <f t="shared" si="732"/>
        <v/>
      </c>
      <c r="X2204" s="2">
        <f t="shared" si="733"/>
        <v>4.4222447461961609</v>
      </c>
      <c r="Y2204">
        <f t="shared" si="734"/>
        <v>100</v>
      </c>
    </row>
    <row r="2205" spans="1:25" x14ac:dyDescent="0.3">
      <c r="A2205" s="1">
        <v>43376</v>
      </c>
      <c r="B2205">
        <v>2925.51001</v>
      </c>
      <c r="C2205">
        <v>11.61</v>
      </c>
      <c r="D2205">
        <v>12.278654</v>
      </c>
      <c r="E2205">
        <f t="shared" si="714"/>
        <v>-0.66865400000000008</v>
      </c>
      <c r="F2205" t="str">
        <f t="shared" si="715"/>
        <v/>
      </c>
      <c r="G2205" t="str">
        <f t="shared" si="716"/>
        <v/>
      </c>
      <c r="H2205">
        <f t="shared" si="717"/>
        <v>-0.44000000000000128</v>
      </c>
      <c r="I2205">
        <f t="shared" si="718"/>
        <v>2.0800779999999577</v>
      </c>
      <c r="J2205">
        <f t="shared" si="719"/>
        <v>-4.72744999999989</v>
      </c>
      <c r="K2205" t="str">
        <f t="shared" si="720"/>
        <v/>
      </c>
      <c r="L2205" s="2" t="str">
        <f t="shared" si="721"/>
        <v/>
      </c>
      <c r="M2205" t="str">
        <f t="shared" si="722"/>
        <v/>
      </c>
      <c r="N2205" s="1">
        <f t="shared" si="723"/>
        <v>43360</v>
      </c>
      <c r="O2205" t="str">
        <f t="shared" si="724"/>
        <v>可交易</v>
      </c>
      <c r="P2205" s="2" t="str">
        <f t="shared" si="725"/>
        <v/>
      </c>
      <c r="Q2205" s="2" t="str">
        <f t="shared" si="726"/>
        <v/>
      </c>
      <c r="R2205" s="2">
        <f t="shared" si="727"/>
        <v>6.9857957996235536</v>
      </c>
      <c r="S2205">
        <f t="shared" si="728"/>
        <v>106</v>
      </c>
      <c r="T2205" s="1">
        <f t="shared" si="729"/>
        <v>43315</v>
      </c>
      <c r="U2205" t="str">
        <f t="shared" si="730"/>
        <v>可交易</v>
      </c>
      <c r="V2205" s="2" t="str">
        <f t="shared" si="731"/>
        <v/>
      </c>
      <c r="W2205" s="2" t="str">
        <f t="shared" si="732"/>
        <v/>
      </c>
      <c r="X2205" s="2">
        <f t="shared" si="733"/>
        <v>4.4222447461961609</v>
      </c>
      <c r="Y2205">
        <f t="shared" si="734"/>
        <v>100</v>
      </c>
    </row>
    <row r="2206" spans="1:25" x14ac:dyDescent="0.3">
      <c r="A2206" s="1">
        <v>43377</v>
      </c>
      <c r="B2206">
        <v>2901.610107</v>
      </c>
      <c r="C2206">
        <v>14.22</v>
      </c>
      <c r="D2206">
        <v>12.008082999999999</v>
      </c>
      <c r="E2206">
        <f t="shared" si="714"/>
        <v>2.2119170000000015</v>
      </c>
      <c r="F2206" t="str">
        <f t="shared" si="715"/>
        <v>CAll</v>
      </c>
      <c r="G2206">
        <f t="shared" si="716"/>
        <v>2728.3701169999999</v>
      </c>
      <c r="H2206">
        <f t="shared" si="717"/>
        <v>2.6100000000000012</v>
      </c>
      <c r="I2206">
        <f t="shared" si="718"/>
        <v>-23.899902999999995</v>
      </c>
      <c r="J2206">
        <f t="shared" si="719"/>
        <v>-9.1570509578544002</v>
      </c>
      <c r="K2206">
        <f t="shared" si="720"/>
        <v>2906.610107</v>
      </c>
      <c r="L2206" s="2" t="str">
        <f t="shared" si="721"/>
        <v/>
      </c>
      <c r="M2206" t="str">
        <f t="shared" si="722"/>
        <v/>
      </c>
      <c r="N2206" s="1">
        <f t="shared" si="723"/>
        <v>43360</v>
      </c>
      <c r="O2206" t="str">
        <f t="shared" si="724"/>
        <v>可交易</v>
      </c>
      <c r="P2206" s="2" t="str">
        <f t="shared" si="725"/>
        <v/>
      </c>
      <c r="Q2206" s="2" t="str">
        <f t="shared" si="726"/>
        <v/>
      </c>
      <c r="R2206" s="2">
        <f t="shared" si="727"/>
        <v>6.9857957996235536</v>
      </c>
      <c r="S2206">
        <f t="shared" si="728"/>
        <v>106</v>
      </c>
      <c r="T2206" s="1">
        <f t="shared" si="729"/>
        <v>43315</v>
      </c>
      <c r="U2206" t="str">
        <f t="shared" si="730"/>
        <v>可交易</v>
      </c>
      <c r="V2206" s="2" t="str">
        <f t="shared" si="731"/>
        <v/>
      </c>
      <c r="W2206" s="2" t="str">
        <f t="shared" si="732"/>
        <v/>
      </c>
      <c r="X2206" s="2">
        <f t="shared" si="733"/>
        <v>4.4222447461961609</v>
      </c>
      <c r="Y2206">
        <f t="shared" si="734"/>
        <v>100</v>
      </c>
    </row>
    <row r="2207" spans="1:25" x14ac:dyDescent="0.3">
      <c r="A2207" s="1">
        <v>43378</v>
      </c>
      <c r="B2207">
        <v>2885.570068</v>
      </c>
      <c r="C2207">
        <v>14.82</v>
      </c>
      <c r="D2207">
        <v>14.168196999999999</v>
      </c>
      <c r="E2207">
        <f t="shared" si="714"/>
        <v>0.65180300000000102</v>
      </c>
      <c r="F2207" t="str">
        <f t="shared" si="715"/>
        <v/>
      </c>
      <c r="G2207" t="str">
        <f t="shared" si="716"/>
        <v/>
      </c>
      <c r="H2207">
        <f t="shared" si="717"/>
        <v>0.59999999999999964</v>
      </c>
      <c r="I2207">
        <f t="shared" si="718"/>
        <v>-16.040038999999979</v>
      </c>
      <c r="J2207">
        <f t="shared" si="719"/>
        <v>-26.733398333333312</v>
      </c>
      <c r="K2207" t="str">
        <f t="shared" si="720"/>
        <v/>
      </c>
      <c r="L2207" s="2" t="str">
        <f t="shared" si="721"/>
        <v/>
      </c>
      <c r="M2207" t="str">
        <f t="shared" si="722"/>
        <v/>
      </c>
      <c r="N2207" s="1">
        <f t="shared" si="723"/>
        <v>43360</v>
      </c>
      <c r="O2207" t="str">
        <f t="shared" si="724"/>
        <v>可交易</v>
      </c>
      <c r="P2207" s="2" t="str">
        <f t="shared" si="725"/>
        <v/>
      </c>
      <c r="Q2207" s="2" t="str">
        <f t="shared" si="726"/>
        <v/>
      </c>
      <c r="R2207" s="2">
        <f t="shared" si="727"/>
        <v>6.9857957996235536</v>
      </c>
      <c r="S2207">
        <f t="shared" si="728"/>
        <v>106</v>
      </c>
      <c r="T2207" s="1">
        <f t="shared" si="729"/>
        <v>43315</v>
      </c>
      <c r="U2207" t="str">
        <f t="shared" si="730"/>
        <v>可交易</v>
      </c>
      <c r="V2207" s="2" t="str">
        <f t="shared" si="731"/>
        <v/>
      </c>
      <c r="W2207" s="2" t="str">
        <f t="shared" si="732"/>
        <v/>
      </c>
      <c r="X2207" s="2">
        <f t="shared" si="733"/>
        <v>4.4222447461961609</v>
      </c>
      <c r="Y2207">
        <f t="shared" si="734"/>
        <v>100</v>
      </c>
    </row>
    <row r="2208" spans="1:25" x14ac:dyDescent="0.3">
      <c r="A2208" s="1">
        <v>43381</v>
      </c>
      <c r="B2208">
        <v>2884.429932</v>
      </c>
      <c r="C2208">
        <v>15.69</v>
      </c>
      <c r="D2208">
        <v>14.926258000000001</v>
      </c>
      <c r="E2208">
        <f t="shared" si="714"/>
        <v>0.76374199999999881</v>
      </c>
      <c r="F2208" t="str">
        <f t="shared" si="715"/>
        <v/>
      </c>
      <c r="G2208" t="str">
        <f t="shared" si="716"/>
        <v/>
      </c>
      <c r="H2208">
        <f t="shared" si="717"/>
        <v>0.86999999999999922</v>
      </c>
      <c r="I2208">
        <f t="shared" si="718"/>
        <v>-1.1401359999999841</v>
      </c>
      <c r="J2208">
        <f t="shared" si="719"/>
        <v>-1.3105011494252703</v>
      </c>
      <c r="K2208" t="str">
        <f t="shared" si="720"/>
        <v/>
      </c>
      <c r="L2208" s="2" t="str">
        <f t="shared" si="721"/>
        <v/>
      </c>
      <c r="M2208" t="str">
        <f t="shared" si="722"/>
        <v/>
      </c>
      <c r="N2208" s="1">
        <f t="shared" si="723"/>
        <v>43360</v>
      </c>
      <c r="O2208" t="str">
        <f t="shared" si="724"/>
        <v>可交易</v>
      </c>
      <c r="P2208" s="2" t="str">
        <f t="shared" si="725"/>
        <v/>
      </c>
      <c r="Q2208" s="2" t="str">
        <f t="shared" si="726"/>
        <v/>
      </c>
      <c r="R2208" s="2">
        <f t="shared" si="727"/>
        <v>6.9857957996235536</v>
      </c>
      <c r="S2208">
        <f t="shared" si="728"/>
        <v>106</v>
      </c>
      <c r="T2208" s="1">
        <f t="shared" si="729"/>
        <v>43315</v>
      </c>
      <c r="U2208" t="str">
        <f t="shared" si="730"/>
        <v>可交易</v>
      </c>
      <c r="V2208" s="2" t="str">
        <f t="shared" si="731"/>
        <v/>
      </c>
      <c r="W2208" s="2" t="str">
        <f t="shared" si="732"/>
        <v/>
      </c>
      <c r="X2208" s="2">
        <f t="shared" si="733"/>
        <v>4.4222447461961609</v>
      </c>
      <c r="Y2208">
        <f t="shared" si="734"/>
        <v>100</v>
      </c>
    </row>
    <row r="2209" spans="1:25" x14ac:dyDescent="0.3">
      <c r="A2209" s="1">
        <v>43382</v>
      </c>
      <c r="B2209">
        <v>2880.3400879999999</v>
      </c>
      <c r="C2209">
        <v>15.95</v>
      </c>
      <c r="D2209">
        <v>16.100010000000001</v>
      </c>
      <c r="E2209">
        <f t="shared" si="714"/>
        <v>-0.15001000000000175</v>
      </c>
      <c r="F2209" t="str">
        <f t="shared" si="715"/>
        <v/>
      </c>
      <c r="G2209" t="str">
        <f t="shared" si="716"/>
        <v/>
      </c>
      <c r="H2209">
        <f t="shared" si="717"/>
        <v>0.25999999999999979</v>
      </c>
      <c r="I2209">
        <f t="shared" si="718"/>
        <v>-4.0898440000000846</v>
      </c>
      <c r="J2209">
        <f t="shared" si="719"/>
        <v>-15.730169230769569</v>
      </c>
      <c r="K2209" t="str">
        <f t="shared" si="720"/>
        <v/>
      </c>
      <c r="L2209" s="2" t="str">
        <f t="shared" si="721"/>
        <v/>
      </c>
      <c r="M2209" t="str">
        <f t="shared" si="722"/>
        <v/>
      </c>
      <c r="N2209" s="1">
        <f t="shared" si="723"/>
        <v>43360</v>
      </c>
      <c r="O2209" t="str">
        <f t="shared" si="724"/>
        <v>可交易</v>
      </c>
      <c r="P2209" s="2" t="str">
        <f t="shared" si="725"/>
        <v/>
      </c>
      <c r="Q2209" s="2" t="str">
        <f t="shared" si="726"/>
        <v/>
      </c>
      <c r="R2209" s="2">
        <f t="shared" si="727"/>
        <v>6.9857957996235536</v>
      </c>
      <c r="S2209">
        <f t="shared" si="728"/>
        <v>106</v>
      </c>
      <c r="T2209" s="1">
        <f t="shared" si="729"/>
        <v>43315</v>
      </c>
      <c r="U2209" t="str">
        <f t="shared" si="730"/>
        <v>可交易</v>
      </c>
      <c r="V2209" s="2" t="str">
        <f t="shared" si="731"/>
        <v/>
      </c>
      <c r="W2209" s="2" t="str">
        <f t="shared" si="732"/>
        <v/>
      </c>
      <c r="X2209" s="2">
        <f t="shared" si="733"/>
        <v>4.4222447461961609</v>
      </c>
      <c r="Y2209">
        <f t="shared" si="734"/>
        <v>100</v>
      </c>
    </row>
    <row r="2210" spans="1:25" x14ac:dyDescent="0.3">
      <c r="A2210" s="1">
        <v>43383</v>
      </c>
      <c r="B2210">
        <v>2785.679932</v>
      </c>
      <c r="C2210">
        <v>22.96</v>
      </c>
      <c r="D2210">
        <v>16.114056000000001</v>
      </c>
      <c r="E2210">
        <f t="shared" si="714"/>
        <v>6.8459439999999994</v>
      </c>
      <c r="F2210" t="str">
        <f t="shared" si="715"/>
        <v>CAll</v>
      </c>
      <c r="G2210">
        <f t="shared" si="716"/>
        <v>2809.209961</v>
      </c>
      <c r="H2210">
        <f t="shared" si="717"/>
        <v>7.0100000000000016</v>
      </c>
      <c r="I2210">
        <f t="shared" si="718"/>
        <v>-94.660155999999915</v>
      </c>
      <c r="J2210">
        <f t="shared" si="719"/>
        <v>-13.503588587731796</v>
      </c>
      <c r="K2210">
        <f t="shared" si="720"/>
        <v>2790.679932</v>
      </c>
      <c r="L2210" s="2">
        <f t="shared" si="721"/>
        <v>18.530029000000013</v>
      </c>
      <c r="M2210" t="str">
        <f t="shared" si="722"/>
        <v/>
      </c>
      <c r="N2210" s="1">
        <f t="shared" si="723"/>
        <v>43383</v>
      </c>
      <c r="O2210" t="str">
        <f t="shared" si="724"/>
        <v>可交易</v>
      </c>
      <c r="P2210" s="2">
        <f t="shared" si="725"/>
        <v>18.530029000000013</v>
      </c>
      <c r="Q2210" s="2">
        <f t="shared" si="726"/>
        <v>8.4467812434957136E-3</v>
      </c>
      <c r="R2210" s="2">
        <f t="shared" si="727"/>
        <v>6.9857957996235536</v>
      </c>
      <c r="S2210">
        <f t="shared" si="728"/>
        <v>107</v>
      </c>
      <c r="T2210" s="1">
        <f t="shared" si="729"/>
        <v>43315</v>
      </c>
      <c r="U2210" t="str">
        <f t="shared" si="730"/>
        <v>可交易</v>
      </c>
      <c r="V2210" s="2" t="str">
        <f t="shared" si="731"/>
        <v/>
      </c>
      <c r="W2210" s="2" t="str">
        <f t="shared" si="732"/>
        <v/>
      </c>
      <c r="X2210" s="2">
        <f t="shared" si="733"/>
        <v>4.4222447461961609</v>
      </c>
      <c r="Y2210">
        <f t="shared" si="734"/>
        <v>100</v>
      </c>
    </row>
    <row r="2211" spans="1:25" x14ac:dyDescent="0.3">
      <c r="A2211" s="1">
        <v>43384</v>
      </c>
      <c r="B2211">
        <v>2728.3701169999999</v>
      </c>
      <c r="C2211">
        <v>24.98</v>
      </c>
      <c r="D2211">
        <v>21.529233999999999</v>
      </c>
      <c r="E2211">
        <f t="shared" si="714"/>
        <v>3.4507660000000016</v>
      </c>
      <c r="F2211" t="str">
        <f t="shared" si="715"/>
        <v>CAll</v>
      </c>
      <c r="G2211">
        <f t="shared" si="716"/>
        <v>2768.780029</v>
      </c>
      <c r="H2211">
        <f t="shared" si="717"/>
        <v>2.0199999999999996</v>
      </c>
      <c r="I2211">
        <f t="shared" si="718"/>
        <v>-57.309815000000071</v>
      </c>
      <c r="J2211">
        <f t="shared" si="719"/>
        <v>-28.371195544554496</v>
      </c>
      <c r="K2211">
        <f t="shared" si="720"/>
        <v>2733.3701169999999</v>
      </c>
      <c r="L2211" s="2">
        <f t="shared" si="721"/>
        <v>35.409912000000077</v>
      </c>
      <c r="M2211" t="str">
        <f t="shared" si="722"/>
        <v/>
      </c>
      <c r="N2211" s="1">
        <f t="shared" si="723"/>
        <v>43383</v>
      </c>
      <c r="O2211" t="str">
        <f t="shared" si="724"/>
        <v>不可交易</v>
      </c>
      <c r="P2211" s="2" t="str">
        <f t="shared" si="725"/>
        <v/>
      </c>
      <c r="Q2211" s="2" t="str">
        <f t="shared" si="726"/>
        <v/>
      </c>
      <c r="R2211" s="2">
        <f t="shared" si="727"/>
        <v>7.0448032885547045</v>
      </c>
      <c r="S2211">
        <f t="shared" si="728"/>
        <v>107</v>
      </c>
      <c r="T2211" s="1">
        <f t="shared" si="729"/>
        <v>43315</v>
      </c>
      <c r="U2211" t="str">
        <f t="shared" si="730"/>
        <v>可交易</v>
      </c>
      <c r="V2211" s="2" t="str">
        <f t="shared" si="731"/>
        <v/>
      </c>
      <c r="W2211" s="2" t="str">
        <f t="shared" si="732"/>
        <v/>
      </c>
      <c r="X2211" s="2">
        <f t="shared" si="733"/>
        <v>4.4222447461961609</v>
      </c>
      <c r="Y2211">
        <f t="shared" si="734"/>
        <v>100</v>
      </c>
    </row>
    <row r="2212" spans="1:25" x14ac:dyDescent="0.3">
      <c r="A2212" s="1">
        <v>43385</v>
      </c>
      <c r="B2212">
        <v>2767.1298830000001</v>
      </c>
      <c r="C2212">
        <v>21.31</v>
      </c>
      <c r="D2212">
        <v>24.355843</v>
      </c>
      <c r="E2212">
        <f t="shared" si="714"/>
        <v>-3.0458430000000014</v>
      </c>
      <c r="F2212" t="str">
        <f t="shared" si="715"/>
        <v>PUT</v>
      </c>
      <c r="G2212">
        <f t="shared" si="716"/>
        <v>2767.780029</v>
      </c>
      <c r="H2212">
        <f t="shared" si="717"/>
        <v>-3.6700000000000017</v>
      </c>
      <c r="I2212">
        <f t="shared" si="718"/>
        <v>38.759766000000127</v>
      </c>
      <c r="J2212">
        <f t="shared" si="719"/>
        <v>-10.561244141689404</v>
      </c>
      <c r="K2212">
        <f t="shared" si="720"/>
        <v>2762.1298830000001</v>
      </c>
      <c r="L2212" s="2" t="str">
        <f t="shared" si="721"/>
        <v/>
      </c>
      <c r="M2212" t="str">
        <f t="shared" si="722"/>
        <v/>
      </c>
      <c r="N2212" s="1">
        <f t="shared" si="723"/>
        <v>43383</v>
      </c>
      <c r="O2212" t="str">
        <f t="shared" si="724"/>
        <v>不可交易</v>
      </c>
      <c r="P2212" s="2" t="str">
        <f t="shared" si="725"/>
        <v/>
      </c>
      <c r="Q2212" s="2" t="str">
        <f t="shared" si="726"/>
        <v/>
      </c>
      <c r="R2212" s="2">
        <f t="shared" si="727"/>
        <v>7.0448032885547045</v>
      </c>
      <c r="S2212">
        <f t="shared" si="728"/>
        <v>107</v>
      </c>
      <c r="T2212" s="1">
        <f t="shared" si="729"/>
        <v>43315</v>
      </c>
      <c r="U2212" t="str">
        <f t="shared" si="730"/>
        <v>可交易</v>
      </c>
      <c r="V2212" s="2" t="str">
        <f t="shared" si="731"/>
        <v/>
      </c>
      <c r="W2212" s="2" t="str">
        <f t="shared" si="732"/>
        <v/>
      </c>
      <c r="X2212" s="2">
        <f t="shared" si="733"/>
        <v>4.4222447461961609</v>
      </c>
      <c r="Y2212">
        <f t="shared" si="734"/>
        <v>100</v>
      </c>
    </row>
    <row r="2213" spans="1:25" x14ac:dyDescent="0.3">
      <c r="A2213" s="1">
        <v>43388</v>
      </c>
      <c r="B2213">
        <v>2750.790039</v>
      </c>
      <c r="C2213">
        <v>21.3</v>
      </c>
      <c r="D2213">
        <v>22.005552000000002</v>
      </c>
      <c r="E2213">
        <f t="shared" si="714"/>
        <v>-0.70555200000000085</v>
      </c>
      <c r="F2213" t="str">
        <f t="shared" si="715"/>
        <v/>
      </c>
      <c r="G2213" t="str">
        <f t="shared" si="716"/>
        <v/>
      </c>
      <c r="H2213">
        <f t="shared" si="717"/>
        <v>-9.9999999999980105E-3</v>
      </c>
      <c r="I2213">
        <f t="shared" si="718"/>
        <v>-16.339844000000085</v>
      </c>
      <c r="J2213">
        <f t="shared" si="719"/>
        <v>1633.9844000003336</v>
      </c>
      <c r="K2213" t="str">
        <f t="shared" si="720"/>
        <v/>
      </c>
      <c r="L2213" s="2" t="str">
        <f t="shared" si="721"/>
        <v/>
      </c>
      <c r="M2213" t="str">
        <f t="shared" si="722"/>
        <v/>
      </c>
      <c r="N2213" s="1">
        <f t="shared" si="723"/>
        <v>43383</v>
      </c>
      <c r="O2213" t="str">
        <f t="shared" si="724"/>
        <v>不可交易</v>
      </c>
      <c r="P2213" s="2" t="str">
        <f t="shared" si="725"/>
        <v/>
      </c>
      <c r="Q2213" s="2" t="str">
        <f t="shared" si="726"/>
        <v/>
      </c>
      <c r="R2213" s="2">
        <f t="shared" si="727"/>
        <v>7.0448032885547045</v>
      </c>
      <c r="S2213">
        <f t="shared" si="728"/>
        <v>107</v>
      </c>
      <c r="T2213" s="1">
        <f t="shared" si="729"/>
        <v>43315</v>
      </c>
      <c r="U2213" t="str">
        <f t="shared" si="730"/>
        <v>可交易</v>
      </c>
      <c r="V2213" s="2" t="str">
        <f t="shared" si="731"/>
        <v/>
      </c>
      <c r="W2213" s="2" t="str">
        <f t="shared" si="732"/>
        <v/>
      </c>
      <c r="X2213" s="2">
        <f t="shared" si="733"/>
        <v>4.4222447461961609</v>
      </c>
      <c r="Y2213">
        <f t="shared" si="734"/>
        <v>100</v>
      </c>
    </row>
    <row r="2214" spans="1:25" x14ac:dyDescent="0.3">
      <c r="A2214" s="1">
        <v>43389</v>
      </c>
      <c r="B2214">
        <v>2809.919922</v>
      </c>
      <c r="C2214">
        <v>17.62</v>
      </c>
      <c r="D2214">
        <v>20.657257000000001</v>
      </c>
      <c r="E2214">
        <f t="shared" si="714"/>
        <v>-3.0372570000000003</v>
      </c>
      <c r="F2214" t="str">
        <f t="shared" si="715"/>
        <v>PUT</v>
      </c>
      <c r="G2214">
        <f t="shared" si="716"/>
        <v>2740.6899410000001</v>
      </c>
      <c r="H2214">
        <f t="shared" si="717"/>
        <v>-3.6799999999999997</v>
      </c>
      <c r="I2214">
        <f t="shared" si="718"/>
        <v>59.129883000000063</v>
      </c>
      <c r="J2214">
        <f t="shared" si="719"/>
        <v>-16.067902989130452</v>
      </c>
      <c r="K2214">
        <f t="shared" si="720"/>
        <v>2804.919922</v>
      </c>
      <c r="L2214" s="2" t="str">
        <f t="shared" si="721"/>
        <v/>
      </c>
      <c r="M2214">
        <f t="shared" si="722"/>
        <v>64.229980999999952</v>
      </c>
      <c r="N2214" s="1">
        <f t="shared" si="723"/>
        <v>43383</v>
      </c>
      <c r="O2214" t="str">
        <f t="shared" si="724"/>
        <v>不可交易</v>
      </c>
      <c r="P2214" s="2" t="str">
        <f t="shared" si="725"/>
        <v/>
      </c>
      <c r="Q2214" s="2" t="str">
        <f t="shared" si="726"/>
        <v/>
      </c>
      <c r="R2214" s="2">
        <f t="shared" si="727"/>
        <v>7.0448032885547045</v>
      </c>
      <c r="S2214">
        <f t="shared" si="728"/>
        <v>107</v>
      </c>
      <c r="T2214" s="1">
        <f t="shared" si="729"/>
        <v>43389</v>
      </c>
      <c r="U2214" t="str">
        <f t="shared" si="730"/>
        <v>可交易</v>
      </c>
      <c r="V2214" s="2">
        <f t="shared" si="731"/>
        <v>64.229980999999952</v>
      </c>
      <c r="W2214" s="2">
        <f t="shared" si="732"/>
        <v>2.4637706027837453E-2</v>
      </c>
      <c r="X2214" s="2">
        <f t="shared" si="733"/>
        <v>4.4222447461961609</v>
      </c>
      <c r="Y2214">
        <f t="shared" si="734"/>
        <v>101</v>
      </c>
    </row>
    <row r="2215" spans="1:25" x14ac:dyDescent="0.3">
      <c r="A2215" s="1">
        <v>43390</v>
      </c>
      <c r="B2215">
        <v>2809.209961</v>
      </c>
      <c r="C2215">
        <v>17.399999999999999</v>
      </c>
      <c r="D2215">
        <v>17.858553000000001</v>
      </c>
      <c r="E2215">
        <f t="shared" si="714"/>
        <v>-0.45855300000000199</v>
      </c>
      <c r="F2215" t="str">
        <f t="shared" si="715"/>
        <v/>
      </c>
      <c r="G2215" t="str">
        <f t="shared" si="716"/>
        <v/>
      </c>
      <c r="H2215">
        <f t="shared" si="717"/>
        <v>-0.22000000000000242</v>
      </c>
      <c r="I2215">
        <f t="shared" si="718"/>
        <v>-0.70996100000002116</v>
      </c>
      <c r="J2215">
        <f t="shared" si="719"/>
        <v>3.2270954545455153</v>
      </c>
      <c r="K2215" t="str">
        <f t="shared" si="720"/>
        <v/>
      </c>
      <c r="L2215" s="2" t="str">
        <f t="shared" si="721"/>
        <v/>
      </c>
      <c r="M2215" t="str">
        <f t="shared" si="722"/>
        <v/>
      </c>
      <c r="N2215" s="1">
        <f t="shared" si="723"/>
        <v>43383</v>
      </c>
      <c r="O2215" t="str">
        <f t="shared" si="724"/>
        <v>可交易</v>
      </c>
      <c r="P2215" s="2" t="str">
        <f t="shared" si="725"/>
        <v/>
      </c>
      <c r="Q2215" s="2" t="str">
        <f t="shared" si="726"/>
        <v/>
      </c>
      <c r="R2215" s="2">
        <f t="shared" si="727"/>
        <v>7.0448032885547045</v>
      </c>
      <c r="S2215">
        <f t="shared" si="728"/>
        <v>107</v>
      </c>
      <c r="T2215" s="1">
        <f t="shared" si="729"/>
        <v>43389</v>
      </c>
      <c r="U2215" t="str">
        <f t="shared" si="730"/>
        <v>不可交易</v>
      </c>
      <c r="V2215" s="2" t="str">
        <f t="shared" si="731"/>
        <v/>
      </c>
      <c r="W2215" s="2" t="str">
        <f t="shared" si="732"/>
        <v/>
      </c>
      <c r="X2215" s="2">
        <f t="shared" si="733"/>
        <v>4.5311987122360913</v>
      </c>
      <c r="Y2215">
        <f t="shared" si="734"/>
        <v>101</v>
      </c>
    </row>
    <row r="2216" spans="1:25" x14ac:dyDescent="0.3">
      <c r="A2216" s="1">
        <v>43391</v>
      </c>
      <c r="B2216">
        <v>2768.780029</v>
      </c>
      <c r="C2216">
        <v>20.059999999999999</v>
      </c>
      <c r="D2216">
        <v>17.997297</v>
      </c>
      <c r="E2216">
        <f t="shared" si="714"/>
        <v>2.0627029999999991</v>
      </c>
      <c r="F2216" t="str">
        <f t="shared" si="715"/>
        <v>CAll</v>
      </c>
      <c r="G2216">
        <f t="shared" si="716"/>
        <v>2705.570068</v>
      </c>
      <c r="H2216">
        <f t="shared" si="717"/>
        <v>2.66</v>
      </c>
      <c r="I2216">
        <f t="shared" si="718"/>
        <v>-40.429932000000008</v>
      </c>
      <c r="J2216">
        <f t="shared" si="719"/>
        <v>-15.19922255639098</v>
      </c>
      <c r="K2216">
        <f t="shared" si="720"/>
        <v>2773.780029</v>
      </c>
      <c r="L2216" s="2" t="str">
        <f t="shared" si="721"/>
        <v/>
      </c>
      <c r="M2216" t="str">
        <f t="shared" si="722"/>
        <v/>
      </c>
      <c r="N2216" s="1">
        <f t="shared" si="723"/>
        <v>43383</v>
      </c>
      <c r="O2216" t="str">
        <f t="shared" si="724"/>
        <v>可交易</v>
      </c>
      <c r="P2216" s="2" t="str">
        <f t="shared" si="725"/>
        <v/>
      </c>
      <c r="Q2216" s="2" t="str">
        <f t="shared" si="726"/>
        <v/>
      </c>
      <c r="R2216" s="2">
        <f t="shared" si="727"/>
        <v>7.0448032885547045</v>
      </c>
      <c r="S2216">
        <f t="shared" si="728"/>
        <v>107</v>
      </c>
      <c r="T2216" s="1">
        <f t="shared" si="729"/>
        <v>43389</v>
      </c>
      <c r="U2216" t="str">
        <f t="shared" si="730"/>
        <v>不可交易</v>
      </c>
      <c r="V2216" s="2" t="str">
        <f t="shared" si="731"/>
        <v/>
      </c>
      <c r="W2216" s="2" t="str">
        <f t="shared" si="732"/>
        <v/>
      </c>
      <c r="X2216" s="2">
        <f t="shared" si="733"/>
        <v>4.5311987122360913</v>
      </c>
      <c r="Y2216">
        <f t="shared" si="734"/>
        <v>101</v>
      </c>
    </row>
    <row r="2217" spans="1:25" x14ac:dyDescent="0.3">
      <c r="A2217" s="1">
        <v>43392</v>
      </c>
      <c r="B2217">
        <v>2767.780029</v>
      </c>
      <c r="C2217">
        <v>19.89</v>
      </c>
      <c r="D2217">
        <v>20.142655999999999</v>
      </c>
      <c r="E2217">
        <f t="shared" si="714"/>
        <v>-0.25265599999999822</v>
      </c>
      <c r="F2217" t="str">
        <f t="shared" si="715"/>
        <v/>
      </c>
      <c r="G2217" t="str">
        <f t="shared" si="716"/>
        <v/>
      </c>
      <c r="H2217">
        <f t="shared" si="717"/>
        <v>-0.16999999999999815</v>
      </c>
      <c r="I2217">
        <f t="shared" si="718"/>
        <v>-1</v>
      </c>
      <c r="J2217">
        <f t="shared" si="719"/>
        <v>5.882352941176535</v>
      </c>
      <c r="K2217" t="str">
        <f t="shared" si="720"/>
        <v/>
      </c>
      <c r="L2217" s="2" t="str">
        <f t="shared" si="721"/>
        <v/>
      </c>
      <c r="M2217" t="str">
        <f t="shared" si="722"/>
        <v/>
      </c>
      <c r="N2217" s="1">
        <f t="shared" si="723"/>
        <v>43383</v>
      </c>
      <c r="O2217" t="str">
        <f t="shared" si="724"/>
        <v>可交易</v>
      </c>
      <c r="P2217" s="2" t="str">
        <f t="shared" si="725"/>
        <v/>
      </c>
      <c r="Q2217" s="2" t="str">
        <f t="shared" si="726"/>
        <v/>
      </c>
      <c r="R2217" s="2">
        <f t="shared" si="727"/>
        <v>7.0448032885547045</v>
      </c>
      <c r="S2217">
        <f t="shared" si="728"/>
        <v>107</v>
      </c>
      <c r="T2217" s="1">
        <f t="shared" si="729"/>
        <v>43389</v>
      </c>
      <c r="U2217" t="str">
        <f t="shared" si="730"/>
        <v>不可交易</v>
      </c>
      <c r="V2217" s="2" t="str">
        <f t="shared" si="731"/>
        <v/>
      </c>
      <c r="W2217" s="2" t="str">
        <f t="shared" si="732"/>
        <v/>
      </c>
      <c r="X2217" s="2">
        <f t="shared" si="733"/>
        <v>4.5311987122360913</v>
      </c>
      <c r="Y2217">
        <f t="shared" si="734"/>
        <v>101</v>
      </c>
    </row>
    <row r="2218" spans="1:25" x14ac:dyDescent="0.3">
      <c r="A2218" s="1">
        <v>43395</v>
      </c>
      <c r="B2218">
        <v>2755.8798830000001</v>
      </c>
      <c r="C2218">
        <v>19.64</v>
      </c>
      <c r="D2218">
        <v>19.991945000000001</v>
      </c>
      <c r="E2218">
        <f t="shared" si="714"/>
        <v>-0.35194500000000062</v>
      </c>
      <c r="F2218" t="str">
        <f t="shared" si="715"/>
        <v/>
      </c>
      <c r="G2218" t="str">
        <f t="shared" si="716"/>
        <v/>
      </c>
      <c r="H2218">
        <f t="shared" si="717"/>
        <v>-0.25</v>
      </c>
      <c r="I2218">
        <f t="shared" si="718"/>
        <v>-11.90014599999995</v>
      </c>
      <c r="J2218">
        <f t="shared" si="719"/>
        <v>47.600583999999799</v>
      </c>
      <c r="K2218" t="str">
        <f t="shared" si="720"/>
        <v/>
      </c>
      <c r="L2218" s="2" t="str">
        <f t="shared" si="721"/>
        <v/>
      </c>
      <c r="M2218" t="str">
        <f t="shared" si="722"/>
        <v/>
      </c>
      <c r="N2218" s="1">
        <f t="shared" si="723"/>
        <v>43383</v>
      </c>
      <c r="O2218" t="str">
        <f t="shared" si="724"/>
        <v>可交易</v>
      </c>
      <c r="P2218" s="2" t="str">
        <f t="shared" si="725"/>
        <v/>
      </c>
      <c r="Q2218" s="2" t="str">
        <f t="shared" si="726"/>
        <v/>
      </c>
      <c r="R2218" s="2">
        <f t="shared" si="727"/>
        <v>7.0448032885547045</v>
      </c>
      <c r="S2218">
        <f t="shared" si="728"/>
        <v>107</v>
      </c>
      <c r="T2218" s="1">
        <f t="shared" si="729"/>
        <v>43389</v>
      </c>
      <c r="U2218" t="str">
        <f t="shared" si="730"/>
        <v>不可交易</v>
      </c>
      <c r="V2218" s="2" t="str">
        <f t="shared" si="731"/>
        <v/>
      </c>
      <c r="W2218" s="2" t="str">
        <f t="shared" si="732"/>
        <v/>
      </c>
      <c r="X2218" s="2">
        <f t="shared" si="733"/>
        <v>4.5311987122360913</v>
      </c>
      <c r="Y2218">
        <f t="shared" si="734"/>
        <v>101</v>
      </c>
    </row>
    <row r="2219" spans="1:25" x14ac:dyDescent="0.3">
      <c r="A2219" s="1">
        <v>43396</v>
      </c>
      <c r="B2219">
        <v>2740.6899410000001</v>
      </c>
      <c r="C2219">
        <v>20.71</v>
      </c>
      <c r="D2219">
        <v>19.827517</v>
      </c>
      <c r="E2219">
        <f t="shared" si="714"/>
        <v>0.88248300000000057</v>
      </c>
      <c r="F2219" t="str">
        <f t="shared" si="715"/>
        <v/>
      </c>
      <c r="G2219" t="str">
        <f t="shared" si="716"/>
        <v/>
      </c>
      <c r="H2219">
        <f t="shared" si="717"/>
        <v>1.0700000000000003</v>
      </c>
      <c r="I2219">
        <f t="shared" si="718"/>
        <v>-15.189941999999974</v>
      </c>
      <c r="J2219">
        <f t="shared" si="719"/>
        <v>-14.196207476635486</v>
      </c>
      <c r="K2219" t="str">
        <f t="shared" si="720"/>
        <v/>
      </c>
      <c r="L2219" s="2" t="str">
        <f t="shared" si="721"/>
        <v/>
      </c>
      <c r="M2219" t="str">
        <f t="shared" si="722"/>
        <v/>
      </c>
      <c r="N2219" s="1">
        <f t="shared" si="723"/>
        <v>43383</v>
      </c>
      <c r="O2219" t="str">
        <f t="shared" si="724"/>
        <v>可交易</v>
      </c>
      <c r="P2219" s="2" t="str">
        <f t="shared" si="725"/>
        <v/>
      </c>
      <c r="Q2219" s="2" t="str">
        <f t="shared" si="726"/>
        <v/>
      </c>
      <c r="R2219" s="2">
        <f t="shared" si="727"/>
        <v>7.0448032885547045</v>
      </c>
      <c r="S2219">
        <f t="shared" si="728"/>
        <v>107</v>
      </c>
      <c r="T2219" s="1">
        <f t="shared" si="729"/>
        <v>43389</v>
      </c>
      <c r="U2219" t="str">
        <f t="shared" si="730"/>
        <v>可交易</v>
      </c>
      <c r="V2219" s="2" t="str">
        <f t="shared" si="731"/>
        <v/>
      </c>
      <c r="W2219" s="2" t="str">
        <f t="shared" si="732"/>
        <v/>
      </c>
      <c r="X2219" s="2">
        <f t="shared" si="733"/>
        <v>4.5311987122360913</v>
      </c>
      <c r="Y2219">
        <f t="shared" si="734"/>
        <v>101</v>
      </c>
    </row>
    <row r="2220" spans="1:25" x14ac:dyDescent="0.3">
      <c r="A2220" s="1">
        <v>43397</v>
      </c>
      <c r="B2220">
        <v>2656.1000979999999</v>
      </c>
      <c r="C2220">
        <v>25.23</v>
      </c>
      <c r="D2220">
        <v>21.271903999999999</v>
      </c>
      <c r="E2220">
        <f t="shared" si="714"/>
        <v>3.9580960000000012</v>
      </c>
      <c r="F2220" t="str">
        <f t="shared" si="715"/>
        <v>CAll</v>
      </c>
      <c r="G2220">
        <f t="shared" si="716"/>
        <v>2711.73999</v>
      </c>
      <c r="H2220">
        <f t="shared" si="717"/>
        <v>4.5199999999999996</v>
      </c>
      <c r="I2220">
        <f t="shared" si="718"/>
        <v>-84.589843000000201</v>
      </c>
      <c r="J2220">
        <f t="shared" si="719"/>
        <v>-18.714567035398275</v>
      </c>
      <c r="K2220">
        <f t="shared" si="720"/>
        <v>2661.1000979999999</v>
      </c>
      <c r="L2220" s="2">
        <f t="shared" si="721"/>
        <v>50.639892000000145</v>
      </c>
      <c r="M2220" t="str">
        <f t="shared" si="722"/>
        <v/>
      </c>
      <c r="N2220" s="1">
        <f t="shared" si="723"/>
        <v>43397</v>
      </c>
      <c r="O2220" t="str">
        <f t="shared" si="724"/>
        <v>可交易</v>
      </c>
      <c r="P2220" s="2">
        <f t="shared" si="725"/>
        <v>50.639892000000145</v>
      </c>
      <c r="Q2220" s="2">
        <f t="shared" si="726"/>
        <v>2.0947965041639836E-2</v>
      </c>
      <c r="R2220" s="2">
        <f t="shared" si="727"/>
        <v>7.0448032885547045</v>
      </c>
      <c r="S2220">
        <f t="shared" si="728"/>
        <v>108</v>
      </c>
      <c r="T2220" s="1">
        <f t="shared" si="729"/>
        <v>43389</v>
      </c>
      <c r="U2220" t="str">
        <f t="shared" si="730"/>
        <v>可交易</v>
      </c>
      <c r="V2220" s="2" t="str">
        <f t="shared" si="731"/>
        <v/>
      </c>
      <c r="W2220" s="2" t="str">
        <f t="shared" si="732"/>
        <v/>
      </c>
      <c r="X2220" s="2">
        <f t="shared" si="733"/>
        <v>4.5311987122360913</v>
      </c>
      <c r="Y2220">
        <f t="shared" si="734"/>
        <v>101</v>
      </c>
    </row>
    <row r="2221" spans="1:25" x14ac:dyDescent="0.3">
      <c r="A2221" s="1">
        <v>43398</v>
      </c>
      <c r="B2221">
        <v>2705.570068</v>
      </c>
      <c r="C2221">
        <v>24.22</v>
      </c>
      <c r="D2221">
        <v>24.808022000000001</v>
      </c>
      <c r="E2221">
        <f t="shared" si="714"/>
        <v>-0.58802200000000227</v>
      </c>
      <c r="F2221" t="str">
        <f t="shared" si="715"/>
        <v/>
      </c>
      <c r="G2221" t="str">
        <f t="shared" si="716"/>
        <v/>
      </c>
      <c r="H2221">
        <f t="shared" si="717"/>
        <v>-1.0100000000000016</v>
      </c>
      <c r="I2221">
        <f t="shared" si="718"/>
        <v>49.469970000000103</v>
      </c>
      <c r="J2221">
        <f t="shared" si="719"/>
        <v>-48.980168316831708</v>
      </c>
      <c r="K2221" t="str">
        <f t="shared" si="720"/>
        <v/>
      </c>
      <c r="L2221" s="2" t="str">
        <f t="shared" si="721"/>
        <v/>
      </c>
      <c r="M2221" t="str">
        <f t="shared" si="722"/>
        <v/>
      </c>
      <c r="N2221" s="1">
        <f t="shared" si="723"/>
        <v>43397</v>
      </c>
      <c r="O2221" t="str">
        <f t="shared" si="724"/>
        <v>不可交易</v>
      </c>
      <c r="P2221" s="2" t="str">
        <f t="shared" si="725"/>
        <v/>
      </c>
      <c r="Q2221" s="2" t="str">
        <f t="shared" si="726"/>
        <v/>
      </c>
      <c r="R2221" s="2">
        <f t="shared" si="727"/>
        <v>7.1923775815685769</v>
      </c>
      <c r="S2221">
        <f t="shared" si="728"/>
        <v>108</v>
      </c>
      <c r="T2221" s="1">
        <f t="shared" si="729"/>
        <v>43389</v>
      </c>
      <c r="U2221" t="str">
        <f t="shared" si="730"/>
        <v>可交易</v>
      </c>
      <c r="V2221" s="2" t="str">
        <f t="shared" si="731"/>
        <v/>
      </c>
      <c r="W2221" s="2" t="str">
        <f t="shared" si="732"/>
        <v/>
      </c>
      <c r="X2221" s="2">
        <f t="shared" si="733"/>
        <v>4.5311987122360913</v>
      </c>
      <c r="Y2221">
        <f t="shared" si="734"/>
        <v>101</v>
      </c>
    </row>
    <row r="2222" spans="1:25" x14ac:dyDescent="0.3">
      <c r="A2222" s="1">
        <v>43399</v>
      </c>
      <c r="B2222">
        <v>2658.6899410000001</v>
      </c>
      <c r="C2222">
        <v>24.16</v>
      </c>
      <c r="D2222">
        <v>23.459527999999999</v>
      </c>
      <c r="E2222">
        <f t="shared" si="714"/>
        <v>0.70047200000000132</v>
      </c>
      <c r="F2222" t="str">
        <f t="shared" si="715"/>
        <v/>
      </c>
      <c r="G2222" t="str">
        <f t="shared" si="716"/>
        <v/>
      </c>
      <c r="H2222">
        <f t="shared" si="717"/>
        <v>-5.9999999999998721E-2</v>
      </c>
      <c r="I2222">
        <f t="shared" si="718"/>
        <v>-46.880126999999902</v>
      </c>
      <c r="J2222">
        <f t="shared" si="719"/>
        <v>781.33545000001504</v>
      </c>
      <c r="K2222" t="str">
        <f t="shared" si="720"/>
        <v/>
      </c>
      <c r="L2222" s="2" t="str">
        <f t="shared" si="721"/>
        <v/>
      </c>
      <c r="M2222" t="str">
        <f t="shared" si="722"/>
        <v/>
      </c>
      <c r="N2222" s="1">
        <f t="shared" si="723"/>
        <v>43397</v>
      </c>
      <c r="O2222" t="str">
        <f t="shared" si="724"/>
        <v>不可交易</v>
      </c>
      <c r="P2222" s="2" t="str">
        <f t="shared" si="725"/>
        <v/>
      </c>
      <c r="Q2222" s="2" t="str">
        <f t="shared" si="726"/>
        <v/>
      </c>
      <c r="R2222" s="2">
        <f t="shared" si="727"/>
        <v>7.1923775815685769</v>
      </c>
      <c r="S2222">
        <f t="shared" si="728"/>
        <v>108</v>
      </c>
      <c r="T2222" s="1">
        <f t="shared" si="729"/>
        <v>43389</v>
      </c>
      <c r="U2222" t="str">
        <f t="shared" si="730"/>
        <v>可交易</v>
      </c>
      <c r="V2222" s="2" t="str">
        <f t="shared" si="731"/>
        <v/>
      </c>
      <c r="W2222" s="2" t="str">
        <f t="shared" si="732"/>
        <v/>
      </c>
      <c r="X2222" s="2">
        <f t="shared" si="733"/>
        <v>4.5311987122360913</v>
      </c>
      <c r="Y2222">
        <f t="shared" si="734"/>
        <v>101</v>
      </c>
    </row>
    <row r="2223" spans="1:25" x14ac:dyDescent="0.3">
      <c r="A2223" s="1">
        <v>43402</v>
      </c>
      <c r="B2223">
        <v>2641.25</v>
      </c>
      <c r="C2223">
        <v>24.7</v>
      </c>
      <c r="D2223">
        <v>24.446724</v>
      </c>
      <c r="E2223">
        <f t="shared" si="714"/>
        <v>0.25327599999999961</v>
      </c>
      <c r="F2223" t="str">
        <f t="shared" si="715"/>
        <v/>
      </c>
      <c r="G2223" t="str">
        <f t="shared" si="716"/>
        <v/>
      </c>
      <c r="H2223">
        <f t="shared" si="717"/>
        <v>0.53999999999999915</v>
      </c>
      <c r="I2223">
        <f t="shared" si="718"/>
        <v>-17.43994100000009</v>
      </c>
      <c r="J2223">
        <f t="shared" si="719"/>
        <v>-32.296187037037257</v>
      </c>
      <c r="K2223" t="str">
        <f t="shared" si="720"/>
        <v/>
      </c>
      <c r="L2223" s="2" t="str">
        <f t="shared" si="721"/>
        <v/>
      </c>
      <c r="M2223" t="str">
        <f t="shared" si="722"/>
        <v/>
      </c>
      <c r="N2223" s="1">
        <f t="shared" si="723"/>
        <v>43397</v>
      </c>
      <c r="O2223" t="str">
        <f t="shared" si="724"/>
        <v>不可交易</v>
      </c>
      <c r="P2223" s="2" t="str">
        <f t="shared" si="725"/>
        <v/>
      </c>
      <c r="Q2223" s="2" t="str">
        <f t="shared" si="726"/>
        <v/>
      </c>
      <c r="R2223" s="2">
        <f t="shared" si="727"/>
        <v>7.1923775815685769</v>
      </c>
      <c r="S2223">
        <f t="shared" si="728"/>
        <v>108</v>
      </c>
      <c r="T2223" s="1">
        <f t="shared" si="729"/>
        <v>43389</v>
      </c>
      <c r="U2223" t="str">
        <f t="shared" si="730"/>
        <v>可交易</v>
      </c>
      <c r="V2223" s="2" t="str">
        <f t="shared" si="731"/>
        <v/>
      </c>
      <c r="W2223" s="2" t="str">
        <f t="shared" si="732"/>
        <v/>
      </c>
      <c r="X2223" s="2">
        <f t="shared" si="733"/>
        <v>4.5311987122360913</v>
      </c>
      <c r="Y2223">
        <f t="shared" si="734"/>
        <v>101</v>
      </c>
    </row>
    <row r="2224" spans="1:25" x14ac:dyDescent="0.3">
      <c r="A2224" s="1">
        <v>43403</v>
      </c>
      <c r="B2224">
        <v>2682.6298830000001</v>
      </c>
      <c r="C2224">
        <v>23.35</v>
      </c>
      <c r="D2224">
        <v>24.700142</v>
      </c>
      <c r="E2224">
        <f t="shared" si="714"/>
        <v>-1.3501419999999982</v>
      </c>
      <c r="F2224" t="str">
        <f t="shared" si="715"/>
        <v>PUT</v>
      </c>
      <c r="G2224">
        <f t="shared" si="716"/>
        <v>2755.4499510000001</v>
      </c>
      <c r="H2224">
        <f t="shared" si="717"/>
        <v>-1.3499999999999979</v>
      </c>
      <c r="I2224">
        <f t="shared" si="718"/>
        <v>41.379883000000063</v>
      </c>
      <c r="J2224">
        <f t="shared" si="719"/>
        <v>-30.65176518518528</v>
      </c>
      <c r="K2224">
        <f t="shared" si="720"/>
        <v>2677.6298830000001</v>
      </c>
      <c r="L2224" s="2" t="str">
        <f t="shared" si="721"/>
        <v/>
      </c>
      <c r="M2224" t="str">
        <f t="shared" si="722"/>
        <v/>
      </c>
      <c r="N2224" s="1">
        <f t="shared" si="723"/>
        <v>43397</v>
      </c>
      <c r="O2224" t="str">
        <f t="shared" si="724"/>
        <v>不可交易</v>
      </c>
      <c r="P2224" s="2" t="str">
        <f t="shared" si="725"/>
        <v/>
      </c>
      <c r="Q2224" s="2" t="str">
        <f t="shared" si="726"/>
        <v/>
      </c>
      <c r="R2224" s="2">
        <f t="shared" si="727"/>
        <v>7.1923775815685769</v>
      </c>
      <c r="S2224">
        <f t="shared" si="728"/>
        <v>108</v>
      </c>
      <c r="T2224" s="1">
        <f t="shared" si="729"/>
        <v>43389</v>
      </c>
      <c r="U2224" t="str">
        <f t="shared" si="730"/>
        <v>可交易</v>
      </c>
      <c r="V2224" s="2" t="str">
        <f t="shared" si="731"/>
        <v/>
      </c>
      <c r="W2224" s="2" t="str">
        <f t="shared" si="732"/>
        <v/>
      </c>
      <c r="X2224" s="2">
        <f t="shared" si="733"/>
        <v>4.5311987122360913</v>
      </c>
      <c r="Y2224">
        <f t="shared" si="734"/>
        <v>101</v>
      </c>
    </row>
    <row r="2225" spans="1:25" x14ac:dyDescent="0.3">
      <c r="A2225" s="1">
        <v>43404</v>
      </c>
      <c r="B2225">
        <v>2711.73999</v>
      </c>
      <c r="C2225">
        <v>21.23</v>
      </c>
      <c r="D2225">
        <v>23.530293</v>
      </c>
      <c r="E2225">
        <f t="shared" si="714"/>
        <v>-2.3002929999999999</v>
      </c>
      <c r="F2225" t="str">
        <f t="shared" si="715"/>
        <v>PUT</v>
      </c>
      <c r="G2225">
        <f t="shared" si="716"/>
        <v>2813.889893</v>
      </c>
      <c r="H2225">
        <f t="shared" si="717"/>
        <v>-2.120000000000001</v>
      </c>
      <c r="I2225">
        <f t="shared" si="718"/>
        <v>29.110106999999971</v>
      </c>
      <c r="J2225">
        <f t="shared" si="719"/>
        <v>-13.731182547169791</v>
      </c>
      <c r="K2225">
        <f t="shared" si="720"/>
        <v>2706.73999</v>
      </c>
      <c r="L2225" s="2" t="str">
        <f t="shared" si="721"/>
        <v/>
      </c>
      <c r="M2225" t="str">
        <f t="shared" si="722"/>
        <v/>
      </c>
      <c r="N2225" s="1">
        <f t="shared" si="723"/>
        <v>43397</v>
      </c>
      <c r="O2225" t="str">
        <f t="shared" si="724"/>
        <v>可交易</v>
      </c>
      <c r="P2225" s="2" t="str">
        <f t="shared" si="725"/>
        <v/>
      </c>
      <c r="Q2225" s="2" t="str">
        <f t="shared" si="726"/>
        <v/>
      </c>
      <c r="R2225" s="2">
        <f t="shared" si="727"/>
        <v>7.1923775815685769</v>
      </c>
      <c r="S2225">
        <f t="shared" si="728"/>
        <v>108</v>
      </c>
      <c r="T2225" s="1">
        <f t="shared" si="729"/>
        <v>43389</v>
      </c>
      <c r="U2225" t="str">
        <f t="shared" si="730"/>
        <v>可交易</v>
      </c>
      <c r="V2225" s="2" t="str">
        <f t="shared" si="731"/>
        <v/>
      </c>
      <c r="W2225" s="2" t="str">
        <f t="shared" si="732"/>
        <v/>
      </c>
      <c r="X2225" s="2">
        <f t="shared" si="733"/>
        <v>4.5311987122360913</v>
      </c>
      <c r="Y2225">
        <f t="shared" si="734"/>
        <v>101</v>
      </c>
    </row>
    <row r="2226" spans="1:25" x14ac:dyDescent="0.3">
      <c r="A2226" s="1">
        <v>43405</v>
      </c>
      <c r="B2226">
        <v>2740.3701169999999</v>
      </c>
      <c r="C2226">
        <v>19.34</v>
      </c>
      <c r="D2226">
        <v>21.22578</v>
      </c>
      <c r="E2226">
        <f t="shared" si="714"/>
        <v>-1.8857800000000005</v>
      </c>
      <c r="F2226" t="str">
        <f t="shared" si="715"/>
        <v>PUT</v>
      </c>
      <c r="G2226">
        <f t="shared" si="716"/>
        <v>2806.830078</v>
      </c>
      <c r="H2226">
        <f t="shared" si="717"/>
        <v>-1.8900000000000006</v>
      </c>
      <c r="I2226">
        <f t="shared" si="718"/>
        <v>28.630126999999902</v>
      </c>
      <c r="J2226">
        <f t="shared" si="719"/>
        <v>-15.148215343915288</v>
      </c>
      <c r="K2226">
        <f t="shared" si="720"/>
        <v>2735.3701169999999</v>
      </c>
      <c r="L2226" s="2" t="str">
        <f t="shared" si="721"/>
        <v/>
      </c>
      <c r="M2226" t="str">
        <f t="shared" si="722"/>
        <v/>
      </c>
      <c r="N2226" s="1">
        <f t="shared" si="723"/>
        <v>43397</v>
      </c>
      <c r="O2226" t="str">
        <f t="shared" si="724"/>
        <v>可交易</v>
      </c>
      <c r="P2226" s="2" t="str">
        <f t="shared" si="725"/>
        <v/>
      </c>
      <c r="Q2226" s="2" t="str">
        <f t="shared" si="726"/>
        <v/>
      </c>
      <c r="R2226" s="2">
        <f t="shared" si="727"/>
        <v>7.1923775815685769</v>
      </c>
      <c r="S2226">
        <f t="shared" si="728"/>
        <v>108</v>
      </c>
      <c r="T2226" s="1">
        <f t="shared" si="729"/>
        <v>43389</v>
      </c>
      <c r="U2226" t="str">
        <f t="shared" si="730"/>
        <v>可交易</v>
      </c>
      <c r="V2226" s="2" t="str">
        <f t="shared" si="731"/>
        <v/>
      </c>
      <c r="W2226" s="2" t="str">
        <f t="shared" si="732"/>
        <v/>
      </c>
      <c r="X2226" s="2">
        <f t="shared" si="733"/>
        <v>4.5311987122360913</v>
      </c>
      <c r="Y2226">
        <f t="shared" si="734"/>
        <v>101</v>
      </c>
    </row>
    <row r="2227" spans="1:25" x14ac:dyDescent="0.3">
      <c r="A2227" s="1">
        <v>43406</v>
      </c>
      <c r="B2227">
        <v>2723.0600589999999</v>
      </c>
      <c r="C2227">
        <v>19.510000000000002</v>
      </c>
      <c r="D2227">
        <v>19.770432</v>
      </c>
      <c r="E2227">
        <f t="shared" si="714"/>
        <v>-0.260431999999998</v>
      </c>
      <c r="F2227" t="str">
        <f t="shared" si="715"/>
        <v/>
      </c>
      <c r="G2227" t="str">
        <f t="shared" si="716"/>
        <v/>
      </c>
      <c r="H2227">
        <f t="shared" si="717"/>
        <v>0.17000000000000171</v>
      </c>
      <c r="I2227">
        <f t="shared" si="718"/>
        <v>-17.310058000000026</v>
      </c>
      <c r="J2227">
        <f t="shared" si="719"/>
        <v>-101.82387058823443</v>
      </c>
      <c r="K2227" t="str">
        <f t="shared" si="720"/>
        <v/>
      </c>
      <c r="L2227" s="2" t="str">
        <f t="shared" si="721"/>
        <v/>
      </c>
      <c r="M2227" t="str">
        <f t="shared" si="722"/>
        <v/>
      </c>
      <c r="N2227" s="1">
        <f t="shared" si="723"/>
        <v>43397</v>
      </c>
      <c r="O2227" t="str">
        <f t="shared" si="724"/>
        <v>可交易</v>
      </c>
      <c r="P2227" s="2" t="str">
        <f t="shared" si="725"/>
        <v/>
      </c>
      <c r="Q2227" s="2" t="str">
        <f t="shared" si="726"/>
        <v/>
      </c>
      <c r="R2227" s="2">
        <f t="shared" si="727"/>
        <v>7.1923775815685769</v>
      </c>
      <c r="S2227">
        <f t="shared" si="728"/>
        <v>108</v>
      </c>
      <c r="T2227" s="1">
        <f t="shared" si="729"/>
        <v>43389</v>
      </c>
      <c r="U2227" t="str">
        <f t="shared" si="730"/>
        <v>可交易</v>
      </c>
      <c r="V2227" s="2" t="str">
        <f t="shared" si="731"/>
        <v/>
      </c>
      <c r="W2227" s="2" t="str">
        <f t="shared" si="732"/>
        <v/>
      </c>
      <c r="X2227" s="2">
        <f t="shared" si="733"/>
        <v>4.5311987122360913</v>
      </c>
      <c r="Y2227">
        <f t="shared" si="734"/>
        <v>101</v>
      </c>
    </row>
    <row r="2228" spans="1:25" x14ac:dyDescent="0.3">
      <c r="A2228" s="1">
        <v>43409</v>
      </c>
      <c r="B2228">
        <v>2738.3100589999999</v>
      </c>
      <c r="C2228">
        <v>19.96</v>
      </c>
      <c r="D2228">
        <v>20.266850999999999</v>
      </c>
      <c r="E2228">
        <f t="shared" si="714"/>
        <v>-0.30685099999999821</v>
      </c>
      <c r="F2228" t="str">
        <f t="shared" si="715"/>
        <v/>
      </c>
      <c r="G2228" t="str">
        <f t="shared" si="716"/>
        <v/>
      </c>
      <c r="H2228">
        <f t="shared" si="717"/>
        <v>0.44999999999999929</v>
      </c>
      <c r="I2228">
        <f t="shared" si="718"/>
        <v>15.25</v>
      </c>
      <c r="J2228">
        <f t="shared" si="719"/>
        <v>33.888888888888943</v>
      </c>
      <c r="K2228" t="str">
        <f t="shared" si="720"/>
        <v/>
      </c>
      <c r="L2228" s="2" t="str">
        <f t="shared" si="721"/>
        <v/>
      </c>
      <c r="M2228" t="str">
        <f t="shared" si="722"/>
        <v/>
      </c>
      <c r="N2228" s="1">
        <f t="shared" si="723"/>
        <v>43397</v>
      </c>
      <c r="O2228" t="str">
        <f t="shared" si="724"/>
        <v>可交易</v>
      </c>
      <c r="P2228" s="2" t="str">
        <f t="shared" si="725"/>
        <v/>
      </c>
      <c r="Q2228" s="2" t="str">
        <f t="shared" si="726"/>
        <v/>
      </c>
      <c r="R2228" s="2">
        <f t="shared" si="727"/>
        <v>7.1923775815685769</v>
      </c>
      <c r="S2228">
        <f t="shared" si="728"/>
        <v>108</v>
      </c>
      <c r="T2228" s="1">
        <f t="shared" si="729"/>
        <v>43389</v>
      </c>
      <c r="U2228" t="str">
        <f t="shared" si="730"/>
        <v>可交易</v>
      </c>
      <c r="V2228" s="2" t="str">
        <f t="shared" si="731"/>
        <v/>
      </c>
      <c r="W2228" s="2" t="str">
        <f t="shared" si="732"/>
        <v/>
      </c>
      <c r="X2228" s="2">
        <f t="shared" si="733"/>
        <v>4.5311987122360913</v>
      </c>
      <c r="Y2228">
        <f t="shared" si="734"/>
        <v>101</v>
      </c>
    </row>
    <row r="2229" spans="1:25" x14ac:dyDescent="0.3">
      <c r="A2229" s="1">
        <v>43410</v>
      </c>
      <c r="B2229">
        <v>2755.4499510000001</v>
      </c>
      <c r="C2229">
        <v>19.91</v>
      </c>
      <c r="D2229">
        <v>20.253609999999998</v>
      </c>
      <c r="E2229">
        <f t="shared" si="714"/>
        <v>-0.34360999999999819</v>
      </c>
      <c r="F2229" t="str">
        <f t="shared" si="715"/>
        <v/>
      </c>
      <c r="G2229" t="str">
        <f t="shared" si="716"/>
        <v/>
      </c>
      <c r="H2229">
        <f t="shared" si="717"/>
        <v>-5.0000000000000711E-2</v>
      </c>
      <c r="I2229">
        <f t="shared" si="718"/>
        <v>17.139892000000145</v>
      </c>
      <c r="J2229">
        <f t="shared" si="719"/>
        <v>-342.79783999999802</v>
      </c>
      <c r="K2229" t="str">
        <f t="shared" si="720"/>
        <v/>
      </c>
      <c r="L2229" s="2" t="str">
        <f t="shared" si="721"/>
        <v/>
      </c>
      <c r="M2229" t="str">
        <f t="shared" si="722"/>
        <v/>
      </c>
      <c r="N2229" s="1">
        <f t="shared" si="723"/>
        <v>43397</v>
      </c>
      <c r="O2229" t="str">
        <f t="shared" si="724"/>
        <v>可交易</v>
      </c>
      <c r="P2229" s="2" t="str">
        <f t="shared" si="725"/>
        <v/>
      </c>
      <c r="Q2229" s="2" t="str">
        <f t="shared" si="726"/>
        <v/>
      </c>
      <c r="R2229" s="2">
        <f t="shared" si="727"/>
        <v>7.1923775815685769</v>
      </c>
      <c r="S2229">
        <f t="shared" si="728"/>
        <v>108</v>
      </c>
      <c r="T2229" s="1">
        <f t="shared" si="729"/>
        <v>43389</v>
      </c>
      <c r="U2229" t="str">
        <f t="shared" si="730"/>
        <v>可交易</v>
      </c>
      <c r="V2229" s="2" t="str">
        <f t="shared" si="731"/>
        <v/>
      </c>
      <c r="W2229" s="2" t="str">
        <f t="shared" si="732"/>
        <v/>
      </c>
      <c r="X2229" s="2">
        <f t="shared" si="733"/>
        <v>4.5311987122360913</v>
      </c>
      <c r="Y2229">
        <f t="shared" si="734"/>
        <v>101</v>
      </c>
    </row>
    <row r="2230" spans="1:25" x14ac:dyDescent="0.3">
      <c r="A2230" s="1">
        <v>43411</v>
      </c>
      <c r="B2230">
        <v>2813.889893</v>
      </c>
      <c r="C2230">
        <v>16.36</v>
      </c>
      <c r="D2230">
        <v>20.299992</v>
      </c>
      <c r="E2230">
        <f t="shared" si="714"/>
        <v>-3.9399920000000002</v>
      </c>
      <c r="F2230" t="str">
        <f t="shared" si="715"/>
        <v>PUT</v>
      </c>
      <c r="G2230">
        <f t="shared" si="716"/>
        <v>2701.580078</v>
      </c>
      <c r="H2230">
        <f t="shared" si="717"/>
        <v>-3.5500000000000007</v>
      </c>
      <c r="I2230">
        <f t="shared" si="718"/>
        <v>58.439941999999974</v>
      </c>
      <c r="J2230">
        <f t="shared" si="719"/>
        <v>-16.461955492957735</v>
      </c>
      <c r="K2230">
        <f t="shared" si="720"/>
        <v>2808.889893</v>
      </c>
      <c r="L2230" s="2" t="str">
        <f t="shared" si="721"/>
        <v/>
      </c>
      <c r="M2230">
        <f t="shared" si="722"/>
        <v>107.30981500000007</v>
      </c>
      <c r="N2230" s="1">
        <f t="shared" si="723"/>
        <v>43397</v>
      </c>
      <c r="O2230" t="str">
        <f t="shared" si="724"/>
        <v>可交易</v>
      </c>
      <c r="P2230" s="2" t="str">
        <f t="shared" si="725"/>
        <v/>
      </c>
      <c r="Q2230" s="2" t="str">
        <f t="shared" si="726"/>
        <v/>
      </c>
      <c r="R2230" s="2">
        <f t="shared" si="727"/>
        <v>7.1923775815685769</v>
      </c>
      <c r="S2230">
        <f t="shared" si="728"/>
        <v>108</v>
      </c>
      <c r="T2230" s="1">
        <f t="shared" si="729"/>
        <v>43411</v>
      </c>
      <c r="U2230" t="str">
        <f t="shared" si="730"/>
        <v>可交易</v>
      </c>
      <c r="V2230" s="2">
        <f t="shared" si="731"/>
        <v>107.30981500000007</v>
      </c>
      <c r="W2230" s="2">
        <f t="shared" si="732"/>
        <v>3.9912654464337304E-2</v>
      </c>
      <c r="X2230" s="2">
        <f t="shared" si="733"/>
        <v>4.5311987122360913</v>
      </c>
      <c r="Y2230">
        <f t="shared" si="734"/>
        <v>102</v>
      </c>
    </row>
    <row r="2231" spans="1:25" x14ac:dyDescent="0.3">
      <c r="A2231" s="1">
        <v>43412</v>
      </c>
      <c r="B2231">
        <v>2806.830078</v>
      </c>
      <c r="C2231">
        <v>16.72</v>
      </c>
      <c r="D2231">
        <v>17.088699999999999</v>
      </c>
      <c r="E2231">
        <f t="shared" si="714"/>
        <v>-0.36870000000000047</v>
      </c>
      <c r="F2231" t="str">
        <f t="shared" si="715"/>
        <v/>
      </c>
      <c r="G2231" t="str">
        <f t="shared" si="716"/>
        <v/>
      </c>
      <c r="H2231">
        <f t="shared" si="717"/>
        <v>0.35999999999999943</v>
      </c>
      <c r="I2231">
        <f t="shared" si="718"/>
        <v>-7.0598150000000714</v>
      </c>
      <c r="J2231">
        <f t="shared" si="719"/>
        <v>-19.610597222222452</v>
      </c>
      <c r="K2231" t="str">
        <f t="shared" si="720"/>
        <v/>
      </c>
      <c r="L2231" s="2" t="str">
        <f t="shared" si="721"/>
        <v/>
      </c>
      <c r="M2231" t="str">
        <f t="shared" si="722"/>
        <v/>
      </c>
      <c r="N2231" s="1">
        <f t="shared" si="723"/>
        <v>43397</v>
      </c>
      <c r="O2231" t="str">
        <f t="shared" si="724"/>
        <v>可交易</v>
      </c>
      <c r="P2231" s="2" t="str">
        <f t="shared" si="725"/>
        <v/>
      </c>
      <c r="Q2231" s="2" t="str">
        <f t="shared" si="726"/>
        <v/>
      </c>
      <c r="R2231" s="2">
        <f t="shared" si="727"/>
        <v>7.1923775815685769</v>
      </c>
      <c r="S2231">
        <f t="shared" si="728"/>
        <v>108</v>
      </c>
      <c r="T2231" s="1">
        <f t="shared" si="729"/>
        <v>43411</v>
      </c>
      <c r="U2231" t="str">
        <f t="shared" si="730"/>
        <v>不可交易</v>
      </c>
      <c r="V2231" s="2" t="str">
        <f t="shared" si="731"/>
        <v/>
      </c>
      <c r="W2231" s="2" t="str">
        <f t="shared" si="732"/>
        <v/>
      </c>
      <c r="X2231" s="2">
        <f t="shared" si="733"/>
        <v>4.7120508807468209</v>
      </c>
      <c r="Y2231">
        <f t="shared" si="734"/>
        <v>102</v>
      </c>
    </row>
    <row r="2232" spans="1:25" x14ac:dyDescent="0.3">
      <c r="A2232" s="1">
        <v>43413</v>
      </c>
      <c r="B2232">
        <v>2781.01001</v>
      </c>
      <c r="C2232">
        <v>17.36</v>
      </c>
      <c r="D2232">
        <v>17.196724</v>
      </c>
      <c r="E2232">
        <f t="shared" si="714"/>
        <v>0.16327599999999975</v>
      </c>
      <c r="F2232" t="str">
        <f t="shared" si="715"/>
        <v/>
      </c>
      <c r="G2232" t="str">
        <f t="shared" si="716"/>
        <v/>
      </c>
      <c r="H2232">
        <f t="shared" si="717"/>
        <v>0.64000000000000057</v>
      </c>
      <c r="I2232">
        <f t="shared" si="718"/>
        <v>-25.820067999999992</v>
      </c>
      <c r="J2232">
        <f t="shared" si="719"/>
        <v>-40.343856249999952</v>
      </c>
      <c r="K2232" t="str">
        <f t="shared" si="720"/>
        <v/>
      </c>
      <c r="L2232" s="2" t="str">
        <f t="shared" si="721"/>
        <v/>
      </c>
      <c r="M2232" t="str">
        <f t="shared" si="722"/>
        <v/>
      </c>
      <c r="N2232" s="1">
        <f t="shared" si="723"/>
        <v>43397</v>
      </c>
      <c r="O2232" t="str">
        <f t="shared" si="724"/>
        <v>可交易</v>
      </c>
      <c r="P2232" s="2" t="str">
        <f t="shared" si="725"/>
        <v/>
      </c>
      <c r="Q2232" s="2" t="str">
        <f t="shared" si="726"/>
        <v/>
      </c>
      <c r="R2232" s="2">
        <f t="shared" si="727"/>
        <v>7.1923775815685769</v>
      </c>
      <c r="S2232">
        <f t="shared" si="728"/>
        <v>108</v>
      </c>
      <c r="T2232" s="1">
        <f t="shared" si="729"/>
        <v>43411</v>
      </c>
      <c r="U2232" t="str">
        <f t="shared" si="730"/>
        <v>不可交易</v>
      </c>
      <c r="V2232" s="2" t="str">
        <f t="shared" si="731"/>
        <v/>
      </c>
      <c r="W2232" s="2" t="str">
        <f t="shared" si="732"/>
        <v/>
      </c>
      <c r="X2232" s="2">
        <f t="shared" si="733"/>
        <v>4.7120508807468209</v>
      </c>
      <c r="Y2232">
        <f t="shared" si="734"/>
        <v>102</v>
      </c>
    </row>
    <row r="2233" spans="1:25" x14ac:dyDescent="0.3">
      <c r="A2233" s="1">
        <v>43416</v>
      </c>
      <c r="B2233">
        <v>2726.219971</v>
      </c>
      <c r="C2233">
        <v>20.45</v>
      </c>
      <c r="D2233">
        <v>17.847971000000001</v>
      </c>
      <c r="E2233">
        <f t="shared" si="714"/>
        <v>2.6020289999999981</v>
      </c>
      <c r="F2233" t="str">
        <f t="shared" si="715"/>
        <v>CAll</v>
      </c>
      <c r="G2233">
        <f t="shared" si="716"/>
        <v>2690.7299800000001</v>
      </c>
      <c r="H2233">
        <f t="shared" si="717"/>
        <v>3.09</v>
      </c>
      <c r="I2233">
        <f t="shared" si="718"/>
        <v>-54.790038999999979</v>
      </c>
      <c r="J2233">
        <f t="shared" si="719"/>
        <v>-17.731404207119734</v>
      </c>
      <c r="K2233">
        <f t="shared" si="720"/>
        <v>2731.219971</v>
      </c>
      <c r="L2233" s="2" t="str">
        <f t="shared" si="721"/>
        <v/>
      </c>
      <c r="M2233" t="str">
        <f t="shared" si="722"/>
        <v/>
      </c>
      <c r="N2233" s="1">
        <f t="shared" si="723"/>
        <v>43397</v>
      </c>
      <c r="O2233" t="str">
        <f t="shared" si="724"/>
        <v>可交易</v>
      </c>
      <c r="P2233" s="2" t="str">
        <f t="shared" si="725"/>
        <v/>
      </c>
      <c r="Q2233" s="2" t="str">
        <f t="shared" si="726"/>
        <v/>
      </c>
      <c r="R2233" s="2">
        <f t="shared" si="727"/>
        <v>7.1923775815685769</v>
      </c>
      <c r="S2233">
        <f t="shared" si="728"/>
        <v>108</v>
      </c>
      <c r="T2233" s="1">
        <f t="shared" si="729"/>
        <v>43411</v>
      </c>
      <c r="U2233" t="str">
        <f t="shared" si="730"/>
        <v>不可交易</v>
      </c>
      <c r="V2233" s="2" t="str">
        <f t="shared" si="731"/>
        <v/>
      </c>
      <c r="W2233" s="2" t="str">
        <f t="shared" si="732"/>
        <v/>
      </c>
      <c r="X2233" s="2">
        <f t="shared" si="733"/>
        <v>4.7120508807468209</v>
      </c>
      <c r="Y2233">
        <f t="shared" si="734"/>
        <v>102</v>
      </c>
    </row>
    <row r="2234" spans="1:25" x14ac:dyDescent="0.3">
      <c r="A2234" s="1">
        <v>43417</v>
      </c>
      <c r="B2234">
        <v>2722.179932</v>
      </c>
      <c r="C2234">
        <v>20.02</v>
      </c>
      <c r="D2234">
        <v>20.293389999999999</v>
      </c>
      <c r="E2234">
        <f t="shared" si="714"/>
        <v>-0.27338999999999913</v>
      </c>
      <c r="F2234" t="str">
        <f t="shared" si="715"/>
        <v/>
      </c>
      <c r="G2234" t="str">
        <f t="shared" si="716"/>
        <v/>
      </c>
      <c r="H2234">
        <f t="shared" si="717"/>
        <v>-0.42999999999999972</v>
      </c>
      <c r="I2234">
        <f t="shared" si="718"/>
        <v>-4.0400389999999788</v>
      </c>
      <c r="J2234">
        <f t="shared" si="719"/>
        <v>9.3954395348836783</v>
      </c>
      <c r="K2234" t="str">
        <f t="shared" si="720"/>
        <v/>
      </c>
      <c r="L2234" s="2" t="str">
        <f t="shared" si="721"/>
        <v/>
      </c>
      <c r="M2234" t="str">
        <f t="shared" si="722"/>
        <v/>
      </c>
      <c r="N2234" s="1">
        <f t="shared" si="723"/>
        <v>43397</v>
      </c>
      <c r="O2234" t="str">
        <f t="shared" si="724"/>
        <v>可交易</v>
      </c>
      <c r="P2234" s="2" t="str">
        <f t="shared" si="725"/>
        <v/>
      </c>
      <c r="Q2234" s="2" t="str">
        <f t="shared" si="726"/>
        <v/>
      </c>
      <c r="R2234" s="2">
        <f t="shared" si="727"/>
        <v>7.1923775815685769</v>
      </c>
      <c r="S2234">
        <f t="shared" si="728"/>
        <v>108</v>
      </c>
      <c r="T2234" s="1">
        <f t="shared" si="729"/>
        <v>43411</v>
      </c>
      <c r="U2234" t="str">
        <f t="shared" si="730"/>
        <v>不可交易</v>
      </c>
      <c r="V2234" s="2" t="str">
        <f t="shared" si="731"/>
        <v/>
      </c>
      <c r="W2234" s="2" t="str">
        <f t="shared" si="732"/>
        <v/>
      </c>
      <c r="X2234" s="2">
        <f t="shared" si="733"/>
        <v>4.7120508807468209</v>
      </c>
      <c r="Y2234">
        <f t="shared" si="734"/>
        <v>102</v>
      </c>
    </row>
    <row r="2235" spans="1:25" x14ac:dyDescent="0.3">
      <c r="A2235" s="1">
        <v>43418</v>
      </c>
      <c r="B2235">
        <v>2701.580078</v>
      </c>
      <c r="C2235">
        <v>21.25</v>
      </c>
      <c r="D2235">
        <v>20.161508999999999</v>
      </c>
      <c r="E2235">
        <f t="shared" si="714"/>
        <v>1.0884910000000012</v>
      </c>
      <c r="F2235" t="str">
        <f t="shared" si="715"/>
        <v>CAll</v>
      </c>
      <c r="G2235">
        <f t="shared" si="716"/>
        <v>2649.929932</v>
      </c>
      <c r="H2235">
        <f t="shared" si="717"/>
        <v>1.2300000000000004</v>
      </c>
      <c r="I2235">
        <f t="shared" si="718"/>
        <v>-20.59985400000005</v>
      </c>
      <c r="J2235">
        <f t="shared" si="719"/>
        <v>-16.747848780487839</v>
      </c>
      <c r="K2235">
        <f t="shared" si="720"/>
        <v>2706.580078</v>
      </c>
      <c r="L2235" s="2" t="str">
        <f t="shared" si="721"/>
        <v/>
      </c>
      <c r="M2235" t="str">
        <f t="shared" si="722"/>
        <v/>
      </c>
      <c r="N2235" s="1">
        <f t="shared" si="723"/>
        <v>43397</v>
      </c>
      <c r="O2235" t="str">
        <f t="shared" si="724"/>
        <v>可交易</v>
      </c>
      <c r="P2235" s="2" t="str">
        <f t="shared" si="725"/>
        <v/>
      </c>
      <c r="Q2235" s="2" t="str">
        <f t="shared" si="726"/>
        <v/>
      </c>
      <c r="R2235" s="2">
        <f t="shared" si="727"/>
        <v>7.1923775815685769</v>
      </c>
      <c r="S2235">
        <f t="shared" si="728"/>
        <v>108</v>
      </c>
      <c r="T2235" s="1">
        <f t="shared" si="729"/>
        <v>43411</v>
      </c>
      <c r="U2235" t="str">
        <f t="shared" si="730"/>
        <v>可交易</v>
      </c>
      <c r="V2235" s="2" t="str">
        <f t="shared" si="731"/>
        <v/>
      </c>
      <c r="W2235" s="2" t="str">
        <f t="shared" si="732"/>
        <v/>
      </c>
      <c r="X2235" s="2">
        <f t="shared" si="733"/>
        <v>4.7120508807468209</v>
      </c>
      <c r="Y2235">
        <f t="shared" si="734"/>
        <v>102</v>
      </c>
    </row>
    <row r="2236" spans="1:25" x14ac:dyDescent="0.3">
      <c r="A2236" s="1">
        <v>43419</v>
      </c>
      <c r="B2236">
        <v>2730.1999510000001</v>
      </c>
      <c r="C2236">
        <v>19.98</v>
      </c>
      <c r="D2236">
        <v>20.995481000000002</v>
      </c>
      <c r="E2236">
        <f t="shared" si="714"/>
        <v>-1.0154810000000012</v>
      </c>
      <c r="F2236" t="str">
        <f t="shared" si="715"/>
        <v>PUT</v>
      </c>
      <c r="G2236">
        <f t="shared" si="716"/>
        <v>0</v>
      </c>
      <c r="H2236">
        <f t="shared" si="717"/>
        <v>-1.2699999999999996</v>
      </c>
      <c r="I2236">
        <f t="shared" si="718"/>
        <v>28.619873000000098</v>
      </c>
      <c r="J2236">
        <f t="shared" si="719"/>
        <v>-22.535333070866226</v>
      </c>
      <c r="K2236">
        <f t="shared" si="720"/>
        <v>2725.1999510000001</v>
      </c>
      <c r="L2236" s="2" t="str">
        <f t="shared" si="721"/>
        <v/>
      </c>
      <c r="M2236" t="str">
        <f t="shared" si="722"/>
        <v/>
      </c>
      <c r="N2236" s="1">
        <f t="shared" si="723"/>
        <v>43397</v>
      </c>
      <c r="O2236" t="str">
        <f t="shared" si="724"/>
        <v>可交易</v>
      </c>
      <c r="P2236" s="2" t="str">
        <f t="shared" si="725"/>
        <v/>
      </c>
      <c r="Q2236" s="2" t="str">
        <f t="shared" si="726"/>
        <v/>
      </c>
      <c r="R2236" s="2">
        <f t="shared" si="727"/>
        <v>7.1923775815685769</v>
      </c>
      <c r="S2236">
        <f t="shared" si="728"/>
        <v>108</v>
      </c>
      <c r="T2236" s="1">
        <f t="shared" si="729"/>
        <v>43411</v>
      </c>
      <c r="U2236" t="str">
        <f t="shared" si="730"/>
        <v>可交易</v>
      </c>
      <c r="V2236" s="2" t="str">
        <f t="shared" si="731"/>
        <v/>
      </c>
      <c r="W2236" s="2" t="str">
        <f t="shared" si="732"/>
        <v/>
      </c>
      <c r="X2236" s="2">
        <f t="shared" si="733"/>
        <v>4.7120508807468209</v>
      </c>
      <c r="Y2236">
        <f t="shared" si="734"/>
        <v>102</v>
      </c>
    </row>
    <row r="2237" spans="1:25" x14ac:dyDescent="0.3">
      <c r="A2237" s="1">
        <v>43420</v>
      </c>
      <c r="B2237">
        <v>2736.2700199999999</v>
      </c>
      <c r="C2237">
        <v>18.14</v>
      </c>
      <c r="D2237">
        <v>20.514472999999999</v>
      </c>
      <c r="E2237">
        <f t="shared" si="714"/>
        <v>-2.3744729999999983</v>
      </c>
      <c r="F2237" t="str">
        <f t="shared" si="715"/>
        <v>PUT</v>
      </c>
      <c r="G2237">
        <f t="shared" si="716"/>
        <v>2632.5600589999999</v>
      </c>
      <c r="H2237">
        <f t="shared" si="717"/>
        <v>-1.8399999999999999</v>
      </c>
      <c r="I2237">
        <f t="shared" si="718"/>
        <v>6.0700689999998758</v>
      </c>
      <c r="J2237">
        <f t="shared" si="719"/>
        <v>-3.2989505434781936</v>
      </c>
      <c r="K2237">
        <f t="shared" si="720"/>
        <v>2731.2700199999999</v>
      </c>
      <c r="L2237" s="2" t="str">
        <f t="shared" si="721"/>
        <v/>
      </c>
      <c r="M2237">
        <f t="shared" si="722"/>
        <v>98.709961000000021</v>
      </c>
      <c r="N2237" s="1">
        <f t="shared" si="723"/>
        <v>43397</v>
      </c>
      <c r="O2237" t="str">
        <f t="shared" si="724"/>
        <v>可交易</v>
      </c>
      <c r="P2237" s="2" t="str">
        <f t="shared" si="725"/>
        <v/>
      </c>
      <c r="Q2237" s="2" t="str">
        <f t="shared" si="726"/>
        <v/>
      </c>
      <c r="R2237" s="2">
        <f t="shared" si="727"/>
        <v>7.1923775815685769</v>
      </c>
      <c r="S2237">
        <f t="shared" si="728"/>
        <v>108</v>
      </c>
      <c r="T2237" s="1">
        <f t="shared" si="729"/>
        <v>43420</v>
      </c>
      <c r="U2237" t="str">
        <f t="shared" si="730"/>
        <v>可交易</v>
      </c>
      <c r="V2237" s="2">
        <f t="shared" si="731"/>
        <v>98.709961000000021</v>
      </c>
      <c r="W2237" s="2">
        <f t="shared" si="732"/>
        <v>3.7901946899231834E-2</v>
      </c>
      <c r="X2237" s="2">
        <f t="shared" si="733"/>
        <v>4.7120508807468209</v>
      </c>
      <c r="Y2237">
        <f t="shared" si="734"/>
        <v>103</v>
      </c>
    </row>
    <row r="2238" spans="1:25" x14ac:dyDescent="0.3">
      <c r="A2238" s="1">
        <v>43423</v>
      </c>
      <c r="B2238">
        <v>2690.7299800000001</v>
      </c>
      <c r="C2238">
        <v>20.100000000000001</v>
      </c>
      <c r="D2238">
        <v>18.732724999999999</v>
      </c>
      <c r="E2238">
        <f t="shared" si="714"/>
        <v>1.3672750000000029</v>
      </c>
      <c r="F2238" t="str">
        <f t="shared" si="715"/>
        <v>CAll</v>
      </c>
      <c r="G2238">
        <f t="shared" si="716"/>
        <v>2673.4499510000001</v>
      </c>
      <c r="H2238">
        <f t="shared" si="717"/>
        <v>1.9600000000000009</v>
      </c>
      <c r="I2238">
        <f t="shared" si="718"/>
        <v>-45.540039999999863</v>
      </c>
      <c r="J2238">
        <f t="shared" si="719"/>
        <v>-23.234714285714205</v>
      </c>
      <c r="K2238">
        <f t="shared" si="720"/>
        <v>2695.7299800000001</v>
      </c>
      <c r="L2238" s="2" t="str">
        <f t="shared" si="721"/>
        <v/>
      </c>
      <c r="M2238" t="str">
        <f t="shared" si="722"/>
        <v/>
      </c>
      <c r="N2238" s="1">
        <f t="shared" si="723"/>
        <v>43397</v>
      </c>
      <c r="O2238" t="str">
        <f t="shared" si="724"/>
        <v>可交易</v>
      </c>
      <c r="P2238" s="2" t="str">
        <f t="shared" si="725"/>
        <v/>
      </c>
      <c r="Q2238" s="2" t="str">
        <f t="shared" si="726"/>
        <v/>
      </c>
      <c r="R2238" s="2">
        <f t="shared" si="727"/>
        <v>7.1923775815685769</v>
      </c>
      <c r="S2238">
        <f t="shared" si="728"/>
        <v>108</v>
      </c>
      <c r="T2238" s="1">
        <f t="shared" si="729"/>
        <v>43420</v>
      </c>
      <c r="U2238" t="str">
        <f t="shared" si="730"/>
        <v>不可交易</v>
      </c>
      <c r="V2238" s="2" t="str">
        <f t="shared" si="731"/>
        <v/>
      </c>
      <c r="W2238" s="2" t="str">
        <f t="shared" si="732"/>
        <v/>
      </c>
      <c r="X2238" s="2">
        <f t="shared" si="733"/>
        <v>4.8906467830153657</v>
      </c>
      <c r="Y2238">
        <f t="shared" si="734"/>
        <v>103</v>
      </c>
    </row>
    <row r="2239" spans="1:25" x14ac:dyDescent="0.3">
      <c r="A2239" s="1">
        <v>43424</v>
      </c>
      <c r="B2239">
        <v>2641.889893</v>
      </c>
      <c r="C2239">
        <v>22.48</v>
      </c>
      <c r="D2239">
        <v>20.116743</v>
      </c>
      <c r="E2239">
        <f t="shared" si="714"/>
        <v>2.3632570000000008</v>
      </c>
      <c r="F2239" t="str">
        <f t="shared" si="715"/>
        <v>CAll</v>
      </c>
      <c r="G2239">
        <f t="shared" si="716"/>
        <v>2682.169922</v>
      </c>
      <c r="H2239">
        <f t="shared" si="717"/>
        <v>2.379999999999999</v>
      </c>
      <c r="I2239">
        <f t="shared" si="718"/>
        <v>-48.84008700000004</v>
      </c>
      <c r="J2239">
        <f t="shared" si="719"/>
        <v>-20.521044957983218</v>
      </c>
      <c r="K2239">
        <f t="shared" si="720"/>
        <v>2646.889893</v>
      </c>
      <c r="L2239" s="2">
        <f t="shared" si="721"/>
        <v>35.280029000000013</v>
      </c>
      <c r="M2239" t="str">
        <f t="shared" si="722"/>
        <v/>
      </c>
      <c r="N2239" s="1">
        <f t="shared" si="723"/>
        <v>43424</v>
      </c>
      <c r="O2239" t="str">
        <f t="shared" si="724"/>
        <v>可交易</v>
      </c>
      <c r="P2239" s="2">
        <f t="shared" si="725"/>
        <v>35.280029000000013</v>
      </c>
      <c r="Q2239" s="2">
        <f t="shared" si="726"/>
        <v>1.524667212919309E-2</v>
      </c>
      <c r="R2239" s="2">
        <f t="shared" si="727"/>
        <v>7.1923775815685769</v>
      </c>
      <c r="S2239">
        <f t="shared" si="728"/>
        <v>109</v>
      </c>
      <c r="T2239" s="1">
        <f t="shared" si="729"/>
        <v>43420</v>
      </c>
      <c r="U2239" t="str">
        <f t="shared" si="730"/>
        <v>不可交易</v>
      </c>
      <c r="V2239" s="2" t="str">
        <f t="shared" si="731"/>
        <v/>
      </c>
      <c r="W2239" s="2" t="str">
        <f t="shared" si="732"/>
        <v/>
      </c>
      <c r="X2239" s="2">
        <f t="shared" si="733"/>
        <v>4.8906467830153657</v>
      </c>
      <c r="Y2239">
        <f t="shared" si="734"/>
        <v>103</v>
      </c>
    </row>
    <row r="2240" spans="1:25" x14ac:dyDescent="0.3">
      <c r="A2240" s="1">
        <v>43425</v>
      </c>
      <c r="B2240">
        <v>2649.929932</v>
      </c>
      <c r="C2240">
        <v>20.8</v>
      </c>
      <c r="D2240">
        <v>22.361522999999998</v>
      </c>
      <c r="E2240">
        <f t="shared" si="714"/>
        <v>-1.5615229999999976</v>
      </c>
      <c r="F2240" t="str">
        <f t="shared" si="715"/>
        <v>PUT</v>
      </c>
      <c r="G2240">
        <f t="shared" si="716"/>
        <v>2743.790039</v>
      </c>
      <c r="H2240">
        <f t="shared" si="717"/>
        <v>-1.6799999999999997</v>
      </c>
      <c r="I2240">
        <f t="shared" si="718"/>
        <v>8.0400389999999788</v>
      </c>
      <c r="J2240">
        <f t="shared" si="719"/>
        <v>-4.7857374999999882</v>
      </c>
      <c r="K2240">
        <f t="shared" si="720"/>
        <v>2644.929932</v>
      </c>
      <c r="L2240" s="2" t="str">
        <f t="shared" si="721"/>
        <v/>
      </c>
      <c r="M2240" t="str">
        <f t="shared" si="722"/>
        <v/>
      </c>
      <c r="N2240" s="1">
        <f t="shared" si="723"/>
        <v>43424</v>
      </c>
      <c r="O2240" t="str">
        <f t="shared" si="724"/>
        <v>不可交易</v>
      </c>
      <c r="P2240" s="2" t="str">
        <f t="shared" si="725"/>
        <v/>
      </c>
      <c r="Q2240" s="2" t="str">
        <f t="shared" si="726"/>
        <v/>
      </c>
      <c r="R2240" s="2">
        <f t="shared" si="727"/>
        <v>7.3020374043841114</v>
      </c>
      <c r="S2240">
        <f t="shared" si="728"/>
        <v>109</v>
      </c>
      <c r="T2240" s="1">
        <f t="shared" si="729"/>
        <v>43420</v>
      </c>
      <c r="U2240" t="str">
        <f t="shared" si="730"/>
        <v>不可交易</v>
      </c>
      <c r="V2240" s="2" t="str">
        <f t="shared" si="731"/>
        <v/>
      </c>
      <c r="W2240" s="2" t="str">
        <f t="shared" si="732"/>
        <v/>
      </c>
      <c r="X2240" s="2">
        <f t="shared" si="733"/>
        <v>4.8906467830153657</v>
      </c>
      <c r="Y2240">
        <f t="shared" si="734"/>
        <v>103</v>
      </c>
    </row>
    <row r="2241" spans="1:25" x14ac:dyDescent="0.3">
      <c r="A2241" s="1">
        <v>43427</v>
      </c>
      <c r="B2241">
        <v>2632.5600589999999</v>
      </c>
      <c r="C2241">
        <v>21.52</v>
      </c>
      <c r="D2241">
        <v>20.832070000000002</v>
      </c>
      <c r="E2241">
        <f t="shared" si="714"/>
        <v>0.68792999999999793</v>
      </c>
      <c r="F2241" t="str">
        <f t="shared" si="715"/>
        <v/>
      </c>
      <c r="G2241" t="str">
        <f t="shared" si="716"/>
        <v/>
      </c>
      <c r="H2241">
        <f t="shared" si="717"/>
        <v>0.71999999999999886</v>
      </c>
      <c r="I2241">
        <f t="shared" si="718"/>
        <v>-17.369873000000098</v>
      </c>
      <c r="J2241">
        <f t="shared" si="719"/>
        <v>-24.124823611111285</v>
      </c>
      <c r="K2241" t="str">
        <f t="shared" si="720"/>
        <v/>
      </c>
      <c r="L2241" s="2" t="str">
        <f t="shared" si="721"/>
        <v/>
      </c>
      <c r="M2241" t="str">
        <f t="shared" si="722"/>
        <v/>
      </c>
      <c r="N2241" s="1">
        <f t="shared" si="723"/>
        <v>43424</v>
      </c>
      <c r="O2241" t="str">
        <f t="shared" si="724"/>
        <v>不可交易</v>
      </c>
      <c r="P2241" s="2" t="str">
        <f t="shared" si="725"/>
        <v/>
      </c>
      <c r="Q2241" s="2" t="str">
        <f t="shared" si="726"/>
        <v/>
      </c>
      <c r="R2241" s="2">
        <f t="shared" si="727"/>
        <v>7.3020374043841114</v>
      </c>
      <c r="S2241">
        <f t="shared" si="728"/>
        <v>109</v>
      </c>
      <c r="T2241" s="1">
        <f t="shared" si="729"/>
        <v>43420</v>
      </c>
      <c r="U2241" t="str">
        <f t="shared" si="730"/>
        <v>可交易</v>
      </c>
      <c r="V2241" s="2" t="str">
        <f t="shared" si="731"/>
        <v/>
      </c>
      <c r="W2241" s="2" t="str">
        <f t="shared" si="732"/>
        <v/>
      </c>
      <c r="X2241" s="2">
        <f t="shared" si="733"/>
        <v>4.8906467830153657</v>
      </c>
      <c r="Y2241">
        <f t="shared" si="734"/>
        <v>103</v>
      </c>
    </row>
    <row r="2242" spans="1:25" x14ac:dyDescent="0.3">
      <c r="A2242" s="1">
        <v>43430</v>
      </c>
      <c r="B2242">
        <v>2673.4499510000001</v>
      </c>
      <c r="C2242">
        <v>18.899999999999999</v>
      </c>
      <c r="D2242">
        <v>21.530624</v>
      </c>
      <c r="E2242">
        <f t="shared" ref="E2242:E2305" si="735">C2242-D2242</f>
        <v>-2.630624000000001</v>
      </c>
      <c r="F2242" t="str">
        <f t="shared" ref="F2242:F2305" si="736">_xlfn.IFS(E2242&gt; 1, "CAll",E2242&lt; -1, "PUT", TRUE,"")</f>
        <v>PUT</v>
      </c>
      <c r="G2242">
        <f t="shared" ref="G2242:G2305" si="737">IF(F2242="PUT", IFERROR(VLOOKUP(A2242+7, A:B, 2, FALSE), 0), IF(F2242="CALL", IFERROR(VLOOKUP(A2242+7, A:B, 2, FALSE), 0), ""))</f>
        <v>2790.3701169999999</v>
      </c>
      <c r="H2242">
        <f t="shared" ref="H2242:H2305" si="738">C2242-C2241</f>
        <v>-2.620000000000001</v>
      </c>
      <c r="I2242">
        <f t="shared" ref="I2242:I2305" si="739">B2242-B2241</f>
        <v>40.889892000000145</v>
      </c>
      <c r="J2242">
        <f t="shared" ref="J2242:J2305" si="740">IF(H2242=0, "", I2242/H2242)</f>
        <v>-15.606829007633637</v>
      </c>
      <c r="K2242">
        <f t="shared" ref="K2242:K2305" si="741">_xlfn.IFS(F2242="PUT",B2242-5,F2242="CALL",B2242+5,TRUE,"")</f>
        <v>2668.4499510000001</v>
      </c>
      <c r="L2242" s="2" t="str">
        <f t="shared" ref="L2242:L2305" si="742">IF(F2242="CALL",IF(AND(G2242&gt;K2242,G2242&lt;&gt;0),G2242-K2242,""),"")</f>
        <v/>
      </c>
      <c r="M2242" t="str">
        <f t="shared" ref="M2242:M2305" si="743">IF(F2242="PUT",IF(AND(G2242&lt;K2242,G2242&lt;&gt;0),K2242-G2242,""),"")</f>
        <v/>
      </c>
      <c r="N2242" s="1">
        <f t="shared" ref="N2242:N2305" si="744">IF(AND(F2242="CALL",L2242&lt;&gt;"",L2241=""), A2242, N2241)</f>
        <v>43424</v>
      </c>
      <c r="O2242" t="str">
        <f t="shared" ref="O2242:O2305" si="745">IF( A2242 &gt;= N2241 + 7, "可交易", "不可交易")</f>
        <v>不可交易</v>
      </c>
      <c r="P2242" s="2" t="str">
        <f t="shared" ref="P2242:P2305" si="746">IF(AND(F2242="CALL",L2242&lt;&gt;"",O2242="可交易"),L2242,"")</f>
        <v/>
      </c>
      <c r="Q2242" s="2" t="str">
        <f t="shared" ref="Q2242:Q2305" si="747">IF(P2242&lt;&gt;"",(G2242-B2242)/B2242,"")</f>
        <v/>
      </c>
      <c r="R2242" s="2">
        <f t="shared" ref="R2242:R2305" si="748">IF(Q2241&lt;&gt;"", R2241 * (1 + Q2241), R2241)</f>
        <v>7.3020374043841114</v>
      </c>
      <c r="S2242">
        <f t="shared" ref="S2242:S2305" si="749">IF(P2242&lt;&gt;"",S2241+1,S2241)</f>
        <v>109</v>
      </c>
      <c r="T2242" s="1">
        <f t="shared" ref="T2242:T2305" si="750">IF(AND(F2242="PUT",M2242&lt;&gt;"",M2241=""), A2242, T2241)</f>
        <v>43420</v>
      </c>
      <c r="U2242" t="str">
        <f t="shared" ref="U2242:U2305" si="751">IF( A2242 &gt;= T2241 + 7, "可交易", "不可交易")</f>
        <v>可交易</v>
      </c>
      <c r="V2242" s="2" t="str">
        <f t="shared" ref="V2242:V2305" si="752">IF(AND(F2242="PUT",M2242&lt;&gt;"",U2242="可交易"),M2242,"")</f>
        <v/>
      </c>
      <c r="W2242" s="2" t="str">
        <f t="shared" ref="W2242:W2305" si="753">IF(V2242&lt;&gt;"",(B2242-G2242)/B2242,"")</f>
        <v/>
      </c>
      <c r="X2242" s="2">
        <f t="shared" ref="X2242:X2305" si="754">IF(W2241&lt;&gt;"", X2241 * (1 + W2241), X2241)</f>
        <v>4.8906467830153657</v>
      </c>
      <c r="Y2242">
        <f t="shared" ref="Y2242:Y2305" si="755">IF(V2242&lt;&gt;"",Y2241+1,Y2241)</f>
        <v>103</v>
      </c>
    </row>
    <row r="2243" spans="1:25" x14ac:dyDescent="0.3">
      <c r="A2243" s="1">
        <v>43431</v>
      </c>
      <c r="B2243">
        <v>2682.169922</v>
      </c>
      <c r="C2243">
        <v>19.02</v>
      </c>
      <c r="D2243">
        <v>19.190256000000002</v>
      </c>
      <c r="E2243">
        <f t="shared" si="735"/>
        <v>-0.17025600000000196</v>
      </c>
      <c r="F2243" t="str">
        <f t="shared" si="736"/>
        <v/>
      </c>
      <c r="G2243" t="str">
        <f t="shared" si="737"/>
        <v/>
      </c>
      <c r="H2243">
        <f t="shared" si="738"/>
        <v>0.12000000000000099</v>
      </c>
      <c r="I2243">
        <f t="shared" si="739"/>
        <v>8.7199709999999868</v>
      </c>
      <c r="J2243">
        <f t="shared" si="740"/>
        <v>72.666424999999293</v>
      </c>
      <c r="K2243" t="str">
        <f t="shared" si="741"/>
        <v/>
      </c>
      <c r="L2243" s="2" t="str">
        <f t="shared" si="742"/>
        <v/>
      </c>
      <c r="M2243" t="str">
        <f t="shared" si="743"/>
        <v/>
      </c>
      <c r="N2243" s="1">
        <f t="shared" si="744"/>
        <v>43424</v>
      </c>
      <c r="O2243" t="str">
        <f t="shared" si="745"/>
        <v>可交易</v>
      </c>
      <c r="P2243" s="2" t="str">
        <f t="shared" si="746"/>
        <v/>
      </c>
      <c r="Q2243" s="2" t="str">
        <f t="shared" si="747"/>
        <v/>
      </c>
      <c r="R2243" s="2">
        <f t="shared" si="748"/>
        <v>7.3020374043841114</v>
      </c>
      <c r="S2243">
        <f t="shared" si="749"/>
        <v>109</v>
      </c>
      <c r="T2243" s="1">
        <f t="shared" si="750"/>
        <v>43420</v>
      </c>
      <c r="U2243" t="str">
        <f t="shared" si="751"/>
        <v>可交易</v>
      </c>
      <c r="V2243" s="2" t="str">
        <f t="shared" si="752"/>
        <v/>
      </c>
      <c r="W2243" s="2" t="str">
        <f t="shared" si="753"/>
        <v/>
      </c>
      <c r="X2243" s="2">
        <f t="shared" si="754"/>
        <v>4.8906467830153657</v>
      </c>
      <c r="Y2243">
        <f t="shared" si="755"/>
        <v>103</v>
      </c>
    </row>
    <row r="2244" spans="1:25" x14ac:dyDescent="0.3">
      <c r="A2244" s="1">
        <v>43432</v>
      </c>
      <c r="B2244">
        <v>2743.790039</v>
      </c>
      <c r="C2244">
        <v>18.489999999999998</v>
      </c>
      <c r="D2244">
        <v>19.229648999999998</v>
      </c>
      <c r="E2244">
        <f t="shared" si="735"/>
        <v>-0.739649</v>
      </c>
      <c r="F2244" t="str">
        <f t="shared" si="736"/>
        <v/>
      </c>
      <c r="G2244" t="str">
        <f t="shared" si="737"/>
        <v/>
      </c>
      <c r="H2244">
        <f t="shared" si="738"/>
        <v>-0.53000000000000114</v>
      </c>
      <c r="I2244">
        <f t="shared" si="739"/>
        <v>61.620116999999937</v>
      </c>
      <c r="J2244">
        <f t="shared" si="740"/>
        <v>-116.26437169811284</v>
      </c>
      <c r="K2244" t="str">
        <f t="shared" si="741"/>
        <v/>
      </c>
      <c r="L2244" s="2" t="str">
        <f t="shared" si="742"/>
        <v/>
      </c>
      <c r="M2244" t="str">
        <f t="shared" si="743"/>
        <v/>
      </c>
      <c r="N2244" s="1">
        <f t="shared" si="744"/>
        <v>43424</v>
      </c>
      <c r="O2244" t="str">
        <f t="shared" si="745"/>
        <v>可交易</v>
      </c>
      <c r="P2244" s="2" t="str">
        <f t="shared" si="746"/>
        <v/>
      </c>
      <c r="Q2244" s="2" t="str">
        <f t="shared" si="747"/>
        <v/>
      </c>
      <c r="R2244" s="2">
        <f t="shared" si="748"/>
        <v>7.3020374043841114</v>
      </c>
      <c r="S2244">
        <f t="shared" si="749"/>
        <v>109</v>
      </c>
      <c r="T2244" s="1">
        <f t="shared" si="750"/>
        <v>43420</v>
      </c>
      <c r="U2244" t="str">
        <f t="shared" si="751"/>
        <v>可交易</v>
      </c>
      <c r="V2244" s="2" t="str">
        <f t="shared" si="752"/>
        <v/>
      </c>
      <c r="W2244" s="2" t="str">
        <f t="shared" si="753"/>
        <v/>
      </c>
      <c r="X2244" s="2">
        <f t="shared" si="754"/>
        <v>4.8906467830153657</v>
      </c>
      <c r="Y2244">
        <f t="shared" si="755"/>
        <v>103</v>
      </c>
    </row>
    <row r="2245" spans="1:25" x14ac:dyDescent="0.3">
      <c r="A2245" s="1">
        <v>43433</v>
      </c>
      <c r="B2245">
        <v>2737.8000489999999</v>
      </c>
      <c r="C2245">
        <v>18.79</v>
      </c>
      <c r="D2245">
        <v>18.869260000000001</v>
      </c>
      <c r="E2245">
        <f t="shared" si="735"/>
        <v>-7.926000000000144E-2</v>
      </c>
      <c r="F2245" t="str">
        <f t="shared" si="736"/>
        <v/>
      </c>
      <c r="G2245" t="str">
        <f t="shared" si="737"/>
        <v/>
      </c>
      <c r="H2245">
        <f t="shared" si="738"/>
        <v>0.30000000000000071</v>
      </c>
      <c r="I2245">
        <f t="shared" si="739"/>
        <v>-5.9899900000000343</v>
      </c>
      <c r="J2245">
        <f t="shared" si="740"/>
        <v>-19.966633333333402</v>
      </c>
      <c r="K2245" t="str">
        <f t="shared" si="741"/>
        <v/>
      </c>
      <c r="L2245" s="2" t="str">
        <f t="shared" si="742"/>
        <v/>
      </c>
      <c r="M2245" t="str">
        <f t="shared" si="743"/>
        <v/>
      </c>
      <c r="N2245" s="1">
        <f t="shared" si="744"/>
        <v>43424</v>
      </c>
      <c r="O2245" t="str">
        <f t="shared" si="745"/>
        <v>可交易</v>
      </c>
      <c r="P2245" s="2" t="str">
        <f t="shared" si="746"/>
        <v/>
      </c>
      <c r="Q2245" s="2" t="str">
        <f t="shared" si="747"/>
        <v/>
      </c>
      <c r="R2245" s="2">
        <f t="shared" si="748"/>
        <v>7.3020374043841114</v>
      </c>
      <c r="S2245">
        <f t="shared" si="749"/>
        <v>109</v>
      </c>
      <c r="T2245" s="1">
        <f t="shared" si="750"/>
        <v>43420</v>
      </c>
      <c r="U2245" t="str">
        <f t="shared" si="751"/>
        <v>可交易</v>
      </c>
      <c r="V2245" s="2" t="str">
        <f t="shared" si="752"/>
        <v/>
      </c>
      <c r="W2245" s="2" t="str">
        <f t="shared" si="753"/>
        <v/>
      </c>
      <c r="X2245" s="2">
        <f t="shared" si="754"/>
        <v>4.8906467830153657</v>
      </c>
      <c r="Y2245">
        <f t="shared" si="755"/>
        <v>103</v>
      </c>
    </row>
    <row r="2246" spans="1:25" x14ac:dyDescent="0.3">
      <c r="A2246" s="1">
        <v>43434</v>
      </c>
      <c r="B2246">
        <v>2760.169922</v>
      </c>
      <c r="C2246">
        <v>18.07</v>
      </c>
      <c r="D2246">
        <v>19.326252</v>
      </c>
      <c r="E2246">
        <f t="shared" si="735"/>
        <v>-1.2562519999999999</v>
      </c>
      <c r="F2246" t="str">
        <f t="shared" si="736"/>
        <v>PUT</v>
      </c>
      <c r="G2246">
        <f t="shared" si="737"/>
        <v>2633.080078</v>
      </c>
      <c r="H2246">
        <f t="shared" si="738"/>
        <v>-0.71999999999999886</v>
      </c>
      <c r="I2246">
        <f t="shared" si="739"/>
        <v>22.369873000000098</v>
      </c>
      <c r="J2246">
        <f t="shared" si="740"/>
        <v>-31.069268055555739</v>
      </c>
      <c r="K2246">
        <f t="shared" si="741"/>
        <v>2755.169922</v>
      </c>
      <c r="L2246" s="2" t="str">
        <f t="shared" si="742"/>
        <v/>
      </c>
      <c r="M2246">
        <f t="shared" si="743"/>
        <v>122.08984400000008</v>
      </c>
      <c r="N2246" s="1">
        <f t="shared" si="744"/>
        <v>43424</v>
      </c>
      <c r="O2246" t="str">
        <f t="shared" si="745"/>
        <v>可交易</v>
      </c>
      <c r="P2246" s="2" t="str">
        <f t="shared" si="746"/>
        <v/>
      </c>
      <c r="Q2246" s="2" t="str">
        <f t="shared" si="747"/>
        <v/>
      </c>
      <c r="R2246" s="2">
        <f t="shared" si="748"/>
        <v>7.3020374043841114</v>
      </c>
      <c r="S2246">
        <f t="shared" si="749"/>
        <v>109</v>
      </c>
      <c r="T2246" s="1">
        <f t="shared" si="750"/>
        <v>43434</v>
      </c>
      <c r="U2246" t="str">
        <f t="shared" si="751"/>
        <v>可交易</v>
      </c>
      <c r="V2246" s="2">
        <f t="shared" si="752"/>
        <v>122.08984400000008</v>
      </c>
      <c r="W2246" s="2">
        <f t="shared" si="753"/>
        <v>4.6044210172362023E-2</v>
      </c>
      <c r="X2246" s="2">
        <f t="shared" si="754"/>
        <v>4.8906467830153657</v>
      </c>
      <c r="Y2246">
        <f t="shared" si="755"/>
        <v>104</v>
      </c>
    </row>
    <row r="2247" spans="1:25" x14ac:dyDescent="0.3">
      <c r="A2247" s="1">
        <v>43437</v>
      </c>
      <c r="B2247">
        <v>2790.3701169999999</v>
      </c>
      <c r="C2247">
        <v>16.440000000000001</v>
      </c>
      <c r="D2247">
        <v>18.523911999999999</v>
      </c>
      <c r="E2247">
        <f t="shared" si="735"/>
        <v>-2.083911999999998</v>
      </c>
      <c r="F2247" t="str">
        <f t="shared" si="736"/>
        <v>PUT</v>
      </c>
      <c r="G2247">
        <f t="shared" si="737"/>
        <v>2637.719971</v>
      </c>
      <c r="H2247">
        <f t="shared" si="738"/>
        <v>-1.629999999999999</v>
      </c>
      <c r="I2247">
        <f t="shared" si="739"/>
        <v>30.200194999999894</v>
      </c>
      <c r="J2247">
        <f t="shared" si="740"/>
        <v>-18.527726993864977</v>
      </c>
      <c r="K2247">
        <f t="shared" si="741"/>
        <v>2785.3701169999999</v>
      </c>
      <c r="L2247" s="2" t="str">
        <f t="shared" si="742"/>
        <v/>
      </c>
      <c r="M2247">
        <f t="shared" si="743"/>
        <v>147.65014599999995</v>
      </c>
      <c r="N2247" s="1">
        <f t="shared" si="744"/>
        <v>43424</v>
      </c>
      <c r="O2247" t="str">
        <f t="shared" si="745"/>
        <v>可交易</v>
      </c>
      <c r="P2247" s="2" t="str">
        <f t="shared" si="746"/>
        <v/>
      </c>
      <c r="Q2247" s="2" t="str">
        <f t="shared" si="747"/>
        <v/>
      </c>
      <c r="R2247" s="2">
        <f t="shared" si="748"/>
        <v>7.3020374043841114</v>
      </c>
      <c r="S2247">
        <f t="shared" si="749"/>
        <v>109</v>
      </c>
      <c r="T2247" s="1">
        <f t="shared" si="750"/>
        <v>43434</v>
      </c>
      <c r="U2247" t="str">
        <f t="shared" si="751"/>
        <v>不可交易</v>
      </c>
      <c r="V2247" s="2" t="str">
        <f t="shared" si="752"/>
        <v/>
      </c>
      <c r="W2247" s="2" t="str">
        <f t="shared" si="753"/>
        <v/>
      </c>
      <c r="X2247" s="2">
        <f t="shared" si="754"/>
        <v>5.1158327513713111</v>
      </c>
      <c r="Y2247">
        <f t="shared" si="755"/>
        <v>104</v>
      </c>
    </row>
    <row r="2248" spans="1:25" x14ac:dyDescent="0.3">
      <c r="A2248" s="1">
        <v>43438</v>
      </c>
      <c r="B2248">
        <v>2700.0600589999999</v>
      </c>
      <c r="C2248">
        <v>20.74</v>
      </c>
      <c r="D2248">
        <v>17.120868999999999</v>
      </c>
      <c r="E2248">
        <f t="shared" si="735"/>
        <v>3.6191309999999994</v>
      </c>
      <c r="F2248" t="str">
        <f t="shared" si="736"/>
        <v>CAll</v>
      </c>
      <c r="G2248">
        <f t="shared" si="737"/>
        <v>2636.780029</v>
      </c>
      <c r="H2248">
        <f t="shared" si="738"/>
        <v>4.2999999999999972</v>
      </c>
      <c r="I2248">
        <f t="shared" si="739"/>
        <v>-90.310058000000026</v>
      </c>
      <c r="J2248">
        <f t="shared" si="740"/>
        <v>-21.002339069767462</v>
      </c>
      <c r="K2248">
        <f t="shared" si="741"/>
        <v>2705.0600589999999</v>
      </c>
      <c r="L2248" s="2" t="str">
        <f t="shared" si="742"/>
        <v/>
      </c>
      <c r="M2248" t="str">
        <f t="shared" si="743"/>
        <v/>
      </c>
      <c r="N2248" s="1">
        <f t="shared" si="744"/>
        <v>43424</v>
      </c>
      <c r="O2248" t="str">
        <f t="shared" si="745"/>
        <v>可交易</v>
      </c>
      <c r="P2248" s="2" t="str">
        <f t="shared" si="746"/>
        <v/>
      </c>
      <c r="Q2248" s="2" t="str">
        <f t="shared" si="747"/>
        <v/>
      </c>
      <c r="R2248" s="2">
        <f t="shared" si="748"/>
        <v>7.3020374043841114</v>
      </c>
      <c r="S2248">
        <f t="shared" si="749"/>
        <v>109</v>
      </c>
      <c r="T2248" s="1">
        <f t="shared" si="750"/>
        <v>43434</v>
      </c>
      <c r="U2248" t="str">
        <f t="shared" si="751"/>
        <v>不可交易</v>
      </c>
      <c r="V2248" s="2" t="str">
        <f t="shared" si="752"/>
        <v/>
      </c>
      <c r="W2248" s="2" t="str">
        <f t="shared" si="753"/>
        <v/>
      </c>
      <c r="X2248" s="2">
        <f t="shared" si="754"/>
        <v>5.1158327513713111</v>
      </c>
      <c r="Y2248">
        <f t="shared" si="755"/>
        <v>104</v>
      </c>
    </row>
    <row r="2249" spans="1:25" x14ac:dyDescent="0.3">
      <c r="A2249" s="1">
        <v>43440</v>
      </c>
      <c r="B2249">
        <v>2695.9499510000001</v>
      </c>
      <c r="C2249">
        <v>21.19</v>
      </c>
      <c r="D2249">
        <v>20.639296000000002</v>
      </c>
      <c r="E2249">
        <f t="shared" si="735"/>
        <v>0.55070399999999964</v>
      </c>
      <c r="F2249" t="str">
        <f t="shared" si="736"/>
        <v/>
      </c>
      <c r="G2249" t="str">
        <f t="shared" si="737"/>
        <v/>
      </c>
      <c r="H2249">
        <f t="shared" si="738"/>
        <v>0.45000000000000284</v>
      </c>
      <c r="I2249">
        <f t="shared" si="739"/>
        <v>-4.1101079999998547</v>
      </c>
      <c r="J2249">
        <f t="shared" si="740"/>
        <v>-9.1335733333329525</v>
      </c>
      <c r="K2249" t="str">
        <f t="shared" si="741"/>
        <v/>
      </c>
      <c r="L2249" s="2" t="str">
        <f t="shared" si="742"/>
        <v/>
      </c>
      <c r="M2249" t="str">
        <f t="shared" si="743"/>
        <v/>
      </c>
      <c r="N2249" s="1">
        <f t="shared" si="744"/>
        <v>43424</v>
      </c>
      <c r="O2249" t="str">
        <f t="shared" si="745"/>
        <v>可交易</v>
      </c>
      <c r="P2249" s="2" t="str">
        <f t="shared" si="746"/>
        <v/>
      </c>
      <c r="Q2249" s="2" t="str">
        <f t="shared" si="747"/>
        <v/>
      </c>
      <c r="R2249" s="2">
        <f t="shared" si="748"/>
        <v>7.3020374043841114</v>
      </c>
      <c r="S2249">
        <f t="shared" si="749"/>
        <v>109</v>
      </c>
      <c r="T2249" s="1">
        <f t="shared" si="750"/>
        <v>43434</v>
      </c>
      <c r="U2249" t="str">
        <f t="shared" si="751"/>
        <v>不可交易</v>
      </c>
      <c r="V2249" s="2" t="str">
        <f t="shared" si="752"/>
        <v/>
      </c>
      <c r="W2249" s="2" t="str">
        <f t="shared" si="753"/>
        <v/>
      </c>
      <c r="X2249" s="2">
        <f t="shared" si="754"/>
        <v>5.1158327513713111</v>
      </c>
      <c r="Y2249">
        <f t="shared" si="755"/>
        <v>104</v>
      </c>
    </row>
    <row r="2250" spans="1:25" x14ac:dyDescent="0.3">
      <c r="A2250" s="1">
        <v>43441</v>
      </c>
      <c r="B2250">
        <v>2633.080078</v>
      </c>
      <c r="C2250">
        <v>23.23</v>
      </c>
      <c r="D2250">
        <v>21.671980000000001</v>
      </c>
      <c r="E2250">
        <f t="shared" si="735"/>
        <v>1.5580199999999991</v>
      </c>
      <c r="F2250" t="str">
        <f t="shared" si="736"/>
        <v>CAll</v>
      </c>
      <c r="G2250">
        <f t="shared" si="737"/>
        <v>2599.9499510000001</v>
      </c>
      <c r="H2250">
        <f t="shared" si="738"/>
        <v>2.0399999999999991</v>
      </c>
      <c r="I2250">
        <f t="shared" si="739"/>
        <v>-62.869873000000098</v>
      </c>
      <c r="J2250">
        <f t="shared" si="740"/>
        <v>-30.818565196078492</v>
      </c>
      <c r="K2250">
        <f t="shared" si="741"/>
        <v>2638.080078</v>
      </c>
      <c r="L2250" s="2" t="str">
        <f t="shared" si="742"/>
        <v/>
      </c>
      <c r="M2250" t="str">
        <f t="shared" si="743"/>
        <v/>
      </c>
      <c r="N2250" s="1">
        <f t="shared" si="744"/>
        <v>43424</v>
      </c>
      <c r="O2250" t="str">
        <f t="shared" si="745"/>
        <v>可交易</v>
      </c>
      <c r="P2250" s="2" t="str">
        <f t="shared" si="746"/>
        <v/>
      </c>
      <c r="Q2250" s="2" t="str">
        <f t="shared" si="747"/>
        <v/>
      </c>
      <c r="R2250" s="2">
        <f t="shared" si="748"/>
        <v>7.3020374043841114</v>
      </c>
      <c r="S2250">
        <f t="shared" si="749"/>
        <v>109</v>
      </c>
      <c r="T2250" s="1">
        <f t="shared" si="750"/>
        <v>43434</v>
      </c>
      <c r="U2250" t="str">
        <f t="shared" si="751"/>
        <v>可交易</v>
      </c>
      <c r="V2250" s="2" t="str">
        <f t="shared" si="752"/>
        <v/>
      </c>
      <c r="W2250" s="2" t="str">
        <f t="shared" si="753"/>
        <v/>
      </c>
      <c r="X2250" s="2">
        <f t="shared" si="754"/>
        <v>5.1158327513713111</v>
      </c>
      <c r="Y2250">
        <f t="shared" si="755"/>
        <v>104</v>
      </c>
    </row>
    <row r="2251" spans="1:25" x14ac:dyDescent="0.3">
      <c r="A2251" s="1">
        <v>43444</v>
      </c>
      <c r="B2251">
        <v>2637.719971</v>
      </c>
      <c r="C2251">
        <v>22.64</v>
      </c>
      <c r="D2251">
        <v>23.191497999999999</v>
      </c>
      <c r="E2251">
        <f t="shared" si="735"/>
        <v>-0.55149799999999871</v>
      </c>
      <c r="F2251" t="str">
        <f t="shared" si="736"/>
        <v/>
      </c>
      <c r="G2251" t="str">
        <f t="shared" si="737"/>
        <v/>
      </c>
      <c r="H2251">
        <f t="shared" si="738"/>
        <v>-0.58999999999999986</v>
      </c>
      <c r="I2251">
        <f t="shared" si="739"/>
        <v>4.6398930000000291</v>
      </c>
      <c r="J2251">
        <f t="shared" si="740"/>
        <v>-7.8642254237288647</v>
      </c>
      <c r="K2251" t="str">
        <f t="shared" si="741"/>
        <v/>
      </c>
      <c r="L2251" s="2" t="str">
        <f t="shared" si="742"/>
        <v/>
      </c>
      <c r="M2251" t="str">
        <f t="shared" si="743"/>
        <v/>
      </c>
      <c r="N2251" s="1">
        <f t="shared" si="744"/>
        <v>43424</v>
      </c>
      <c r="O2251" t="str">
        <f t="shared" si="745"/>
        <v>可交易</v>
      </c>
      <c r="P2251" s="2" t="str">
        <f t="shared" si="746"/>
        <v/>
      </c>
      <c r="Q2251" s="2" t="str">
        <f t="shared" si="747"/>
        <v/>
      </c>
      <c r="R2251" s="2">
        <f t="shared" si="748"/>
        <v>7.3020374043841114</v>
      </c>
      <c r="S2251">
        <f t="shared" si="749"/>
        <v>109</v>
      </c>
      <c r="T2251" s="1">
        <f t="shared" si="750"/>
        <v>43434</v>
      </c>
      <c r="U2251" t="str">
        <f t="shared" si="751"/>
        <v>可交易</v>
      </c>
      <c r="V2251" s="2" t="str">
        <f t="shared" si="752"/>
        <v/>
      </c>
      <c r="W2251" s="2" t="str">
        <f t="shared" si="753"/>
        <v/>
      </c>
      <c r="X2251" s="2">
        <f t="shared" si="754"/>
        <v>5.1158327513713111</v>
      </c>
      <c r="Y2251">
        <f t="shared" si="755"/>
        <v>104</v>
      </c>
    </row>
    <row r="2252" spans="1:25" x14ac:dyDescent="0.3">
      <c r="A2252" s="1">
        <v>43445</v>
      </c>
      <c r="B2252">
        <v>2636.780029</v>
      </c>
      <c r="C2252">
        <v>21.76</v>
      </c>
      <c r="D2252">
        <v>23.053332999999999</v>
      </c>
      <c r="E2252">
        <f t="shared" si="735"/>
        <v>-1.293332999999997</v>
      </c>
      <c r="F2252" t="str">
        <f t="shared" si="736"/>
        <v>PUT</v>
      </c>
      <c r="G2252">
        <f t="shared" si="737"/>
        <v>2546.1599120000001</v>
      </c>
      <c r="H2252">
        <f t="shared" si="738"/>
        <v>-0.87999999999999901</v>
      </c>
      <c r="I2252">
        <f t="shared" si="739"/>
        <v>-0.93994199999997363</v>
      </c>
      <c r="J2252">
        <f t="shared" si="740"/>
        <v>1.0681159090908803</v>
      </c>
      <c r="K2252">
        <f t="shared" si="741"/>
        <v>2631.780029</v>
      </c>
      <c r="L2252" s="2" t="str">
        <f t="shared" si="742"/>
        <v/>
      </c>
      <c r="M2252">
        <f t="shared" si="743"/>
        <v>85.620116999999937</v>
      </c>
      <c r="N2252" s="1">
        <f t="shared" si="744"/>
        <v>43424</v>
      </c>
      <c r="O2252" t="str">
        <f t="shared" si="745"/>
        <v>可交易</v>
      </c>
      <c r="P2252" s="2" t="str">
        <f t="shared" si="746"/>
        <v/>
      </c>
      <c r="Q2252" s="2" t="str">
        <f t="shared" si="747"/>
        <v/>
      </c>
      <c r="R2252" s="2">
        <f t="shared" si="748"/>
        <v>7.3020374043841114</v>
      </c>
      <c r="S2252">
        <f t="shared" si="749"/>
        <v>109</v>
      </c>
      <c r="T2252" s="1">
        <f t="shared" si="750"/>
        <v>43445</v>
      </c>
      <c r="U2252" t="str">
        <f t="shared" si="751"/>
        <v>可交易</v>
      </c>
      <c r="V2252" s="2">
        <f t="shared" si="752"/>
        <v>85.620116999999937</v>
      </c>
      <c r="W2252" s="2">
        <f t="shared" si="753"/>
        <v>3.4367719720013068E-2</v>
      </c>
      <c r="X2252" s="2">
        <f t="shared" si="754"/>
        <v>5.1158327513713111</v>
      </c>
      <c r="Y2252">
        <f t="shared" si="755"/>
        <v>105</v>
      </c>
    </row>
    <row r="2253" spans="1:25" x14ac:dyDescent="0.3">
      <c r="A2253" s="1">
        <v>43446</v>
      </c>
      <c r="B2253">
        <v>2651.070068</v>
      </c>
      <c r="C2253">
        <v>21.46</v>
      </c>
      <c r="D2253">
        <v>22.039051000000001</v>
      </c>
      <c r="E2253">
        <f t="shared" si="735"/>
        <v>-0.57905099999999976</v>
      </c>
      <c r="F2253" t="str">
        <f t="shared" si="736"/>
        <v/>
      </c>
      <c r="G2253" t="str">
        <f t="shared" si="737"/>
        <v/>
      </c>
      <c r="H2253">
        <f t="shared" si="738"/>
        <v>-0.30000000000000071</v>
      </c>
      <c r="I2253">
        <f t="shared" si="739"/>
        <v>14.290038999999979</v>
      </c>
      <c r="J2253">
        <f t="shared" si="740"/>
        <v>-47.633463333333147</v>
      </c>
      <c r="K2253" t="str">
        <f t="shared" si="741"/>
        <v/>
      </c>
      <c r="L2253" s="2" t="str">
        <f t="shared" si="742"/>
        <v/>
      </c>
      <c r="M2253" t="str">
        <f t="shared" si="743"/>
        <v/>
      </c>
      <c r="N2253" s="1">
        <f t="shared" si="744"/>
        <v>43424</v>
      </c>
      <c r="O2253" t="str">
        <f t="shared" si="745"/>
        <v>可交易</v>
      </c>
      <c r="P2253" s="2" t="str">
        <f t="shared" si="746"/>
        <v/>
      </c>
      <c r="Q2253" s="2" t="str">
        <f t="shared" si="747"/>
        <v/>
      </c>
      <c r="R2253" s="2">
        <f t="shared" si="748"/>
        <v>7.3020374043841114</v>
      </c>
      <c r="S2253">
        <f t="shared" si="749"/>
        <v>109</v>
      </c>
      <c r="T2253" s="1">
        <f t="shared" si="750"/>
        <v>43445</v>
      </c>
      <c r="U2253" t="str">
        <f t="shared" si="751"/>
        <v>不可交易</v>
      </c>
      <c r="V2253" s="2" t="str">
        <f t="shared" si="752"/>
        <v/>
      </c>
      <c r="W2253" s="2" t="str">
        <f t="shared" si="753"/>
        <v/>
      </c>
      <c r="X2253" s="2">
        <f t="shared" si="754"/>
        <v>5.2916522575049028</v>
      </c>
      <c r="Y2253">
        <f t="shared" si="755"/>
        <v>105</v>
      </c>
    </row>
    <row r="2254" spans="1:25" x14ac:dyDescent="0.3">
      <c r="A2254" s="1">
        <v>43447</v>
      </c>
      <c r="B2254">
        <v>2650.540039</v>
      </c>
      <c r="C2254">
        <v>20.65</v>
      </c>
      <c r="D2254">
        <v>21.235025</v>
      </c>
      <c r="E2254">
        <f t="shared" si="735"/>
        <v>-0.58502500000000168</v>
      </c>
      <c r="F2254" t="str">
        <f t="shared" si="736"/>
        <v/>
      </c>
      <c r="G2254" t="str">
        <f t="shared" si="737"/>
        <v/>
      </c>
      <c r="H2254">
        <f t="shared" si="738"/>
        <v>-0.81000000000000227</v>
      </c>
      <c r="I2254">
        <f t="shared" si="739"/>
        <v>-0.53002900000001318</v>
      </c>
      <c r="J2254">
        <f t="shared" si="740"/>
        <v>0.65435679012347125</v>
      </c>
      <c r="K2254" t="str">
        <f t="shared" si="741"/>
        <v/>
      </c>
      <c r="L2254" s="2" t="str">
        <f t="shared" si="742"/>
        <v/>
      </c>
      <c r="M2254" t="str">
        <f t="shared" si="743"/>
        <v/>
      </c>
      <c r="N2254" s="1">
        <f t="shared" si="744"/>
        <v>43424</v>
      </c>
      <c r="O2254" t="str">
        <f t="shared" si="745"/>
        <v>可交易</v>
      </c>
      <c r="P2254" s="2" t="str">
        <f t="shared" si="746"/>
        <v/>
      </c>
      <c r="Q2254" s="2" t="str">
        <f t="shared" si="747"/>
        <v/>
      </c>
      <c r="R2254" s="2">
        <f t="shared" si="748"/>
        <v>7.3020374043841114</v>
      </c>
      <c r="S2254">
        <f t="shared" si="749"/>
        <v>109</v>
      </c>
      <c r="T2254" s="1">
        <f t="shared" si="750"/>
        <v>43445</v>
      </c>
      <c r="U2254" t="str">
        <f t="shared" si="751"/>
        <v>不可交易</v>
      </c>
      <c r="V2254" s="2" t="str">
        <f t="shared" si="752"/>
        <v/>
      </c>
      <c r="W2254" s="2" t="str">
        <f t="shared" si="753"/>
        <v/>
      </c>
      <c r="X2254" s="2">
        <f t="shared" si="754"/>
        <v>5.2916522575049028</v>
      </c>
      <c r="Y2254">
        <f t="shared" si="755"/>
        <v>105</v>
      </c>
    </row>
    <row r="2255" spans="1:25" x14ac:dyDescent="0.3">
      <c r="A2255" s="1">
        <v>43448</v>
      </c>
      <c r="B2255">
        <v>2599.9499510000001</v>
      </c>
      <c r="C2255">
        <v>21.63</v>
      </c>
      <c r="D2255">
        <v>20.671047000000002</v>
      </c>
      <c r="E2255">
        <f t="shared" si="735"/>
        <v>0.9589529999999975</v>
      </c>
      <c r="F2255" t="str">
        <f t="shared" si="736"/>
        <v/>
      </c>
      <c r="G2255" t="str">
        <f t="shared" si="737"/>
        <v/>
      </c>
      <c r="H2255">
        <f t="shared" si="738"/>
        <v>0.98000000000000043</v>
      </c>
      <c r="I2255">
        <f t="shared" si="739"/>
        <v>-50.590087999999923</v>
      </c>
      <c r="J2255">
        <f t="shared" si="740"/>
        <v>-51.622538775510101</v>
      </c>
      <c r="K2255" t="str">
        <f t="shared" si="741"/>
        <v/>
      </c>
      <c r="L2255" s="2" t="str">
        <f t="shared" si="742"/>
        <v/>
      </c>
      <c r="M2255" t="str">
        <f t="shared" si="743"/>
        <v/>
      </c>
      <c r="N2255" s="1">
        <f t="shared" si="744"/>
        <v>43424</v>
      </c>
      <c r="O2255" t="str">
        <f t="shared" si="745"/>
        <v>可交易</v>
      </c>
      <c r="P2255" s="2" t="str">
        <f t="shared" si="746"/>
        <v/>
      </c>
      <c r="Q2255" s="2" t="str">
        <f t="shared" si="747"/>
        <v/>
      </c>
      <c r="R2255" s="2">
        <f t="shared" si="748"/>
        <v>7.3020374043841114</v>
      </c>
      <c r="S2255">
        <f t="shared" si="749"/>
        <v>109</v>
      </c>
      <c r="T2255" s="1">
        <f t="shared" si="750"/>
        <v>43445</v>
      </c>
      <c r="U2255" t="str">
        <f t="shared" si="751"/>
        <v>不可交易</v>
      </c>
      <c r="V2255" s="2" t="str">
        <f t="shared" si="752"/>
        <v/>
      </c>
      <c r="W2255" s="2" t="str">
        <f t="shared" si="753"/>
        <v/>
      </c>
      <c r="X2255" s="2">
        <f t="shared" si="754"/>
        <v>5.2916522575049028</v>
      </c>
      <c r="Y2255">
        <f t="shared" si="755"/>
        <v>105</v>
      </c>
    </row>
    <row r="2256" spans="1:25" x14ac:dyDescent="0.3">
      <c r="A2256" s="1">
        <v>43451</v>
      </c>
      <c r="B2256">
        <v>2545.9399410000001</v>
      </c>
      <c r="C2256">
        <v>24.52</v>
      </c>
      <c r="D2256">
        <v>21.65061</v>
      </c>
      <c r="E2256">
        <f t="shared" si="735"/>
        <v>2.8693899999999992</v>
      </c>
      <c r="F2256" t="str">
        <f t="shared" si="736"/>
        <v>CAll</v>
      </c>
      <c r="G2256">
        <f t="shared" si="737"/>
        <v>2351.1000979999999</v>
      </c>
      <c r="H2256">
        <f t="shared" si="738"/>
        <v>2.8900000000000006</v>
      </c>
      <c r="I2256">
        <f t="shared" si="739"/>
        <v>-54.010009999999966</v>
      </c>
      <c r="J2256">
        <f t="shared" si="740"/>
        <v>-18.68858477508649</v>
      </c>
      <c r="K2256">
        <f t="shared" si="741"/>
        <v>2550.9399410000001</v>
      </c>
      <c r="L2256" s="2" t="str">
        <f t="shared" si="742"/>
        <v/>
      </c>
      <c r="M2256" t="str">
        <f t="shared" si="743"/>
        <v/>
      </c>
      <c r="N2256" s="1">
        <f t="shared" si="744"/>
        <v>43424</v>
      </c>
      <c r="O2256" t="str">
        <f t="shared" si="745"/>
        <v>可交易</v>
      </c>
      <c r="P2256" s="2" t="str">
        <f t="shared" si="746"/>
        <v/>
      </c>
      <c r="Q2256" s="2" t="str">
        <f t="shared" si="747"/>
        <v/>
      </c>
      <c r="R2256" s="2">
        <f t="shared" si="748"/>
        <v>7.3020374043841114</v>
      </c>
      <c r="S2256">
        <f t="shared" si="749"/>
        <v>109</v>
      </c>
      <c r="T2256" s="1">
        <f t="shared" si="750"/>
        <v>43445</v>
      </c>
      <c r="U2256" t="str">
        <f t="shared" si="751"/>
        <v>不可交易</v>
      </c>
      <c r="V2256" s="2" t="str">
        <f t="shared" si="752"/>
        <v/>
      </c>
      <c r="W2256" s="2" t="str">
        <f t="shared" si="753"/>
        <v/>
      </c>
      <c r="X2256" s="2">
        <f t="shared" si="754"/>
        <v>5.2916522575049028</v>
      </c>
      <c r="Y2256">
        <f t="shared" si="755"/>
        <v>105</v>
      </c>
    </row>
    <row r="2257" spans="1:25" x14ac:dyDescent="0.3">
      <c r="A2257" s="1">
        <v>43452</v>
      </c>
      <c r="B2257">
        <v>2546.1599120000001</v>
      </c>
      <c r="C2257">
        <v>25.58</v>
      </c>
      <c r="D2257">
        <v>24.424835000000002</v>
      </c>
      <c r="E2257">
        <f t="shared" si="735"/>
        <v>1.1551649999999967</v>
      </c>
      <c r="F2257" t="str">
        <f t="shared" si="736"/>
        <v>CAll</v>
      </c>
      <c r="G2257">
        <f t="shared" si="737"/>
        <v>0</v>
      </c>
      <c r="H2257">
        <f t="shared" si="738"/>
        <v>1.0599999999999987</v>
      </c>
      <c r="I2257">
        <f t="shared" si="739"/>
        <v>0.21997099999998682</v>
      </c>
      <c r="J2257">
        <f t="shared" si="740"/>
        <v>0.20751981132074254</v>
      </c>
      <c r="K2257">
        <f t="shared" si="741"/>
        <v>2551.1599120000001</v>
      </c>
      <c r="L2257" s="2" t="str">
        <f t="shared" si="742"/>
        <v/>
      </c>
      <c r="M2257" t="str">
        <f t="shared" si="743"/>
        <v/>
      </c>
      <c r="N2257" s="1">
        <f t="shared" si="744"/>
        <v>43424</v>
      </c>
      <c r="O2257" t="str">
        <f t="shared" si="745"/>
        <v>可交易</v>
      </c>
      <c r="P2257" s="2" t="str">
        <f t="shared" si="746"/>
        <v/>
      </c>
      <c r="Q2257" s="2" t="str">
        <f t="shared" si="747"/>
        <v/>
      </c>
      <c r="R2257" s="2">
        <f t="shared" si="748"/>
        <v>7.3020374043841114</v>
      </c>
      <c r="S2257">
        <f t="shared" si="749"/>
        <v>109</v>
      </c>
      <c r="T2257" s="1">
        <f t="shared" si="750"/>
        <v>43445</v>
      </c>
      <c r="U2257" t="str">
        <f t="shared" si="751"/>
        <v>可交易</v>
      </c>
      <c r="V2257" s="2" t="str">
        <f t="shared" si="752"/>
        <v/>
      </c>
      <c r="W2257" s="2" t="str">
        <f t="shared" si="753"/>
        <v/>
      </c>
      <c r="X2257" s="2">
        <f t="shared" si="754"/>
        <v>5.2916522575049028</v>
      </c>
      <c r="Y2257">
        <f t="shared" si="755"/>
        <v>105</v>
      </c>
    </row>
    <row r="2258" spans="1:25" x14ac:dyDescent="0.3">
      <c r="A2258" s="1">
        <v>43453</v>
      </c>
      <c r="B2258">
        <v>2506.959961</v>
      </c>
      <c r="C2258">
        <v>25.58</v>
      </c>
      <c r="D2258">
        <v>25.230018999999999</v>
      </c>
      <c r="E2258">
        <f t="shared" si="735"/>
        <v>0.34998099999999965</v>
      </c>
      <c r="F2258" t="str">
        <f t="shared" si="736"/>
        <v/>
      </c>
      <c r="G2258" t="str">
        <f t="shared" si="737"/>
        <v/>
      </c>
      <c r="H2258">
        <f t="shared" si="738"/>
        <v>0</v>
      </c>
      <c r="I2258">
        <f t="shared" si="739"/>
        <v>-39.199951000000056</v>
      </c>
      <c r="J2258" t="str">
        <f t="shared" si="740"/>
        <v/>
      </c>
      <c r="K2258" t="str">
        <f t="shared" si="741"/>
        <v/>
      </c>
      <c r="L2258" s="2" t="str">
        <f t="shared" si="742"/>
        <v/>
      </c>
      <c r="M2258" t="str">
        <f t="shared" si="743"/>
        <v/>
      </c>
      <c r="N2258" s="1">
        <f t="shared" si="744"/>
        <v>43424</v>
      </c>
      <c r="O2258" t="str">
        <f t="shared" si="745"/>
        <v>可交易</v>
      </c>
      <c r="P2258" s="2" t="str">
        <f t="shared" si="746"/>
        <v/>
      </c>
      <c r="Q2258" s="2" t="str">
        <f t="shared" si="747"/>
        <v/>
      </c>
      <c r="R2258" s="2">
        <f t="shared" si="748"/>
        <v>7.3020374043841114</v>
      </c>
      <c r="S2258">
        <f t="shared" si="749"/>
        <v>109</v>
      </c>
      <c r="T2258" s="1">
        <f t="shared" si="750"/>
        <v>43445</v>
      </c>
      <c r="U2258" t="str">
        <f t="shared" si="751"/>
        <v>可交易</v>
      </c>
      <c r="V2258" s="2" t="str">
        <f t="shared" si="752"/>
        <v/>
      </c>
      <c r="W2258" s="2" t="str">
        <f t="shared" si="753"/>
        <v/>
      </c>
      <c r="X2258" s="2">
        <f t="shared" si="754"/>
        <v>5.2916522575049028</v>
      </c>
      <c r="Y2258">
        <f t="shared" si="755"/>
        <v>105</v>
      </c>
    </row>
    <row r="2259" spans="1:25" x14ac:dyDescent="0.3">
      <c r="A2259" s="1">
        <v>43454</v>
      </c>
      <c r="B2259">
        <v>2467.419922</v>
      </c>
      <c r="C2259">
        <v>28.38</v>
      </c>
      <c r="D2259">
        <v>24.856787000000001</v>
      </c>
      <c r="E2259">
        <f t="shared" si="735"/>
        <v>3.5232129999999984</v>
      </c>
      <c r="F2259" t="str">
        <f t="shared" si="736"/>
        <v>CAll</v>
      </c>
      <c r="G2259">
        <f t="shared" si="737"/>
        <v>2488.830078</v>
      </c>
      <c r="H2259">
        <f t="shared" si="738"/>
        <v>2.8000000000000007</v>
      </c>
      <c r="I2259">
        <f t="shared" si="739"/>
        <v>-39.540038999999979</v>
      </c>
      <c r="J2259">
        <f t="shared" si="740"/>
        <v>-14.121442499999988</v>
      </c>
      <c r="K2259">
        <f t="shared" si="741"/>
        <v>2472.419922</v>
      </c>
      <c r="L2259" s="2">
        <f t="shared" si="742"/>
        <v>16.410155999999915</v>
      </c>
      <c r="M2259" t="str">
        <f t="shared" si="743"/>
        <v/>
      </c>
      <c r="N2259" s="1">
        <f t="shared" si="744"/>
        <v>43454</v>
      </c>
      <c r="O2259" t="str">
        <f t="shared" si="745"/>
        <v>可交易</v>
      </c>
      <c r="P2259" s="2">
        <f t="shared" si="746"/>
        <v>16.410155999999915</v>
      </c>
      <c r="Q2259" s="2">
        <f t="shared" si="747"/>
        <v>8.6771432009212397E-3</v>
      </c>
      <c r="R2259" s="2">
        <f t="shared" si="748"/>
        <v>7.3020374043841114</v>
      </c>
      <c r="S2259">
        <f t="shared" si="749"/>
        <v>110</v>
      </c>
      <c r="T2259" s="1">
        <f t="shared" si="750"/>
        <v>43445</v>
      </c>
      <c r="U2259" t="str">
        <f t="shared" si="751"/>
        <v>可交易</v>
      </c>
      <c r="V2259" s="2" t="str">
        <f t="shared" si="752"/>
        <v/>
      </c>
      <c r="W2259" s="2" t="str">
        <f t="shared" si="753"/>
        <v/>
      </c>
      <c r="X2259" s="2">
        <f t="shared" si="754"/>
        <v>5.2916522575049028</v>
      </c>
      <c r="Y2259">
        <f t="shared" si="755"/>
        <v>105</v>
      </c>
    </row>
    <row r="2260" spans="1:25" x14ac:dyDescent="0.3">
      <c r="A2260" s="1">
        <v>43455</v>
      </c>
      <c r="B2260">
        <v>2416.6201169999999</v>
      </c>
      <c r="C2260">
        <v>30.11</v>
      </c>
      <c r="D2260">
        <v>28.150697999999998</v>
      </c>
      <c r="E2260">
        <f t="shared" si="735"/>
        <v>1.959302000000001</v>
      </c>
      <c r="F2260" t="str">
        <f t="shared" si="736"/>
        <v>CAll</v>
      </c>
      <c r="G2260">
        <f t="shared" si="737"/>
        <v>2485.73999</v>
      </c>
      <c r="H2260">
        <f t="shared" si="738"/>
        <v>1.7300000000000004</v>
      </c>
      <c r="I2260">
        <f t="shared" si="739"/>
        <v>-50.799805000000106</v>
      </c>
      <c r="J2260">
        <f t="shared" si="740"/>
        <v>-29.364049132948029</v>
      </c>
      <c r="K2260">
        <f t="shared" si="741"/>
        <v>2421.6201169999999</v>
      </c>
      <c r="L2260" s="2">
        <f t="shared" si="742"/>
        <v>64.119873000000098</v>
      </c>
      <c r="M2260" t="str">
        <f t="shared" si="743"/>
        <v/>
      </c>
      <c r="N2260" s="1">
        <f t="shared" si="744"/>
        <v>43454</v>
      </c>
      <c r="O2260" t="str">
        <f t="shared" si="745"/>
        <v>不可交易</v>
      </c>
      <c r="P2260" s="2" t="str">
        <f t="shared" si="746"/>
        <v/>
      </c>
      <c r="Q2260" s="2" t="str">
        <f t="shared" si="747"/>
        <v/>
      </c>
      <c r="R2260" s="2">
        <f t="shared" si="748"/>
        <v>7.3653982286004354</v>
      </c>
      <c r="S2260">
        <f t="shared" si="749"/>
        <v>110</v>
      </c>
      <c r="T2260" s="1">
        <f t="shared" si="750"/>
        <v>43445</v>
      </c>
      <c r="U2260" t="str">
        <f t="shared" si="751"/>
        <v>可交易</v>
      </c>
      <c r="V2260" s="2" t="str">
        <f t="shared" si="752"/>
        <v/>
      </c>
      <c r="W2260" s="2" t="str">
        <f t="shared" si="753"/>
        <v/>
      </c>
      <c r="X2260" s="2">
        <f t="shared" si="754"/>
        <v>5.2916522575049028</v>
      </c>
      <c r="Y2260">
        <f t="shared" si="755"/>
        <v>105</v>
      </c>
    </row>
    <row r="2261" spans="1:25" x14ac:dyDescent="0.3">
      <c r="A2261" s="1">
        <v>43458</v>
      </c>
      <c r="B2261">
        <v>2351.1000979999999</v>
      </c>
      <c r="C2261">
        <v>36.07</v>
      </c>
      <c r="D2261">
        <v>29.046783000000001</v>
      </c>
      <c r="E2261">
        <f t="shared" si="735"/>
        <v>7.0232169999999989</v>
      </c>
      <c r="F2261" t="str">
        <f t="shared" si="736"/>
        <v>CAll</v>
      </c>
      <c r="G2261">
        <f t="shared" si="737"/>
        <v>2506.8500979999999</v>
      </c>
      <c r="H2261">
        <f t="shared" si="738"/>
        <v>5.9600000000000009</v>
      </c>
      <c r="I2261">
        <f t="shared" si="739"/>
        <v>-65.520019000000048</v>
      </c>
      <c r="J2261">
        <f t="shared" si="740"/>
        <v>-10.993291778523496</v>
      </c>
      <c r="K2261">
        <f t="shared" si="741"/>
        <v>2356.1000979999999</v>
      </c>
      <c r="L2261" s="2">
        <f t="shared" si="742"/>
        <v>150.75</v>
      </c>
      <c r="M2261" t="str">
        <f t="shared" si="743"/>
        <v/>
      </c>
      <c r="N2261" s="1">
        <f t="shared" si="744"/>
        <v>43454</v>
      </c>
      <c r="O2261" t="str">
        <f t="shared" si="745"/>
        <v>不可交易</v>
      </c>
      <c r="P2261" s="2" t="str">
        <f t="shared" si="746"/>
        <v/>
      </c>
      <c r="Q2261" s="2" t="str">
        <f t="shared" si="747"/>
        <v/>
      </c>
      <c r="R2261" s="2">
        <f t="shared" si="748"/>
        <v>7.3653982286004354</v>
      </c>
      <c r="S2261">
        <f t="shared" si="749"/>
        <v>110</v>
      </c>
      <c r="T2261" s="1">
        <f t="shared" si="750"/>
        <v>43445</v>
      </c>
      <c r="U2261" t="str">
        <f t="shared" si="751"/>
        <v>可交易</v>
      </c>
      <c r="V2261" s="2" t="str">
        <f t="shared" si="752"/>
        <v/>
      </c>
      <c r="W2261" s="2" t="str">
        <f t="shared" si="753"/>
        <v/>
      </c>
      <c r="X2261" s="2">
        <f t="shared" si="754"/>
        <v>5.2916522575049028</v>
      </c>
      <c r="Y2261">
        <f t="shared" si="755"/>
        <v>105</v>
      </c>
    </row>
    <row r="2262" spans="1:25" x14ac:dyDescent="0.3">
      <c r="A2262" s="1">
        <v>43460</v>
      </c>
      <c r="B2262">
        <v>2467.6999510000001</v>
      </c>
      <c r="C2262">
        <v>30.41</v>
      </c>
      <c r="D2262">
        <v>34.443150000000003</v>
      </c>
      <c r="E2262">
        <f t="shared" si="735"/>
        <v>-4.0331500000000027</v>
      </c>
      <c r="F2262" t="str">
        <f t="shared" si="736"/>
        <v>PUT</v>
      </c>
      <c r="G2262">
        <f t="shared" si="737"/>
        <v>2510.030029</v>
      </c>
      <c r="H2262">
        <f t="shared" si="738"/>
        <v>-5.66</v>
      </c>
      <c r="I2262">
        <f t="shared" si="739"/>
        <v>116.59985300000017</v>
      </c>
      <c r="J2262">
        <f t="shared" si="740"/>
        <v>-20.600680742049498</v>
      </c>
      <c r="K2262">
        <f t="shared" si="741"/>
        <v>2462.6999510000001</v>
      </c>
      <c r="L2262" s="2" t="str">
        <f t="shared" si="742"/>
        <v/>
      </c>
      <c r="M2262" t="str">
        <f t="shared" si="743"/>
        <v/>
      </c>
      <c r="N2262" s="1">
        <f t="shared" si="744"/>
        <v>43454</v>
      </c>
      <c r="O2262" t="str">
        <f t="shared" si="745"/>
        <v>不可交易</v>
      </c>
      <c r="P2262" s="2" t="str">
        <f t="shared" si="746"/>
        <v/>
      </c>
      <c r="Q2262" s="2" t="str">
        <f t="shared" si="747"/>
        <v/>
      </c>
      <c r="R2262" s="2">
        <f t="shared" si="748"/>
        <v>7.3653982286004354</v>
      </c>
      <c r="S2262">
        <f t="shared" si="749"/>
        <v>110</v>
      </c>
      <c r="T2262" s="1">
        <f t="shared" si="750"/>
        <v>43445</v>
      </c>
      <c r="U2262" t="str">
        <f t="shared" si="751"/>
        <v>可交易</v>
      </c>
      <c r="V2262" s="2" t="str">
        <f t="shared" si="752"/>
        <v/>
      </c>
      <c r="W2262" s="2" t="str">
        <f t="shared" si="753"/>
        <v/>
      </c>
      <c r="X2262" s="2">
        <f t="shared" si="754"/>
        <v>5.2916522575049028</v>
      </c>
      <c r="Y2262">
        <f t="shared" si="755"/>
        <v>105</v>
      </c>
    </row>
    <row r="2263" spans="1:25" x14ac:dyDescent="0.3">
      <c r="A2263" s="1">
        <v>43461</v>
      </c>
      <c r="B2263">
        <v>2488.830078</v>
      </c>
      <c r="C2263">
        <v>29.96</v>
      </c>
      <c r="D2263">
        <v>29.959167000000001</v>
      </c>
      <c r="E2263">
        <f t="shared" si="735"/>
        <v>8.3300000000008367E-4</v>
      </c>
      <c r="F2263" t="str">
        <f t="shared" si="736"/>
        <v/>
      </c>
      <c r="G2263" t="str">
        <f t="shared" si="737"/>
        <v/>
      </c>
      <c r="H2263">
        <f t="shared" si="738"/>
        <v>-0.44999999999999929</v>
      </c>
      <c r="I2263">
        <f t="shared" si="739"/>
        <v>21.130126999999902</v>
      </c>
      <c r="J2263">
        <f t="shared" si="740"/>
        <v>-46.955837777777631</v>
      </c>
      <c r="K2263" t="str">
        <f t="shared" si="741"/>
        <v/>
      </c>
      <c r="L2263" s="2" t="str">
        <f t="shared" si="742"/>
        <v/>
      </c>
      <c r="M2263" t="str">
        <f t="shared" si="743"/>
        <v/>
      </c>
      <c r="N2263" s="1">
        <f t="shared" si="744"/>
        <v>43454</v>
      </c>
      <c r="O2263" t="str">
        <f t="shared" si="745"/>
        <v>可交易</v>
      </c>
      <c r="P2263" s="2" t="str">
        <f t="shared" si="746"/>
        <v/>
      </c>
      <c r="Q2263" s="2" t="str">
        <f t="shared" si="747"/>
        <v/>
      </c>
      <c r="R2263" s="2">
        <f t="shared" si="748"/>
        <v>7.3653982286004354</v>
      </c>
      <c r="S2263">
        <f t="shared" si="749"/>
        <v>110</v>
      </c>
      <c r="T2263" s="1">
        <f t="shared" si="750"/>
        <v>43445</v>
      </c>
      <c r="U2263" t="str">
        <f t="shared" si="751"/>
        <v>可交易</v>
      </c>
      <c r="V2263" s="2" t="str">
        <f t="shared" si="752"/>
        <v/>
      </c>
      <c r="W2263" s="2" t="str">
        <f t="shared" si="753"/>
        <v/>
      </c>
      <c r="X2263" s="2">
        <f t="shared" si="754"/>
        <v>5.2916522575049028</v>
      </c>
      <c r="Y2263">
        <f t="shared" si="755"/>
        <v>105</v>
      </c>
    </row>
    <row r="2264" spans="1:25" x14ac:dyDescent="0.3">
      <c r="A2264" s="1">
        <v>43462</v>
      </c>
      <c r="B2264">
        <v>2485.73999</v>
      </c>
      <c r="C2264">
        <v>28.34</v>
      </c>
      <c r="D2264">
        <v>30.291903000000001</v>
      </c>
      <c r="E2264">
        <f t="shared" si="735"/>
        <v>-1.9519030000000015</v>
      </c>
      <c r="F2264" t="str">
        <f t="shared" si="736"/>
        <v>PUT</v>
      </c>
      <c r="G2264">
        <f t="shared" si="737"/>
        <v>2531.9399410000001</v>
      </c>
      <c r="H2264">
        <f t="shared" si="738"/>
        <v>-1.620000000000001</v>
      </c>
      <c r="I2264">
        <f t="shared" si="739"/>
        <v>-3.0900879999999233</v>
      </c>
      <c r="J2264">
        <f t="shared" si="740"/>
        <v>1.9074617283950133</v>
      </c>
      <c r="K2264">
        <f t="shared" si="741"/>
        <v>2480.73999</v>
      </c>
      <c r="L2264" s="2" t="str">
        <f t="shared" si="742"/>
        <v/>
      </c>
      <c r="M2264" t="str">
        <f t="shared" si="743"/>
        <v/>
      </c>
      <c r="N2264" s="1">
        <f t="shared" si="744"/>
        <v>43454</v>
      </c>
      <c r="O2264" t="str">
        <f t="shared" si="745"/>
        <v>可交易</v>
      </c>
      <c r="P2264" s="2" t="str">
        <f t="shared" si="746"/>
        <v/>
      </c>
      <c r="Q2264" s="2" t="str">
        <f t="shared" si="747"/>
        <v/>
      </c>
      <c r="R2264" s="2">
        <f t="shared" si="748"/>
        <v>7.3653982286004354</v>
      </c>
      <c r="S2264">
        <f t="shared" si="749"/>
        <v>110</v>
      </c>
      <c r="T2264" s="1">
        <f t="shared" si="750"/>
        <v>43445</v>
      </c>
      <c r="U2264" t="str">
        <f t="shared" si="751"/>
        <v>可交易</v>
      </c>
      <c r="V2264" s="2" t="str">
        <f t="shared" si="752"/>
        <v/>
      </c>
      <c r="W2264" s="2" t="str">
        <f t="shared" si="753"/>
        <v/>
      </c>
      <c r="X2264" s="2">
        <f t="shared" si="754"/>
        <v>5.2916522575049028</v>
      </c>
      <c r="Y2264">
        <f t="shared" si="755"/>
        <v>105</v>
      </c>
    </row>
    <row r="2265" spans="1:25" x14ac:dyDescent="0.3">
      <c r="A2265" s="1">
        <v>43465</v>
      </c>
      <c r="B2265">
        <v>2506.8500979999999</v>
      </c>
      <c r="C2265">
        <v>25.42</v>
      </c>
      <c r="D2265">
        <v>28.489809999999999</v>
      </c>
      <c r="E2265">
        <f t="shared" si="735"/>
        <v>-3.0698099999999968</v>
      </c>
      <c r="F2265" t="str">
        <f t="shared" si="736"/>
        <v>PUT</v>
      </c>
      <c r="G2265">
        <f t="shared" si="737"/>
        <v>2549.6899410000001</v>
      </c>
      <c r="H2265">
        <f t="shared" si="738"/>
        <v>-2.9199999999999982</v>
      </c>
      <c r="I2265">
        <f t="shared" si="739"/>
        <v>21.110107999999855</v>
      </c>
      <c r="J2265">
        <f t="shared" si="740"/>
        <v>-7.229489041095845</v>
      </c>
      <c r="K2265">
        <f t="shared" si="741"/>
        <v>2501.8500979999999</v>
      </c>
      <c r="L2265" s="2" t="str">
        <f t="shared" si="742"/>
        <v/>
      </c>
      <c r="M2265" t="str">
        <f t="shared" si="743"/>
        <v/>
      </c>
      <c r="N2265" s="1">
        <f t="shared" si="744"/>
        <v>43454</v>
      </c>
      <c r="O2265" t="str">
        <f t="shared" si="745"/>
        <v>可交易</v>
      </c>
      <c r="P2265" s="2" t="str">
        <f t="shared" si="746"/>
        <v/>
      </c>
      <c r="Q2265" s="2" t="str">
        <f t="shared" si="747"/>
        <v/>
      </c>
      <c r="R2265" s="2">
        <f t="shared" si="748"/>
        <v>7.3653982286004354</v>
      </c>
      <c r="S2265">
        <f t="shared" si="749"/>
        <v>110</v>
      </c>
      <c r="T2265" s="1">
        <f t="shared" si="750"/>
        <v>43445</v>
      </c>
      <c r="U2265" t="str">
        <f t="shared" si="751"/>
        <v>可交易</v>
      </c>
      <c r="V2265" s="2" t="str">
        <f t="shared" si="752"/>
        <v/>
      </c>
      <c r="W2265" s="2" t="str">
        <f t="shared" si="753"/>
        <v/>
      </c>
      <c r="X2265" s="2">
        <f t="shared" si="754"/>
        <v>5.2916522575049028</v>
      </c>
      <c r="Y2265">
        <f t="shared" si="755"/>
        <v>105</v>
      </c>
    </row>
    <row r="2266" spans="1:25" x14ac:dyDescent="0.3">
      <c r="A2266" s="1">
        <v>43467</v>
      </c>
      <c r="B2266">
        <v>2510.030029</v>
      </c>
      <c r="C2266">
        <v>23.22</v>
      </c>
      <c r="D2266">
        <v>25.680916</v>
      </c>
      <c r="E2266">
        <f t="shared" si="735"/>
        <v>-2.460916000000001</v>
      </c>
      <c r="F2266" t="str">
        <f t="shared" si="736"/>
        <v>PUT</v>
      </c>
      <c r="G2266">
        <f t="shared" si="737"/>
        <v>2584.959961</v>
      </c>
      <c r="H2266">
        <f t="shared" si="738"/>
        <v>-2.2000000000000028</v>
      </c>
      <c r="I2266">
        <f t="shared" si="739"/>
        <v>3.1799310000001242</v>
      </c>
      <c r="J2266">
        <f t="shared" si="740"/>
        <v>-1.4454231818182364</v>
      </c>
      <c r="K2266">
        <f t="shared" si="741"/>
        <v>2505.030029</v>
      </c>
      <c r="L2266" s="2" t="str">
        <f t="shared" si="742"/>
        <v/>
      </c>
      <c r="M2266" t="str">
        <f t="shared" si="743"/>
        <v/>
      </c>
      <c r="N2266" s="1">
        <f t="shared" si="744"/>
        <v>43454</v>
      </c>
      <c r="O2266" t="str">
        <f t="shared" si="745"/>
        <v>可交易</v>
      </c>
      <c r="P2266" s="2" t="str">
        <f t="shared" si="746"/>
        <v/>
      </c>
      <c r="Q2266" s="2" t="str">
        <f t="shared" si="747"/>
        <v/>
      </c>
      <c r="R2266" s="2">
        <f t="shared" si="748"/>
        <v>7.3653982286004354</v>
      </c>
      <c r="S2266">
        <f t="shared" si="749"/>
        <v>110</v>
      </c>
      <c r="T2266" s="1">
        <f t="shared" si="750"/>
        <v>43445</v>
      </c>
      <c r="U2266" t="str">
        <f t="shared" si="751"/>
        <v>可交易</v>
      </c>
      <c r="V2266" s="2" t="str">
        <f t="shared" si="752"/>
        <v/>
      </c>
      <c r="W2266" s="2" t="str">
        <f t="shared" si="753"/>
        <v/>
      </c>
      <c r="X2266" s="2">
        <f t="shared" si="754"/>
        <v>5.2916522575049028</v>
      </c>
      <c r="Y2266">
        <f t="shared" si="755"/>
        <v>105</v>
      </c>
    </row>
    <row r="2267" spans="1:25" x14ac:dyDescent="0.3">
      <c r="A2267" s="1">
        <v>43468</v>
      </c>
      <c r="B2267">
        <v>2447.889893</v>
      </c>
      <c r="C2267">
        <v>25.45</v>
      </c>
      <c r="D2267">
        <v>24.095887999999999</v>
      </c>
      <c r="E2267">
        <f t="shared" si="735"/>
        <v>1.3541120000000006</v>
      </c>
      <c r="F2267" t="str">
        <f t="shared" si="736"/>
        <v>CAll</v>
      </c>
      <c r="G2267">
        <f t="shared" si="737"/>
        <v>2596.639893</v>
      </c>
      <c r="H2267">
        <f t="shared" si="738"/>
        <v>2.2300000000000004</v>
      </c>
      <c r="I2267">
        <f t="shared" si="739"/>
        <v>-62.140135999999984</v>
      </c>
      <c r="J2267">
        <f t="shared" si="740"/>
        <v>-27.865531838565008</v>
      </c>
      <c r="K2267">
        <f t="shared" si="741"/>
        <v>2452.889893</v>
      </c>
      <c r="L2267" s="2">
        <f t="shared" si="742"/>
        <v>143.75</v>
      </c>
      <c r="M2267" t="str">
        <f t="shared" si="743"/>
        <v/>
      </c>
      <c r="N2267" s="1">
        <f t="shared" si="744"/>
        <v>43468</v>
      </c>
      <c r="O2267" t="str">
        <f t="shared" si="745"/>
        <v>可交易</v>
      </c>
      <c r="P2267" s="2">
        <f t="shared" si="746"/>
        <v>143.75</v>
      </c>
      <c r="Q2267" s="2">
        <f t="shared" si="747"/>
        <v>6.0766622071264868E-2</v>
      </c>
      <c r="R2267" s="2">
        <f t="shared" si="748"/>
        <v>7.3653982286004354</v>
      </c>
      <c r="S2267">
        <f t="shared" si="749"/>
        <v>111</v>
      </c>
      <c r="T2267" s="1">
        <f t="shared" si="750"/>
        <v>43445</v>
      </c>
      <c r="U2267" t="str">
        <f t="shared" si="751"/>
        <v>可交易</v>
      </c>
      <c r="V2267" s="2" t="str">
        <f t="shared" si="752"/>
        <v/>
      </c>
      <c r="W2267" s="2" t="str">
        <f t="shared" si="753"/>
        <v/>
      </c>
      <c r="X2267" s="2">
        <f t="shared" si="754"/>
        <v>5.2916522575049028</v>
      </c>
      <c r="Y2267">
        <f t="shared" si="755"/>
        <v>105</v>
      </c>
    </row>
    <row r="2268" spans="1:25" x14ac:dyDescent="0.3">
      <c r="A2268" s="1">
        <v>43469</v>
      </c>
      <c r="B2268">
        <v>2531.9399410000001</v>
      </c>
      <c r="C2268">
        <v>21.38</v>
      </c>
      <c r="D2268">
        <v>26.357641000000001</v>
      </c>
      <c r="E2268">
        <f t="shared" si="735"/>
        <v>-4.977641000000002</v>
      </c>
      <c r="F2268" t="str">
        <f t="shared" si="736"/>
        <v>PUT</v>
      </c>
      <c r="G2268">
        <f t="shared" si="737"/>
        <v>2596.26001</v>
      </c>
      <c r="H2268">
        <f t="shared" si="738"/>
        <v>-4.07</v>
      </c>
      <c r="I2268">
        <f t="shared" si="739"/>
        <v>84.050048000000061</v>
      </c>
      <c r="J2268">
        <f t="shared" si="740"/>
        <v>-20.651117444717457</v>
      </c>
      <c r="K2268">
        <f t="shared" si="741"/>
        <v>2526.9399410000001</v>
      </c>
      <c r="L2268" s="2" t="str">
        <f t="shared" si="742"/>
        <v/>
      </c>
      <c r="M2268" t="str">
        <f t="shared" si="743"/>
        <v/>
      </c>
      <c r="N2268" s="1">
        <f t="shared" si="744"/>
        <v>43468</v>
      </c>
      <c r="O2268" t="str">
        <f t="shared" si="745"/>
        <v>不可交易</v>
      </c>
      <c r="P2268" s="2" t="str">
        <f t="shared" si="746"/>
        <v/>
      </c>
      <c r="Q2268" s="2" t="str">
        <f t="shared" si="747"/>
        <v/>
      </c>
      <c r="R2268" s="2">
        <f t="shared" si="748"/>
        <v>7.8129685991621614</v>
      </c>
      <c r="S2268">
        <f t="shared" si="749"/>
        <v>111</v>
      </c>
      <c r="T2268" s="1">
        <f t="shared" si="750"/>
        <v>43445</v>
      </c>
      <c r="U2268" t="str">
        <f t="shared" si="751"/>
        <v>可交易</v>
      </c>
      <c r="V2268" s="2" t="str">
        <f t="shared" si="752"/>
        <v/>
      </c>
      <c r="W2268" s="2" t="str">
        <f t="shared" si="753"/>
        <v/>
      </c>
      <c r="X2268" s="2">
        <f t="shared" si="754"/>
        <v>5.2916522575049028</v>
      </c>
      <c r="Y2268">
        <f t="shared" si="755"/>
        <v>105</v>
      </c>
    </row>
    <row r="2269" spans="1:25" x14ac:dyDescent="0.3">
      <c r="A2269" s="1">
        <v>43472</v>
      </c>
      <c r="B2269">
        <v>2549.6899410000001</v>
      </c>
      <c r="C2269">
        <v>21.4</v>
      </c>
      <c r="D2269">
        <v>22.054960000000001</v>
      </c>
      <c r="E2269">
        <f t="shared" si="735"/>
        <v>-0.65496000000000265</v>
      </c>
      <c r="F2269" t="str">
        <f t="shared" si="736"/>
        <v/>
      </c>
      <c r="G2269" t="str">
        <f t="shared" si="737"/>
        <v/>
      </c>
      <c r="H2269">
        <f t="shared" si="738"/>
        <v>1.9999999999999574E-2</v>
      </c>
      <c r="I2269">
        <f t="shared" si="739"/>
        <v>17.75</v>
      </c>
      <c r="J2269">
        <f t="shared" si="740"/>
        <v>887.50000000001887</v>
      </c>
      <c r="K2269" t="str">
        <f t="shared" si="741"/>
        <v/>
      </c>
      <c r="L2269" s="2" t="str">
        <f t="shared" si="742"/>
        <v/>
      </c>
      <c r="M2269" t="str">
        <f t="shared" si="743"/>
        <v/>
      </c>
      <c r="N2269" s="1">
        <f t="shared" si="744"/>
        <v>43468</v>
      </c>
      <c r="O2269" t="str">
        <f t="shared" si="745"/>
        <v>不可交易</v>
      </c>
      <c r="P2269" s="2" t="str">
        <f t="shared" si="746"/>
        <v/>
      </c>
      <c r="Q2269" s="2" t="str">
        <f t="shared" si="747"/>
        <v/>
      </c>
      <c r="R2269" s="2">
        <f t="shared" si="748"/>
        <v>7.8129685991621614</v>
      </c>
      <c r="S2269">
        <f t="shared" si="749"/>
        <v>111</v>
      </c>
      <c r="T2269" s="1">
        <f t="shared" si="750"/>
        <v>43445</v>
      </c>
      <c r="U2269" t="str">
        <f t="shared" si="751"/>
        <v>可交易</v>
      </c>
      <c r="V2269" s="2" t="str">
        <f t="shared" si="752"/>
        <v/>
      </c>
      <c r="W2269" s="2" t="str">
        <f t="shared" si="753"/>
        <v/>
      </c>
      <c r="X2269" s="2">
        <f t="shared" si="754"/>
        <v>5.2916522575049028</v>
      </c>
      <c r="Y2269">
        <f t="shared" si="755"/>
        <v>105</v>
      </c>
    </row>
    <row r="2270" spans="1:25" x14ac:dyDescent="0.3">
      <c r="A2270" s="1">
        <v>43473</v>
      </c>
      <c r="B2270">
        <v>2574.4099120000001</v>
      </c>
      <c r="C2270">
        <v>20.47</v>
      </c>
      <c r="D2270">
        <v>22.100536000000002</v>
      </c>
      <c r="E2270">
        <f t="shared" si="735"/>
        <v>-1.6305360000000029</v>
      </c>
      <c r="F2270" t="str">
        <f t="shared" si="736"/>
        <v>PUT</v>
      </c>
      <c r="G2270">
        <f t="shared" si="737"/>
        <v>2610.3000489999999</v>
      </c>
      <c r="H2270">
        <f t="shared" si="738"/>
        <v>-0.92999999999999972</v>
      </c>
      <c r="I2270">
        <f t="shared" si="739"/>
        <v>24.719970999999987</v>
      </c>
      <c r="J2270">
        <f t="shared" si="740"/>
        <v>-26.580613978494618</v>
      </c>
      <c r="K2270">
        <f t="shared" si="741"/>
        <v>2569.4099120000001</v>
      </c>
      <c r="L2270" s="2" t="str">
        <f t="shared" si="742"/>
        <v/>
      </c>
      <c r="M2270" t="str">
        <f t="shared" si="743"/>
        <v/>
      </c>
      <c r="N2270" s="1">
        <f t="shared" si="744"/>
        <v>43468</v>
      </c>
      <c r="O2270" t="str">
        <f t="shared" si="745"/>
        <v>不可交易</v>
      </c>
      <c r="P2270" s="2" t="str">
        <f t="shared" si="746"/>
        <v/>
      </c>
      <c r="Q2270" s="2" t="str">
        <f t="shared" si="747"/>
        <v/>
      </c>
      <c r="R2270" s="2">
        <f t="shared" si="748"/>
        <v>7.8129685991621614</v>
      </c>
      <c r="S2270">
        <f t="shared" si="749"/>
        <v>111</v>
      </c>
      <c r="T2270" s="1">
        <f t="shared" si="750"/>
        <v>43445</v>
      </c>
      <c r="U2270" t="str">
        <f t="shared" si="751"/>
        <v>可交易</v>
      </c>
      <c r="V2270" s="2" t="str">
        <f t="shared" si="752"/>
        <v/>
      </c>
      <c r="W2270" s="2" t="str">
        <f t="shared" si="753"/>
        <v/>
      </c>
      <c r="X2270" s="2">
        <f t="shared" si="754"/>
        <v>5.2916522575049028</v>
      </c>
      <c r="Y2270">
        <f t="shared" si="755"/>
        <v>105</v>
      </c>
    </row>
    <row r="2271" spans="1:25" x14ac:dyDescent="0.3">
      <c r="A2271" s="1">
        <v>43474</v>
      </c>
      <c r="B2271">
        <v>2584.959961</v>
      </c>
      <c r="C2271">
        <v>19.98</v>
      </c>
      <c r="D2271">
        <v>21.319690000000001</v>
      </c>
      <c r="E2271">
        <f t="shared" si="735"/>
        <v>-1.3396900000000009</v>
      </c>
      <c r="F2271" t="str">
        <f t="shared" si="736"/>
        <v>PUT</v>
      </c>
      <c r="G2271">
        <f t="shared" si="737"/>
        <v>2616.1000979999999</v>
      </c>
      <c r="H2271">
        <f t="shared" si="738"/>
        <v>-0.48999999999999844</v>
      </c>
      <c r="I2271">
        <f t="shared" si="739"/>
        <v>10.550048999999944</v>
      </c>
      <c r="J2271">
        <f t="shared" si="740"/>
        <v>-21.530712244897913</v>
      </c>
      <c r="K2271">
        <f t="shared" si="741"/>
        <v>2579.959961</v>
      </c>
      <c r="L2271" s="2" t="str">
        <f t="shared" si="742"/>
        <v/>
      </c>
      <c r="M2271" t="str">
        <f t="shared" si="743"/>
        <v/>
      </c>
      <c r="N2271" s="1">
        <f t="shared" si="744"/>
        <v>43468</v>
      </c>
      <c r="O2271" t="str">
        <f t="shared" si="745"/>
        <v>不可交易</v>
      </c>
      <c r="P2271" s="2" t="str">
        <f t="shared" si="746"/>
        <v/>
      </c>
      <c r="Q2271" s="2" t="str">
        <f t="shared" si="747"/>
        <v/>
      </c>
      <c r="R2271" s="2">
        <f t="shared" si="748"/>
        <v>7.8129685991621614</v>
      </c>
      <c r="S2271">
        <f t="shared" si="749"/>
        <v>111</v>
      </c>
      <c r="T2271" s="1">
        <f t="shared" si="750"/>
        <v>43445</v>
      </c>
      <c r="U2271" t="str">
        <f t="shared" si="751"/>
        <v>可交易</v>
      </c>
      <c r="V2271" s="2" t="str">
        <f t="shared" si="752"/>
        <v/>
      </c>
      <c r="W2271" s="2" t="str">
        <f t="shared" si="753"/>
        <v/>
      </c>
      <c r="X2271" s="2">
        <f t="shared" si="754"/>
        <v>5.2916522575049028</v>
      </c>
      <c r="Y2271">
        <f t="shared" si="755"/>
        <v>105</v>
      </c>
    </row>
    <row r="2272" spans="1:25" x14ac:dyDescent="0.3">
      <c r="A2272" s="1">
        <v>43475</v>
      </c>
      <c r="B2272">
        <v>2596.639893</v>
      </c>
      <c r="C2272">
        <v>19.5</v>
      </c>
      <c r="D2272">
        <v>21.071311999999999</v>
      </c>
      <c r="E2272">
        <f t="shared" si="735"/>
        <v>-1.5713119999999989</v>
      </c>
      <c r="F2272" t="str">
        <f t="shared" si="736"/>
        <v>PUT</v>
      </c>
      <c r="G2272">
        <f t="shared" si="737"/>
        <v>2635.959961</v>
      </c>
      <c r="H2272">
        <f t="shared" si="738"/>
        <v>-0.48000000000000043</v>
      </c>
      <c r="I2272">
        <f t="shared" si="739"/>
        <v>11.679932000000008</v>
      </c>
      <c r="J2272">
        <f t="shared" si="740"/>
        <v>-24.333191666666661</v>
      </c>
      <c r="K2272">
        <f t="shared" si="741"/>
        <v>2591.639893</v>
      </c>
      <c r="L2272" s="2" t="str">
        <f t="shared" si="742"/>
        <v/>
      </c>
      <c r="M2272" t="str">
        <f t="shared" si="743"/>
        <v/>
      </c>
      <c r="N2272" s="1">
        <f t="shared" si="744"/>
        <v>43468</v>
      </c>
      <c r="O2272" t="str">
        <f t="shared" si="745"/>
        <v>可交易</v>
      </c>
      <c r="P2272" s="2" t="str">
        <f t="shared" si="746"/>
        <v/>
      </c>
      <c r="Q2272" s="2" t="str">
        <f t="shared" si="747"/>
        <v/>
      </c>
      <c r="R2272" s="2">
        <f t="shared" si="748"/>
        <v>7.8129685991621614</v>
      </c>
      <c r="S2272">
        <f t="shared" si="749"/>
        <v>111</v>
      </c>
      <c r="T2272" s="1">
        <f t="shared" si="750"/>
        <v>43445</v>
      </c>
      <c r="U2272" t="str">
        <f t="shared" si="751"/>
        <v>可交易</v>
      </c>
      <c r="V2272" s="2" t="str">
        <f t="shared" si="752"/>
        <v/>
      </c>
      <c r="W2272" s="2" t="str">
        <f t="shared" si="753"/>
        <v/>
      </c>
      <c r="X2272" s="2">
        <f t="shared" si="754"/>
        <v>5.2916522575049028</v>
      </c>
      <c r="Y2272">
        <f t="shared" si="755"/>
        <v>105</v>
      </c>
    </row>
    <row r="2273" spans="1:25" x14ac:dyDescent="0.3">
      <c r="A2273" s="1">
        <v>43476</v>
      </c>
      <c r="B2273">
        <v>2596.26001</v>
      </c>
      <c r="C2273">
        <v>18.190000000000001</v>
      </c>
      <c r="D2273">
        <v>20.130331000000002</v>
      </c>
      <c r="E2273">
        <f t="shared" si="735"/>
        <v>-1.9403310000000005</v>
      </c>
      <c r="F2273" t="str">
        <f t="shared" si="736"/>
        <v>PUT</v>
      </c>
      <c r="G2273">
        <f t="shared" si="737"/>
        <v>2670.709961</v>
      </c>
      <c r="H2273">
        <f t="shared" si="738"/>
        <v>-1.3099999999999987</v>
      </c>
      <c r="I2273">
        <f t="shared" si="739"/>
        <v>-0.37988300000006348</v>
      </c>
      <c r="J2273">
        <f t="shared" si="740"/>
        <v>0.28998702290081207</v>
      </c>
      <c r="K2273">
        <f t="shared" si="741"/>
        <v>2591.26001</v>
      </c>
      <c r="L2273" s="2" t="str">
        <f t="shared" si="742"/>
        <v/>
      </c>
      <c r="M2273" t="str">
        <f t="shared" si="743"/>
        <v/>
      </c>
      <c r="N2273" s="1">
        <f t="shared" si="744"/>
        <v>43468</v>
      </c>
      <c r="O2273" t="str">
        <f t="shared" si="745"/>
        <v>可交易</v>
      </c>
      <c r="P2273" s="2" t="str">
        <f t="shared" si="746"/>
        <v/>
      </c>
      <c r="Q2273" s="2" t="str">
        <f t="shared" si="747"/>
        <v/>
      </c>
      <c r="R2273" s="2">
        <f t="shared" si="748"/>
        <v>7.8129685991621614</v>
      </c>
      <c r="S2273">
        <f t="shared" si="749"/>
        <v>111</v>
      </c>
      <c r="T2273" s="1">
        <f t="shared" si="750"/>
        <v>43445</v>
      </c>
      <c r="U2273" t="str">
        <f t="shared" si="751"/>
        <v>可交易</v>
      </c>
      <c r="V2273" s="2" t="str">
        <f t="shared" si="752"/>
        <v/>
      </c>
      <c r="W2273" s="2" t="str">
        <f t="shared" si="753"/>
        <v/>
      </c>
      <c r="X2273" s="2">
        <f t="shared" si="754"/>
        <v>5.2916522575049028</v>
      </c>
      <c r="Y2273">
        <f t="shared" si="755"/>
        <v>105</v>
      </c>
    </row>
    <row r="2274" spans="1:25" x14ac:dyDescent="0.3">
      <c r="A2274" s="1">
        <v>43479</v>
      </c>
      <c r="B2274">
        <v>2582.610107</v>
      </c>
      <c r="C2274">
        <v>19.07</v>
      </c>
      <c r="D2274">
        <v>18.891596</v>
      </c>
      <c r="E2274">
        <f t="shared" si="735"/>
        <v>0.17840400000000045</v>
      </c>
      <c r="F2274" t="str">
        <f t="shared" si="736"/>
        <v/>
      </c>
      <c r="G2274" t="str">
        <f t="shared" si="737"/>
        <v/>
      </c>
      <c r="H2274">
        <f t="shared" si="738"/>
        <v>0.87999999999999901</v>
      </c>
      <c r="I2274">
        <f t="shared" si="739"/>
        <v>-13.649902999999995</v>
      </c>
      <c r="J2274">
        <f t="shared" si="740"/>
        <v>-15.511253409090921</v>
      </c>
      <c r="K2274" t="str">
        <f t="shared" si="741"/>
        <v/>
      </c>
      <c r="L2274" s="2" t="str">
        <f t="shared" si="742"/>
        <v/>
      </c>
      <c r="M2274" t="str">
        <f t="shared" si="743"/>
        <v/>
      </c>
      <c r="N2274" s="1">
        <f t="shared" si="744"/>
        <v>43468</v>
      </c>
      <c r="O2274" t="str">
        <f t="shared" si="745"/>
        <v>可交易</v>
      </c>
      <c r="P2274" s="2" t="str">
        <f t="shared" si="746"/>
        <v/>
      </c>
      <c r="Q2274" s="2" t="str">
        <f t="shared" si="747"/>
        <v/>
      </c>
      <c r="R2274" s="2">
        <f t="shared" si="748"/>
        <v>7.8129685991621614</v>
      </c>
      <c r="S2274">
        <f t="shared" si="749"/>
        <v>111</v>
      </c>
      <c r="T2274" s="1">
        <f t="shared" si="750"/>
        <v>43445</v>
      </c>
      <c r="U2274" t="str">
        <f t="shared" si="751"/>
        <v>可交易</v>
      </c>
      <c r="V2274" s="2" t="str">
        <f t="shared" si="752"/>
        <v/>
      </c>
      <c r="W2274" s="2" t="str">
        <f t="shared" si="753"/>
        <v/>
      </c>
      <c r="X2274" s="2">
        <f t="shared" si="754"/>
        <v>5.2916522575049028</v>
      </c>
      <c r="Y2274">
        <f t="shared" si="755"/>
        <v>105</v>
      </c>
    </row>
    <row r="2275" spans="1:25" x14ac:dyDescent="0.3">
      <c r="A2275" s="1">
        <v>43480</v>
      </c>
      <c r="B2275">
        <v>2610.3000489999999</v>
      </c>
      <c r="C2275">
        <v>18.600000000000001</v>
      </c>
      <c r="D2275">
        <v>19.47411</v>
      </c>
      <c r="E2275">
        <f t="shared" si="735"/>
        <v>-0.87410999999999817</v>
      </c>
      <c r="F2275" t="str">
        <f t="shared" si="736"/>
        <v/>
      </c>
      <c r="G2275" t="str">
        <f t="shared" si="737"/>
        <v/>
      </c>
      <c r="H2275">
        <f t="shared" si="738"/>
        <v>-0.46999999999999886</v>
      </c>
      <c r="I2275">
        <f t="shared" si="739"/>
        <v>27.689941999999974</v>
      </c>
      <c r="J2275">
        <f t="shared" si="740"/>
        <v>-58.914770212766044</v>
      </c>
      <c r="K2275" t="str">
        <f t="shared" si="741"/>
        <v/>
      </c>
      <c r="L2275" s="2" t="str">
        <f t="shared" si="742"/>
        <v/>
      </c>
      <c r="M2275" t="str">
        <f t="shared" si="743"/>
        <v/>
      </c>
      <c r="N2275" s="1">
        <f t="shared" si="744"/>
        <v>43468</v>
      </c>
      <c r="O2275" t="str">
        <f t="shared" si="745"/>
        <v>可交易</v>
      </c>
      <c r="P2275" s="2" t="str">
        <f t="shared" si="746"/>
        <v/>
      </c>
      <c r="Q2275" s="2" t="str">
        <f t="shared" si="747"/>
        <v/>
      </c>
      <c r="R2275" s="2">
        <f t="shared" si="748"/>
        <v>7.8129685991621614</v>
      </c>
      <c r="S2275">
        <f t="shared" si="749"/>
        <v>111</v>
      </c>
      <c r="T2275" s="1">
        <f t="shared" si="750"/>
        <v>43445</v>
      </c>
      <c r="U2275" t="str">
        <f t="shared" si="751"/>
        <v>可交易</v>
      </c>
      <c r="V2275" s="2" t="str">
        <f t="shared" si="752"/>
        <v/>
      </c>
      <c r="W2275" s="2" t="str">
        <f t="shared" si="753"/>
        <v/>
      </c>
      <c r="X2275" s="2">
        <f t="shared" si="754"/>
        <v>5.2916522575049028</v>
      </c>
      <c r="Y2275">
        <f t="shared" si="755"/>
        <v>105</v>
      </c>
    </row>
    <row r="2276" spans="1:25" x14ac:dyDescent="0.3">
      <c r="A2276" s="1">
        <v>43481</v>
      </c>
      <c r="B2276">
        <v>2616.1000979999999</v>
      </c>
      <c r="C2276">
        <v>19.04</v>
      </c>
      <c r="D2276">
        <v>18.935790000000001</v>
      </c>
      <c r="E2276">
        <f t="shared" si="735"/>
        <v>0.10420999999999836</v>
      </c>
      <c r="F2276" t="str">
        <f t="shared" si="736"/>
        <v/>
      </c>
      <c r="G2276" t="str">
        <f t="shared" si="737"/>
        <v/>
      </c>
      <c r="H2276">
        <f t="shared" si="738"/>
        <v>0.43999999999999773</v>
      </c>
      <c r="I2276">
        <f t="shared" si="739"/>
        <v>5.8000489999999445</v>
      </c>
      <c r="J2276">
        <f t="shared" si="740"/>
        <v>13.181929545454487</v>
      </c>
      <c r="K2276" t="str">
        <f t="shared" si="741"/>
        <v/>
      </c>
      <c r="L2276" s="2" t="str">
        <f t="shared" si="742"/>
        <v/>
      </c>
      <c r="M2276" t="str">
        <f t="shared" si="743"/>
        <v/>
      </c>
      <c r="N2276" s="1">
        <f t="shared" si="744"/>
        <v>43468</v>
      </c>
      <c r="O2276" t="str">
        <f t="shared" si="745"/>
        <v>可交易</v>
      </c>
      <c r="P2276" s="2" t="str">
        <f t="shared" si="746"/>
        <v/>
      </c>
      <c r="Q2276" s="2" t="str">
        <f t="shared" si="747"/>
        <v/>
      </c>
      <c r="R2276" s="2">
        <f t="shared" si="748"/>
        <v>7.8129685991621614</v>
      </c>
      <c r="S2276">
        <f t="shared" si="749"/>
        <v>111</v>
      </c>
      <c r="T2276" s="1">
        <f t="shared" si="750"/>
        <v>43445</v>
      </c>
      <c r="U2276" t="str">
        <f t="shared" si="751"/>
        <v>可交易</v>
      </c>
      <c r="V2276" s="2" t="str">
        <f t="shared" si="752"/>
        <v/>
      </c>
      <c r="W2276" s="2" t="str">
        <f t="shared" si="753"/>
        <v/>
      </c>
      <c r="X2276" s="2">
        <f t="shared" si="754"/>
        <v>5.2916522575049028</v>
      </c>
      <c r="Y2276">
        <f t="shared" si="755"/>
        <v>105</v>
      </c>
    </row>
    <row r="2277" spans="1:25" x14ac:dyDescent="0.3">
      <c r="A2277" s="1">
        <v>43482</v>
      </c>
      <c r="B2277">
        <v>2635.959961</v>
      </c>
      <c r="C2277">
        <v>18.059999999999999</v>
      </c>
      <c r="D2277">
        <v>19.166270000000001</v>
      </c>
      <c r="E2277">
        <f t="shared" si="735"/>
        <v>-1.1062700000000021</v>
      </c>
      <c r="F2277" t="str">
        <f t="shared" si="736"/>
        <v>PUT</v>
      </c>
      <c r="G2277">
        <f t="shared" si="737"/>
        <v>2642.330078</v>
      </c>
      <c r="H2277">
        <f t="shared" si="738"/>
        <v>-0.98000000000000043</v>
      </c>
      <c r="I2277">
        <f t="shared" si="739"/>
        <v>19.859863000000132</v>
      </c>
      <c r="J2277">
        <f t="shared" si="740"/>
        <v>-20.265166326530739</v>
      </c>
      <c r="K2277">
        <f t="shared" si="741"/>
        <v>2630.959961</v>
      </c>
      <c r="L2277" s="2" t="str">
        <f t="shared" si="742"/>
        <v/>
      </c>
      <c r="M2277" t="str">
        <f t="shared" si="743"/>
        <v/>
      </c>
      <c r="N2277" s="1">
        <f t="shared" si="744"/>
        <v>43468</v>
      </c>
      <c r="O2277" t="str">
        <f t="shared" si="745"/>
        <v>可交易</v>
      </c>
      <c r="P2277" s="2" t="str">
        <f t="shared" si="746"/>
        <v/>
      </c>
      <c r="Q2277" s="2" t="str">
        <f t="shared" si="747"/>
        <v/>
      </c>
      <c r="R2277" s="2">
        <f t="shared" si="748"/>
        <v>7.8129685991621614</v>
      </c>
      <c r="S2277">
        <f t="shared" si="749"/>
        <v>111</v>
      </c>
      <c r="T2277" s="1">
        <f t="shared" si="750"/>
        <v>43445</v>
      </c>
      <c r="U2277" t="str">
        <f t="shared" si="751"/>
        <v>可交易</v>
      </c>
      <c r="V2277" s="2" t="str">
        <f t="shared" si="752"/>
        <v/>
      </c>
      <c r="W2277" s="2" t="str">
        <f t="shared" si="753"/>
        <v/>
      </c>
      <c r="X2277" s="2">
        <f t="shared" si="754"/>
        <v>5.2916522575049028</v>
      </c>
      <c r="Y2277">
        <f t="shared" si="755"/>
        <v>105</v>
      </c>
    </row>
    <row r="2278" spans="1:25" x14ac:dyDescent="0.3">
      <c r="A2278" s="1">
        <v>43483</v>
      </c>
      <c r="B2278">
        <v>2670.709961</v>
      </c>
      <c r="C2278">
        <v>17.8</v>
      </c>
      <c r="D2278">
        <v>18.462658000000001</v>
      </c>
      <c r="E2278">
        <f t="shared" si="735"/>
        <v>-0.66265800000000041</v>
      </c>
      <c r="F2278" t="str">
        <f t="shared" si="736"/>
        <v/>
      </c>
      <c r="G2278" t="str">
        <f t="shared" si="737"/>
        <v/>
      </c>
      <c r="H2278">
        <f t="shared" si="738"/>
        <v>-0.25999999999999801</v>
      </c>
      <c r="I2278">
        <f t="shared" si="739"/>
        <v>34.75</v>
      </c>
      <c r="J2278">
        <f t="shared" si="740"/>
        <v>-133.65384615384718</v>
      </c>
      <c r="K2278" t="str">
        <f t="shared" si="741"/>
        <v/>
      </c>
      <c r="L2278" s="2" t="str">
        <f t="shared" si="742"/>
        <v/>
      </c>
      <c r="M2278" t="str">
        <f t="shared" si="743"/>
        <v/>
      </c>
      <c r="N2278" s="1">
        <f t="shared" si="744"/>
        <v>43468</v>
      </c>
      <c r="O2278" t="str">
        <f t="shared" si="745"/>
        <v>可交易</v>
      </c>
      <c r="P2278" s="2" t="str">
        <f t="shared" si="746"/>
        <v/>
      </c>
      <c r="Q2278" s="2" t="str">
        <f t="shared" si="747"/>
        <v/>
      </c>
      <c r="R2278" s="2">
        <f t="shared" si="748"/>
        <v>7.8129685991621614</v>
      </c>
      <c r="S2278">
        <f t="shared" si="749"/>
        <v>111</v>
      </c>
      <c r="T2278" s="1">
        <f t="shared" si="750"/>
        <v>43445</v>
      </c>
      <c r="U2278" t="str">
        <f t="shared" si="751"/>
        <v>可交易</v>
      </c>
      <c r="V2278" s="2" t="str">
        <f t="shared" si="752"/>
        <v/>
      </c>
      <c r="W2278" s="2" t="str">
        <f t="shared" si="753"/>
        <v/>
      </c>
      <c r="X2278" s="2">
        <f t="shared" si="754"/>
        <v>5.2916522575049028</v>
      </c>
      <c r="Y2278">
        <f t="shared" si="755"/>
        <v>105</v>
      </c>
    </row>
    <row r="2279" spans="1:25" x14ac:dyDescent="0.3">
      <c r="A2279" s="1">
        <v>43487</v>
      </c>
      <c r="B2279">
        <v>2632.8999020000001</v>
      </c>
      <c r="C2279">
        <v>20.8</v>
      </c>
      <c r="D2279">
        <v>18.131865999999999</v>
      </c>
      <c r="E2279">
        <f t="shared" si="735"/>
        <v>2.668134000000002</v>
      </c>
      <c r="F2279" t="str">
        <f t="shared" si="736"/>
        <v>CAll</v>
      </c>
      <c r="G2279">
        <f t="shared" si="737"/>
        <v>2640</v>
      </c>
      <c r="H2279">
        <f t="shared" si="738"/>
        <v>3</v>
      </c>
      <c r="I2279">
        <f t="shared" si="739"/>
        <v>-37.81005899999991</v>
      </c>
      <c r="J2279">
        <f t="shared" si="740"/>
        <v>-12.60335299999997</v>
      </c>
      <c r="K2279">
        <f t="shared" si="741"/>
        <v>2637.8999020000001</v>
      </c>
      <c r="L2279" s="2">
        <f t="shared" si="742"/>
        <v>2.100097999999889</v>
      </c>
      <c r="M2279" t="str">
        <f t="shared" si="743"/>
        <v/>
      </c>
      <c r="N2279" s="1">
        <f t="shared" si="744"/>
        <v>43487</v>
      </c>
      <c r="O2279" t="str">
        <f t="shared" si="745"/>
        <v>可交易</v>
      </c>
      <c r="P2279" s="2">
        <f t="shared" si="746"/>
        <v>2.100097999999889</v>
      </c>
      <c r="Q2279" s="2">
        <f t="shared" si="747"/>
        <v>2.6966836052546173E-3</v>
      </c>
      <c r="R2279" s="2">
        <f t="shared" si="748"/>
        <v>7.8129685991621614</v>
      </c>
      <c r="S2279">
        <f t="shared" si="749"/>
        <v>112</v>
      </c>
      <c r="T2279" s="1">
        <f t="shared" si="750"/>
        <v>43445</v>
      </c>
      <c r="U2279" t="str">
        <f t="shared" si="751"/>
        <v>可交易</v>
      </c>
      <c r="V2279" s="2" t="str">
        <f t="shared" si="752"/>
        <v/>
      </c>
      <c r="W2279" s="2" t="str">
        <f t="shared" si="753"/>
        <v/>
      </c>
      <c r="X2279" s="2">
        <f t="shared" si="754"/>
        <v>5.2916522575049028</v>
      </c>
      <c r="Y2279">
        <f t="shared" si="755"/>
        <v>105</v>
      </c>
    </row>
    <row r="2280" spans="1:25" x14ac:dyDescent="0.3">
      <c r="A2280" s="1">
        <v>43488</v>
      </c>
      <c r="B2280">
        <v>2638.6999510000001</v>
      </c>
      <c r="C2280">
        <v>19.52</v>
      </c>
      <c r="D2280">
        <v>20.614682999999999</v>
      </c>
      <c r="E2280">
        <f t="shared" si="735"/>
        <v>-1.0946829999999999</v>
      </c>
      <c r="F2280" t="str">
        <f t="shared" si="736"/>
        <v>PUT</v>
      </c>
      <c r="G2280">
        <f t="shared" si="737"/>
        <v>2681.0500489999999</v>
      </c>
      <c r="H2280">
        <f t="shared" si="738"/>
        <v>-1.2800000000000011</v>
      </c>
      <c r="I2280">
        <f t="shared" si="739"/>
        <v>5.8000489999999445</v>
      </c>
      <c r="J2280">
        <f t="shared" si="740"/>
        <v>-4.5312882812499522</v>
      </c>
      <c r="K2280">
        <f t="shared" si="741"/>
        <v>2633.6999510000001</v>
      </c>
      <c r="L2280" s="2" t="str">
        <f t="shared" si="742"/>
        <v/>
      </c>
      <c r="M2280" t="str">
        <f t="shared" si="743"/>
        <v/>
      </c>
      <c r="N2280" s="1">
        <f t="shared" si="744"/>
        <v>43487</v>
      </c>
      <c r="O2280" t="str">
        <f t="shared" si="745"/>
        <v>不可交易</v>
      </c>
      <c r="P2280" s="2" t="str">
        <f t="shared" si="746"/>
        <v/>
      </c>
      <c r="Q2280" s="2" t="str">
        <f t="shared" si="747"/>
        <v/>
      </c>
      <c r="R2280" s="2">
        <f t="shared" si="748"/>
        <v>7.8340377034918918</v>
      </c>
      <c r="S2280">
        <f t="shared" si="749"/>
        <v>112</v>
      </c>
      <c r="T2280" s="1">
        <f t="shared" si="750"/>
        <v>43445</v>
      </c>
      <c r="U2280" t="str">
        <f t="shared" si="751"/>
        <v>可交易</v>
      </c>
      <c r="V2280" s="2" t="str">
        <f t="shared" si="752"/>
        <v/>
      </c>
      <c r="W2280" s="2" t="str">
        <f t="shared" si="753"/>
        <v/>
      </c>
      <c r="X2280" s="2">
        <f t="shared" si="754"/>
        <v>5.2916522575049028</v>
      </c>
      <c r="Y2280">
        <f t="shared" si="755"/>
        <v>105</v>
      </c>
    </row>
    <row r="2281" spans="1:25" x14ac:dyDescent="0.3">
      <c r="A2281" s="1">
        <v>43489</v>
      </c>
      <c r="B2281">
        <v>2642.330078</v>
      </c>
      <c r="C2281">
        <v>18.89</v>
      </c>
      <c r="D2281">
        <v>20.106867000000001</v>
      </c>
      <c r="E2281">
        <f t="shared" si="735"/>
        <v>-1.2168670000000006</v>
      </c>
      <c r="F2281" t="str">
        <f t="shared" si="736"/>
        <v>PUT</v>
      </c>
      <c r="G2281">
        <f t="shared" si="737"/>
        <v>2704.1000979999999</v>
      </c>
      <c r="H2281">
        <f t="shared" si="738"/>
        <v>-0.62999999999999901</v>
      </c>
      <c r="I2281">
        <f t="shared" si="739"/>
        <v>3.6301269999999022</v>
      </c>
      <c r="J2281">
        <f t="shared" si="740"/>
        <v>-5.7621063492062028</v>
      </c>
      <c r="K2281">
        <f t="shared" si="741"/>
        <v>2637.330078</v>
      </c>
      <c r="L2281" s="2" t="str">
        <f t="shared" si="742"/>
        <v/>
      </c>
      <c r="M2281" t="str">
        <f t="shared" si="743"/>
        <v/>
      </c>
      <c r="N2281" s="1">
        <f t="shared" si="744"/>
        <v>43487</v>
      </c>
      <c r="O2281" t="str">
        <f t="shared" si="745"/>
        <v>不可交易</v>
      </c>
      <c r="P2281" s="2" t="str">
        <f t="shared" si="746"/>
        <v/>
      </c>
      <c r="Q2281" s="2" t="str">
        <f t="shared" si="747"/>
        <v/>
      </c>
      <c r="R2281" s="2">
        <f t="shared" si="748"/>
        <v>7.8340377034918918</v>
      </c>
      <c r="S2281">
        <f t="shared" si="749"/>
        <v>112</v>
      </c>
      <c r="T2281" s="1">
        <f t="shared" si="750"/>
        <v>43445</v>
      </c>
      <c r="U2281" t="str">
        <f t="shared" si="751"/>
        <v>可交易</v>
      </c>
      <c r="V2281" s="2" t="str">
        <f t="shared" si="752"/>
        <v/>
      </c>
      <c r="W2281" s="2" t="str">
        <f t="shared" si="753"/>
        <v/>
      </c>
      <c r="X2281" s="2">
        <f t="shared" si="754"/>
        <v>5.2916522575049028</v>
      </c>
      <c r="Y2281">
        <f t="shared" si="755"/>
        <v>105</v>
      </c>
    </row>
    <row r="2282" spans="1:25" x14ac:dyDescent="0.3">
      <c r="A2282" s="1">
        <v>43490</v>
      </c>
      <c r="B2282">
        <v>2664.76001</v>
      </c>
      <c r="C2282">
        <v>17.420000000000002</v>
      </c>
      <c r="D2282">
        <v>19.098143</v>
      </c>
      <c r="E2282">
        <f t="shared" si="735"/>
        <v>-1.6781429999999986</v>
      </c>
      <c r="F2282" t="str">
        <f t="shared" si="736"/>
        <v>PUT</v>
      </c>
      <c r="G2282">
        <f t="shared" si="737"/>
        <v>2706.530029</v>
      </c>
      <c r="H2282">
        <f t="shared" si="738"/>
        <v>-1.4699999999999989</v>
      </c>
      <c r="I2282">
        <f t="shared" si="739"/>
        <v>22.429932000000008</v>
      </c>
      <c r="J2282">
        <f t="shared" si="740"/>
        <v>-15.258457142857161</v>
      </c>
      <c r="K2282">
        <f t="shared" si="741"/>
        <v>2659.76001</v>
      </c>
      <c r="L2282" s="2" t="str">
        <f t="shared" si="742"/>
        <v/>
      </c>
      <c r="M2282" t="str">
        <f t="shared" si="743"/>
        <v/>
      </c>
      <c r="N2282" s="1">
        <f t="shared" si="744"/>
        <v>43487</v>
      </c>
      <c r="O2282" t="str">
        <f t="shared" si="745"/>
        <v>不可交易</v>
      </c>
      <c r="P2282" s="2" t="str">
        <f t="shared" si="746"/>
        <v/>
      </c>
      <c r="Q2282" s="2" t="str">
        <f t="shared" si="747"/>
        <v/>
      </c>
      <c r="R2282" s="2">
        <f t="shared" si="748"/>
        <v>7.8340377034918918</v>
      </c>
      <c r="S2282">
        <f t="shared" si="749"/>
        <v>112</v>
      </c>
      <c r="T2282" s="1">
        <f t="shared" si="750"/>
        <v>43445</v>
      </c>
      <c r="U2282" t="str">
        <f t="shared" si="751"/>
        <v>可交易</v>
      </c>
      <c r="V2282" s="2" t="str">
        <f t="shared" si="752"/>
        <v/>
      </c>
      <c r="W2282" s="2" t="str">
        <f t="shared" si="753"/>
        <v/>
      </c>
      <c r="X2282" s="2">
        <f t="shared" si="754"/>
        <v>5.2916522575049028</v>
      </c>
      <c r="Y2282">
        <f t="shared" si="755"/>
        <v>105</v>
      </c>
    </row>
    <row r="2283" spans="1:25" x14ac:dyDescent="0.3">
      <c r="A2283" s="1">
        <v>43493</v>
      </c>
      <c r="B2283">
        <v>2643.8500979999999</v>
      </c>
      <c r="C2283">
        <v>18.87</v>
      </c>
      <c r="D2283">
        <v>17.739719999999998</v>
      </c>
      <c r="E2283">
        <f t="shared" si="735"/>
        <v>1.1302800000000026</v>
      </c>
      <c r="F2283" t="str">
        <f t="shared" si="736"/>
        <v>CAll</v>
      </c>
      <c r="G2283">
        <f t="shared" si="737"/>
        <v>2724.8701169999999</v>
      </c>
      <c r="H2283">
        <f t="shared" si="738"/>
        <v>1.4499999999999993</v>
      </c>
      <c r="I2283">
        <f t="shared" si="739"/>
        <v>-20.909912000000077</v>
      </c>
      <c r="J2283">
        <f t="shared" si="740"/>
        <v>-14.420628965517301</v>
      </c>
      <c r="K2283">
        <f t="shared" si="741"/>
        <v>2648.8500979999999</v>
      </c>
      <c r="L2283" s="2">
        <f t="shared" si="742"/>
        <v>76.020019000000048</v>
      </c>
      <c r="M2283" t="str">
        <f t="shared" si="743"/>
        <v/>
      </c>
      <c r="N2283" s="1">
        <f t="shared" si="744"/>
        <v>43493</v>
      </c>
      <c r="O2283" t="str">
        <f t="shared" si="745"/>
        <v>不可交易</v>
      </c>
      <c r="P2283" s="2" t="str">
        <f t="shared" si="746"/>
        <v/>
      </c>
      <c r="Q2283" s="2" t="str">
        <f t="shared" si="747"/>
        <v/>
      </c>
      <c r="R2283" s="2">
        <f t="shared" si="748"/>
        <v>7.8340377034918918</v>
      </c>
      <c r="S2283">
        <f t="shared" si="749"/>
        <v>112</v>
      </c>
      <c r="T2283" s="1">
        <f t="shared" si="750"/>
        <v>43445</v>
      </c>
      <c r="U2283" t="str">
        <f t="shared" si="751"/>
        <v>可交易</v>
      </c>
      <c r="V2283" s="2" t="str">
        <f t="shared" si="752"/>
        <v/>
      </c>
      <c r="W2283" s="2" t="str">
        <f t="shared" si="753"/>
        <v/>
      </c>
      <c r="X2283" s="2">
        <f t="shared" si="754"/>
        <v>5.2916522575049028</v>
      </c>
      <c r="Y2283">
        <f t="shared" si="755"/>
        <v>105</v>
      </c>
    </row>
    <row r="2284" spans="1:25" x14ac:dyDescent="0.3">
      <c r="A2284" s="1">
        <v>43494</v>
      </c>
      <c r="B2284">
        <v>2640</v>
      </c>
      <c r="C2284">
        <v>19.13</v>
      </c>
      <c r="D2284">
        <v>19.174892</v>
      </c>
      <c r="E2284">
        <f t="shared" si="735"/>
        <v>-4.489200000000082E-2</v>
      </c>
      <c r="F2284" t="str">
        <f t="shared" si="736"/>
        <v/>
      </c>
      <c r="G2284" t="str">
        <f t="shared" si="737"/>
        <v/>
      </c>
      <c r="H2284">
        <f t="shared" si="738"/>
        <v>0.25999999999999801</v>
      </c>
      <c r="I2284">
        <f t="shared" si="739"/>
        <v>-3.850097999999889</v>
      </c>
      <c r="J2284">
        <f t="shared" si="740"/>
        <v>-14.808069230768917</v>
      </c>
      <c r="K2284" t="str">
        <f t="shared" si="741"/>
        <v/>
      </c>
      <c r="L2284" s="2" t="str">
        <f t="shared" si="742"/>
        <v/>
      </c>
      <c r="M2284" t="str">
        <f t="shared" si="743"/>
        <v/>
      </c>
      <c r="N2284" s="1">
        <f t="shared" si="744"/>
        <v>43493</v>
      </c>
      <c r="O2284" t="str">
        <f t="shared" si="745"/>
        <v>不可交易</v>
      </c>
      <c r="P2284" s="2" t="str">
        <f t="shared" si="746"/>
        <v/>
      </c>
      <c r="Q2284" s="2" t="str">
        <f t="shared" si="747"/>
        <v/>
      </c>
      <c r="R2284" s="2">
        <f t="shared" si="748"/>
        <v>7.8340377034918918</v>
      </c>
      <c r="S2284">
        <f t="shared" si="749"/>
        <v>112</v>
      </c>
      <c r="T2284" s="1">
        <f t="shared" si="750"/>
        <v>43445</v>
      </c>
      <c r="U2284" t="str">
        <f t="shared" si="751"/>
        <v>可交易</v>
      </c>
      <c r="V2284" s="2" t="str">
        <f t="shared" si="752"/>
        <v/>
      </c>
      <c r="W2284" s="2" t="str">
        <f t="shared" si="753"/>
        <v/>
      </c>
      <c r="X2284" s="2">
        <f t="shared" si="754"/>
        <v>5.2916522575049028</v>
      </c>
      <c r="Y2284">
        <f t="shared" si="755"/>
        <v>105</v>
      </c>
    </row>
    <row r="2285" spans="1:25" x14ac:dyDescent="0.3">
      <c r="A2285" s="1">
        <v>43495</v>
      </c>
      <c r="B2285">
        <v>2681.0500489999999</v>
      </c>
      <c r="C2285">
        <v>17.66</v>
      </c>
      <c r="D2285">
        <v>19.425995</v>
      </c>
      <c r="E2285">
        <f t="shared" si="735"/>
        <v>-1.7659950000000002</v>
      </c>
      <c r="F2285" t="str">
        <f t="shared" si="736"/>
        <v>PUT</v>
      </c>
      <c r="G2285">
        <f t="shared" si="737"/>
        <v>2731.610107</v>
      </c>
      <c r="H2285">
        <f t="shared" si="738"/>
        <v>-1.4699999999999989</v>
      </c>
      <c r="I2285">
        <f t="shared" si="739"/>
        <v>41.050048999999944</v>
      </c>
      <c r="J2285">
        <f t="shared" si="740"/>
        <v>-27.925203401360527</v>
      </c>
      <c r="K2285">
        <f t="shared" si="741"/>
        <v>2676.0500489999999</v>
      </c>
      <c r="L2285" s="2" t="str">
        <f t="shared" si="742"/>
        <v/>
      </c>
      <c r="M2285" t="str">
        <f t="shared" si="743"/>
        <v/>
      </c>
      <c r="N2285" s="1">
        <f t="shared" si="744"/>
        <v>43493</v>
      </c>
      <c r="O2285" t="str">
        <f t="shared" si="745"/>
        <v>不可交易</v>
      </c>
      <c r="P2285" s="2" t="str">
        <f t="shared" si="746"/>
        <v/>
      </c>
      <c r="Q2285" s="2" t="str">
        <f t="shared" si="747"/>
        <v/>
      </c>
      <c r="R2285" s="2">
        <f t="shared" si="748"/>
        <v>7.8340377034918918</v>
      </c>
      <c r="S2285">
        <f t="shared" si="749"/>
        <v>112</v>
      </c>
      <c r="T2285" s="1">
        <f t="shared" si="750"/>
        <v>43445</v>
      </c>
      <c r="U2285" t="str">
        <f t="shared" si="751"/>
        <v>可交易</v>
      </c>
      <c r="V2285" s="2" t="str">
        <f t="shared" si="752"/>
        <v/>
      </c>
      <c r="W2285" s="2" t="str">
        <f t="shared" si="753"/>
        <v/>
      </c>
      <c r="X2285" s="2">
        <f t="shared" si="754"/>
        <v>5.2916522575049028</v>
      </c>
      <c r="Y2285">
        <f t="shared" si="755"/>
        <v>105</v>
      </c>
    </row>
    <row r="2286" spans="1:25" x14ac:dyDescent="0.3">
      <c r="A2286" s="1">
        <v>43496</v>
      </c>
      <c r="B2286">
        <v>2704.1000979999999</v>
      </c>
      <c r="C2286">
        <v>16.57</v>
      </c>
      <c r="D2286">
        <v>18.152816999999999</v>
      </c>
      <c r="E2286">
        <f t="shared" si="735"/>
        <v>-1.5828169999999986</v>
      </c>
      <c r="F2286" t="str">
        <f t="shared" si="736"/>
        <v>PUT</v>
      </c>
      <c r="G2286">
        <f t="shared" si="737"/>
        <v>2706.0500489999999</v>
      </c>
      <c r="H2286">
        <f t="shared" si="738"/>
        <v>-1.0899999999999999</v>
      </c>
      <c r="I2286">
        <f t="shared" si="739"/>
        <v>23.050048999999944</v>
      </c>
      <c r="J2286">
        <f t="shared" si="740"/>
        <v>-21.146833944954079</v>
      </c>
      <c r="K2286">
        <f t="shared" si="741"/>
        <v>2699.1000979999999</v>
      </c>
      <c r="L2286" s="2" t="str">
        <f t="shared" si="742"/>
        <v/>
      </c>
      <c r="M2286" t="str">
        <f t="shared" si="743"/>
        <v/>
      </c>
      <c r="N2286" s="1">
        <f t="shared" si="744"/>
        <v>43493</v>
      </c>
      <c r="O2286" t="str">
        <f t="shared" si="745"/>
        <v>不可交易</v>
      </c>
      <c r="P2286" s="2" t="str">
        <f t="shared" si="746"/>
        <v/>
      </c>
      <c r="Q2286" s="2" t="str">
        <f t="shared" si="747"/>
        <v/>
      </c>
      <c r="R2286" s="2">
        <f t="shared" si="748"/>
        <v>7.8340377034918918</v>
      </c>
      <c r="S2286">
        <f t="shared" si="749"/>
        <v>112</v>
      </c>
      <c r="T2286" s="1">
        <f t="shared" si="750"/>
        <v>43445</v>
      </c>
      <c r="U2286" t="str">
        <f t="shared" si="751"/>
        <v>可交易</v>
      </c>
      <c r="V2286" s="2" t="str">
        <f t="shared" si="752"/>
        <v/>
      </c>
      <c r="W2286" s="2" t="str">
        <f t="shared" si="753"/>
        <v/>
      </c>
      <c r="X2286" s="2">
        <f t="shared" si="754"/>
        <v>5.2916522575049028</v>
      </c>
      <c r="Y2286">
        <f t="shared" si="755"/>
        <v>105</v>
      </c>
    </row>
    <row r="2287" spans="1:25" x14ac:dyDescent="0.3">
      <c r="A2287" s="1">
        <v>43497</v>
      </c>
      <c r="B2287">
        <v>2706.530029</v>
      </c>
      <c r="C2287">
        <v>16.14</v>
      </c>
      <c r="D2287">
        <v>17.094906000000002</v>
      </c>
      <c r="E2287">
        <f t="shared" si="735"/>
        <v>-0.95490600000000114</v>
      </c>
      <c r="F2287" t="str">
        <f t="shared" si="736"/>
        <v/>
      </c>
      <c r="G2287" t="str">
        <f t="shared" si="737"/>
        <v/>
      </c>
      <c r="H2287">
        <f t="shared" si="738"/>
        <v>-0.42999999999999972</v>
      </c>
      <c r="I2287">
        <f t="shared" si="739"/>
        <v>2.4299310000001242</v>
      </c>
      <c r="J2287">
        <f t="shared" si="740"/>
        <v>-5.6510023255816879</v>
      </c>
      <c r="K2287" t="str">
        <f t="shared" si="741"/>
        <v/>
      </c>
      <c r="L2287" s="2" t="str">
        <f t="shared" si="742"/>
        <v/>
      </c>
      <c r="M2287" t="str">
        <f t="shared" si="743"/>
        <v/>
      </c>
      <c r="N2287" s="1">
        <f t="shared" si="744"/>
        <v>43493</v>
      </c>
      <c r="O2287" t="str">
        <f t="shared" si="745"/>
        <v>不可交易</v>
      </c>
      <c r="P2287" s="2" t="str">
        <f t="shared" si="746"/>
        <v/>
      </c>
      <c r="Q2287" s="2" t="str">
        <f t="shared" si="747"/>
        <v/>
      </c>
      <c r="R2287" s="2">
        <f t="shared" si="748"/>
        <v>7.8340377034918918</v>
      </c>
      <c r="S2287">
        <f t="shared" si="749"/>
        <v>112</v>
      </c>
      <c r="T2287" s="1">
        <f t="shared" si="750"/>
        <v>43445</v>
      </c>
      <c r="U2287" t="str">
        <f t="shared" si="751"/>
        <v>可交易</v>
      </c>
      <c r="V2287" s="2" t="str">
        <f t="shared" si="752"/>
        <v/>
      </c>
      <c r="W2287" s="2" t="str">
        <f t="shared" si="753"/>
        <v/>
      </c>
      <c r="X2287" s="2">
        <f t="shared" si="754"/>
        <v>5.2916522575049028</v>
      </c>
      <c r="Y2287">
        <f t="shared" si="755"/>
        <v>105</v>
      </c>
    </row>
    <row r="2288" spans="1:25" x14ac:dyDescent="0.3">
      <c r="A2288" s="1">
        <v>43500</v>
      </c>
      <c r="B2288">
        <v>2724.8701169999999</v>
      </c>
      <c r="C2288">
        <v>15.73</v>
      </c>
      <c r="D2288">
        <v>16.631019999999999</v>
      </c>
      <c r="E2288">
        <f t="shared" si="735"/>
        <v>-0.90101999999999904</v>
      </c>
      <c r="F2288" t="str">
        <f t="shared" si="736"/>
        <v/>
      </c>
      <c r="G2288" t="str">
        <f t="shared" si="737"/>
        <v/>
      </c>
      <c r="H2288">
        <f t="shared" si="738"/>
        <v>-0.41000000000000014</v>
      </c>
      <c r="I2288">
        <f t="shared" si="739"/>
        <v>18.340087999999923</v>
      </c>
      <c r="J2288">
        <f t="shared" si="740"/>
        <v>-44.731921951219313</v>
      </c>
      <c r="K2288" t="str">
        <f t="shared" si="741"/>
        <v/>
      </c>
      <c r="L2288" s="2" t="str">
        <f t="shared" si="742"/>
        <v/>
      </c>
      <c r="M2288" t="str">
        <f t="shared" si="743"/>
        <v/>
      </c>
      <c r="N2288" s="1">
        <f t="shared" si="744"/>
        <v>43493</v>
      </c>
      <c r="O2288" t="str">
        <f t="shared" si="745"/>
        <v>可交易</v>
      </c>
      <c r="P2288" s="2" t="str">
        <f t="shared" si="746"/>
        <v/>
      </c>
      <c r="Q2288" s="2" t="str">
        <f t="shared" si="747"/>
        <v/>
      </c>
      <c r="R2288" s="2">
        <f t="shared" si="748"/>
        <v>7.8340377034918918</v>
      </c>
      <c r="S2288">
        <f t="shared" si="749"/>
        <v>112</v>
      </c>
      <c r="T2288" s="1">
        <f t="shared" si="750"/>
        <v>43445</v>
      </c>
      <c r="U2288" t="str">
        <f t="shared" si="751"/>
        <v>可交易</v>
      </c>
      <c r="V2288" s="2" t="str">
        <f t="shared" si="752"/>
        <v/>
      </c>
      <c r="W2288" s="2" t="str">
        <f t="shared" si="753"/>
        <v/>
      </c>
      <c r="X2288" s="2">
        <f t="shared" si="754"/>
        <v>5.2916522575049028</v>
      </c>
      <c r="Y2288">
        <f t="shared" si="755"/>
        <v>105</v>
      </c>
    </row>
    <row r="2289" spans="1:25" x14ac:dyDescent="0.3">
      <c r="A2289" s="1">
        <v>43501</v>
      </c>
      <c r="B2289">
        <v>2737.6999510000001</v>
      </c>
      <c r="C2289">
        <v>15.57</v>
      </c>
      <c r="D2289">
        <v>16.225231000000001</v>
      </c>
      <c r="E2289">
        <f t="shared" si="735"/>
        <v>-0.65523100000000056</v>
      </c>
      <c r="F2289" t="str">
        <f t="shared" si="736"/>
        <v/>
      </c>
      <c r="G2289" t="str">
        <f t="shared" si="737"/>
        <v/>
      </c>
      <c r="H2289">
        <f t="shared" si="738"/>
        <v>-0.16000000000000014</v>
      </c>
      <c r="I2289">
        <f t="shared" si="739"/>
        <v>12.829834000000119</v>
      </c>
      <c r="J2289">
        <f t="shared" si="740"/>
        <v>-80.186462500000673</v>
      </c>
      <c r="K2289" t="str">
        <f t="shared" si="741"/>
        <v/>
      </c>
      <c r="L2289" s="2" t="str">
        <f t="shared" si="742"/>
        <v/>
      </c>
      <c r="M2289" t="str">
        <f t="shared" si="743"/>
        <v/>
      </c>
      <c r="N2289" s="1">
        <f t="shared" si="744"/>
        <v>43493</v>
      </c>
      <c r="O2289" t="str">
        <f t="shared" si="745"/>
        <v>可交易</v>
      </c>
      <c r="P2289" s="2" t="str">
        <f t="shared" si="746"/>
        <v/>
      </c>
      <c r="Q2289" s="2" t="str">
        <f t="shared" si="747"/>
        <v/>
      </c>
      <c r="R2289" s="2">
        <f t="shared" si="748"/>
        <v>7.8340377034918918</v>
      </c>
      <c r="S2289">
        <f t="shared" si="749"/>
        <v>112</v>
      </c>
      <c r="T2289" s="1">
        <f t="shared" si="750"/>
        <v>43445</v>
      </c>
      <c r="U2289" t="str">
        <f t="shared" si="751"/>
        <v>可交易</v>
      </c>
      <c r="V2289" s="2" t="str">
        <f t="shared" si="752"/>
        <v/>
      </c>
      <c r="W2289" s="2" t="str">
        <f t="shared" si="753"/>
        <v/>
      </c>
      <c r="X2289" s="2">
        <f t="shared" si="754"/>
        <v>5.2916522575049028</v>
      </c>
      <c r="Y2289">
        <f t="shared" si="755"/>
        <v>105</v>
      </c>
    </row>
    <row r="2290" spans="1:25" x14ac:dyDescent="0.3">
      <c r="A2290" s="1">
        <v>43502</v>
      </c>
      <c r="B2290">
        <v>2731.610107</v>
      </c>
      <c r="C2290">
        <v>15.38</v>
      </c>
      <c r="D2290">
        <v>15.972580000000001</v>
      </c>
      <c r="E2290">
        <f t="shared" si="735"/>
        <v>-0.59257999999999988</v>
      </c>
      <c r="F2290" t="str">
        <f t="shared" si="736"/>
        <v/>
      </c>
      <c r="G2290" t="str">
        <f t="shared" si="737"/>
        <v/>
      </c>
      <c r="H2290">
        <f t="shared" si="738"/>
        <v>-0.1899999999999995</v>
      </c>
      <c r="I2290">
        <f t="shared" si="739"/>
        <v>-6.0898440000000846</v>
      </c>
      <c r="J2290">
        <f t="shared" si="740"/>
        <v>32.051810526316316</v>
      </c>
      <c r="K2290" t="str">
        <f t="shared" si="741"/>
        <v/>
      </c>
      <c r="L2290" s="2" t="str">
        <f t="shared" si="742"/>
        <v/>
      </c>
      <c r="M2290" t="str">
        <f t="shared" si="743"/>
        <v/>
      </c>
      <c r="N2290" s="1">
        <f t="shared" si="744"/>
        <v>43493</v>
      </c>
      <c r="O2290" t="str">
        <f t="shared" si="745"/>
        <v>可交易</v>
      </c>
      <c r="P2290" s="2" t="str">
        <f t="shared" si="746"/>
        <v/>
      </c>
      <c r="Q2290" s="2" t="str">
        <f t="shared" si="747"/>
        <v/>
      </c>
      <c r="R2290" s="2">
        <f t="shared" si="748"/>
        <v>7.8340377034918918</v>
      </c>
      <c r="S2290">
        <f t="shared" si="749"/>
        <v>112</v>
      </c>
      <c r="T2290" s="1">
        <f t="shared" si="750"/>
        <v>43445</v>
      </c>
      <c r="U2290" t="str">
        <f t="shared" si="751"/>
        <v>可交易</v>
      </c>
      <c r="V2290" s="2" t="str">
        <f t="shared" si="752"/>
        <v/>
      </c>
      <c r="W2290" s="2" t="str">
        <f t="shared" si="753"/>
        <v/>
      </c>
      <c r="X2290" s="2">
        <f t="shared" si="754"/>
        <v>5.2916522575049028</v>
      </c>
      <c r="Y2290">
        <f t="shared" si="755"/>
        <v>105</v>
      </c>
    </row>
    <row r="2291" spans="1:25" x14ac:dyDescent="0.3">
      <c r="A2291" s="1">
        <v>43503</v>
      </c>
      <c r="B2291">
        <v>2706.0500489999999</v>
      </c>
      <c r="C2291">
        <v>16.37</v>
      </c>
      <c r="D2291">
        <v>15.844927999999999</v>
      </c>
      <c r="E2291">
        <f t="shared" si="735"/>
        <v>0.52507200000000154</v>
      </c>
      <c r="F2291" t="str">
        <f t="shared" si="736"/>
        <v/>
      </c>
      <c r="G2291" t="str">
        <f t="shared" si="737"/>
        <v/>
      </c>
      <c r="H2291">
        <f t="shared" si="738"/>
        <v>0.99000000000000021</v>
      </c>
      <c r="I2291">
        <f t="shared" si="739"/>
        <v>-25.560058000000026</v>
      </c>
      <c r="J2291">
        <f t="shared" si="740"/>
        <v>-25.818240404040424</v>
      </c>
      <c r="K2291" t="str">
        <f t="shared" si="741"/>
        <v/>
      </c>
      <c r="L2291" s="2" t="str">
        <f t="shared" si="742"/>
        <v/>
      </c>
      <c r="M2291" t="str">
        <f t="shared" si="743"/>
        <v/>
      </c>
      <c r="N2291" s="1">
        <f t="shared" si="744"/>
        <v>43493</v>
      </c>
      <c r="O2291" t="str">
        <f t="shared" si="745"/>
        <v>可交易</v>
      </c>
      <c r="P2291" s="2" t="str">
        <f t="shared" si="746"/>
        <v/>
      </c>
      <c r="Q2291" s="2" t="str">
        <f t="shared" si="747"/>
        <v/>
      </c>
      <c r="R2291" s="2">
        <f t="shared" si="748"/>
        <v>7.8340377034918918</v>
      </c>
      <c r="S2291">
        <f t="shared" si="749"/>
        <v>112</v>
      </c>
      <c r="T2291" s="1">
        <f t="shared" si="750"/>
        <v>43445</v>
      </c>
      <c r="U2291" t="str">
        <f t="shared" si="751"/>
        <v>可交易</v>
      </c>
      <c r="V2291" s="2" t="str">
        <f t="shared" si="752"/>
        <v/>
      </c>
      <c r="W2291" s="2" t="str">
        <f t="shared" si="753"/>
        <v/>
      </c>
      <c r="X2291" s="2">
        <f t="shared" si="754"/>
        <v>5.2916522575049028</v>
      </c>
      <c r="Y2291">
        <f t="shared" si="755"/>
        <v>105</v>
      </c>
    </row>
    <row r="2292" spans="1:25" x14ac:dyDescent="0.3">
      <c r="A2292" s="1">
        <v>43504</v>
      </c>
      <c r="B2292">
        <v>2707.8798830000001</v>
      </c>
      <c r="C2292">
        <v>15.72</v>
      </c>
      <c r="D2292">
        <v>16.881805</v>
      </c>
      <c r="E2292">
        <f t="shared" si="735"/>
        <v>-1.1618049999999993</v>
      </c>
      <c r="F2292" t="str">
        <f t="shared" si="736"/>
        <v>PUT</v>
      </c>
      <c r="G2292">
        <f t="shared" si="737"/>
        <v>2775.6000979999999</v>
      </c>
      <c r="H2292">
        <f t="shared" si="738"/>
        <v>-0.65000000000000036</v>
      </c>
      <c r="I2292">
        <f t="shared" si="739"/>
        <v>1.829834000000119</v>
      </c>
      <c r="J2292">
        <f t="shared" si="740"/>
        <v>-2.8151292307694122</v>
      </c>
      <c r="K2292">
        <f t="shared" si="741"/>
        <v>2702.8798830000001</v>
      </c>
      <c r="L2292" s="2" t="str">
        <f t="shared" si="742"/>
        <v/>
      </c>
      <c r="M2292" t="str">
        <f t="shared" si="743"/>
        <v/>
      </c>
      <c r="N2292" s="1">
        <f t="shared" si="744"/>
        <v>43493</v>
      </c>
      <c r="O2292" t="str">
        <f t="shared" si="745"/>
        <v>可交易</v>
      </c>
      <c r="P2292" s="2" t="str">
        <f t="shared" si="746"/>
        <v/>
      </c>
      <c r="Q2292" s="2" t="str">
        <f t="shared" si="747"/>
        <v/>
      </c>
      <c r="R2292" s="2">
        <f t="shared" si="748"/>
        <v>7.8340377034918918</v>
      </c>
      <c r="S2292">
        <f t="shared" si="749"/>
        <v>112</v>
      </c>
      <c r="T2292" s="1">
        <f t="shared" si="750"/>
        <v>43445</v>
      </c>
      <c r="U2292" t="str">
        <f t="shared" si="751"/>
        <v>可交易</v>
      </c>
      <c r="V2292" s="2" t="str">
        <f t="shared" si="752"/>
        <v/>
      </c>
      <c r="W2292" s="2" t="str">
        <f t="shared" si="753"/>
        <v/>
      </c>
      <c r="X2292" s="2">
        <f t="shared" si="754"/>
        <v>5.2916522575049028</v>
      </c>
      <c r="Y2292">
        <f t="shared" si="755"/>
        <v>105</v>
      </c>
    </row>
    <row r="2293" spans="1:25" x14ac:dyDescent="0.3">
      <c r="A2293" s="1">
        <v>43507</v>
      </c>
      <c r="B2293">
        <v>2709.8000489999999</v>
      </c>
      <c r="C2293">
        <v>15.97</v>
      </c>
      <c r="D2293">
        <v>16.361998</v>
      </c>
      <c r="E2293">
        <f t="shared" si="735"/>
        <v>-0.39199799999999918</v>
      </c>
      <c r="F2293" t="str">
        <f t="shared" si="736"/>
        <v/>
      </c>
      <c r="G2293" t="str">
        <f t="shared" si="737"/>
        <v/>
      </c>
      <c r="H2293">
        <f t="shared" si="738"/>
        <v>0.25</v>
      </c>
      <c r="I2293">
        <f t="shared" si="739"/>
        <v>1.920165999999881</v>
      </c>
      <c r="J2293">
        <f t="shared" si="740"/>
        <v>7.6806639999995241</v>
      </c>
      <c r="K2293" t="str">
        <f t="shared" si="741"/>
        <v/>
      </c>
      <c r="L2293" s="2" t="str">
        <f t="shared" si="742"/>
        <v/>
      </c>
      <c r="M2293" t="str">
        <f t="shared" si="743"/>
        <v/>
      </c>
      <c r="N2293" s="1">
        <f t="shared" si="744"/>
        <v>43493</v>
      </c>
      <c r="O2293" t="str">
        <f t="shared" si="745"/>
        <v>可交易</v>
      </c>
      <c r="P2293" s="2" t="str">
        <f t="shared" si="746"/>
        <v/>
      </c>
      <c r="Q2293" s="2" t="str">
        <f t="shared" si="747"/>
        <v/>
      </c>
      <c r="R2293" s="2">
        <f t="shared" si="748"/>
        <v>7.8340377034918918</v>
      </c>
      <c r="S2293">
        <f t="shared" si="749"/>
        <v>112</v>
      </c>
      <c r="T2293" s="1">
        <f t="shared" si="750"/>
        <v>43445</v>
      </c>
      <c r="U2293" t="str">
        <f t="shared" si="751"/>
        <v>可交易</v>
      </c>
      <c r="V2293" s="2" t="str">
        <f t="shared" si="752"/>
        <v/>
      </c>
      <c r="W2293" s="2" t="str">
        <f t="shared" si="753"/>
        <v/>
      </c>
      <c r="X2293" s="2">
        <f t="shared" si="754"/>
        <v>5.2916522575049028</v>
      </c>
      <c r="Y2293">
        <f t="shared" si="755"/>
        <v>105</v>
      </c>
    </row>
    <row r="2294" spans="1:25" x14ac:dyDescent="0.3">
      <c r="A2294" s="1">
        <v>43508</v>
      </c>
      <c r="B2294">
        <v>2744.7299800000001</v>
      </c>
      <c r="C2294">
        <v>15.43</v>
      </c>
      <c r="D2294">
        <v>16.219484000000001</v>
      </c>
      <c r="E2294">
        <f t="shared" si="735"/>
        <v>-0.78948400000000163</v>
      </c>
      <c r="F2294" t="str">
        <f t="shared" si="736"/>
        <v/>
      </c>
      <c r="G2294" t="str">
        <f t="shared" si="737"/>
        <v/>
      </c>
      <c r="H2294">
        <f t="shared" si="738"/>
        <v>-0.54000000000000092</v>
      </c>
      <c r="I2294">
        <f t="shared" si="739"/>
        <v>34.929931000000124</v>
      </c>
      <c r="J2294">
        <f t="shared" si="740"/>
        <v>-64.685057407407527</v>
      </c>
      <c r="K2294" t="str">
        <f t="shared" si="741"/>
        <v/>
      </c>
      <c r="L2294" s="2" t="str">
        <f t="shared" si="742"/>
        <v/>
      </c>
      <c r="M2294" t="str">
        <f t="shared" si="743"/>
        <v/>
      </c>
      <c r="N2294" s="1">
        <f t="shared" si="744"/>
        <v>43493</v>
      </c>
      <c r="O2294" t="str">
        <f t="shared" si="745"/>
        <v>可交易</v>
      </c>
      <c r="P2294" s="2" t="str">
        <f t="shared" si="746"/>
        <v/>
      </c>
      <c r="Q2294" s="2" t="str">
        <f t="shared" si="747"/>
        <v/>
      </c>
      <c r="R2294" s="2">
        <f t="shared" si="748"/>
        <v>7.8340377034918918</v>
      </c>
      <c r="S2294">
        <f t="shared" si="749"/>
        <v>112</v>
      </c>
      <c r="T2294" s="1">
        <f t="shared" si="750"/>
        <v>43445</v>
      </c>
      <c r="U2294" t="str">
        <f t="shared" si="751"/>
        <v>可交易</v>
      </c>
      <c r="V2294" s="2" t="str">
        <f t="shared" si="752"/>
        <v/>
      </c>
      <c r="W2294" s="2" t="str">
        <f t="shared" si="753"/>
        <v/>
      </c>
      <c r="X2294" s="2">
        <f t="shared" si="754"/>
        <v>5.2916522575049028</v>
      </c>
      <c r="Y2294">
        <f t="shared" si="755"/>
        <v>105</v>
      </c>
    </row>
    <row r="2295" spans="1:25" x14ac:dyDescent="0.3">
      <c r="A2295" s="1">
        <v>43509</v>
      </c>
      <c r="B2295">
        <v>2753.030029</v>
      </c>
      <c r="C2295">
        <v>15.65</v>
      </c>
      <c r="D2295">
        <v>15.723318000000001</v>
      </c>
      <c r="E2295">
        <f t="shared" si="735"/>
        <v>-7.3318000000000438E-2</v>
      </c>
      <c r="F2295" t="str">
        <f t="shared" si="736"/>
        <v/>
      </c>
      <c r="G2295" t="str">
        <f t="shared" si="737"/>
        <v/>
      </c>
      <c r="H2295">
        <f t="shared" si="738"/>
        <v>0.22000000000000064</v>
      </c>
      <c r="I2295">
        <f t="shared" si="739"/>
        <v>8.3000489999999445</v>
      </c>
      <c r="J2295">
        <f t="shared" si="740"/>
        <v>37.727495454545092</v>
      </c>
      <c r="K2295" t="str">
        <f t="shared" si="741"/>
        <v/>
      </c>
      <c r="L2295" s="2" t="str">
        <f t="shared" si="742"/>
        <v/>
      </c>
      <c r="M2295" t="str">
        <f t="shared" si="743"/>
        <v/>
      </c>
      <c r="N2295" s="1">
        <f t="shared" si="744"/>
        <v>43493</v>
      </c>
      <c r="O2295" t="str">
        <f t="shared" si="745"/>
        <v>可交易</v>
      </c>
      <c r="P2295" s="2" t="str">
        <f t="shared" si="746"/>
        <v/>
      </c>
      <c r="Q2295" s="2" t="str">
        <f t="shared" si="747"/>
        <v/>
      </c>
      <c r="R2295" s="2">
        <f t="shared" si="748"/>
        <v>7.8340377034918918</v>
      </c>
      <c r="S2295">
        <f t="shared" si="749"/>
        <v>112</v>
      </c>
      <c r="T2295" s="1">
        <f t="shared" si="750"/>
        <v>43445</v>
      </c>
      <c r="U2295" t="str">
        <f t="shared" si="751"/>
        <v>可交易</v>
      </c>
      <c r="V2295" s="2" t="str">
        <f t="shared" si="752"/>
        <v/>
      </c>
      <c r="W2295" s="2" t="str">
        <f t="shared" si="753"/>
        <v/>
      </c>
      <c r="X2295" s="2">
        <f t="shared" si="754"/>
        <v>5.2916522575049028</v>
      </c>
      <c r="Y2295">
        <f t="shared" si="755"/>
        <v>105</v>
      </c>
    </row>
    <row r="2296" spans="1:25" x14ac:dyDescent="0.3">
      <c r="A2296" s="1">
        <v>43510</v>
      </c>
      <c r="B2296">
        <v>2745.7299800000001</v>
      </c>
      <c r="C2296">
        <v>16.22</v>
      </c>
      <c r="D2296">
        <v>15.792403</v>
      </c>
      <c r="E2296">
        <f t="shared" si="735"/>
        <v>0.42759699999999867</v>
      </c>
      <c r="F2296" t="str">
        <f t="shared" si="736"/>
        <v/>
      </c>
      <c r="G2296" t="str">
        <f t="shared" si="737"/>
        <v/>
      </c>
      <c r="H2296">
        <f t="shared" si="738"/>
        <v>0.56999999999999851</v>
      </c>
      <c r="I2296">
        <f t="shared" si="739"/>
        <v>-7.3000489999999445</v>
      </c>
      <c r="J2296">
        <f t="shared" si="740"/>
        <v>-12.807103508771865</v>
      </c>
      <c r="K2296" t="str">
        <f t="shared" si="741"/>
        <v/>
      </c>
      <c r="L2296" s="2" t="str">
        <f t="shared" si="742"/>
        <v/>
      </c>
      <c r="M2296" t="str">
        <f t="shared" si="743"/>
        <v/>
      </c>
      <c r="N2296" s="1">
        <f t="shared" si="744"/>
        <v>43493</v>
      </c>
      <c r="O2296" t="str">
        <f t="shared" si="745"/>
        <v>可交易</v>
      </c>
      <c r="P2296" s="2" t="str">
        <f t="shared" si="746"/>
        <v/>
      </c>
      <c r="Q2296" s="2" t="str">
        <f t="shared" si="747"/>
        <v/>
      </c>
      <c r="R2296" s="2">
        <f t="shared" si="748"/>
        <v>7.8340377034918918</v>
      </c>
      <c r="S2296">
        <f t="shared" si="749"/>
        <v>112</v>
      </c>
      <c r="T2296" s="1">
        <f t="shared" si="750"/>
        <v>43445</v>
      </c>
      <c r="U2296" t="str">
        <f t="shared" si="751"/>
        <v>可交易</v>
      </c>
      <c r="V2296" s="2" t="str">
        <f t="shared" si="752"/>
        <v/>
      </c>
      <c r="W2296" s="2" t="str">
        <f t="shared" si="753"/>
        <v/>
      </c>
      <c r="X2296" s="2">
        <f t="shared" si="754"/>
        <v>5.2916522575049028</v>
      </c>
      <c r="Y2296">
        <f t="shared" si="755"/>
        <v>105</v>
      </c>
    </row>
    <row r="2297" spans="1:25" x14ac:dyDescent="0.3">
      <c r="A2297" s="1">
        <v>43511</v>
      </c>
      <c r="B2297">
        <v>2775.6000979999999</v>
      </c>
      <c r="C2297">
        <v>14.91</v>
      </c>
      <c r="D2297">
        <v>16.469253999999999</v>
      </c>
      <c r="E2297">
        <f t="shared" si="735"/>
        <v>-1.5592539999999993</v>
      </c>
      <c r="F2297" t="str">
        <f t="shared" si="736"/>
        <v>PUT</v>
      </c>
      <c r="G2297">
        <f t="shared" si="737"/>
        <v>2792.669922</v>
      </c>
      <c r="H2297">
        <f t="shared" si="738"/>
        <v>-1.3099999999999987</v>
      </c>
      <c r="I2297">
        <f t="shared" si="739"/>
        <v>29.87011799999982</v>
      </c>
      <c r="J2297">
        <f t="shared" si="740"/>
        <v>-22.801616793893015</v>
      </c>
      <c r="K2297">
        <f t="shared" si="741"/>
        <v>2770.6000979999999</v>
      </c>
      <c r="L2297" s="2" t="str">
        <f t="shared" si="742"/>
        <v/>
      </c>
      <c r="M2297" t="str">
        <f t="shared" si="743"/>
        <v/>
      </c>
      <c r="N2297" s="1">
        <f t="shared" si="744"/>
        <v>43493</v>
      </c>
      <c r="O2297" t="str">
        <f t="shared" si="745"/>
        <v>可交易</v>
      </c>
      <c r="P2297" s="2" t="str">
        <f t="shared" si="746"/>
        <v/>
      </c>
      <c r="Q2297" s="2" t="str">
        <f t="shared" si="747"/>
        <v/>
      </c>
      <c r="R2297" s="2">
        <f t="shared" si="748"/>
        <v>7.8340377034918918</v>
      </c>
      <c r="S2297">
        <f t="shared" si="749"/>
        <v>112</v>
      </c>
      <c r="T2297" s="1">
        <f t="shared" si="750"/>
        <v>43445</v>
      </c>
      <c r="U2297" t="str">
        <f t="shared" si="751"/>
        <v>可交易</v>
      </c>
      <c r="V2297" s="2" t="str">
        <f t="shared" si="752"/>
        <v/>
      </c>
      <c r="W2297" s="2" t="str">
        <f t="shared" si="753"/>
        <v/>
      </c>
      <c r="X2297" s="2">
        <f t="shared" si="754"/>
        <v>5.2916522575049028</v>
      </c>
      <c r="Y2297">
        <f t="shared" si="755"/>
        <v>105</v>
      </c>
    </row>
    <row r="2298" spans="1:25" x14ac:dyDescent="0.3">
      <c r="A2298" s="1">
        <v>43515</v>
      </c>
      <c r="B2298">
        <v>2779.76001</v>
      </c>
      <c r="C2298">
        <v>14.88</v>
      </c>
      <c r="D2298">
        <v>15.432137000000001</v>
      </c>
      <c r="E2298">
        <f t="shared" si="735"/>
        <v>-0.5521370000000001</v>
      </c>
      <c r="F2298" t="str">
        <f t="shared" si="736"/>
        <v/>
      </c>
      <c r="G2298" t="str">
        <f t="shared" si="737"/>
        <v/>
      </c>
      <c r="H2298">
        <f t="shared" si="738"/>
        <v>-2.9999999999999361E-2</v>
      </c>
      <c r="I2298">
        <f t="shared" si="739"/>
        <v>4.1599120000000767</v>
      </c>
      <c r="J2298">
        <f t="shared" si="740"/>
        <v>-138.66373333333885</v>
      </c>
      <c r="K2298" t="str">
        <f t="shared" si="741"/>
        <v/>
      </c>
      <c r="L2298" s="2" t="str">
        <f t="shared" si="742"/>
        <v/>
      </c>
      <c r="M2298" t="str">
        <f t="shared" si="743"/>
        <v/>
      </c>
      <c r="N2298" s="1">
        <f t="shared" si="744"/>
        <v>43493</v>
      </c>
      <c r="O2298" t="str">
        <f t="shared" si="745"/>
        <v>可交易</v>
      </c>
      <c r="P2298" s="2" t="str">
        <f t="shared" si="746"/>
        <v/>
      </c>
      <c r="Q2298" s="2" t="str">
        <f t="shared" si="747"/>
        <v/>
      </c>
      <c r="R2298" s="2">
        <f t="shared" si="748"/>
        <v>7.8340377034918918</v>
      </c>
      <c r="S2298">
        <f t="shared" si="749"/>
        <v>112</v>
      </c>
      <c r="T2298" s="1">
        <f t="shared" si="750"/>
        <v>43445</v>
      </c>
      <c r="U2298" t="str">
        <f t="shared" si="751"/>
        <v>可交易</v>
      </c>
      <c r="V2298" s="2" t="str">
        <f t="shared" si="752"/>
        <v/>
      </c>
      <c r="W2298" s="2" t="str">
        <f t="shared" si="753"/>
        <v/>
      </c>
      <c r="X2298" s="2">
        <f t="shared" si="754"/>
        <v>5.2916522575049028</v>
      </c>
      <c r="Y2298">
        <f t="shared" si="755"/>
        <v>105</v>
      </c>
    </row>
    <row r="2299" spans="1:25" x14ac:dyDescent="0.3">
      <c r="A2299" s="1">
        <v>43516</v>
      </c>
      <c r="B2299">
        <v>2784.6999510000001</v>
      </c>
      <c r="C2299">
        <v>14.02</v>
      </c>
      <c r="D2299">
        <v>15.336849000000001</v>
      </c>
      <c r="E2299">
        <f t="shared" si="735"/>
        <v>-1.3168490000000013</v>
      </c>
      <c r="F2299" t="str">
        <f t="shared" si="736"/>
        <v>PUT</v>
      </c>
      <c r="G2299">
        <f t="shared" si="737"/>
        <v>2792.3798830000001</v>
      </c>
      <c r="H2299">
        <f t="shared" si="738"/>
        <v>-0.86000000000000121</v>
      </c>
      <c r="I2299">
        <f t="shared" si="739"/>
        <v>4.9399410000000898</v>
      </c>
      <c r="J2299">
        <f t="shared" si="740"/>
        <v>-5.7441174418605616</v>
      </c>
      <c r="K2299">
        <f t="shared" si="741"/>
        <v>2779.6999510000001</v>
      </c>
      <c r="L2299" s="2" t="str">
        <f t="shared" si="742"/>
        <v/>
      </c>
      <c r="M2299" t="str">
        <f t="shared" si="743"/>
        <v/>
      </c>
      <c r="N2299" s="1">
        <f t="shared" si="744"/>
        <v>43493</v>
      </c>
      <c r="O2299" t="str">
        <f t="shared" si="745"/>
        <v>可交易</v>
      </c>
      <c r="P2299" s="2" t="str">
        <f t="shared" si="746"/>
        <v/>
      </c>
      <c r="Q2299" s="2" t="str">
        <f t="shared" si="747"/>
        <v/>
      </c>
      <c r="R2299" s="2">
        <f t="shared" si="748"/>
        <v>7.8340377034918918</v>
      </c>
      <c r="S2299">
        <f t="shared" si="749"/>
        <v>112</v>
      </c>
      <c r="T2299" s="1">
        <f t="shared" si="750"/>
        <v>43445</v>
      </c>
      <c r="U2299" t="str">
        <f t="shared" si="751"/>
        <v>可交易</v>
      </c>
      <c r="V2299" s="2" t="str">
        <f t="shared" si="752"/>
        <v/>
      </c>
      <c r="W2299" s="2" t="str">
        <f t="shared" si="753"/>
        <v/>
      </c>
      <c r="X2299" s="2">
        <f t="shared" si="754"/>
        <v>5.2916522575049028</v>
      </c>
      <c r="Y2299">
        <f t="shared" si="755"/>
        <v>105</v>
      </c>
    </row>
    <row r="2300" spans="1:25" x14ac:dyDescent="0.3">
      <c r="A2300" s="1">
        <v>43517</v>
      </c>
      <c r="B2300">
        <v>2774.8798830000001</v>
      </c>
      <c r="C2300">
        <v>14.46</v>
      </c>
      <c r="D2300">
        <v>14.625403</v>
      </c>
      <c r="E2300">
        <f t="shared" si="735"/>
        <v>-0.16540299999999952</v>
      </c>
      <c r="F2300" t="str">
        <f t="shared" si="736"/>
        <v/>
      </c>
      <c r="G2300" t="str">
        <f t="shared" si="737"/>
        <v/>
      </c>
      <c r="H2300">
        <f t="shared" si="738"/>
        <v>0.44000000000000128</v>
      </c>
      <c r="I2300">
        <f t="shared" si="739"/>
        <v>-9.820067999999992</v>
      </c>
      <c r="J2300">
        <f t="shared" si="740"/>
        <v>-22.318336363636281</v>
      </c>
      <c r="K2300" t="str">
        <f t="shared" si="741"/>
        <v/>
      </c>
      <c r="L2300" s="2" t="str">
        <f t="shared" si="742"/>
        <v/>
      </c>
      <c r="M2300" t="str">
        <f t="shared" si="743"/>
        <v/>
      </c>
      <c r="N2300" s="1">
        <f t="shared" si="744"/>
        <v>43493</v>
      </c>
      <c r="O2300" t="str">
        <f t="shared" si="745"/>
        <v>可交易</v>
      </c>
      <c r="P2300" s="2" t="str">
        <f t="shared" si="746"/>
        <v/>
      </c>
      <c r="Q2300" s="2" t="str">
        <f t="shared" si="747"/>
        <v/>
      </c>
      <c r="R2300" s="2">
        <f t="shared" si="748"/>
        <v>7.8340377034918918</v>
      </c>
      <c r="S2300">
        <f t="shared" si="749"/>
        <v>112</v>
      </c>
      <c r="T2300" s="1">
        <f t="shared" si="750"/>
        <v>43445</v>
      </c>
      <c r="U2300" t="str">
        <f t="shared" si="751"/>
        <v>可交易</v>
      </c>
      <c r="V2300" s="2" t="str">
        <f t="shared" si="752"/>
        <v/>
      </c>
      <c r="W2300" s="2" t="str">
        <f t="shared" si="753"/>
        <v/>
      </c>
      <c r="X2300" s="2">
        <f t="shared" si="754"/>
        <v>5.2916522575049028</v>
      </c>
      <c r="Y2300">
        <f t="shared" si="755"/>
        <v>105</v>
      </c>
    </row>
    <row r="2301" spans="1:25" x14ac:dyDescent="0.3">
      <c r="A2301" s="1">
        <v>43518</v>
      </c>
      <c r="B2301">
        <v>2792.669922</v>
      </c>
      <c r="C2301">
        <v>13.51</v>
      </c>
      <c r="D2301">
        <v>14.881000999999999</v>
      </c>
      <c r="E2301">
        <f t="shared" si="735"/>
        <v>-1.3710009999999997</v>
      </c>
      <c r="F2301" t="str">
        <f t="shared" si="736"/>
        <v>PUT</v>
      </c>
      <c r="G2301">
        <f t="shared" si="737"/>
        <v>2803.6899410000001</v>
      </c>
      <c r="H2301">
        <f t="shared" si="738"/>
        <v>-0.95000000000000107</v>
      </c>
      <c r="I2301">
        <f t="shared" si="739"/>
        <v>17.790038999999979</v>
      </c>
      <c r="J2301">
        <f t="shared" si="740"/>
        <v>-18.726356842105218</v>
      </c>
      <c r="K2301">
        <f t="shared" si="741"/>
        <v>2787.669922</v>
      </c>
      <c r="L2301" s="2" t="str">
        <f t="shared" si="742"/>
        <v/>
      </c>
      <c r="M2301" t="str">
        <f t="shared" si="743"/>
        <v/>
      </c>
      <c r="N2301" s="1">
        <f t="shared" si="744"/>
        <v>43493</v>
      </c>
      <c r="O2301" t="str">
        <f t="shared" si="745"/>
        <v>可交易</v>
      </c>
      <c r="P2301" s="2" t="str">
        <f t="shared" si="746"/>
        <v/>
      </c>
      <c r="Q2301" s="2" t="str">
        <f t="shared" si="747"/>
        <v/>
      </c>
      <c r="R2301" s="2">
        <f t="shared" si="748"/>
        <v>7.8340377034918918</v>
      </c>
      <c r="S2301">
        <f t="shared" si="749"/>
        <v>112</v>
      </c>
      <c r="T2301" s="1">
        <f t="shared" si="750"/>
        <v>43445</v>
      </c>
      <c r="U2301" t="str">
        <f t="shared" si="751"/>
        <v>可交易</v>
      </c>
      <c r="V2301" s="2" t="str">
        <f t="shared" si="752"/>
        <v/>
      </c>
      <c r="W2301" s="2" t="str">
        <f t="shared" si="753"/>
        <v/>
      </c>
      <c r="X2301" s="2">
        <f t="shared" si="754"/>
        <v>5.2916522575049028</v>
      </c>
      <c r="Y2301">
        <f t="shared" si="755"/>
        <v>105</v>
      </c>
    </row>
    <row r="2302" spans="1:25" x14ac:dyDescent="0.3">
      <c r="A2302" s="1">
        <v>43521</v>
      </c>
      <c r="B2302">
        <v>2796.110107</v>
      </c>
      <c r="C2302">
        <v>14.85</v>
      </c>
      <c r="D2302">
        <v>14.082158</v>
      </c>
      <c r="E2302">
        <f t="shared" si="735"/>
        <v>0.76784199999999991</v>
      </c>
      <c r="F2302" t="str">
        <f t="shared" si="736"/>
        <v/>
      </c>
      <c r="G2302" t="str">
        <f t="shared" si="737"/>
        <v/>
      </c>
      <c r="H2302">
        <f t="shared" si="738"/>
        <v>1.3399999999999999</v>
      </c>
      <c r="I2302">
        <f t="shared" si="739"/>
        <v>3.4401849999999286</v>
      </c>
      <c r="J2302">
        <f t="shared" si="740"/>
        <v>2.567302238805917</v>
      </c>
      <c r="K2302" t="str">
        <f t="shared" si="741"/>
        <v/>
      </c>
      <c r="L2302" s="2" t="str">
        <f t="shared" si="742"/>
        <v/>
      </c>
      <c r="M2302" t="str">
        <f t="shared" si="743"/>
        <v/>
      </c>
      <c r="N2302" s="1">
        <f t="shared" si="744"/>
        <v>43493</v>
      </c>
      <c r="O2302" t="str">
        <f t="shared" si="745"/>
        <v>可交易</v>
      </c>
      <c r="P2302" s="2" t="str">
        <f t="shared" si="746"/>
        <v/>
      </c>
      <c r="Q2302" s="2" t="str">
        <f t="shared" si="747"/>
        <v/>
      </c>
      <c r="R2302" s="2">
        <f t="shared" si="748"/>
        <v>7.8340377034918918</v>
      </c>
      <c r="S2302">
        <f t="shared" si="749"/>
        <v>112</v>
      </c>
      <c r="T2302" s="1">
        <f t="shared" si="750"/>
        <v>43445</v>
      </c>
      <c r="U2302" t="str">
        <f t="shared" si="751"/>
        <v>可交易</v>
      </c>
      <c r="V2302" s="2" t="str">
        <f t="shared" si="752"/>
        <v/>
      </c>
      <c r="W2302" s="2" t="str">
        <f t="shared" si="753"/>
        <v/>
      </c>
      <c r="X2302" s="2">
        <f t="shared" si="754"/>
        <v>5.2916522575049028</v>
      </c>
      <c r="Y2302">
        <f t="shared" si="755"/>
        <v>105</v>
      </c>
    </row>
    <row r="2303" spans="1:25" x14ac:dyDescent="0.3">
      <c r="A2303" s="1">
        <v>43522</v>
      </c>
      <c r="B2303">
        <v>2793.8999020000001</v>
      </c>
      <c r="C2303">
        <v>15.17</v>
      </c>
      <c r="D2303">
        <v>14.886342000000001</v>
      </c>
      <c r="E2303">
        <f t="shared" si="735"/>
        <v>0.28365799999999908</v>
      </c>
      <c r="F2303" t="str">
        <f t="shared" si="736"/>
        <v/>
      </c>
      <c r="G2303" t="str">
        <f t="shared" si="737"/>
        <v/>
      </c>
      <c r="H2303">
        <f t="shared" si="738"/>
        <v>0.32000000000000028</v>
      </c>
      <c r="I2303">
        <f t="shared" si="739"/>
        <v>-2.2102049999998599</v>
      </c>
      <c r="J2303">
        <f t="shared" si="740"/>
        <v>-6.9068906249995559</v>
      </c>
      <c r="K2303" t="str">
        <f t="shared" si="741"/>
        <v/>
      </c>
      <c r="L2303" s="2" t="str">
        <f t="shared" si="742"/>
        <v/>
      </c>
      <c r="M2303" t="str">
        <f t="shared" si="743"/>
        <v/>
      </c>
      <c r="N2303" s="1">
        <f t="shared" si="744"/>
        <v>43493</v>
      </c>
      <c r="O2303" t="str">
        <f t="shared" si="745"/>
        <v>可交易</v>
      </c>
      <c r="P2303" s="2" t="str">
        <f t="shared" si="746"/>
        <v/>
      </c>
      <c r="Q2303" s="2" t="str">
        <f t="shared" si="747"/>
        <v/>
      </c>
      <c r="R2303" s="2">
        <f t="shared" si="748"/>
        <v>7.8340377034918918</v>
      </c>
      <c r="S2303">
        <f t="shared" si="749"/>
        <v>112</v>
      </c>
      <c r="T2303" s="1">
        <f t="shared" si="750"/>
        <v>43445</v>
      </c>
      <c r="U2303" t="str">
        <f t="shared" si="751"/>
        <v>可交易</v>
      </c>
      <c r="V2303" s="2" t="str">
        <f t="shared" si="752"/>
        <v/>
      </c>
      <c r="W2303" s="2" t="str">
        <f t="shared" si="753"/>
        <v/>
      </c>
      <c r="X2303" s="2">
        <f t="shared" si="754"/>
        <v>5.2916522575049028</v>
      </c>
      <c r="Y2303">
        <f t="shared" si="755"/>
        <v>105</v>
      </c>
    </row>
    <row r="2304" spans="1:25" x14ac:dyDescent="0.3">
      <c r="A2304" s="1">
        <v>43523</v>
      </c>
      <c r="B2304">
        <v>2792.3798830000001</v>
      </c>
      <c r="C2304">
        <v>14.7</v>
      </c>
      <c r="D2304">
        <v>15.238946</v>
      </c>
      <c r="E2304">
        <f t="shared" si="735"/>
        <v>-0.53894600000000104</v>
      </c>
      <c r="F2304" t="str">
        <f t="shared" si="736"/>
        <v/>
      </c>
      <c r="G2304" t="str">
        <f t="shared" si="737"/>
        <v/>
      </c>
      <c r="H2304">
        <f t="shared" si="738"/>
        <v>-0.47000000000000064</v>
      </c>
      <c r="I2304">
        <f t="shared" si="739"/>
        <v>-1.5200190000000475</v>
      </c>
      <c r="J2304">
        <f t="shared" si="740"/>
        <v>3.2340829787235008</v>
      </c>
      <c r="K2304" t="str">
        <f t="shared" si="741"/>
        <v/>
      </c>
      <c r="L2304" s="2" t="str">
        <f t="shared" si="742"/>
        <v/>
      </c>
      <c r="M2304" t="str">
        <f t="shared" si="743"/>
        <v/>
      </c>
      <c r="N2304" s="1">
        <f t="shared" si="744"/>
        <v>43493</v>
      </c>
      <c r="O2304" t="str">
        <f t="shared" si="745"/>
        <v>可交易</v>
      </c>
      <c r="P2304" s="2" t="str">
        <f t="shared" si="746"/>
        <v/>
      </c>
      <c r="Q2304" s="2" t="str">
        <f t="shared" si="747"/>
        <v/>
      </c>
      <c r="R2304" s="2">
        <f t="shared" si="748"/>
        <v>7.8340377034918918</v>
      </c>
      <c r="S2304">
        <f t="shared" si="749"/>
        <v>112</v>
      </c>
      <c r="T2304" s="1">
        <f t="shared" si="750"/>
        <v>43445</v>
      </c>
      <c r="U2304" t="str">
        <f t="shared" si="751"/>
        <v>可交易</v>
      </c>
      <c r="V2304" s="2" t="str">
        <f t="shared" si="752"/>
        <v/>
      </c>
      <c r="W2304" s="2" t="str">
        <f t="shared" si="753"/>
        <v/>
      </c>
      <c r="X2304" s="2">
        <f t="shared" si="754"/>
        <v>5.2916522575049028</v>
      </c>
      <c r="Y2304">
        <f t="shared" si="755"/>
        <v>105</v>
      </c>
    </row>
    <row r="2305" spans="1:25" x14ac:dyDescent="0.3">
      <c r="A2305" s="1">
        <v>43524</v>
      </c>
      <c r="B2305">
        <v>2784.48999</v>
      </c>
      <c r="C2305">
        <v>14.7</v>
      </c>
      <c r="D2305">
        <v>15.182855</v>
      </c>
      <c r="E2305">
        <f t="shared" si="735"/>
        <v>-0.4828550000000007</v>
      </c>
      <c r="F2305" t="str">
        <f t="shared" si="736"/>
        <v/>
      </c>
      <c r="G2305" t="str">
        <f t="shared" si="737"/>
        <v/>
      </c>
      <c r="H2305">
        <f t="shared" si="738"/>
        <v>0</v>
      </c>
      <c r="I2305">
        <f t="shared" si="739"/>
        <v>-7.8898930000000291</v>
      </c>
      <c r="J2305" t="str">
        <f t="shared" si="740"/>
        <v/>
      </c>
      <c r="K2305" t="str">
        <f t="shared" si="741"/>
        <v/>
      </c>
      <c r="L2305" s="2" t="str">
        <f t="shared" si="742"/>
        <v/>
      </c>
      <c r="M2305" t="str">
        <f t="shared" si="743"/>
        <v/>
      </c>
      <c r="N2305" s="1">
        <f t="shared" si="744"/>
        <v>43493</v>
      </c>
      <c r="O2305" t="str">
        <f t="shared" si="745"/>
        <v>可交易</v>
      </c>
      <c r="P2305" s="2" t="str">
        <f t="shared" si="746"/>
        <v/>
      </c>
      <c r="Q2305" s="2" t="str">
        <f t="shared" si="747"/>
        <v/>
      </c>
      <c r="R2305" s="2">
        <f t="shared" si="748"/>
        <v>7.8340377034918918</v>
      </c>
      <c r="S2305">
        <f t="shared" si="749"/>
        <v>112</v>
      </c>
      <c r="T2305" s="1">
        <f t="shared" si="750"/>
        <v>43445</v>
      </c>
      <c r="U2305" t="str">
        <f t="shared" si="751"/>
        <v>可交易</v>
      </c>
      <c r="V2305" s="2" t="str">
        <f t="shared" si="752"/>
        <v/>
      </c>
      <c r="W2305" s="2" t="str">
        <f t="shared" si="753"/>
        <v/>
      </c>
      <c r="X2305" s="2">
        <f t="shared" si="754"/>
        <v>5.2916522575049028</v>
      </c>
      <c r="Y2305">
        <f t="shared" si="755"/>
        <v>105</v>
      </c>
    </row>
    <row r="2306" spans="1:25" x14ac:dyDescent="0.3">
      <c r="A2306" s="1">
        <v>43525</v>
      </c>
      <c r="B2306">
        <v>2803.6899410000001</v>
      </c>
      <c r="C2306">
        <v>13.57</v>
      </c>
      <c r="D2306">
        <v>14.96072</v>
      </c>
      <c r="E2306">
        <f t="shared" ref="E2306:E2369" si="756">C2306-D2306</f>
        <v>-1.39072</v>
      </c>
      <c r="F2306" t="str">
        <f t="shared" ref="F2306:F2369" si="757">_xlfn.IFS(E2306&gt; 1, "CAll",E2306&lt; -1, "PUT", TRUE,"")</f>
        <v>PUT</v>
      </c>
      <c r="G2306">
        <f t="shared" ref="G2306:G2369" si="758">IF(F2306="PUT", IFERROR(VLOOKUP(A2306+7, A:B, 2, FALSE), 0), IF(F2306="CALL", IFERROR(VLOOKUP(A2306+7, A:B, 2, FALSE), 0), ""))</f>
        <v>2743.070068</v>
      </c>
      <c r="H2306">
        <f t="shared" ref="H2306:H2369" si="759">C2306-C2305</f>
        <v>-1.129999999999999</v>
      </c>
      <c r="I2306">
        <f t="shared" ref="I2306:I2369" si="760">B2306-B2305</f>
        <v>19.199951000000056</v>
      </c>
      <c r="J2306">
        <f t="shared" ref="J2306:J2369" si="761">IF(H2306=0, "", I2306/H2306)</f>
        <v>-16.991107079646081</v>
      </c>
      <c r="K2306">
        <f t="shared" ref="K2306:K2369" si="762">_xlfn.IFS(F2306="PUT",B2306-5,F2306="CALL",B2306+5,TRUE,"")</f>
        <v>2798.6899410000001</v>
      </c>
      <c r="L2306" s="2" t="str">
        <f t="shared" ref="L2306:L2369" si="763">IF(F2306="CALL",IF(AND(G2306&gt;K2306,G2306&lt;&gt;0),G2306-K2306,""),"")</f>
        <v/>
      </c>
      <c r="M2306">
        <f t="shared" ref="M2306:M2369" si="764">IF(F2306="PUT",IF(AND(G2306&lt;K2306,G2306&lt;&gt;0),K2306-G2306,""),"")</f>
        <v>55.619873000000098</v>
      </c>
      <c r="N2306" s="1">
        <f t="shared" ref="N2306:N2369" si="765">IF(AND(F2306="CALL",L2306&lt;&gt;"",L2305=""), A2306, N2305)</f>
        <v>43493</v>
      </c>
      <c r="O2306" t="str">
        <f t="shared" ref="O2306:O2369" si="766">IF( A2306 &gt;= N2305 + 7, "可交易", "不可交易")</f>
        <v>可交易</v>
      </c>
      <c r="P2306" s="2" t="str">
        <f t="shared" ref="P2306:P2369" si="767">IF(AND(F2306="CALL",L2306&lt;&gt;"",O2306="可交易"),L2306,"")</f>
        <v/>
      </c>
      <c r="Q2306" s="2" t="str">
        <f t="shared" ref="Q2306:Q2369" si="768">IF(P2306&lt;&gt;"",(G2306-B2306)/B2306,"")</f>
        <v/>
      </c>
      <c r="R2306" s="2">
        <f t="shared" ref="R2306:R2369" si="769">IF(Q2305&lt;&gt;"", R2305 * (1 + Q2305), R2305)</f>
        <v>7.8340377034918918</v>
      </c>
      <c r="S2306">
        <f t="shared" ref="S2306:S2369" si="770">IF(P2306&lt;&gt;"",S2305+1,S2305)</f>
        <v>112</v>
      </c>
      <c r="T2306" s="1">
        <f t="shared" ref="T2306:T2369" si="771">IF(AND(F2306="PUT",M2306&lt;&gt;"",M2305=""), A2306, T2305)</f>
        <v>43525</v>
      </c>
      <c r="U2306" t="str">
        <f t="shared" ref="U2306:U2369" si="772">IF( A2306 &gt;= T2305 + 7, "可交易", "不可交易")</f>
        <v>可交易</v>
      </c>
      <c r="V2306" s="2">
        <f t="shared" ref="V2306:V2369" si="773">IF(AND(F2306="PUT",M2306&lt;&gt;"",U2306="可交易"),M2306,"")</f>
        <v>55.619873000000098</v>
      </c>
      <c r="W2306" s="2">
        <f t="shared" ref="W2306:W2369" si="774">IF(V2306&lt;&gt;"",(B2306-G2306)/B2306,"")</f>
        <v>2.1621461101500629E-2</v>
      </c>
      <c r="X2306" s="2">
        <f t="shared" ref="X2306:X2369" si="775">IF(W2305&lt;&gt;"", X2305 * (1 + W2305), X2305)</f>
        <v>5.2916522575049028</v>
      </c>
      <c r="Y2306">
        <f t="shared" ref="Y2306:Y2369" si="776">IF(V2306&lt;&gt;"",Y2305+1,Y2305)</f>
        <v>106</v>
      </c>
    </row>
    <row r="2307" spans="1:25" x14ac:dyDescent="0.3">
      <c r="A2307" s="1">
        <v>43528</v>
      </c>
      <c r="B2307">
        <v>2792.8100589999999</v>
      </c>
      <c r="C2307">
        <v>14.63</v>
      </c>
      <c r="D2307">
        <v>14.1239805</v>
      </c>
      <c r="E2307">
        <f t="shared" si="756"/>
        <v>0.50601950000000073</v>
      </c>
      <c r="F2307" t="str">
        <f t="shared" si="757"/>
        <v/>
      </c>
      <c r="G2307" t="str">
        <f t="shared" si="758"/>
        <v/>
      </c>
      <c r="H2307">
        <f t="shared" si="759"/>
        <v>1.0600000000000005</v>
      </c>
      <c r="I2307">
        <f t="shared" si="760"/>
        <v>-10.87988200000018</v>
      </c>
      <c r="J2307">
        <f t="shared" si="761"/>
        <v>-10.264039622641674</v>
      </c>
      <c r="K2307" t="str">
        <f t="shared" si="762"/>
        <v/>
      </c>
      <c r="L2307" s="2" t="str">
        <f t="shared" si="763"/>
        <v/>
      </c>
      <c r="M2307" t="str">
        <f t="shared" si="764"/>
        <v/>
      </c>
      <c r="N2307" s="1">
        <f t="shared" si="765"/>
        <v>43493</v>
      </c>
      <c r="O2307" t="str">
        <f t="shared" si="766"/>
        <v>可交易</v>
      </c>
      <c r="P2307" s="2" t="str">
        <f t="shared" si="767"/>
        <v/>
      </c>
      <c r="Q2307" s="2" t="str">
        <f t="shared" si="768"/>
        <v/>
      </c>
      <c r="R2307" s="2">
        <f t="shared" si="769"/>
        <v>7.8340377034918918</v>
      </c>
      <c r="S2307">
        <f t="shared" si="770"/>
        <v>112</v>
      </c>
      <c r="T2307" s="1">
        <f t="shared" si="771"/>
        <v>43525</v>
      </c>
      <c r="U2307" t="str">
        <f t="shared" si="772"/>
        <v>不可交易</v>
      </c>
      <c r="V2307" s="2" t="str">
        <f t="shared" si="773"/>
        <v/>
      </c>
      <c r="W2307" s="2" t="str">
        <f t="shared" si="774"/>
        <v/>
      </c>
      <c r="X2307" s="2">
        <f t="shared" si="775"/>
        <v>5.406065510953213</v>
      </c>
      <c r="Y2307">
        <f t="shared" si="776"/>
        <v>106</v>
      </c>
    </row>
    <row r="2308" spans="1:25" x14ac:dyDescent="0.3">
      <c r="A2308" s="1">
        <v>43529</v>
      </c>
      <c r="B2308">
        <v>2789.6499020000001</v>
      </c>
      <c r="C2308">
        <v>14.74</v>
      </c>
      <c r="D2308">
        <v>15.105171</v>
      </c>
      <c r="E2308">
        <f t="shared" si="756"/>
        <v>-0.36517100000000013</v>
      </c>
      <c r="F2308" t="str">
        <f t="shared" si="757"/>
        <v/>
      </c>
      <c r="G2308" t="str">
        <f t="shared" si="758"/>
        <v/>
      </c>
      <c r="H2308">
        <f t="shared" si="759"/>
        <v>0.10999999999999943</v>
      </c>
      <c r="I2308">
        <f t="shared" si="760"/>
        <v>-3.1601569999997992</v>
      </c>
      <c r="J2308">
        <f t="shared" si="761"/>
        <v>-28.728699999998323</v>
      </c>
      <c r="K2308" t="str">
        <f t="shared" si="762"/>
        <v/>
      </c>
      <c r="L2308" s="2" t="str">
        <f t="shared" si="763"/>
        <v/>
      </c>
      <c r="M2308" t="str">
        <f t="shared" si="764"/>
        <v/>
      </c>
      <c r="N2308" s="1">
        <f t="shared" si="765"/>
        <v>43493</v>
      </c>
      <c r="O2308" t="str">
        <f t="shared" si="766"/>
        <v>可交易</v>
      </c>
      <c r="P2308" s="2" t="str">
        <f t="shared" si="767"/>
        <v/>
      </c>
      <c r="Q2308" s="2" t="str">
        <f t="shared" si="768"/>
        <v/>
      </c>
      <c r="R2308" s="2">
        <f t="shared" si="769"/>
        <v>7.8340377034918918</v>
      </c>
      <c r="S2308">
        <f t="shared" si="770"/>
        <v>112</v>
      </c>
      <c r="T2308" s="1">
        <f t="shared" si="771"/>
        <v>43525</v>
      </c>
      <c r="U2308" t="str">
        <f t="shared" si="772"/>
        <v>不可交易</v>
      </c>
      <c r="V2308" s="2" t="str">
        <f t="shared" si="773"/>
        <v/>
      </c>
      <c r="W2308" s="2" t="str">
        <f t="shared" si="774"/>
        <v/>
      </c>
      <c r="X2308" s="2">
        <f t="shared" si="775"/>
        <v>5.406065510953213</v>
      </c>
      <c r="Y2308">
        <f t="shared" si="776"/>
        <v>106</v>
      </c>
    </row>
    <row r="2309" spans="1:25" x14ac:dyDescent="0.3">
      <c r="A2309" s="1">
        <v>43530</v>
      </c>
      <c r="B2309">
        <v>2771.4499510000001</v>
      </c>
      <c r="C2309">
        <v>15.74</v>
      </c>
      <c r="D2309">
        <v>15.087305000000001</v>
      </c>
      <c r="E2309">
        <f t="shared" si="756"/>
        <v>0.65269499999999958</v>
      </c>
      <c r="F2309" t="str">
        <f t="shared" si="757"/>
        <v/>
      </c>
      <c r="G2309" t="str">
        <f t="shared" si="758"/>
        <v/>
      </c>
      <c r="H2309">
        <f t="shared" si="759"/>
        <v>1</v>
      </c>
      <c r="I2309">
        <f t="shared" si="760"/>
        <v>-18.199951000000056</v>
      </c>
      <c r="J2309">
        <f t="shared" si="761"/>
        <v>-18.199951000000056</v>
      </c>
      <c r="K2309" t="str">
        <f t="shared" si="762"/>
        <v/>
      </c>
      <c r="L2309" s="2" t="str">
        <f t="shared" si="763"/>
        <v/>
      </c>
      <c r="M2309" t="str">
        <f t="shared" si="764"/>
        <v/>
      </c>
      <c r="N2309" s="1">
        <f t="shared" si="765"/>
        <v>43493</v>
      </c>
      <c r="O2309" t="str">
        <f t="shared" si="766"/>
        <v>可交易</v>
      </c>
      <c r="P2309" s="2" t="str">
        <f t="shared" si="767"/>
        <v/>
      </c>
      <c r="Q2309" s="2" t="str">
        <f t="shared" si="768"/>
        <v/>
      </c>
      <c r="R2309" s="2">
        <f t="shared" si="769"/>
        <v>7.8340377034918918</v>
      </c>
      <c r="S2309">
        <f t="shared" si="770"/>
        <v>112</v>
      </c>
      <c r="T2309" s="1">
        <f t="shared" si="771"/>
        <v>43525</v>
      </c>
      <c r="U2309" t="str">
        <f t="shared" si="772"/>
        <v>不可交易</v>
      </c>
      <c r="V2309" s="2" t="str">
        <f t="shared" si="773"/>
        <v/>
      </c>
      <c r="W2309" s="2" t="str">
        <f t="shared" si="774"/>
        <v/>
      </c>
      <c r="X2309" s="2">
        <f t="shared" si="775"/>
        <v>5.406065510953213</v>
      </c>
      <c r="Y2309">
        <f t="shared" si="776"/>
        <v>106</v>
      </c>
    </row>
    <row r="2310" spans="1:25" x14ac:dyDescent="0.3">
      <c r="A2310" s="1">
        <v>43531</v>
      </c>
      <c r="B2310">
        <v>2748.929932</v>
      </c>
      <c r="C2310">
        <v>16.59</v>
      </c>
      <c r="D2310">
        <v>15.787967</v>
      </c>
      <c r="E2310">
        <f t="shared" si="756"/>
        <v>0.80203299999999977</v>
      </c>
      <c r="F2310" t="str">
        <f t="shared" si="757"/>
        <v/>
      </c>
      <c r="G2310" t="str">
        <f t="shared" si="758"/>
        <v/>
      </c>
      <c r="H2310">
        <f t="shared" si="759"/>
        <v>0.84999999999999964</v>
      </c>
      <c r="I2310">
        <f t="shared" si="760"/>
        <v>-22.520019000000048</v>
      </c>
      <c r="J2310">
        <f t="shared" si="761"/>
        <v>-26.494140000000066</v>
      </c>
      <c r="K2310" t="str">
        <f t="shared" si="762"/>
        <v/>
      </c>
      <c r="L2310" s="2" t="str">
        <f t="shared" si="763"/>
        <v/>
      </c>
      <c r="M2310" t="str">
        <f t="shared" si="764"/>
        <v/>
      </c>
      <c r="N2310" s="1">
        <f t="shared" si="765"/>
        <v>43493</v>
      </c>
      <c r="O2310" t="str">
        <f t="shared" si="766"/>
        <v>可交易</v>
      </c>
      <c r="P2310" s="2" t="str">
        <f t="shared" si="767"/>
        <v/>
      </c>
      <c r="Q2310" s="2" t="str">
        <f t="shared" si="768"/>
        <v/>
      </c>
      <c r="R2310" s="2">
        <f t="shared" si="769"/>
        <v>7.8340377034918918</v>
      </c>
      <c r="S2310">
        <f t="shared" si="770"/>
        <v>112</v>
      </c>
      <c r="T2310" s="1">
        <f t="shared" si="771"/>
        <v>43525</v>
      </c>
      <c r="U2310" t="str">
        <f t="shared" si="772"/>
        <v>不可交易</v>
      </c>
      <c r="V2310" s="2" t="str">
        <f t="shared" si="773"/>
        <v/>
      </c>
      <c r="W2310" s="2" t="str">
        <f t="shared" si="774"/>
        <v/>
      </c>
      <c r="X2310" s="2">
        <f t="shared" si="775"/>
        <v>5.406065510953213</v>
      </c>
      <c r="Y2310">
        <f t="shared" si="776"/>
        <v>106</v>
      </c>
    </row>
    <row r="2311" spans="1:25" x14ac:dyDescent="0.3">
      <c r="A2311" s="1">
        <v>43532</v>
      </c>
      <c r="B2311">
        <v>2743.070068</v>
      </c>
      <c r="C2311">
        <v>16.05</v>
      </c>
      <c r="D2311">
        <v>16.665585</v>
      </c>
      <c r="E2311">
        <f t="shared" si="756"/>
        <v>-0.61558499999999938</v>
      </c>
      <c r="F2311" t="str">
        <f t="shared" si="757"/>
        <v/>
      </c>
      <c r="G2311" t="str">
        <f t="shared" si="758"/>
        <v/>
      </c>
      <c r="H2311">
        <f t="shared" si="759"/>
        <v>-0.53999999999999915</v>
      </c>
      <c r="I2311">
        <f t="shared" si="760"/>
        <v>-5.8598640000000159</v>
      </c>
      <c r="J2311">
        <f t="shared" si="761"/>
        <v>10.851600000000047</v>
      </c>
      <c r="K2311" t="str">
        <f t="shared" si="762"/>
        <v/>
      </c>
      <c r="L2311" s="2" t="str">
        <f t="shared" si="763"/>
        <v/>
      </c>
      <c r="M2311" t="str">
        <f t="shared" si="764"/>
        <v/>
      </c>
      <c r="N2311" s="1">
        <f t="shared" si="765"/>
        <v>43493</v>
      </c>
      <c r="O2311" t="str">
        <f t="shared" si="766"/>
        <v>可交易</v>
      </c>
      <c r="P2311" s="2" t="str">
        <f t="shared" si="767"/>
        <v/>
      </c>
      <c r="Q2311" s="2" t="str">
        <f t="shared" si="768"/>
        <v/>
      </c>
      <c r="R2311" s="2">
        <f t="shared" si="769"/>
        <v>7.8340377034918918</v>
      </c>
      <c r="S2311">
        <f t="shared" si="770"/>
        <v>112</v>
      </c>
      <c r="T2311" s="1">
        <f t="shared" si="771"/>
        <v>43525</v>
      </c>
      <c r="U2311" t="str">
        <f t="shared" si="772"/>
        <v>可交易</v>
      </c>
      <c r="V2311" s="2" t="str">
        <f t="shared" si="773"/>
        <v/>
      </c>
      <c r="W2311" s="2" t="str">
        <f t="shared" si="774"/>
        <v/>
      </c>
      <c r="X2311" s="2">
        <f t="shared" si="775"/>
        <v>5.406065510953213</v>
      </c>
      <c r="Y2311">
        <f t="shared" si="776"/>
        <v>106</v>
      </c>
    </row>
    <row r="2312" spans="1:25" x14ac:dyDescent="0.3">
      <c r="A2312" s="1">
        <v>43535</v>
      </c>
      <c r="B2312">
        <v>2783.3000489999999</v>
      </c>
      <c r="C2312">
        <v>14.33</v>
      </c>
      <c r="D2312">
        <v>16.511994999999999</v>
      </c>
      <c r="E2312">
        <f t="shared" si="756"/>
        <v>-2.1819949999999988</v>
      </c>
      <c r="F2312" t="str">
        <f t="shared" si="757"/>
        <v>PUT</v>
      </c>
      <c r="G2312">
        <f t="shared" si="758"/>
        <v>2832.9399410000001</v>
      </c>
      <c r="H2312">
        <f t="shared" si="759"/>
        <v>-1.7200000000000006</v>
      </c>
      <c r="I2312">
        <f t="shared" si="760"/>
        <v>40.229980999999952</v>
      </c>
      <c r="J2312">
        <f t="shared" si="761"/>
        <v>-23.389523837209268</v>
      </c>
      <c r="K2312">
        <f t="shared" si="762"/>
        <v>2778.3000489999999</v>
      </c>
      <c r="L2312" s="2" t="str">
        <f t="shared" si="763"/>
        <v/>
      </c>
      <c r="M2312" t="str">
        <f t="shared" si="764"/>
        <v/>
      </c>
      <c r="N2312" s="1">
        <f t="shared" si="765"/>
        <v>43493</v>
      </c>
      <c r="O2312" t="str">
        <f t="shared" si="766"/>
        <v>可交易</v>
      </c>
      <c r="P2312" s="2" t="str">
        <f t="shared" si="767"/>
        <v/>
      </c>
      <c r="Q2312" s="2" t="str">
        <f t="shared" si="768"/>
        <v/>
      </c>
      <c r="R2312" s="2">
        <f t="shared" si="769"/>
        <v>7.8340377034918918</v>
      </c>
      <c r="S2312">
        <f t="shared" si="770"/>
        <v>112</v>
      </c>
      <c r="T2312" s="1">
        <f t="shared" si="771"/>
        <v>43525</v>
      </c>
      <c r="U2312" t="str">
        <f t="shared" si="772"/>
        <v>可交易</v>
      </c>
      <c r="V2312" s="2" t="str">
        <f t="shared" si="773"/>
        <v/>
      </c>
      <c r="W2312" s="2" t="str">
        <f t="shared" si="774"/>
        <v/>
      </c>
      <c r="X2312" s="2">
        <f t="shared" si="775"/>
        <v>5.406065510953213</v>
      </c>
      <c r="Y2312">
        <f t="shared" si="776"/>
        <v>106</v>
      </c>
    </row>
    <row r="2313" spans="1:25" x14ac:dyDescent="0.3">
      <c r="A2313" s="1">
        <v>43536</v>
      </c>
      <c r="B2313">
        <v>2791.5200199999999</v>
      </c>
      <c r="C2313">
        <v>13.77</v>
      </c>
      <c r="D2313">
        <v>14.978358</v>
      </c>
      <c r="E2313">
        <f t="shared" si="756"/>
        <v>-1.2083580000000005</v>
      </c>
      <c r="F2313" t="str">
        <f t="shared" si="757"/>
        <v>PUT</v>
      </c>
      <c r="G2313">
        <f t="shared" si="758"/>
        <v>2832.570068</v>
      </c>
      <c r="H2313">
        <f t="shared" si="759"/>
        <v>-0.5600000000000005</v>
      </c>
      <c r="I2313">
        <f t="shared" si="760"/>
        <v>8.2199709999999868</v>
      </c>
      <c r="J2313">
        <f t="shared" si="761"/>
        <v>-14.678519642857106</v>
      </c>
      <c r="K2313">
        <f t="shared" si="762"/>
        <v>2786.5200199999999</v>
      </c>
      <c r="L2313" s="2" t="str">
        <f t="shared" si="763"/>
        <v/>
      </c>
      <c r="M2313" t="str">
        <f t="shared" si="764"/>
        <v/>
      </c>
      <c r="N2313" s="1">
        <f t="shared" si="765"/>
        <v>43493</v>
      </c>
      <c r="O2313" t="str">
        <f t="shared" si="766"/>
        <v>可交易</v>
      </c>
      <c r="P2313" s="2" t="str">
        <f t="shared" si="767"/>
        <v/>
      </c>
      <c r="Q2313" s="2" t="str">
        <f t="shared" si="768"/>
        <v/>
      </c>
      <c r="R2313" s="2">
        <f t="shared" si="769"/>
        <v>7.8340377034918918</v>
      </c>
      <c r="S2313">
        <f t="shared" si="770"/>
        <v>112</v>
      </c>
      <c r="T2313" s="1">
        <f t="shared" si="771"/>
        <v>43525</v>
      </c>
      <c r="U2313" t="str">
        <f t="shared" si="772"/>
        <v>可交易</v>
      </c>
      <c r="V2313" s="2" t="str">
        <f t="shared" si="773"/>
        <v/>
      </c>
      <c r="W2313" s="2" t="str">
        <f t="shared" si="774"/>
        <v/>
      </c>
      <c r="X2313" s="2">
        <f t="shared" si="775"/>
        <v>5.406065510953213</v>
      </c>
      <c r="Y2313">
        <f t="shared" si="776"/>
        <v>106</v>
      </c>
    </row>
    <row r="2314" spans="1:25" x14ac:dyDescent="0.3">
      <c r="A2314" s="1">
        <v>43537</v>
      </c>
      <c r="B2314">
        <v>2810.919922</v>
      </c>
      <c r="C2314">
        <v>13.41</v>
      </c>
      <c r="D2314">
        <v>14.329926</v>
      </c>
      <c r="E2314">
        <f t="shared" si="756"/>
        <v>-0.91992600000000024</v>
      </c>
      <c r="F2314" t="str">
        <f t="shared" si="757"/>
        <v/>
      </c>
      <c r="G2314" t="str">
        <f t="shared" si="758"/>
        <v/>
      </c>
      <c r="H2314">
        <f t="shared" si="759"/>
        <v>-0.35999999999999943</v>
      </c>
      <c r="I2314">
        <f t="shared" si="760"/>
        <v>19.399902000000111</v>
      </c>
      <c r="J2314">
        <f t="shared" si="761"/>
        <v>-53.888616666667062</v>
      </c>
      <c r="K2314" t="str">
        <f t="shared" si="762"/>
        <v/>
      </c>
      <c r="L2314" s="2" t="str">
        <f t="shared" si="763"/>
        <v/>
      </c>
      <c r="M2314" t="str">
        <f t="shared" si="764"/>
        <v/>
      </c>
      <c r="N2314" s="1">
        <f t="shared" si="765"/>
        <v>43493</v>
      </c>
      <c r="O2314" t="str">
        <f t="shared" si="766"/>
        <v>可交易</v>
      </c>
      <c r="P2314" s="2" t="str">
        <f t="shared" si="767"/>
        <v/>
      </c>
      <c r="Q2314" s="2" t="str">
        <f t="shared" si="768"/>
        <v/>
      </c>
      <c r="R2314" s="2">
        <f t="shared" si="769"/>
        <v>7.8340377034918918</v>
      </c>
      <c r="S2314">
        <f t="shared" si="770"/>
        <v>112</v>
      </c>
      <c r="T2314" s="1">
        <f t="shared" si="771"/>
        <v>43525</v>
      </c>
      <c r="U2314" t="str">
        <f t="shared" si="772"/>
        <v>可交易</v>
      </c>
      <c r="V2314" s="2" t="str">
        <f t="shared" si="773"/>
        <v/>
      </c>
      <c r="W2314" s="2" t="str">
        <f t="shared" si="774"/>
        <v/>
      </c>
      <c r="X2314" s="2">
        <f t="shared" si="775"/>
        <v>5.406065510953213</v>
      </c>
      <c r="Y2314">
        <f t="shared" si="776"/>
        <v>106</v>
      </c>
    </row>
    <row r="2315" spans="1:25" x14ac:dyDescent="0.3">
      <c r="A2315" s="1">
        <v>43538</v>
      </c>
      <c r="B2315">
        <v>2808.4799800000001</v>
      </c>
      <c r="C2315">
        <v>13.5</v>
      </c>
      <c r="D2315">
        <v>13.846969</v>
      </c>
      <c r="E2315">
        <f t="shared" si="756"/>
        <v>-0.34696899999999964</v>
      </c>
      <c r="F2315" t="str">
        <f t="shared" si="757"/>
        <v/>
      </c>
      <c r="G2315" t="str">
        <f t="shared" si="758"/>
        <v/>
      </c>
      <c r="H2315">
        <f t="shared" si="759"/>
        <v>8.9999999999999858E-2</v>
      </c>
      <c r="I2315">
        <f t="shared" si="760"/>
        <v>-2.4399419999999736</v>
      </c>
      <c r="J2315">
        <f t="shared" si="761"/>
        <v>-27.110466666666415</v>
      </c>
      <c r="K2315" t="str">
        <f t="shared" si="762"/>
        <v/>
      </c>
      <c r="L2315" s="2" t="str">
        <f t="shared" si="763"/>
        <v/>
      </c>
      <c r="M2315" t="str">
        <f t="shared" si="764"/>
        <v/>
      </c>
      <c r="N2315" s="1">
        <f t="shared" si="765"/>
        <v>43493</v>
      </c>
      <c r="O2315" t="str">
        <f t="shared" si="766"/>
        <v>可交易</v>
      </c>
      <c r="P2315" s="2" t="str">
        <f t="shared" si="767"/>
        <v/>
      </c>
      <c r="Q2315" s="2" t="str">
        <f t="shared" si="768"/>
        <v/>
      </c>
      <c r="R2315" s="2">
        <f t="shared" si="769"/>
        <v>7.8340377034918918</v>
      </c>
      <c r="S2315">
        <f t="shared" si="770"/>
        <v>112</v>
      </c>
      <c r="T2315" s="1">
        <f t="shared" si="771"/>
        <v>43525</v>
      </c>
      <c r="U2315" t="str">
        <f t="shared" si="772"/>
        <v>可交易</v>
      </c>
      <c r="V2315" s="2" t="str">
        <f t="shared" si="773"/>
        <v/>
      </c>
      <c r="W2315" s="2" t="str">
        <f t="shared" si="774"/>
        <v/>
      </c>
      <c r="X2315" s="2">
        <f t="shared" si="775"/>
        <v>5.406065510953213</v>
      </c>
      <c r="Y2315">
        <f t="shared" si="776"/>
        <v>106</v>
      </c>
    </row>
    <row r="2316" spans="1:25" x14ac:dyDescent="0.3">
      <c r="A2316" s="1">
        <v>43539</v>
      </c>
      <c r="B2316">
        <v>2822.4799800000001</v>
      </c>
      <c r="C2316">
        <v>12.88</v>
      </c>
      <c r="D2316">
        <v>13.887257</v>
      </c>
      <c r="E2316">
        <f t="shared" si="756"/>
        <v>-1.0072569999999992</v>
      </c>
      <c r="F2316" t="str">
        <f t="shared" si="757"/>
        <v>PUT</v>
      </c>
      <c r="G2316">
        <f t="shared" si="758"/>
        <v>2800.709961</v>
      </c>
      <c r="H2316">
        <f t="shared" si="759"/>
        <v>-0.61999999999999922</v>
      </c>
      <c r="I2316">
        <f t="shared" si="760"/>
        <v>14</v>
      </c>
      <c r="J2316">
        <f t="shared" si="761"/>
        <v>-22.580645161290352</v>
      </c>
      <c r="K2316">
        <f t="shared" si="762"/>
        <v>2817.4799800000001</v>
      </c>
      <c r="L2316" s="2" t="str">
        <f t="shared" si="763"/>
        <v/>
      </c>
      <c r="M2316">
        <f t="shared" si="764"/>
        <v>16.770019000000048</v>
      </c>
      <c r="N2316" s="1">
        <f t="shared" si="765"/>
        <v>43493</v>
      </c>
      <c r="O2316" t="str">
        <f t="shared" si="766"/>
        <v>可交易</v>
      </c>
      <c r="P2316" s="2" t="str">
        <f t="shared" si="767"/>
        <v/>
      </c>
      <c r="Q2316" s="2" t="str">
        <f t="shared" si="768"/>
        <v/>
      </c>
      <c r="R2316" s="2">
        <f t="shared" si="769"/>
        <v>7.8340377034918918</v>
      </c>
      <c r="S2316">
        <f t="shared" si="770"/>
        <v>112</v>
      </c>
      <c r="T2316" s="1">
        <f t="shared" si="771"/>
        <v>43539</v>
      </c>
      <c r="U2316" t="str">
        <f t="shared" si="772"/>
        <v>可交易</v>
      </c>
      <c r="V2316" s="2">
        <f t="shared" si="773"/>
        <v>16.770019000000048</v>
      </c>
      <c r="W2316" s="2">
        <f t="shared" si="774"/>
        <v>7.7130818125413407E-3</v>
      </c>
      <c r="X2316" s="2">
        <f t="shared" si="775"/>
        <v>5.406065510953213</v>
      </c>
      <c r="Y2316">
        <f t="shared" si="776"/>
        <v>107</v>
      </c>
    </row>
    <row r="2317" spans="1:25" x14ac:dyDescent="0.3">
      <c r="A2317" s="1">
        <v>43542</v>
      </c>
      <c r="B2317">
        <v>2832.9399410000001</v>
      </c>
      <c r="C2317">
        <v>13.1</v>
      </c>
      <c r="D2317">
        <v>13.337637000000001</v>
      </c>
      <c r="E2317">
        <f t="shared" si="756"/>
        <v>-0.23763700000000121</v>
      </c>
      <c r="F2317" t="str">
        <f t="shared" si="757"/>
        <v/>
      </c>
      <c r="G2317" t="str">
        <f t="shared" si="758"/>
        <v/>
      </c>
      <c r="H2317">
        <f t="shared" si="759"/>
        <v>0.21999999999999886</v>
      </c>
      <c r="I2317">
        <f t="shared" si="760"/>
        <v>10.459961000000021</v>
      </c>
      <c r="J2317">
        <f t="shared" si="761"/>
        <v>47.545277272727617</v>
      </c>
      <c r="K2317" t="str">
        <f t="shared" si="762"/>
        <v/>
      </c>
      <c r="L2317" s="2" t="str">
        <f t="shared" si="763"/>
        <v/>
      </c>
      <c r="M2317" t="str">
        <f t="shared" si="764"/>
        <v/>
      </c>
      <c r="N2317" s="1">
        <f t="shared" si="765"/>
        <v>43493</v>
      </c>
      <c r="O2317" t="str">
        <f t="shared" si="766"/>
        <v>可交易</v>
      </c>
      <c r="P2317" s="2" t="str">
        <f t="shared" si="767"/>
        <v/>
      </c>
      <c r="Q2317" s="2" t="str">
        <f t="shared" si="768"/>
        <v/>
      </c>
      <c r="R2317" s="2">
        <f t="shared" si="769"/>
        <v>7.8340377034918918</v>
      </c>
      <c r="S2317">
        <f t="shared" si="770"/>
        <v>112</v>
      </c>
      <c r="T2317" s="1">
        <f t="shared" si="771"/>
        <v>43539</v>
      </c>
      <c r="U2317" t="str">
        <f t="shared" si="772"/>
        <v>不可交易</v>
      </c>
      <c r="V2317" s="2" t="str">
        <f t="shared" si="773"/>
        <v/>
      </c>
      <c r="W2317" s="2" t="str">
        <f t="shared" si="774"/>
        <v/>
      </c>
      <c r="X2317" s="2">
        <f t="shared" si="775"/>
        <v>5.4477629365231532</v>
      </c>
      <c r="Y2317">
        <f t="shared" si="776"/>
        <v>107</v>
      </c>
    </row>
    <row r="2318" spans="1:25" x14ac:dyDescent="0.3">
      <c r="A2318" s="1">
        <v>43543</v>
      </c>
      <c r="B2318">
        <v>2832.570068</v>
      </c>
      <c r="C2318">
        <v>13.56</v>
      </c>
      <c r="D2318">
        <v>13.567598</v>
      </c>
      <c r="E2318">
        <f t="shared" si="756"/>
        <v>-7.5979999999997716E-3</v>
      </c>
      <c r="F2318" t="str">
        <f t="shared" si="757"/>
        <v/>
      </c>
      <c r="G2318" t="str">
        <f t="shared" si="758"/>
        <v/>
      </c>
      <c r="H2318">
        <f t="shared" si="759"/>
        <v>0.46000000000000085</v>
      </c>
      <c r="I2318">
        <f t="shared" si="760"/>
        <v>-0.36987300000009782</v>
      </c>
      <c r="J2318">
        <f t="shared" si="761"/>
        <v>-0.80407173913064589</v>
      </c>
      <c r="K2318" t="str">
        <f t="shared" si="762"/>
        <v/>
      </c>
      <c r="L2318" s="2" t="str">
        <f t="shared" si="763"/>
        <v/>
      </c>
      <c r="M2318" t="str">
        <f t="shared" si="764"/>
        <v/>
      </c>
      <c r="N2318" s="1">
        <f t="shared" si="765"/>
        <v>43493</v>
      </c>
      <c r="O2318" t="str">
        <f t="shared" si="766"/>
        <v>可交易</v>
      </c>
      <c r="P2318" s="2" t="str">
        <f t="shared" si="767"/>
        <v/>
      </c>
      <c r="Q2318" s="2" t="str">
        <f t="shared" si="768"/>
        <v/>
      </c>
      <c r="R2318" s="2">
        <f t="shared" si="769"/>
        <v>7.8340377034918918</v>
      </c>
      <c r="S2318">
        <f t="shared" si="770"/>
        <v>112</v>
      </c>
      <c r="T2318" s="1">
        <f t="shared" si="771"/>
        <v>43539</v>
      </c>
      <c r="U2318" t="str">
        <f t="shared" si="772"/>
        <v>不可交易</v>
      </c>
      <c r="V2318" s="2" t="str">
        <f t="shared" si="773"/>
        <v/>
      </c>
      <c r="W2318" s="2" t="str">
        <f t="shared" si="774"/>
        <v/>
      </c>
      <c r="X2318" s="2">
        <f t="shared" si="775"/>
        <v>5.4477629365231532</v>
      </c>
      <c r="Y2318">
        <f t="shared" si="776"/>
        <v>107</v>
      </c>
    </row>
    <row r="2319" spans="1:25" x14ac:dyDescent="0.3">
      <c r="A2319" s="1">
        <v>43544</v>
      </c>
      <c r="B2319">
        <v>2824.2299800000001</v>
      </c>
      <c r="C2319">
        <v>13.91</v>
      </c>
      <c r="D2319">
        <v>13.76787</v>
      </c>
      <c r="E2319">
        <f t="shared" si="756"/>
        <v>0.14212999999999987</v>
      </c>
      <c r="F2319" t="str">
        <f t="shared" si="757"/>
        <v/>
      </c>
      <c r="G2319" t="str">
        <f t="shared" si="758"/>
        <v/>
      </c>
      <c r="H2319">
        <f t="shared" si="759"/>
        <v>0.34999999999999964</v>
      </c>
      <c r="I2319">
        <f t="shared" si="760"/>
        <v>-8.3400879999999233</v>
      </c>
      <c r="J2319">
        <f t="shared" si="761"/>
        <v>-23.828822857142661</v>
      </c>
      <c r="K2319" t="str">
        <f t="shared" si="762"/>
        <v/>
      </c>
      <c r="L2319" s="2" t="str">
        <f t="shared" si="763"/>
        <v/>
      </c>
      <c r="M2319" t="str">
        <f t="shared" si="764"/>
        <v/>
      </c>
      <c r="N2319" s="1">
        <f t="shared" si="765"/>
        <v>43493</v>
      </c>
      <c r="O2319" t="str">
        <f t="shared" si="766"/>
        <v>可交易</v>
      </c>
      <c r="P2319" s="2" t="str">
        <f t="shared" si="767"/>
        <v/>
      </c>
      <c r="Q2319" s="2" t="str">
        <f t="shared" si="768"/>
        <v/>
      </c>
      <c r="R2319" s="2">
        <f t="shared" si="769"/>
        <v>7.8340377034918918</v>
      </c>
      <c r="S2319">
        <f t="shared" si="770"/>
        <v>112</v>
      </c>
      <c r="T2319" s="1">
        <f t="shared" si="771"/>
        <v>43539</v>
      </c>
      <c r="U2319" t="str">
        <f t="shared" si="772"/>
        <v>不可交易</v>
      </c>
      <c r="V2319" s="2" t="str">
        <f t="shared" si="773"/>
        <v/>
      </c>
      <c r="W2319" s="2" t="str">
        <f t="shared" si="774"/>
        <v/>
      </c>
      <c r="X2319" s="2">
        <f t="shared" si="775"/>
        <v>5.4477629365231532</v>
      </c>
      <c r="Y2319">
        <f t="shared" si="776"/>
        <v>107</v>
      </c>
    </row>
    <row r="2320" spans="1:25" x14ac:dyDescent="0.3">
      <c r="A2320" s="1">
        <v>43545</v>
      </c>
      <c r="B2320">
        <v>2854.8798830000001</v>
      </c>
      <c r="C2320">
        <v>13.63</v>
      </c>
      <c r="D2320">
        <v>14.0781145</v>
      </c>
      <c r="E2320">
        <f t="shared" si="756"/>
        <v>-0.44811449999999908</v>
      </c>
      <c r="F2320" t="str">
        <f t="shared" si="757"/>
        <v/>
      </c>
      <c r="G2320" t="str">
        <f t="shared" si="758"/>
        <v/>
      </c>
      <c r="H2320">
        <f t="shared" si="759"/>
        <v>-0.27999999999999936</v>
      </c>
      <c r="I2320">
        <f t="shared" si="760"/>
        <v>30.649902999999995</v>
      </c>
      <c r="J2320">
        <f t="shared" si="761"/>
        <v>-109.46393928571452</v>
      </c>
      <c r="K2320" t="str">
        <f t="shared" si="762"/>
        <v/>
      </c>
      <c r="L2320" s="2" t="str">
        <f t="shared" si="763"/>
        <v/>
      </c>
      <c r="M2320" t="str">
        <f t="shared" si="764"/>
        <v/>
      </c>
      <c r="N2320" s="1">
        <f t="shared" si="765"/>
        <v>43493</v>
      </c>
      <c r="O2320" t="str">
        <f t="shared" si="766"/>
        <v>可交易</v>
      </c>
      <c r="P2320" s="2" t="str">
        <f t="shared" si="767"/>
        <v/>
      </c>
      <c r="Q2320" s="2" t="str">
        <f t="shared" si="768"/>
        <v/>
      </c>
      <c r="R2320" s="2">
        <f t="shared" si="769"/>
        <v>7.8340377034918918</v>
      </c>
      <c r="S2320">
        <f t="shared" si="770"/>
        <v>112</v>
      </c>
      <c r="T2320" s="1">
        <f t="shared" si="771"/>
        <v>43539</v>
      </c>
      <c r="U2320" t="str">
        <f t="shared" si="772"/>
        <v>不可交易</v>
      </c>
      <c r="V2320" s="2" t="str">
        <f t="shared" si="773"/>
        <v/>
      </c>
      <c r="W2320" s="2" t="str">
        <f t="shared" si="774"/>
        <v/>
      </c>
      <c r="X2320" s="2">
        <f t="shared" si="775"/>
        <v>5.4477629365231532</v>
      </c>
      <c r="Y2320">
        <f t="shared" si="776"/>
        <v>107</v>
      </c>
    </row>
    <row r="2321" spans="1:25" x14ac:dyDescent="0.3">
      <c r="A2321" s="1">
        <v>43546</v>
      </c>
      <c r="B2321">
        <v>2800.709961</v>
      </c>
      <c r="C2321">
        <v>16.48</v>
      </c>
      <c r="D2321">
        <v>13.957751999999999</v>
      </c>
      <c r="E2321">
        <f t="shared" si="756"/>
        <v>2.5222480000000012</v>
      </c>
      <c r="F2321" t="str">
        <f t="shared" si="757"/>
        <v>CAll</v>
      </c>
      <c r="G2321">
        <f t="shared" si="758"/>
        <v>2834.3999020000001</v>
      </c>
      <c r="H2321">
        <f t="shared" si="759"/>
        <v>2.8499999999999996</v>
      </c>
      <c r="I2321">
        <f t="shared" si="760"/>
        <v>-54.169922000000042</v>
      </c>
      <c r="J2321">
        <f t="shared" si="761"/>
        <v>-19.006990175438613</v>
      </c>
      <c r="K2321">
        <f t="shared" si="762"/>
        <v>2805.709961</v>
      </c>
      <c r="L2321" s="2">
        <f t="shared" si="763"/>
        <v>28.68994100000009</v>
      </c>
      <c r="M2321" t="str">
        <f t="shared" si="764"/>
        <v/>
      </c>
      <c r="N2321" s="1">
        <f t="shared" si="765"/>
        <v>43546</v>
      </c>
      <c r="O2321" t="str">
        <f t="shared" si="766"/>
        <v>可交易</v>
      </c>
      <c r="P2321" s="2">
        <f t="shared" si="767"/>
        <v>28.68994100000009</v>
      </c>
      <c r="Q2321" s="2">
        <f t="shared" si="768"/>
        <v>1.2029071724360569E-2</v>
      </c>
      <c r="R2321" s="2">
        <f t="shared" si="769"/>
        <v>7.8340377034918918</v>
      </c>
      <c r="S2321">
        <f t="shared" si="770"/>
        <v>113</v>
      </c>
      <c r="T2321" s="1">
        <f t="shared" si="771"/>
        <v>43539</v>
      </c>
      <c r="U2321" t="str">
        <f t="shared" si="772"/>
        <v>可交易</v>
      </c>
      <c r="V2321" s="2" t="str">
        <f t="shared" si="773"/>
        <v/>
      </c>
      <c r="W2321" s="2" t="str">
        <f t="shared" si="774"/>
        <v/>
      </c>
      <c r="X2321" s="2">
        <f t="shared" si="775"/>
        <v>5.4477629365231532</v>
      </c>
      <c r="Y2321">
        <f t="shared" si="776"/>
        <v>107</v>
      </c>
    </row>
    <row r="2322" spans="1:25" x14ac:dyDescent="0.3">
      <c r="A2322" s="1">
        <v>43549</v>
      </c>
      <c r="B2322">
        <v>2798.360107</v>
      </c>
      <c r="C2322">
        <v>16.329999999999998</v>
      </c>
      <c r="D2322">
        <v>16.281313000000001</v>
      </c>
      <c r="E2322">
        <f t="shared" si="756"/>
        <v>4.8686999999997482E-2</v>
      </c>
      <c r="F2322" t="str">
        <f t="shared" si="757"/>
        <v/>
      </c>
      <c r="G2322" t="str">
        <f t="shared" si="758"/>
        <v/>
      </c>
      <c r="H2322">
        <f t="shared" si="759"/>
        <v>-0.15000000000000213</v>
      </c>
      <c r="I2322">
        <f t="shared" si="760"/>
        <v>-2.3498540000000503</v>
      </c>
      <c r="J2322">
        <f t="shared" si="761"/>
        <v>15.665693333333445</v>
      </c>
      <c r="K2322" t="str">
        <f t="shared" si="762"/>
        <v/>
      </c>
      <c r="L2322" s="2" t="str">
        <f t="shared" si="763"/>
        <v/>
      </c>
      <c r="M2322" t="str">
        <f t="shared" si="764"/>
        <v/>
      </c>
      <c r="N2322" s="1">
        <f t="shared" si="765"/>
        <v>43546</v>
      </c>
      <c r="O2322" t="str">
        <f t="shared" si="766"/>
        <v>不可交易</v>
      </c>
      <c r="P2322" s="2" t="str">
        <f t="shared" si="767"/>
        <v/>
      </c>
      <c r="Q2322" s="2" t="str">
        <f t="shared" si="768"/>
        <v/>
      </c>
      <c r="R2322" s="2">
        <f t="shared" si="769"/>
        <v>7.92827390491854</v>
      </c>
      <c r="S2322">
        <f t="shared" si="770"/>
        <v>113</v>
      </c>
      <c r="T2322" s="1">
        <f t="shared" si="771"/>
        <v>43539</v>
      </c>
      <c r="U2322" t="str">
        <f t="shared" si="772"/>
        <v>可交易</v>
      </c>
      <c r="V2322" s="2" t="str">
        <f t="shared" si="773"/>
        <v/>
      </c>
      <c r="W2322" s="2" t="str">
        <f t="shared" si="774"/>
        <v/>
      </c>
      <c r="X2322" s="2">
        <f t="shared" si="775"/>
        <v>5.4477629365231532</v>
      </c>
      <c r="Y2322">
        <f t="shared" si="776"/>
        <v>107</v>
      </c>
    </row>
    <row r="2323" spans="1:25" x14ac:dyDescent="0.3">
      <c r="A2323" s="1">
        <v>43550</v>
      </c>
      <c r="B2323">
        <v>2818.459961</v>
      </c>
      <c r="C2323">
        <v>14.68</v>
      </c>
      <c r="D2323">
        <v>16.426559999999998</v>
      </c>
      <c r="E2323">
        <f t="shared" si="756"/>
        <v>-1.7465599999999988</v>
      </c>
      <c r="F2323" t="str">
        <f t="shared" si="757"/>
        <v>PUT</v>
      </c>
      <c r="G2323">
        <f t="shared" si="758"/>
        <v>2867.23999</v>
      </c>
      <c r="H2323">
        <f t="shared" si="759"/>
        <v>-1.6499999999999986</v>
      </c>
      <c r="I2323">
        <f t="shared" si="760"/>
        <v>20.09985400000005</v>
      </c>
      <c r="J2323">
        <f t="shared" si="761"/>
        <v>-12.181729696969738</v>
      </c>
      <c r="K2323">
        <f t="shared" si="762"/>
        <v>2813.459961</v>
      </c>
      <c r="L2323" s="2" t="str">
        <f t="shared" si="763"/>
        <v/>
      </c>
      <c r="M2323" t="str">
        <f t="shared" si="764"/>
        <v/>
      </c>
      <c r="N2323" s="1">
        <f t="shared" si="765"/>
        <v>43546</v>
      </c>
      <c r="O2323" t="str">
        <f t="shared" si="766"/>
        <v>不可交易</v>
      </c>
      <c r="P2323" s="2" t="str">
        <f t="shared" si="767"/>
        <v/>
      </c>
      <c r="Q2323" s="2" t="str">
        <f t="shared" si="768"/>
        <v/>
      </c>
      <c r="R2323" s="2">
        <f t="shared" si="769"/>
        <v>7.92827390491854</v>
      </c>
      <c r="S2323">
        <f t="shared" si="770"/>
        <v>113</v>
      </c>
      <c r="T2323" s="1">
        <f t="shared" si="771"/>
        <v>43539</v>
      </c>
      <c r="U2323" t="str">
        <f t="shared" si="772"/>
        <v>可交易</v>
      </c>
      <c r="V2323" s="2" t="str">
        <f t="shared" si="773"/>
        <v/>
      </c>
      <c r="W2323" s="2" t="str">
        <f t="shared" si="774"/>
        <v/>
      </c>
      <c r="X2323" s="2">
        <f t="shared" si="775"/>
        <v>5.4477629365231532</v>
      </c>
      <c r="Y2323">
        <f t="shared" si="776"/>
        <v>107</v>
      </c>
    </row>
    <row r="2324" spans="1:25" x14ac:dyDescent="0.3">
      <c r="A2324" s="1">
        <v>43551</v>
      </c>
      <c r="B2324">
        <v>2805.3701169999999</v>
      </c>
      <c r="C2324">
        <v>15.15</v>
      </c>
      <c r="D2324">
        <v>15.116312000000001</v>
      </c>
      <c r="E2324">
        <f t="shared" si="756"/>
        <v>3.3687999999999718E-2</v>
      </c>
      <c r="F2324" t="str">
        <f t="shared" si="757"/>
        <v/>
      </c>
      <c r="G2324" t="str">
        <f t="shared" si="758"/>
        <v/>
      </c>
      <c r="H2324">
        <f t="shared" si="759"/>
        <v>0.47000000000000064</v>
      </c>
      <c r="I2324">
        <f t="shared" si="760"/>
        <v>-13.089844000000085</v>
      </c>
      <c r="J2324">
        <f t="shared" si="761"/>
        <v>-27.85073191489376</v>
      </c>
      <c r="K2324" t="str">
        <f t="shared" si="762"/>
        <v/>
      </c>
      <c r="L2324" s="2" t="str">
        <f t="shared" si="763"/>
        <v/>
      </c>
      <c r="M2324" t="str">
        <f t="shared" si="764"/>
        <v/>
      </c>
      <c r="N2324" s="1">
        <f t="shared" si="765"/>
        <v>43546</v>
      </c>
      <c r="O2324" t="str">
        <f t="shared" si="766"/>
        <v>不可交易</v>
      </c>
      <c r="P2324" s="2" t="str">
        <f t="shared" si="767"/>
        <v/>
      </c>
      <c r="Q2324" s="2" t="str">
        <f t="shared" si="768"/>
        <v/>
      </c>
      <c r="R2324" s="2">
        <f t="shared" si="769"/>
        <v>7.92827390491854</v>
      </c>
      <c r="S2324">
        <f t="shared" si="770"/>
        <v>113</v>
      </c>
      <c r="T2324" s="1">
        <f t="shared" si="771"/>
        <v>43539</v>
      </c>
      <c r="U2324" t="str">
        <f t="shared" si="772"/>
        <v>可交易</v>
      </c>
      <c r="V2324" s="2" t="str">
        <f t="shared" si="773"/>
        <v/>
      </c>
      <c r="W2324" s="2" t="str">
        <f t="shared" si="774"/>
        <v/>
      </c>
      <c r="X2324" s="2">
        <f t="shared" si="775"/>
        <v>5.4477629365231532</v>
      </c>
      <c r="Y2324">
        <f t="shared" si="776"/>
        <v>107</v>
      </c>
    </row>
    <row r="2325" spans="1:25" x14ac:dyDescent="0.3">
      <c r="A2325" s="1">
        <v>43552</v>
      </c>
      <c r="B2325">
        <v>2815.4399410000001</v>
      </c>
      <c r="C2325">
        <v>14.43</v>
      </c>
      <c r="D2325">
        <v>15.537872</v>
      </c>
      <c r="E2325">
        <f t="shared" si="756"/>
        <v>-1.1078720000000004</v>
      </c>
      <c r="F2325" t="str">
        <f t="shared" si="757"/>
        <v>PUT</v>
      </c>
      <c r="G2325">
        <f t="shared" si="758"/>
        <v>2879.389893</v>
      </c>
      <c r="H2325">
        <f t="shared" si="759"/>
        <v>-0.72000000000000064</v>
      </c>
      <c r="I2325">
        <f t="shared" si="760"/>
        <v>10.069824000000153</v>
      </c>
      <c r="J2325">
        <f t="shared" si="761"/>
        <v>-13.985866666666867</v>
      </c>
      <c r="K2325">
        <f t="shared" si="762"/>
        <v>2810.4399410000001</v>
      </c>
      <c r="L2325" s="2" t="str">
        <f t="shared" si="763"/>
        <v/>
      </c>
      <c r="M2325" t="str">
        <f t="shared" si="764"/>
        <v/>
      </c>
      <c r="N2325" s="1">
        <f t="shared" si="765"/>
        <v>43546</v>
      </c>
      <c r="O2325" t="str">
        <f t="shared" si="766"/>
        <v>不可交易</v>
      </c>
      <c r="P2325" s="2" t="str">
        <f t="shared" si="767"/>
        <v/>
      </c>
      <c r="Q2325" s="2" t="str">
        <f t="shared" si="768"/>
        <v/>
      </c>
      <c r="R2325" s="2">
        <f t="shared" si="769"/>
        <v>7.92827390491854</v>
      </c>
      <c r="S2325">
        <f t="shared" si="770"/>
        <v>113</v>
      </c>
      <c r="T2325" s="1">
        <f t="shared" si="771"/>
        <v>43539</v>
      </c>
      <c r="U2325" t="str">
        <f t="shared" si="772"/>
        <v>可交易</v>
      </c>
      <c r="V2325" s="2" t="str">
        <f t="shared" si="773"/>
        <v/>
      </c>
      <c r="W2325" s="2" t="str">
        <f t="shared" si="774"/>
        <v/>
      </c>
      <c r="X2325" s="2">
        <f t="shared" si="775"/>
        <v>5.4477629365231532</v>
      </c>
      <c r="Y2325">
        <f t="shared" si="776"/>
        <v>107</v>
      </c>
    </row>
    <row r="2326" spans="1:25" x14ac:dyDescent="0.3">
      <c r="A2326" s="1">
        <v>43553</v>
      </c>
      <c r="B2326">
        <v>2834.3999020000001</v>
      </c>
      <c r="C2326">
        <v>13.71</v>
      </c>
      <c r="D2326">
        <v>14.799132</v>
      </c>
      <c r="E2326">
        <f t="shared" si="756"/>
        <v>-1.0891319999999993</v>
      </c>
      <c r="F2326" t="str">
        <f t="shared" si="757"/>
        <v>PUT</v>
      </c>
      <c r="G2326">
        <f t="shared" si="758"/>
        <v>2892.73999</v>
      </c>
      <c r="H2326">
        <f t="shared" si="759"/>
        <v>-0.71999999999999886</v>
      </c>
      <c r="I2326">
        <f t="shared" si="760"/>
        <v>18.959961000000021</v>
      </c>
      <c r="J2326">
        <f t="shared" si="761"/>
        <v>-26.333279166666738</v>
      </c>
      <c r="K2326">
        <f t="shared" si="762"/>
        <v>2829.3999020000001</v>
      </c>
      <c r="L2326" s="2" t="str">
        <f t="shared" si="763"/>
        <v/>
      </c>
      <c r="M2326" t="str">
        <f t="shared" si="764"/>
        <v/>
      </c>
      <c r="N2326" s="1">
        <f t="shared" si="765"/>
        <v>43546</v>
      </c>
      <c r="O2326" t="str">
        <f t="shared" si="766"/>
        <v>可交易</v>
      </c>
      <c r="P2326" s="2" t="str">
        <f t="shared" si="767"/>
        <v/>
      </c>
      <c r="Q2326" s="2" t="str">
        <f t="shared" si="768"/>
        <v/>
      </c>
      <c r="R2326" s="2">
        <f t="shared" si="769"/>
        <v>7.92827390491854</v>
      </c>
      <c r="S2326">
        <f t="shared" si="770"/>
        <v>113</v>
      </c>
      <c r="T2326" s="1">
        <f t="shared" si="771"/>
        <v>43539</v>
      </c>
      <c r="U2326" t="str">
        <f t="shared" si="772"/>
        <v>可交易</v>
      </c>
      <c r="V2326" s="2" t="str">
        <f t="shared" si="773"/>
        <v/>
      </c>
      <c r="W2326" s="2" t="str">
        <f t="shared" si="774"/>
        <v/>
      </c>
      <c r="X2326" s="2">
        <f t="shared" si="775"/>
        <v>5.4477629365231532</v>
      </c>
      <c r="Y2326">
        <f t="shared" si="776"/>
        <v>107</v>
      </c>
    </row>
    <row r="2327" spans="1:25" x14ac:dyDescent="0.3">
      <c r="A2327" s="1">
        <v>43556</v>
      </c>
      <c r="B2327">
        <v>2867.1899410000001</v>
      </c>
      <c r="C2327">
        <v>13.4</v>
      </c>
      <c r="D2327">
        <v>14.117796999999999</v>
      </c>
      <c r="E2327">
        <f t="shared" si="756"/>
        <v>-0.71779699999999913</v>
      </c>
      <c r="F2327" t="str">
        <f t="shared" si="757"/>
        <v/>
      </c>
      <c r="G2327" t="str">
        <f t="shared" si="758"/>
        <v/>
      </c>
      <c r="H2327">
        <f t="shared" si="759"/>
        <v>-0.3100000000000005</v>
      </c>
      <c r="I2327">
        <f t="shared" si="760"/>
        <v>32.790038999999979</v>
      </c>
      <c r="J2327">
        <f t="shared" si="761"/>
        <v>-105.77431935483847</v>
      </c>
      <c r="K2327" t="str">
        <f t="shared" si="762"/>
        <v/>
      </c>
      <c r="L2327" s="2" t="str">
        <f t="shared" si="763"/>
        <v/>
      </c>
      <c r="M2327" t="str">
        <f t="shared" si="764"/>
        <v/>
      </c>
      <c r="N2327" s="1">
        <f t="shared" si="765"/>
        <v>43546</v>
      </c>
      <c r="O2327" t="str">
        <f t="shared" si="766"/>
        <v>可交易</v>
      </c>
      <c r="P2327" s="2" t="str">
        <f t="shared" si="767"/>
        <v/>
      </c>
      <c r="Q2327" s="2" t="str">
        <f t="shared" si="768"/>
        <v/>
      </c>
      <c r="R2327" s="2">
        <f t="shared" si="769"/>
        <v>7.92827390491854</v>
      </c>
      <c r="S2327">
        <f t="shared" si="770"/>
        <v>113</v>
      </c>
      <c r="T2327" s="1">
        <f t="shared" si="771"/>
        <v>43539</v>
      </c>
      <c r="U2327" t="str">
        <f t="shared" si="772"/>
        <v>可交易</v>
      </c>
      <c r="V2327" s="2" t="str">
        <f t="shared" si="773"/>
        <v/>
      </c>
      <c r="W2327" s="2" t="str">
        <f t="shared" si="774"/>
        <v/>
      </c>
      <c r="X2327" s="2">
        <f t="shared" si="775"/>
        <v>5.4477629365231532</v>
      </c>
      <c r="Y2327">
        <f t="shared" si="776"/>
        <v>107</v>
      </c>
    </row>
    <row r="2328" spans="1:25" x14ac:dyDescent="0.3">
      <c r="A2328" s="1">
        <v>43557</v>
      </c>
      <c r="B2328">
        <v>2867.23999</v>
      </c>
      <c r="C2328">
        <v>13.36</v>
      </c>
      <c r="D2328">
        <v>13.783747999999999</v>
      </c>
      <c r="E2328">
        <f t="shared" si="756"/>
        <v>-0.42374799999999979</v>
      </c>
      <c r="F2328" t="str">
        <f t="shared" si="757"/>
        <v/>
      </c>
      <c r="G2328" t="str">
        <f t="shared" si="758"/>
        <v/>
      </c>
      <c r="H2328">
        <f t="shared" si="759"/>
        <v>-4.0000000000000924E-2</v>
      </c>
      <c r="I2328">
        <f t="shared" si="760"/>
        <v>5.0048999999944499E-2</v>
      </c>
      <c r="J2328">
        <f t="shared" si="761"/>
        <v>-1.2512249999985836</v>
      </c>
      <c r="K2328" t="str">
        <f t="shared" si="762"/>
        <v/>
      </c>
      <c r="L2328" s="2" t="str">
        <f t="shared" si="763"/>
        <v/>
      </c>
      <c r="M2328" t="str">
        <f t="shared" si="764"/>
        <v/>
      </c>
      <c r="N2328" s="1">
        <f t="shared" si="765"/>
        <v>43546</v>
      </c>
      <c r="O2328" t="str">
        <f t="shared" si="766"/>
        <v>可交易</v>
      </c>
      <c r="P2328" s="2" t="str">
        <f t="shared" si="767"/>
        <v/>
      </c>
      <c r="Q2328" s="2" t="str">
        <f t="shared" si="768"/>
        <v/>
      </c>
      <c r="R2328" s="2">
        <f t="shared" si="769"/>
        <v>7.92827390491854</v>
      </c>
      <c r="S2328">
        <f t="shared" si="770"/>
        <v>113</v>
      </c>
      <c r="T2328" s="1">
        <f t="shared" si="771"/>
        <v>43539</v>
      </c>
      <c r="U2328" t="str">
        <f t="shared" si="772"/>
        <v>可交易</v>
      </c>
      <c r="V2328" s="2" t="str">
        <f t="shared" si="773"/>
        <v/>
      </c>
      <c r="W2328" s="2" t="str">
        <f t="shared" si="774"/>
        <v/>
      </c>
      <c r="X2328" s="2">
        <f t="shared" si="775"/>
        <v>5.4477629365231532</v>
      </c>
      <c r="Y2328">
        <f t="shared" si="776"/>
        <v>107</v>
      </c>
    </row>
    <row r="2329" spans="1:25" x14ac:dyDescent="0.3">
      <c r="A2329" s="1">
        <v>43558</v>
      </c>
      <c r="B2329">
        <v>2873.3999020000001</v>
      </c>
      <c r="C2329">
        <v>13.74</v>
      </c>
      <c r="D2329">
        <v>13.686095999999999</v>
      </c>
      <c r="E2329">
        <f t="shared" si="756"/>
        <v>5.3904000000001062E-2</v>
      </c>
      <c r="F2329" t="str">
        <f t="shared" si="757"/>
        <v/>
      </c>
      <c r="G2329" t="str">
        <f t="shared" si="758"/>
        <v/>
      </c>
      <c r="H2329">
        <f t="shared" si="759"/>
        <v>0.38000000000000078</v>
      </c>
      <c r="I2329">
        <f t="shared" si="760"/>
        <v>6.1599120000000767</v>
      </c>
      <c r="J2329">
        <f t="shared" si="761"/>
        <v>16.210294736842275</v>
      </c>
      <c r="K2329" t="str">
        <f t="shared" si="762"/>
        <v/>
      </c>
      <c r="L2329" s="2" t="str">
        <f t="shared" si="763"/>
        <v/>
      </c>
      <c r="M2329" t="str">
        <f t="shared" si="764"/>
        <v/>
      </c>
      <c r="N2329" s="1">
        <f t="shared" si="765"/>
        <v>43546</v>
      </c>
      <c r="O2329" t="str">
        <f t="shared" si="766"/>
        <v>可交易</v>
      </c>
      <c r="P2329" s="2" t="str">
        <f t="shared" si="767"/>
        <v/>
      </c>
      <c r="Q2329" s="2" t="str">
        <f t="shared" si="768"/>
        <v/>
      </c>
      <c r="R2329" s="2">
        <f t="shared" si="769"/>
        <v>7.92827390491854</v>
      </c>
      <c r="S2329">
        <f t="shared" si="770"/>
        <v>113</v>
      </c>
      <c r="T2329" s="1">
        <f t="shared" si="771"/>
        <v>43539</v>
      </c>
      <c r="U2329" t="str">
        <f t="shared" si="772"/>
        <v>可交易</v>
      </c>
      <c r="V2329" s="2" t="str">
        <f t="shared" si="773"/>
        <v/>
      </c>
      <c r="W2329" s="2" t="str">
        <f t="shared" si="774"/>
        <v/>
      </c>
      <c r="X2329" s="2">
        <f t="shared" si="775"/>
        <v>5.4477629365231532</v>
      </c>
      <c r="Y2329">
        <f t="shared" si="776"/>
        <v>107</v>
      </c>
    </row>
    <row r="2330" spans="1:25" x14ac:dyDescent="0.3">
      <c r="A2330" s="1">
        <v>43559</v>
      </c>
      <c r="B2330">
        <v>2879.389893</v>
      </c>
      <c r="C2330">
        <v>13.58</v>
      </c>
      <c r="D2330">
        <v>14.050421</v>
      </c>
      <c r="E2330">
        <f t="shared" si="756"/>
        <v>-0.47042099999999998</v>
      </c>
      <c r="F2330" t="str">
        <f t="shared" si="757"/>
        <v/>
      </c>
      <c r="G2330" t="str">
        <f t="shared" si="758"/>
        <v/>
      </c>
      <c r="H2330">
        <f t="shared" si="759"/>
        <v>-0.16000000000000014</v>
      </c>
      <c r="I2330">
        <f t="shared" si="760"/>
        <v>5.9899909999999181</v>
      </c>
      <c r="J2330">
        <f t="shared" si="761"/>
        <v>-37.437443749999453</v>
      </c>
      <c r="K2330" t="str">
        <f t="shared" si="762"/>
        <v/>
      </c>
      <c r="L2330" s="2" t="str">
        <f t="shared" si="763"/>
        <v/>
      </c>
      <c r="M2330" t="str">
        <f t="shared" si="764"/>
        <v/>
      </c>
      <c r="N2330" s="1">
        <f t="shared" si="765"/>
        <v>43546</v>
      </c>
      <c r="O2330" t="str">
        <f t="shared" si="766"/>
        <v>可交易</v>
      </c>
      <c r="P2330" s="2" t="str">
        <f t="shared" si="767"/>
        <v/>
      </c>
      <c r="Q2330" s="2" t="str">
        <f t="shared" si="768"/>
        <v/>
      </c>
      <c r="R2330" s="2">
        <f t="shared" si="769"/>
        <v>7.92827390491854</v>
      </c>
      <c r="S2330">
        <f t="shared" si="770"/>
        <v>113</v>
      </c>
      <c r="T2330" s="1">
        <f t="shared" si="771"/>
        <v>43539</v>
      </c>
      <c r="U2330" t="str">
        <f t="shared" si="772"/>
        <v>可交易</v>
      </c>
      <c r="V2330" s="2" t="str">
        <f t="shared" si="773"/>
        <v/>
      </c>
      <c r="W2330" s="2" t="str">
        <f t="shared" si="774"/>
        <v/>
      </c>
      <c r="X2330" s="2">
        <f t="shared" si="775"/>
        <v>5.4477629365231532</v>
      </c>
      <c r="Y2330">
        <f t="shared" si="776"/>
        <v>107</v>
      </c>
    </row>
    <row r="2331" spans="1:25" x14ac:dyDescent="0.3">
      <c r="A2331" s="1">
        <v>43560</v>
      </c>
      <c r="B2331">
        <v>2892.73999</v>
      </c>
      <c r="C2331">
        <v>12.82</v>
      </c>
      <c r="D2331">
        <v>13.915032</v>
      </c>
      <c r="E2331">
        <f t="shared" si="756"/>
        <v>-1.0950319999999998</v>
      </c>
      <c r="F2331" t="str">
        <f t="shared" si="757"/>
        <v>PUT</v>
      </c>
      <c r="G2331">
        <f t="shared" si="758"/>
        <v>2907.4099120000001</v>
      </c>
      <c r="H2331">
        <f t="shared" si="759"/>
        <v>-0.75999999999999979</v>
      </c>
      <c r="I2331">
        <f t="shared" si="760"/>
        <v>13.350097000000005</v>
      </c>
      <c r="J2331">
        <f t="shared" si="761"/>
        <v>-17.565917105263171</v>
      </c>
      <c r="K2331">
        <f t="shared" si="762"/>
        <v>2887.73999</v>
      </c>
      <c r="L2331" s="2" t="str">
        <f t="shared" si="763"/>
        <v/>
      </c>
      <c r="M2331" t="str">
        <f t="shared" si="764"/>
        <v/>
      </c>
      <c r="N2331" s="1">
        <f t="shared" si="765"/>
        <v>43546</v>
      </c>
      <c r="O2331" t="str">
        <f t="shared" si="766"/>
        <v>可交易</v>
      </c>
      <c r="P2331" s="2" t="str">
        <f t="shared" si="767"/>
        <v/>
      </c>
      <c r="Q2331" s="2" t="str">
        <f t="shared" si="768"/>
        <v/>
      </c>
      <c r="R2331" s="2">
        <f t="shared" si="769"/>
        <v>7.92827390491854</v>
      </c>
      <c r="S2331">
        <f t="shared" si="770"/>
        <v>113</v>
      </c>
      <c r="T2331" s="1">
        <f t="shared" si="771"/>
        <v>43539</v>
      </c>
      <c r="U2331" t="str">
        <f t="shared" si="772"/>
        <v>可交易</v>
      </c>
      <c r="V2331" s="2" t="str">
        <f t="shared" si="773"/>
        <v/>
      </c>
      <c r="W2331" s="2" t="str">
        <f t="shared" si="774"/>
        <v/>
      </c>
      <c r="X2331" s="2">
        <f t="shared" si="775"/>
        <v>5.4477629365231532</v>
      </c>
      <c r="Y2331">
        <f t="shared" si="776"/>
        <v>107</v>
      </c>
    </row>
    <row r="2332" spans="1:25" x14ac:dyDescent="0.3">
      <c r="A2332" s="1">
        <v>43563</v>
      </c>
      <c r="B2332">
        <v>2895.7700199999999</v>
      </c>
      <c r="C2332">
        <v>13.18</v>
      </c>
      <c r="D2332">
        <v>13.20205</v>
      </c>
      <c r="E2332">
        <f t="shared" si="756"/>
        <v>-2.2050000000000125E-2</v>
      </c>
      <c r="F2332" t="str">
        <f t="shared" si="757"/>
        <v/>
      </c>
      <c r="G2332" t="str">
        <f t="shared" si="758"/>
        <v/>
      </c>
      <c r="H2332">
        <f t="shared" si="759"/>
        <v>0.35999999999999943</v>
      </c>
      <c r="I2332">
        <f t="shared" si="760"/>
        <v>3.030029999999897</v>
      </c>
      <c r="J2332">
        <f t="shared" si="761"/>
        <v>8.4167499999997268</v>
      </c>
      <c r="K2332" t="str">
        <f t="shared" si="762"/>
        <v/>
      </c>
      <c r="L2332" s="2" t="str">
        <f t="shared" si="763"/>
        <v/>
      </c>
      <c r="M2332" t="str">
        <f t="shared" si="764"/>
        <v/>
      </c>
      <c r="N2332" s="1">
        <f t="shared" si="765"/>
        <v>43546</v>
      </c>
      <c r="O2332" t="str">
        <f t="shared" si="766"/>
        <v>可交易</v>
      </c>
      <c r="P2332" s="2" t="str">
        <f t="shared" si="767"/>
        <v/>
      </c>
      <c r="Q2332" s="2" t="str">
        <f t="shared" si="768"/>
        <v/>
      </c>
      <c r="R2332" s="2">
        <f t="shared" si="769"/>
        <v>7.92827390491854</v>
      </c>
      <c r="S2332">
        <f t="shared" si="770"/>
        <v>113</v>
      </c>
      <c r="T2332" s="1">
        <f t="shared" si="771"/>
        <v>43539</v>
      </c>
      <c r="U2332" t="str">
        <f t="shared" si="772"/>
        <v>可交易</v>
      </c>
      <c r="V2332" s="2" t="str">
        <f t="shared" si="773"/>
        <v/>
      </c>
      <c r="W2332" s="2" t="str">
        <f t="shared" si="774"/>
        <v/>
      </c>
      <c r="X2332" s="2">
        <f t="shared" si="775"/>
        <v>5.4477629365231532</v>
      </c>
      <c r="Y2332">
        <f t="shared" si="776"/>
        <v>107</v>
      </c>
    </row>
    <row r="2333" spans="1:25" x14ac:dyDescent="0.3">
      <c r="A2333" s="1">
        <v>43564</v>
      </c>
      <c r="B2333">
        <v>2878.1999510000001</v>
      </c>
      <c r="C2333">
        <v>14.28</v>
      </c>
      <c r="D2333">
        <v>13.484951000000001</v>
      </c>
      <c r="E2333">
        <f t="shared" si="756"/>
        <v>0.79504899999999878</v>
      </c>
      <c r="F2333" t="str">
        <f t="shared" si="757"/>
        <v/>
      </c>
      <c r="G2333" t="str">
        <f t="shared" si="758"/>
        <v/>
      </c>
      <c r="H2333">
        <f t="shared" si="759"/>
        <v>1.0999999999999996</v>
      </c>
      <c r="I2333">
        <f t="shared" si="760"/>
        <v>-17.570068999999876</v>
      </c>
      <c r="J2333">
        <f t="shared" si="761"/>
        <v>-15.972789999999891</v>
      </c>
      <c r="K2333" t="str">
        <f t="shared" si="762"/>
        <v/>
      </c>
      <c r="L2333" s="2" t="str">
        <f t="shared" si="763"/>
        <v/>
      </c>
      <c r="M2333" t="str">
        <f t="shared" si="764"/>
        <v/>
      </c>
      <c r="N2333" s="1">
        <f t="shared" si="765"/>
        <v>43546</v>
      </c>
      <c r="O2333" t="str">
        <f t="shared" si="766"/>
        <v>可交易</v>
      </c>
      <c r="P2333" s="2" t="str">
        <f t="shared" si="767"/>
        <v/>
      </c>
      <c r="Q2333" s="2" t="str">
        <f t="shared" si="768"/>
        <v/>
      </c>
      <c r="R2333" s="2">
        <f t="shared" si="769"/>
        <v>7.92827390491854</v>
      </c>
      <c r="S2333">
        <f t="shared" si="770"/>
        <v>113</v>
      </c>
      <c r="T2333" s="1">
        <f t="shared" si="771"/>
        <v>43539</v>
      </c>
      <c r="U2333" t="str">
        <f t="shared" si="772"/>
        <v>可交易</v>
      </c>
      <c r="V2333" s="2" t="str">
        <f t="shared" si="773"/>
        <v/>
      </c>
      <c r="W2333" s="2" t="str">
        <f t="shared" si="774"/>
        <v/>
      </c>
      <c r="X2333" s="2">
        <f t="shared" si="775"/>
        <v>5.4477629365231532</v>
      </c>
      <c r="Y2333">
        <f t="shared" si="776"/>
        <v>107</v>
      </c>
    </row>
    <row r="2334" spans="1:25" x14ac:dyDescent="0.3">
      <c r="A2334" s="1">
        <v>43565</v>
      </c>
      <c r="B2334">
        <v>2888.209961</v>
      </c>
      <c r="C2334">
        <v>13.3</v>
      </c>
      <c r="D2334">
        <v>14.324945</v>
      </c>
      <c r="E2334">
        <f t="shared" si="756"/>
        <v>-1.0249449999999989</v>
      </c>
      <c r="F2334" t="str">
        <f t="shared" si="757"/>
        <v>PUT</v>
      </c>
      <c r="G2334">
        <f t="shared" si="758"/>
        <v>2900.4499510000001</v>
      </c>
      <c r="H2334">
        <f t="shared" si="759"/>
        <v>-0.97999999999999865</v>
      </c>
      <c r="I2334">
        <f t="shared" si="760"/>
        <v>10.010009999999966</v>
      </c>
      <c r="J2334">
        <f t="shared" si="761"/>
        <v>-10.214295918367325</v>
      </c>
      <c r="K2334">
        <f t="shared" si="762"/>
        <v>2883.209961</v>
      </c>
      <c r="L2334" s="2" t="str">
        <f t="shared" si="763"/>
        <v/>
      </c>
      <c r="M2334" t="str">
        <f t="shared" si="764"/>
        <v/>
      </c>
      <c r="N2334" s="1">
        <f t="shared" si="765"/>
        <v>43546</v>
      </c>
      <c r="O2334" t="str">
        <f t="shared" si="766"/>
        <v>可交易</v>
      </c>
      <c r="P2334" s="2" t="str">
        <f t="shared" si="767"/>
        <v/>
      </c>
      <c r="Q2334" s="2" t="str">
        <f t="shared" si="768"/>
        <v/>
      </c>
      <c r="R2334" s="2">
        <f t="shared" si="769"/>
        <v>7.92827390491854</v>
      </c>
      <c r="S2334">
        <f t="shared" si="770"/>
        <v>113</v>
      </c>
      <c r="T2334" s="1">
        <f t="shared" si="771"/>
        <v>43539</v>
      </c>
      <c r="U2334" t="str">
        <f t="shared" si="772"/>
        <v>可交易</v>
      </c>
      <c r="V2334" s="2" t="str">
        <f t="shared" si="773"/>
        <v/>
      </c>
      <c r="W2334" s="2" t="str">
        <f t="shared" si="774"/>
        <v/>
      </c>
      <c r="X2334" s="2">
        <f t="shared" si="775"/>
        <v>5.4477629365231532</v>
      </c>
      <c r="Y2334">
        <f t="shared" si="776"/>
        <v>107</v>
      </c>
    </row>
    <row r="2335" spans="1:25" x14ac:dyDescent="0.3">
      <c r="A2335" s="1">
        <v>43566</v>
      </c>
      <c r="B2335">
        <v>2888.320068</v>
      </c>
      <c r="C2335">
        <v>13.02</v>
      </c>
      <c r="D2335">
        <v>13.762760999999999</v>
      </c>
      <c r="E2335">
        <f t="shared" si="756"/>
        <v>-0.74276099999999978</v>
      </c>
      <c r="F2335" t="str">
        <f t="shared" si="757"/>
        <v/>
      </c>
      <c r="G2335" t="str">
        <f t="shared" si="758"/>
        <v/>
      </c>
      <c r="H2335">
        <f t="shared" si="759"/>
        <v>-0.28000000000000114</v>
      </c>
      <c r="I2335">
        <f t="shared" si="760"/>
        <v>0.11010699999997087</v>
      </c>
      <c r="J2335">
        <f t="shared" si="761"/>
        <v>-0.3932392857141801</v>
      </c>
      <c r="K2335" t="str">
        <f t="shared" si="762"/>
        <v/>
      </c>
      <c r="L2335" s="2" t="str">
        <f t="shared" si="763"/>
        <v/>
      </c>
      <c r="M2335" t="str">
        <f t="shared" si="764"/>
        <v/>
      </c>
      <c r="N2335" s="1">
        <f t="shared" si="765"/>
        <v>43546</v>
      </c>
      <c r="O2335" t="str">
        <f t="shared" si="766"/>
        <v>可交易</v>
      </c>
      <c r="P2335" s="2" t="str">
        <f t="shared" si="767"/>
        <v/>
      </c>
      <c r="Q2335" s="2" t="str">
        <f t="shared" si="768"/>
        <v/>
      </c>
      <c r="R2335" s="2">
        <f t="shared" si="769"/>
        <v>7.92827390491854</v>
      </c>
      <c r="S2335">
        <f t="shared" si="770"/>
        <v>113</v>
      </c>
      <c r="T2335" s="1">
        <f t="shared" si="771"/>
        <v>43539</v>
      </c>
      <c r="U2335" t="str">
        <f t="shared" si="772"/>
        <v>可交易</v>
      </c>
      <c r="V2335" s="2" t="str">
        <f t="shared" si="773"/>
        <v/>
      </c>
      <c r="W2335" s="2" t="str">
        <f t="shared" si="774"/>
        <v/>
      </c>
      <c r="X2335" s="2">
        <f t="shared" si="775"/>
        <v>5.4477629365231532</v>
      </c>
      <c r="Y2335">
        <f t="shared" si="776"/>
        <v>107</v>
      </c>
    </row>
    <row r="2336" spans="1:25" x14ac:dyDescent="0.3">
      <c r="A2336" s="1">
        <v>43567</v>
      </c>
      <c r="B2336">
        <v>2907.4099120000001</v>
      </c>
      <c r="C2336">
        <v>12.01</v>
      </c>
      <c r="D2336">
        <v>13.388553999999999</v>
      </c>
      <c r="E2336">
        <f t="shared" si="756"/>
        <v>-1.3785539999999994</v>
      </c>
      <c r="F2336" t="str">
        <f t="shared" si="757"/>
        <v>PUT</v>
      </c>
      <c r="G2336">
        <f t="shared" si="758"/>
        <v>0</v>
      </c>
      <c r="H2336">
        <f t="shared" si="759"/>
        <v>-1.0099999999999998</v>
      </c>
      <c r="I2336">
        <f t="shared" si="760"/>
        <v>19.089844000000085</v>
      </c>
      <c r="J2336">
        <f t="shared" si="761"/>
        <v>-18.900835643564445</v>
      </c>
      <c r="K2336">
        <f t="shared" si="762"/>
        <v>2902.4099120000001</v>
      </c>
      <c r="L2336" s="2" t="str">
        <f t="shared" si="763"/>
        <v/>
      </c>
      <c r="M2336" t="str">
        <f t="shared" si="764"/>
        <v/>
      </c>
      <c r="N2336" s="1">
        <f t="shared" si="765"/>
        <v>43546</v>
      </c>
      <c r="O2336" t="str">
        <f t="shared" si="766"/>
        <v>可交易</v>
      </c>
      <c r="P2336" s="2" t="str">
        <f t="shared" si="767"/>
        <v/>
      </c>
      <c r="Q2336" s="2" t="str">
        <f t="shared" si="768"/>
        <v/>
      </c>
      <c r="R2336" s="2">
        <f t="shared" si="769"/>
        <v>7.92827390491854</v>
      </c>
      <c r="S2336">
        <f t="shared" si="770"/>
        <v>113</v>
      </c>
      <c r="T2336" s="1">
        <f t="shared" si="771"/>
        <v>43539</v>
      </c>
      <c r="U2336" t="str">
        <f t="shared" si="772"/>
        <v>可交易</v>
      </c>
      <c r="V2336" s="2" t="str">
        <f t="shared" si="773"/>
        <v/>
      </c>
      <c r="W2336" s="2" t="str">
        <f t="shared" si="774"/>
        <v/>
      </c>
      <c r="X2336" s="2">
        <f t="shared" si="775"/>
        <v>5.4477629365231532</v>
      </c>
      <c r="Y2336">
        <f t="shared" si="776"/>
        <v>107</v>
      </c>
    </row>
    <row r="2337" spans="1:25" x14ac:dyDescent="0.3">
      <c r="A2337" s="1">
        <v>43570</v>
      </c>
      <c r="B2337">
        <v>2905.580078</v>
      </c>
      <c r="C2337">
        <v>12.32</v>
      </c>
      <c r="D2337">
        <v>12.55659</v>
      </c>
      <c r="E2337">
        <f t="shared" si="756"/>
        <v>-0.23658999999999963</v>
      </c>
      <c r="F2337" t="str">
        <f t="shared" si="757"/>
        <v/>
      </c>
      <c r="G2337" t="str">
        <f t="shared" si="758"/>
        <v/>
      </c>
      <c r="H2337">
        <f t="shared" si="759"/>
        <v>0.3100000000000005</v>
      </c>
      <c r="I2337">
        <f t="shared" si="760"/>
        <v>-1.829834000000119</v>
      </c>
      <c r="J2337">
        <f t="shared" si="761"/>
        <v>-5.9026903225810194</v>
      </c>
      <c r="K2337" t="str">
        <f t="shared" si="762"/>
        <v/>
      </c>
      <c r="L2337" s="2" t="str">
        <f t="shared" si="763"/>
        <v/>
      </c>
      <c r="M2337" t="str">
        <f t="shared" si="764"/>
        <v/>
      </c>
      <c r="N2337" s="1">
        <f t="shared" si="765"/>
        <v>43546</v>
      </c>
      <c r="O2337" t="str">
        <f t="shared" si="766"/>
        <v>可交易</v>
      </c>
      <c r="P2337" s="2" t="str">
        <f t="shared" si="767"/>
        <v/>
      </c>
      <c r="Q2337" s="2" t="str">
        <f t="shared" si="768"/>
        <v/>
      </c>
      <c r="R2337" s="2">
        <f t="shared" si="769"/>
        <v>7.92827390491854</v>
      </c>
      <c r="S2337">
        <f t="shared" si="770"/>
        <v>113</v>
      </c>
      <c r="T2337" s="1">
        <f t="shared" si="771"/>
        <v>43539</v>
      </c>
      <c r="U2337" t="str">
        <f t="shared" si="772"/>
        <v>可交易</v>
      </c>
      <c r="V2337" s="2" t="str">
        <f t="shared" si="773"/>
        <v/>
      </c>
      <c r="W2337" s="2" t="str">
        <f t="shared" si="774"/>
        <v/>
      </c>
      <c r="X2337" s="2">
        <f t="shared" si="775"/>
        <v>5.4477629365231532</v>
      </c>
      <c r="Y2337">
        <f t="shared" si="776"/>
        <v>107</v>
      </c>
    </row>
    <row r="2338" spans="1:25" x14ac:dyDescent="0.3">
      <c r="A2338" s="1">
        <v>43571</v>
      </c>
      <c r="B2338">
        <v>2907.0600589999999</v>
      </c>
      <c r="C2338">
        <v>12.18</v>
      </c>
      <c r="D2338">
        <v>12.755233</v>
      </c>
      <c r="E2338">
        <f t="shared" si="756"/>
        <v>-0.57523300000000077</v>
      </c>
      <c r="F2338" t="str">
        <f t="shared" si="757"/>
        <v/>
      </c>
      <c r="G2338" t="str">
        <f t="shared" si="758"/>
        <v/>
      </c>
      <c r="H2338">
        <f t="shared" si="759"/>
        <v>-0.14000000000000057</v>
      </c>
      <c r="I2338">
        <f t="shared" si="760"/>
        <v>1.4799809999999525</v>
      </c>
      <c r="J2338">
        <f t="shared" si="761"/>
        <v>-10.571292857142474</v>
      </c>
      <c r="K2338" t="str">
        <f t="shared" si="762"/>
        <v/>
      </c>
      <c r="L2338" s="2" t="str">
        <f t="shared" si="763"/>
        <v/>
      </c>
      <c r="M2338" t="str">
        <f t="shared" si="764"/>
        <v/>
      </c>
      <c r="N2338" s="1">
        <f t="shared" si="765"/>
        <v>43546</v>
      </c>
      <c r="O2338" t="str">
        <f t="shared" si="766"/>
        <v>可交易</v>
      </c>
      <c r="P2338" s="2" t="str">
        <f t="shared" si="767"/>
        <v/>
      </c>
      <c r="Q2338" s="2" t="str">
        <f t="shared" si="768"/>
        <v/>
      </c>
      <c r="R2338" s="2">
        <f t="shared" si="769"/>
        <v>7.92827390491854</v>
      </c>
      <c r="S2338">
        <f t="shared" si="770"/>
        <v>113</v>
      </c>
      <c r="T2338" s="1">
        <f t="shared" si="771"/>
        <v>43539</v>
      </c>
      <c r="U2338" t="str">
        <f t="shared" si="772"/>
        <v>可交易</v>
      </c>
      <c r="V2338" s="2" t="str">
        <f t="shared" si="773"/>
        <v/>
      </c>
      <c r="W2338" s="2" t="str">
        <f t="shared" si="774"/>
        <v/>
      </c>
      <c r="X2338" s="2">
        <f t="shared" si="775"/>
        <v>5.4477629365231532</v>
      </c>
      <c r="Y2338">
        <f t="shared" si="776"/>
        <v>107</v>
      </c>
    </row>
    <row r="2339" spans="1:25" x14ac:dyDescent="0.3">
      <c r="A2339" s="1">
        <v>43572</v>
      </c>
      <c r="B2339">
        <v>2900.4499510000001</v>
      </c>
      <c r="C2339">
        <v>12.6</v>
      </c>
      <c r="D2339">
        <v>12.549693</v>
      </c>
      <c r="E2339">
        <f t="shared" si="756"/>
        <v>5.0307000000000102E-2</v>
      </c>
      <c r="F2339" t="str">
        <f t="shared" si="757"/>
        <v/>
      </c>
      <c r="G2339" t="str">
        <f t="shared" si="758"/>
        <v/>
      </c>
      <c r="H2339">
        <f t="shared" si="759"/>
        <v>0.41999999999999993</v>
      </c>
      <c r="I2339">
        <f t="shared" si="760"/>
        <v>-6.6101079999998547</v>
      </c>
      <c r="J2339">
        <f t="shared" si="761"/>
        <v>-15.738352380952037</v>
      </c>
      <c r="K2339" t="str">
        <f t="shared" si="762"/>
        <v/>
      </c>
      <c r="L2339" s="2" t="str">
        <f t="shared" si="763"/>
        <v/>
      </c>
      <c r="M2339" t="str">
        <f t="shared" si="764"/>
        <v/>
      </c>
      <c r="N2339" s="1">
        <f t="shared" si="765"/>
        <v>43546</v>
      </c>
      <c r="O2339" t="str">
        <f t="shared" si="766"/>
        <v>可交易</v>
      </c>
      <c r="P2339" s="2" t="str">
        <f t="shared" si="767"/>
        <v/>
      </c>
      <c r="Q2339" s="2" t="str">
        <f t="shared" si="768"/>
        <v/>
      </c>
      <c r="R2339" s="2">
        <f t="shared" si="769"/>
        <v>7.92827390491854</v>
      </c>
      <c r="S2339">
        <f t="shared" si="770"/>
        <v>113</v>
      </c>
      <c r="T2339" s="1">
        <f t="shared" si="771"/>
        <v>43539</v>
      </c>
      <c r="U2339" t="str">
        <f t="shared" si="772"/>
        <v>可交易</v>
      </c>
      <c r="V2339" s="2" t="str">
        <f t="shared" si="773"/>
        <v/>
      </c>
      <c r="W2339" s="2" t="str">
        <f t="shared" si="774"/>
        <v/>
      </c>
      <c r="X2339" s="2">
        <f t="shared" si="775"/>
        <v>5.4477629365231532</v>
      </c>
      <c r="Y2339">
        <f t="shared" si="776"/>
        <v>107</v>
      </c>
    </row>
    <row r="2340" spans="1:25" x14ac:dyDescent="0.3">
      <c r="A2340" s="1">
        <v>43573</v>
      </c>
      <c r="B2340">
        <v>2905.030029</v>
      </c>
      <c r="C2340">
        <v>12.09</v>
      </c>
      <c r="D2340">
        <v>12.73293</v>
      </c>
      <c r="E2340">
        <f t="shared" si="756"/>
        <v>-0.64292999999999978</v>
      </c>
      <c r="F2340" t="str">
        <f t="shared" si="757"/>
        <v/>
      </c>
      <c r="G2340" t="str">
        <f t="shared" si="758"/>
        <v/>
      </c>
      <c r="H2340">
        <f t="shared" si="759"/>
        <v>-0.50999999999999979</v>
      </c>
      <c r="I2340">
        <f t="shared" si="760"/>
        <v>4.5800779999999577</v>
      </c>
      <c r="J2340">
        <f t="shared" si="761"/>
        <v>-8.980545098039137</v>
      </c>
      <c r="K2340" t="str">
        <f t="shared" si="762"/>
        <v/>
      </c>
      <c r="L2340" s="2" t="str">
        <f t="shared" si="763"/>
        <v/>
      </c>
      <c r="M2340" t="str">
        <f t="shared" si="764"/>
        <v/>
      </c>
      <c r="N2340" s="1">
        <f t="shared" si="765"/>
        <v>43546</v>
      </c>
      <c r="O2340" t="str">
        <f t="shared" si="766"/>
        <v>可交易</v>
      </c>
      <c r="P2340" s="2" t="str">
        <f t="shared" si="767"/>
        <v/>
      </c>
      <c r="Q2340" s="2" t="str">
        <f t="shared" si="768"/>
        <v/>
      </c>
      <c r="R2340" s="2">
        <f t="shared" si="769"/>
        <v>7.92827390491854</v>
      </c>
      <c r="S2340">
        <f t="shared" si="770"/>
        <v>113</v>
      </c>
      <c r="T2340" s="1">
        <f t="shared" si="771"/>
        <v>43539</v>
      </c>
      <c r="U2340" t="str">
        <f t="shared" si="772"/>
        <v>可交易</v>
      </c>
      <c r="V2340" s="2" t="str">
        <f t="shared" si="773"/>
        <v/>
      </c>
      <c r="W2340" s="2" t="str">
        <f t="shared" si="774"/>
        <v/>
      </c>
      <c r="X2340" s="2">
        <f t="shared" si="775"/>
        <v>5.4477629365231532</v>
      </c>
      <c r="Y2340">
        <f t="shared" si="776"/>
        <v>107</v>
      </c>
    </row>
    <row r="2341" spans="1:25" x14ac:dyDescent="0.3">
      <c r="A2341" s="1">
        <v>43577</v>
      </c>
      <c r="B2341">
        <v>2907.969971</v>
      </c>
      <c r="C2341">
        <v>12.42</v>
      </c>
      <c r="D2341">
        <v>12.562576</v>
      </c>
      <c r="E2341">
        <f t="shared" si="756"/>
        <v>-0.14257600000000004</v>
      </c>
      <c r="F2341" t="str">
        <f t="shared" si="757"/>
        <v/>
      </c>
      <c r="G2341" t="str">
        <f t="shared" si="758"/>
        <v/>
      </c>
      <c r="H2341">
        <f t="shared" si="759"/>
        <v>0.33000000000000007</v>
      </c>
      <c r="I2341">
        <f t="shared" si="760"/>
        <v>2.9399419999999736</v>
      </c>
      <c r="J2341">
        <f t="shared" si="761"/>
        <v>8.9089151515150693</v>
      </c>
      <c r="K2341" t="str">
        <f t="shared" si="762"/>
        <v/>
      </c>
      <c r="L2341" s="2" t="str">
        <f t="shared" si="763"/>
        <v/>
      </c>
      <c r="M2341" t="str">
        <f t="shared" si="764"/>
        <v/>
      </c>
      <c r="N2341" s="1">
        <f t="shared" si="765"/>
        <v>43546</v>
      </c>
      <c r="O2341" t="str">
        <f t="shared" si="766"/>
        <v>可交易</v>
      </c>
      <c r="P2341" s="2" t="str">
        <f t="shared" si="767"/>
        <v/>
      </c>
      <c r="Q2341" s="2" t="str">
        <f t="shared" si="768"/>
        <v/>
      </c>
      <c r="R2341" s="2">
        <f t="shared" si="769"/>
        <v>7.92827390491854</v>
      </c>
      <c r="S2341">
        <f t="shared" si="770"/>
        <v>113</v>
      </c>
      <c r="T2341" s="1">
        <f t="shared" si="771"/>
        <v>43539</v>
      </c>
      <c r="U2341" t="str">
        <f t="shared" si="772"/>
        <v>可交易</v>
      </c>
      <c r="V2341" s="2" t="str">
        <f t="shared" si="773"/>
        <v/>
      </c>
      <c r="W2341" s="2" t="str">
        <f t="shared" si="774"/>
        <v/>
      </c>
      <c r="X2341" s="2">
        <f t="shared" si="775"/>
        <v>5.4477629365231532</v>
      </c>
      <c r="Y2341">
        <f t="shared" si="776"/>
        <v>107</v>
      </c>
    </row>
    <row r="2342" spans="1:25" x14ac:dyDescent="0.3">
      <c r="A2342" s="1">
        <v>43578</v>
      </c>
      <c r="B2342">
        <v>2933.679932</v>
      </c>
      <c r="C2342">
        <v>12.28</v>
      </c>
      <c r="D2342">
        <v>12.77257</v>
      </c>
      <c r="E2342">
        <f t="shared" si="756"/>
        <v>-0.49257000000000062</v>
      </c>
      <c r="F2342" t="str">
        <f t="shared" si="757"/>
        <v/>
      </c>
      <c r="G2342" t="str">
        <f t="shared" si="758"/>
        <v/>
      </c>
      <c r="H2342">
        <f t="shared" si="759"/>
        <v>-0.14000000000000057</v>
      </c>
      <c r="I2342">
        <f t="shared" si="760"/>
        <v>25.709961000000021</v>
      </c>
      <c r="J2342">
        <f t="shared" si="761"/>
        <v>-183.64257857142798</v>
      </c>
      <c r="K2342" t="str">
        <f t="shared" si="762"/>
        <v/>
      </c>
      <c r="L2342" s="2" t="str">
        <f t="shared" si="763"/>
        <v/>
      </c>
      <c r="M2342" t="str">
        <f t="shared" si="764"/>
        <v/>
      </c>
      <c r="N2342" s="1">
        <f t="shared" si="765"/>
        <v>43546</v>
      </c>
      <c r="O2342" t="str">
        <f t="shared" si="766"/>
        <v>可交易</v>
      </c>
      <c r="P2342" s="2" t="str">
        <f t="shared" si="767"/>
        <v/>
      </c>
      <c r="Q2342" s="2" t="str">
        <f t="shared" si="768"/>
        <v/>
      </c>
      <c r="R2342" s="2">
        <f t="shared" si="769"/>
        <v>7.92827390491854</v>
      </c>
      <c r="S2342">
        <f t="shared" si="770"/>
        <v>113</v>
      </c>
      <c r="T2342" s="1">
        <f t="shared" si="771"/>
        <v>43539</v>
      </c>
      <c r="U2342" t="str">
        <f t="shared" si="772"/>
        <v>可交易</v>
      </c>
      <c r="V2342" s="2" t="str">
        <f t="shared" si="773"/>
        <v/>
      </c>
      <c r="W2342" s="2" t="str">
        <f t="shared" si="774"/>
        <v/>
      </c>
      <c r="X2342" s="2">
        <f t="shared" si="775"/>
        <v>5.4477629365231532</v>
      </c>
      <c r="Y2342">
        <f t="shared" si="776"/>
        <v>107</v>
      </c>
    </row>
    <row r="2343" spans="1:25" x14ac:dyDescent="0.3">
      <c r="A2343" s="1">
        <v>43579</v>
      </c>
      <c r="B2343">
        <v>2927.25</v>
      </c>
      <c r="C2343">
        <v>13.14</v>
      </c>
      <c r="D2343">
        <v>12.6273365</v>
      </c>
      <c r="E2343">
        <f t="shared" si="756"/>
        <v>0.51266350000000038</v>
      </c>
      <c r="F2343" t="str">
        <f t="shared" si="757"/>
        <v/>
      </c>
      <c r="G2343" t="str">
        <f t="shared" si="758"/>
        <v/>
      </c>
      <c r="H2343">
        <f t="shared" si="759"/>
        <v>0.86000000000000121</v>
      </c>
      <c r="I2343">
        <f t="shared" si="760"/>
        <v>-6.429932000000008</v>
      </c>
      <c r="J2343">
        <f t="shared" si="761"/>
        <v>-7.4766651162790687</v>
      </c>
      <c r="K2343" t="str">
        <f t="shared" si="762"/>
        <v/>
      </c>
      <c r="L2343" s="2" t="str">
        <f t="shared" si="763"/>
        <v/>
      </c>
      <c r="M2343" t="str">
        <f t="shared" si="764"/>
        <v/>
      </c>
      <c r="N2343" s="1">
        <f t="shared" si="765"/>
        <v>43546</v>
      </c>
      <c r="O2343" t="str">
        <f t="shared" si="766"/>
        <v>可交易</v>
      </c>
      <c r="P2343" s="2" t="str">
        <f t="shared" si="767"/>
        <v/>
      </c>
      <c r="Q2343" s="2" t="str">
        <f t="shared" si="768"/>
        <v/>
      </c>
      <c r="R2343" s="2">
        <f t="shared" si="769"/>
        <v>7.92827390491854</v>
      </c>
      <c r="S2343">
        <f t="shared" si="770"/>
        <v>113</v>
      </c>
      <c r="T2343" s="1">
        <f t="shared" si="771"/>
        <v>43539</v>
      </c>
      <c r="U2343" t="str">
        <f t="shared" si="772"/>
        <v>可交易</v>
      </c>
      <c r="V2343" s="2" t="str">
        <f t="shared" si="773"/>
        <v/>
      </c>
      <c r="W2343" s="2" t="str">
        <f t="shared" si="774"/>
        <v/>
      </c>
      <c r="X2343" s="2">
        <f t="shared" si="775"/>
        <v>5.4477629365231532</v>
      </c>
      <c r="Y2343">
        <f t="shared" si="776"/>
        <v>107</v>
      </c>
    </row>
    <row r="2344" spans="1:25" x14ac:dyDescent="0.3">
      <c r="A2344" s="1">
        <v>43580</v>
      </c>
      <c r="B2344">
        <v>2926.169922</v>
      </c>
      <c r="C2344">
        <v>13.25</v>
      </c>
      <c r="D2344">
        <v>13.199434</v>
      </c>
      <c r="E2344">
        <f t="shared" si="756"/>
        <v>5.0565999999999889E-2</v>
      </c>
      <c r="F2344" t="str">
        <f t="shared" si="757"/>
        <v/>
      </c>
      <c r="G2344" t="str">
        <f t="shared" si="758"/>
        <v/>
      </c>
      <c r="H2344">
        <f t="shared" si="759"/>
        <v>0.10999999999999943</v>
      </c>
      <c r="I2344">
        <f t="shared" si="760"/>
        <v>-1.0800779999999577</v>
      </c>
      <c r="J2344">
        <f t="shared" si="761"/>
        <v>-9.8188909090905749</v>
      </c>
      <c r="K2344" t="str">
        <f t="shared" si="762"/>
        <v/>
      </c>
      <c r="L2344" s="2" t="str">
        <f t="shared" si="763"/>
        <v/>
      </c>
      <c r="M2344" t="str">
        <f t="shared" si="764"/>
        <v/>
      </c>
      <c r="N2344" s="1">
        <f t="shared" si="765"/>
        <v>43546</v>
      </c>
      <c r="O2344" t="str">
        <f t="shared" si="766"/>
        <v>可交易</v>
      </c>
      <c r="P2344" s="2" t="str">
        <f t="shared" si="767"/>
        <v/>
      </c>
      <c r="Q2344" s="2" t="str">
        <f t="shared" si="768"/>
        <v/>
      </c>
      <c r="R2344" s="2">
        <f t="shared" si="769"/>
        <v>7.92827390491854</v>
      </c>
      <c r="S2344">
        <f t="shared" si="770"/>
        <v>113</v>
      </c>
      <c r="T2344" s="1">
        <f t="shared" si="771"/>
        <v>43539</v>
      </c>
      <c r="U2344" t="str">
        <f t="shared" si="772"/>
        <v>可交易</v>
      </c>
      <c r="V2344" s="2" t="str">
        <f t="shared" si="773"/>
        <v/>
      </c>
      <c r="W2344" s="2" t="str">
        <f t="shared" si="774"/>
        <v/>
      </c>
      <c r="X2344" s="2">
        <f t="shared" si="775"/>
        <v>5.4477629365231532</v>
      </c>
      <c r="Y2344">
        <f t="shared" si="776"/>
        <v>107</v>
      </c>
    </row>
    <row r="2345" spans="1:25" x14ac:dyDescent="0.3">
      <c r="A2345" s="1">
        <v>43581</v>
      </c>
      <c r="B2345">
        <v>2939.8798830000001</v>
      </c>
      <c r="C2345">
        <v>12.73</v>
      </c>
      <c r="D2345">
        <v>13.552866</v>
      </c>
      <c r="E2345">
        <f t="shared" si="756"/>
        <v>-0.82286599999999943</v>
      </c>
      <c r="F2345" t="str">
        <f t="shared" si="757"/>
        <v/>
      </c>
      <c r="G2345" t="str">
        <f t="shared" si="758"/>
        <v/>
      </c>
      <c r="H2345">
        <f t="shared" si="759"/>
        <v>-0.51999999999999957</v>
      </c>
      <c r="I2345">
        <f t="shared" si="760"/>
        <v>13.709961000000021</v>
      </c>
      <c r="J2345">
        <f t="shared" si="761"/>
        <v>-26.365309615384678</v>
      </c>
      <c r="K2345" t="str">
        <f t="shared" si="762"/>
        <v/>
      </c>
      <c r="L2345" s="2" t="str">
        <f t="shared" si="763"/>
        <v/>
      </c>
      <c r="M2345" t="str">
        <f t="shared" si="764"/>
        <v/>
      </c>
      <c r="N2345" s="1">
        <f t="shared" si="765"/>
        <v>43546</v>
      </c>
      <c r="O2345" t="str">
        <f t="shared" si="766"/>
        <v>可交易</v>
      </c>
      <c r="P2345" s="2" t="str">
        <f t="shared" si="767"/>
        <v/>
      </c>
      <c r="Q2345" s="2" t="str">
        <f t="shared" si="768"/>
        <v/>
      </c>
      <c r="R2345" s="2">
        <f t="shared" si="769"/>
        <v>7.92827390491854</v>
      </c>
      <c r="S2345">
        <f t="shared" si="770"/>
        <v>113</v>
      </c>
      <c r="T2345" s="1">
        <f t="shared" si="771"/>
        <v>43539</v>
      </c>
      <c r="U2345" t="str">
        <f t="shared" si="772"/>
        <v>可交易</v>
      </c>
      <c r="V2345" s="2" t="str">
        <f t="shared" si="773"/>
        <v/>
      </c>
      <c r="W2345" s="2" t="str">
        <f t="shared" si="774"/>
        <v/>
      </c>
      <c r="X2345" s="2">
        <f t="shared" si="775"/>
        <v>5.4477629365231532</v>
      </c>
      <c r="Y2345">
        <f t="shared" si="776"/>
        <v>107</v>
      </c>
    </row>
    <row r="2346" spans="1:25" x14ac:dyDescent="0.3">
      <c r="A2346" s="1">
        <v>43584</v>
      </c>
      <c r="B2346">
        <v>2943.030029</v>
      </c>
      <c r="C2346">
        <v>13.11</v>
      </c>
      <c r="D2346">
        <v>13.095795000000001</v>
      </c>
      <c r="E2346">
        <f t="shared" si="756"/>
        <v>1.4204999999998691E-2</v>
      </c>
      <c r="F2346" t="str">
        <f t="shared" si="757"/>
        <v/>
      </c>
      <c r="G2346" t="str">
        <f t="shared" si="758"/>
        <v/>
      </c>
      <c r="H2346">
        <f t="shared" si="759"/>
        <v>0.37999999999999901</v>
      </c>
      <c r="I2346">
        <f t="shared" si="760"/>
        <v>3.1501459999999497</v>
      </c>
      <c r="J2346">
        <f t="shared" si="761"/>
        <v>8.2898578947367323</v>
      </c>
      <c r="K2346" t="str">
        <f t="shared" si="762"/>
        <v/>
      </c>
      <c r="L2346" s="2" t="str">
        <f t="shared" si="763"/>
        <v/>
      </c>
      <c r="M2346" t="str">
        <f t="shared" si="764"/>
        <v/>
      </c>
      <c r="N2346" s="1">
        <f t="shared" si="765"/>
        <v>43546</v>
      </c>
      <c r="O2346" t="str">
        <f t="shared" si="766"/>
        <v>可交易</v>
      </c>
      <c r="P2346" s="2" t="str">
        <f t="shared" si="767"/>
        <v/>
      </c>
      <c r="Q2346" s="2" t="str">
        <f t="shared" si="768"/>
        <v/>
      </c>
      <c r="R2346" s="2">
        <f t="shared" si="769"/>
        <v>7.92827390491854</v>
      </c>
      <c r="S2346">
        <f t="shared" si="770"/>
        <v>113</v>
      </c>
      <c r="T2346" s="1">
        <f t="shared" si="771"/>
        <v>43539</v>
      </c>
      <c r="U2346" t="str">
        <f t="shared" si="772"/>
        <v>可交易</v>
      </c>
      <c r="V2346" s="2" t="str">
        <f t="shared" si="773"/>
        <v/>
      </c>
      <c r="W2346" s="2" t="str">
        <f t="shared" si="774"/>
        <v/>
      </c>
      <c r="X2346" s="2">
        <f t="shared" si="775"/>
        <v>5.4477629365231532</v>
      </c>
      <c r="Y2346">
        <f t="shared" si="776"/>
        <v>107</v>
      </c>
    </row>
    <row r="2347" spans="1:25" x14ac:dyDescent="0.3">
      <c r="A2347" s="1">
        <v>43585</v>
      </c>
      <c r="B2347">
        <v>2945.830078</v>
      </c>
      <c r="C2347">
        <v>13.12</v>
      </c>
      <c r="D2347">
        <v>13.220996</v>
      </c>
      <c r="E2347">
        <f t="shared" si="756"/>
        <v>-0.10099600000000031</v>
      </c>
      <c r="F2347" t="str">
        <f t="shared" si="757"/>
        <v/>
      </c>
      <c r="G2347" t="str">
        <f t="shared" si="758"/>
        <v/>
      </c>
      <c r="H2347">
        <f t="shared" si="759"/>
        <v>9.9999999999997868E-3</v>
      </c>
      <c r="I2347">
        <f t="shared" si="760"/>
        <v>2.8000489999999445</v>
      </c>
      <c r="J2347">
        <f t="shared" si="761"/>
        <v>280.00490000000042</v>
      </c>
      <c r="K2347" t="str">
        <f t="shared" si="762"/>
        <v/>
      </c>
      <c r="L2347" s="2" t="str">
        <f t="shared" si="763"/>
        <v/>
      </c>
      <c r="M2347" t="str">
        <f t="shared" si="764"/>
        <v/>
      </c>
      <c r="N2347" s="1">
        <f t="shared" si="765"/>
        <v>43546</v>
      </c>
      <c r="O2347" t="str">
        <f t="shared" si="766"/>
        <v>可交易</v>
      </c>
      <c r="P2347" s="2" t="str">
        <f t="shared" si="767"/>
        <v/>
      </c>
      <c r="Q2347" s="2" t="str">
        <f t="shared" si="768"/>
        <v/>
      </c>
      <c r="R2347" s="2">
        <f t="shared" si="769"/>
        <v>7.92827390491854</v>
      </c>
      <c r="S2347">
        <f t="shared" si="770"/>
        <v>113</v>
      </c>
      <c r="T2347" s="1">
        <f t="shared" si="771"/>
        <v>43539</v>
      </c>
      <c r="U2347" t="str">
        <f t="shared" si="772"/>
        <v>可交易</v>
      </c>
      <c r="V2347" s="2" t="str">
        <f t="shared" si="773"/>
        <v/>
      </c>
      <c r="W2347" s="2" t="str">
        <f t="shared" si="774"/>
        <v/>
      </c>
      <c r="X2347" s="2">
        <f t="shared" si="775"/>
        <v>5.4477629365231532</v>
      </c>
      <c r="Y2347">
        <f t="shared" si="776"/>
        <v>107</v>
      </c>
    </row>
    <row r="2348" spans="1:25" x14ac:dyDescent="0.3">
      <c r="A2348" s="1">
        <v>43586</v>
      </c>
      <c r="B2348">
        <v>2923.7299800000001</v>
      </c>
      <c r="C2348">
        <v>14.8</v>
      </c>
      <c r="D2348">
        <v>13.445695000000001</v>
      </c>
      <c r="E2348">
        <f t="shared" si="756"/>
        <v>1.3543050000000001</v>
      </c>
      <c r="F2348" t="str">
        <f t="shared" si="757"/>
        <v>CAll</v>
      </c>
      <c r="G2348">
        <f t="shared" si="758"/>
        <v>2879.419922</v>
      </c>
      <c r="H2348">
        <f t="shared" si="759"/>
        <v>1.6800000000000015</v>
      </c>
      <c r="I2348">
        <f t="shared" si="760"/>
        <v>-22.100097999999889</v>
      </c>
      <c r="J2348">
        <f t="shared" si="761"/>
        <v>-13.15482023809516</v>
      </c>
      <c r="K2348">
        <f t="shared" si="762"/>
        <v>2928.7299800000001</v>
      </c>
      <c r="L2348" s="2" t="str">
        <f t="shared" si="763"/>
        <v/>
      </c>
      <c r="M2348" t="str">
        <f t="shared" si="764"/>
        <v/>
      </c>
      <c r="N2348" s="1">
        <f t="shared" si="765"/>
        <v>43546</v>
      </c>
      <c r="O2348" t="str">
        <f t="shared" si="766"/>
        <v>可交易</v>
      </c>
      <c r="P2348" s="2" t="str">
        <f t="shared" si="767"/>
        <v/>
      </c>
      <c r="Q2348" s="2" t="str">
        <f t="shared" si="768"/>
        <v/>
      </c>
      <c r="R2348" s="2">
        <f t="shared" si="769"/>
        <v>7.92827390491854</v>
      </c>
      <c r="S2348">
        <f t="shared" si="770"/>
        <v>113</v>
      </c>
      <c r="T2348" s="1">
        <f t="shared" si="771"/>
        <v>43539</v>
      </c>
      <c r="U2348" t="str">
        <f t="shared" si="772"/>
        <v>可交易</v>
      </c>
      <c r="V2348" s="2" t="str">
        <f t="shared" si="773"/>
        <v/>
      </c>
      <c r="W2348" s="2" t="str">
        <f t="shared" si="774"/>
        <v/>
      </c>
      <c r="X2348" s="2">
        <f t="shared" si="775"/>
        <v>5.4477629365231532</v>
      </c>
      <c r="Y2348">
        <f t="shared" si="776"/>
        <v>107</v>
      </c>
    </row>
    <row r="2349" spans="1:25" x14ac:dyDescent="0.3">
      <c r="A2349" s="1">
        <v>43587</v>
      </c>
      <c r="B2349">
        <v>2917.5200199999999</v>
      </c>
      <c r="C2349">
        <v>14.42</v>
      </c>
      <c r="D2349">
        <v>14.574664</v>
      </c>
      <c r="E2349">
        <f t="shared" si="756"/>
        <v>-0.15466400000000036</v>
      </c>
      <c r="F2349" t="str">
        <f t="shared" si="757"/>
        <v/>
      </c>
      <c r="G2349" t="str">
        <f t="shared" si="758"/>
        <v/>
      </c>
      <c r="H2349">
        <f t="shared" si="759"/>
        <v>-0.38000000000000078</v>
      </c>
      <c r="I2349">
        <f t="shared" si="760"/>
        <v>-6.2099600000001374</v>
      </c>
      <c r="J2349">
        <f t="shared" si="761"/>
        <v>16.342000000000329</v>
      </c>
      <c r="K2349" t="str">
        <f t="shared" si="762"/>
        <v/>
      </c>
      <c r="L2349" s="2" t="str">
        <f t="shared" si="763"/>
        <v/>
      </c>
      <c r="M2349" t="str">
        <f t="shared" si="764"/>
        <v/>
      </c>
      <c r="N2349" s="1">
        <f t="shared" si="765"/>
        <v>43546</v>
      </c>
      <c r="O2349" t="str">
        <f t="shared" si="766"/>
        <v>可交易</v>
      </c>
      <c r="P2349" s="2" t="str">
        <f t="shared" si="767"/>
        <v/>
      </c>
      <c r="Q2349" s="2" t="str">
        <f t="shared" si="768"/>
        <v/>
      </c>
      <c r="R2349" s="2">
        <f t="shared" si="769"/>
        <v>7.92827390491854</v>
      </c>
      <c r="S2349">
        <f t="shared" si="770"/>
        <v>113</v>
      </c>
      <c r="T2349" s="1">
        <f t="shared" si="771"/>
        <v>43539</v>
      </c>
      <c r="U2349" t="str">
        <f t="shared" si="772"/>
        <v>可交易</v>
      </c>
      <c r="V2349" s="2" t="str">
        <f t="shared" si="773"/>
        <v/>
      </c>
      <c r="W2349" s="2" t="str">
        <f t="shared" si="774"/>
        <v/>
      </c>
      <c r="X2349" s="2">
        <f t="shared" si="775"/>
        <v>5.4477629365231532</v>
      </c>
      <c r="Y2349">
        <f t="shared" si="776"/>
        <v>107</v>
      </c>
    </row>
    <row r="2350" spans="1:25" x14ac:dyDescent="0.3">
      <c r="A2350" s="1">
        <v>43588</v>
      </c>
      <c r="B2350">
        <v>2945.639893</v>
      </c>
      <c r="C2350">
        <v>12.87</v>
      </c>
      <c r="D2350">
        <v>14.704425000000001</v>
      </c>
      <c r="E2350">
        <f t="shared" si="756"/>
        <v>-1.8344250000000013</v>
      </c>
      <c r="F2350" t="str">
        <f t="shared" si="757"/>
        <v>PUT</v>
      </c>
      <c r="G2350">
        <f t="shared" si="758"/>
        <v>2881.3999020000001</v>
      </c>
      <c r="H2350">
        <f t="shared" si="759"/>
        <v>-1.5500000000000007</v>
      </c>
      <c r="I2350">
        <f t="shared" si="760"/>
        <v>28.119873000000098</v>
      </c>
      <c r="J2350">
        <f t="shared" si="761"/>
        <v>-18.14185354838715</v>
      </c>
      <c r="K2350">
        <f t="shared" si="762"/>
        <v>2940.639893</v>
      </c>
      <c r="L2350" s="2" t="str">
        <f t="shared" si="763"/>
        <v/>
      </c>
      <c r="M2350">
        <f t="shared" si="764"/>
        <v>59.239990999999918</v>
      </c>
      <c r="N2350" s="1">
        <f t="shared" si="765"/>
        <v>43546</v>
      </c>
      <c r="O2350" t="str">
        <f t="shared" si="766"/>
        <v>可交易</v>
      </c>
      <c r="P2350" s="2" t="str">
        <f t="shared" si="767"/>
        <v/>
      </c>
      <c r="Q2350" s="2" t="str">
        <f t="shared" si="768"/>
        <v/>
      </c>
      <c r="R2350" s="2">
        <f t="shared" si="769"/>
        <v>7.92827390491854</v>
      </c>
      <c r="S2350">
        <f t="shared" si="770"/>
        <v>113</v>
      </c>
      <c r="T2350" s="1">
        <f t="shared" si="771"/>
        <v>43588</v>
      </c>
      <c r="U2350" t="str">
        <f t="shared" si="772"/>
        <v>可交易</v>
      </c>
      <c r="V2350" s="2">
        <f t="shared" si="773"/>
        <v>59.239990999999918</v>
      </c>
      <c r="W2350" s="2">
        <f t="shared" si="774"/>
        <v>2.1808501152044902E-2</v>
      </c>
      <c r="X2350" s="2">
        <f t="shared" si="775"/>
        <v>5.4477629365231532</v>
      </c>
      <c r="Y2350">
        <f t="shared" si="776"/>
        <v>108</v>
      </c>
    </row>
    <row r="2351" spans="1:25" x14ac:dyDescent="0.3">
      <c r="A2351" s="1">
        <v>43591</v>
      </c>
      <c r="B2351">
        <v>2932.469971</v>
      </c>
      <c r="C2351">
        <v>15.44</v>
      </c>
      <c r="D2351">
        <v>13.3416815</v>
      </c>
      <c r="E2351">
        <f t="shared" si="756"/>
        <v>2.0983184999999995</v>
      </c>
      <c r="F2351" t="str">
        <f t="shared" si="757"/>
        <v>CAll</v>
      </c>
      <c r="G2351">
        <f t="shared" si="758"/>
        <v>2811.8701169999999</v>
      </c>
      <c r="H2351">
        <f t="shared" si="759"/>
        <v>2.5700000000000003</v>
      </c>
      <c r="I2351">
        <f t="shared" si="760"/>
        <v>-13.169922000000042</v>
      </c>
      <c r="J2351">
        <f t="shared" si="761"/>
        <v>-5.1244832684825061</v>
      </c>
      <c r="K2351">
        <f t="shared" si="762"/>
        <v>2937.469971</v>
      </c>
      <c r="L2351" s="2" t="str">
        <f t="shared" si="763"/>
        <v/>
      </c>
      <c r="M2351" t="str">
        <f t="shared" si="764"/>
        <v/>
      </c>
      <c r="N2351" s="1">
        <f t="shared" si="765"/>
        <v>43546</v>
      </c>
      <c r="O2351" t="str">
        <f t="shared" si="766"/>
        <v>可交易</v>
      </c>
      <c r="P2351" s="2" t="str">
        <f t="shared" si="767"/>
        <v/>
      </c>
      <c r="Q2351" s="2" t="str">
        <f t="shared" si="768"/>
        <v/>
      </c>
      <c r="R2351" s="2">
        <f t="shared" si="769"/>
        <v>7.92827390491854</v>
      </c>
      <c r="S2351">
        <f t="shared" si="770"/>
        <v>113</v>
      </c>
      <c r="T2351" s="1">
        <f t="shared" si="771"/>
        <v>43588</v>
      </c>
      <c r="U2351" t="str">
        <f t="shared" si="772"/>
        <v>不可交易</v>
      </c>
      <c r="V2351" s="2" t="str">
        <f t="shared" si="773"/>
        <v/>
      </c>
      <c r="W2351" s="2" t="str">
        <f t="shared" si="774"/>
        <v/>
      </c>
      <c r="X2351" s="2">
        <f t="shared" si="775"/>
        <v>5.5665704808003857</v>
      </c>
      <c r="Y2351">
        <f t="shared" si="776"/>
        <v>108</v>
      </c>
    </row>
    <row r="2352" spans="1:25" x14ac:dyDescent="0.3">
      <c r="A2352" s="1">
        <v>43592</v>
      </c>
      <c r="B2352">
        <v>2884.0500489999999</v>
      </c>
      <c r="C2352">
        <v>19.32</v>
      </c>
      <c r="D2352">
        <v>15.800565000000001</v>
      </c>
      <c r="E2352">
        <f t="shared" si="756"/>
        <v>3.5194349999999996</v>
      </c>
      <c r="F2352" t="str">
        <f t="shared" si="757"/>
        <v>CAll</v>
      </c>
      <c r="G2352">
        <f t="shared" si="758"/>
        <v>2834.4099120000001</v>
      </c>
      <c r="H2352">
        <f t="shared" si="759"/>
        <v>3.8800000000000008</v>
      </c>
      <c r="I2352">
        <f t="shared" si="760"/>
        <v>-48.419922000000042</v>
      </c>
      <c r="J2352">
        <f t="shared" si="761"/>
        <v>-12.479361340206195</v>
      </c>
      <c r="K2352">
        <f t="shared" si="762"/>
        <v>2889.0500489999999</v>
      </c>
      <c r="L2352" s="2" t="str">
        <f t="shared" si="763"/>
        <v/>
      </c>
      <c r="M2352" t="str">
        <f t="shared" si="764"/>
        <v/>
      </c>
      <c r="N2352" s="1">
        <f t="shared" si="765"/>
        <v>43546</v>
      </c>
      <c r="O2352" t="str">
        <f t="shared" si="766"/>
        <v>可交易</v>
      </c>
      <c r="P2352" s="2" t="str">
        <f t="shared" si="767"/>
        <v/>
      </c>
      <c r="Q2352" s="2" t="str">
        <f t="shared" si="768"/>
        <v/>
      </c>
      <c r="R2352" s="2">
        <f t="shared" si="769"/>
        <v>7.92827390491854</v>
      </c>
      <c r="S2352">
        <f t="shared" si="770"/>
        <v>113</v>
      </c>
      <c r="T2352" s="1">
        <f t="shared" si="771"/>
        <v>43588</v>
      </c>
      <c r="U2352" t="str">
        <f t="shared" si="772"/>
        <v>不可交易</v>
      </c>
      <c r="V2352" s="2" t="str">
        <f t="shared" si="773"/>
        <v/>
      </c>
      <c r="W2352" s="2" t="str">
        <f t="shared" si="774"/>
        <v/>
      </c>
      <c r="X2352" s="2">
        <f t="shared" si="775"/>
        <v>5.5665704808003857</v>
      </c>
      <c r="Y2352">
        <f t="shared" si="776"/>
        <v>108</v>
      </c>
    </row>
    <row r="2353" spans="1:25" x14ac:dyDescent="0.3">
      <c r="A2353" s="1">
        <v>43593</v>
      </c>
      <c r="B2353">
        <v>2879.419922</v>
      </c>
      <c r="C2353">
        <v>19.399999999999999</v>
      </c>
      <c r="D2353">
        <v>19.136334999999999</v>
      </c>
      <c r="E2353">
        <f t="shared" si="756"/>
        <v>0.26366499999999959</v>
      </c>
      <c r="F2353" t="str">
        <f t="shared" si="757"/>
        <v/>
      </c>
      <c r="G2353" t="str">
        <f t="shared" si="758"/>
        <v/>
      </c>
      <c r="H2353">
        <f t="shared" si="759"/>
        <v>7.9999999999998295E-2</v>
      </c>
      <c r="I2353">
        <f t="shared" si="760"/>
        <v>-4.6301269999999022</v>
      </c>
      <c r="J2353">
        <f t="shared" si="761"/>
        <v>-57.876587500000014</v>
      </c>
      <c r="K2353" t="str">
        <f t="shared" si="762"/>
        <v/>
      </c>
      <c r="L2353" s="2" t="str">
        <f t="shared" si="763"/>
        <v/>
      </c>
      <c r="M2353" t="str">
        <f t="shared" si="764"/>
        <v/>
      </c>
      <c r="N2353" s="1">
        <f t="shared" si="765"/>
        <v>43546</v>
      </c>
      <c r="O2353" t="str">
        <f t="shared" si="766"/>
        <v>可交易</v>
      </c>
      <c r="P2353" s="2" t="str">
        <f t="shared" si="767"/>
        <v/>
      </c>
      <c r="Q2353" s="2" t="str">
        <f t="shared" si="768"/>
        <v/>
      </c>
      <c r="R2353" s="2">
        <f t="shared" si="769"/>
        <v>7.92827390491854</v>
      </c>
      <c r="S2353">
        <f t="shared" si="770"/>
        <v>113</v>
      </c>
      <c r="T2353" s="1">
        <f t="shared" si="771"/>
        <v>43588</v>
      </c>
      <c r="U2353" t="str">
        <f t="shared" si="772"/>
        <v>不可交易</v>
      </c>
      <c r="V2353" s="2" t="str">
        <f t="shared" si="773"/>
        <v/>
      </c>
      <c r="W2353" s="2" t="str">
        <f t="shared" si="774"/>
        <v/>
      </c>
      <c r="X2353" s="2">
        <f t="shared" si="775"/>
        <v>5.5665704808003857</v>
      </c>
      <c r="Y2353">
        <f t="shared" si="776"/>
        <v>108</v>
      </c>
    </row>
    <row r="2354" spans="1:25" x14ac:dyDescent="0.3">
      <c r="A2354" s="1">
        <v>43594</v>
      </c>
      <c r="B2354">
        <v>2870.719971</v>
      </c>
      <c r="C2354">
        <v>19.100000000000001</v>
      </c>
      <c r="D2354">
        <v>19.431425000000001</v>
      </c>
      <c r="E2354">
        <f t="shared" si="756"/>
        <v>-0.33142499999999941</v>
      </c>
      <c r="F2354" t="str">
        <f t="shared" si="757"/>
        <v/>
      </c>
      <c r="G2354" t="str">
        <f t="shared" si="758"/>
        <v/>
      </c>
      <c r="H2354">
        <f t="shared" si="759"/>
        <v>-0.29999999999999716</v>
      </c>
      <c r="I2354">
        <f t="shared" si="760"/>
        <v>-8.6999510000000555</v>
      </c>
      <c r="J2354">
        <f t="shared" si="761"/>
        <v>28.999836666667125</v>
      </c>
      <c r="K2354" t="str">
        <f t="shared" si="762"/>
        <v/>
      </c>
      <c r="L2354" s="2" t="str">
        <f t="shared" si="763"/>
        <v/>
      </c>
      <c r="M2354" t="str">
        <f t="shared" si="764"/>
        <v/>
      </c>
      <c r="N2354" s="1">
        <f t="shared" si="765"/>
        <v>43546</v>
      </c>
      <c r="O2354" t="str">
        <f t="shared" si="766"/>
        <v>可交易</v>
      </c>
      <c r="P2354" s="2" t="str">
        <f t="shared" si="767"/>
        <v/>
      </c>
      <c r="Q2354" s="2" t="str">
        <f t="shared" si="768"/>
        <v/>
      </c>
      <c r="R2354" s="2">
        <f t="shared" si="769"/>
        <v>7.92827390491854</v>
      </c>
      <c r="S2354">
        <f t="shared" si="770"/>
        <v>113</v>
      </c>
      <c r="T2354" s="1">
        <f t="shared" si="771"/>
        <v>43588</v>
      </c>
      <c r="U2354" t="str">
        <f t="shared" si="772"/>
        <v>不可交易</v>
      </c>
      <c r="V2354" s="2" t="str">
        <f t="shared" si="773"/>
        <v/>
      </c>
      <c r="W2354" s="2" t="str">
        <f t="shared" si="774"/>
        <v/>
      </c>
      <c r="X2354" s="2">
        <f t="shared" si="775"/>
        <v>5.5665704808003857</v>
      </c>
      <c r="Y2354">
        <f t="shared" si="776"/>
        <v>108</v>
      </c>
    </row>
    <row r="2355" spans="1:25" x14ac:dyDescent="0.3">
      <c r="A2355" s="1">
        <v>43595</v>
      </c>
      <c r="B2355">
        <v>2881.3999020000001</v>
      </c>
      <c r="C2355">
        <v>16.04</v>
      </c>
      <c r="D2355">
        <v>19.407046999999999</v>
      </c>
      <c r="E2355">
        <f t="shared" si="756"/>
        <v>-3.3670469999999995</v>
      </c>
      <c r="F2355" t="str">
        <f t="shared" si="757"/>
        <v>PUT</v>
      </c>
      <c r="G2355">
        <f t="shared" si="758"/>
        <v>2859.530029</v>
      </c>
      <c r="H2355">
        <f t="shared" si="759"/>
        <v>-3.0600000000000023</v>
      </c>
      <c r="I2355">
        <f t="shared" si="760"/>
        <v>10.679931000000124</v>
      </c>
      <c r="J2355">
        <f t="shared" si="761"/>
        <v>-3.4901735294118028</v>
      </c>
      <c r="K2355">
        <f t="shared" si="762"/>
        <v>2876.3999020000001</v>
      </c>
      <c r="L2355" s="2" t="str">
        <f t="shared" si="763"/>
        <v/>
      </c>
      <c r="M2355">
        <f t="shared" si="764"/>
        <v>16.869873000000098</v>
      </c>
      <c r="N2355" s="1">
        <f t="shared" si="765"/>
        <v>43546</v>
      </c>
      <c r="O2355" t="str">
        <f t="shared" si="766"/>
        <v>可交易</v>
      </c>
      <c r="P2355" s="2" t="str">
        <f t="shared" si="767"/>
        <v/>
      </c>
      <c r="Q2355" s="2" t="str">
        <f t="shared" si="768"/>
        <v/>
      </c>
      <c r="R2355" s="2">
        <f t="shared" si="769"/>
        <v>7.92827390491854</v>
      </c>
      <c r="S2355">
        <f t="shared" si="770"/>
        <v>113</v>
      </c>
      <c r="T2355" s="1">
        <f t="shared" si="771"/>
        <v>43595</v>
      </c>
      <c r="U2355" t="str">
        <f t="shared" si="772"/>
        <v>可交易</v>
      </c>
      <c r="V2355" s="2">
        <f t="shared" si="773"/>
        <v>16.869873000000098</v>
      </c>
      <c r="W2355" s="2">
        <f t="shared" si="774"/>
        <v>7.5900165696611791E-3</v>
      </c>
      <c r="X2355" s="2">
        <f t="shared" si="775"/>
        <v>5.5665704808003857</v>
      </c>
      <c r="Y2355">
        <f t="shared" si="776"/>
        <v>109</v>
      </c>
    </row>
    <row r="2356" spans="1:25" x14ac:dyDescent="0.3">
      <c r="A2356" s="1">
        <v>43598</v>
      </c>
      <c r="B2356">
        <v>2811.8701169999999</v>
      </c>
      <c r="C2356">
        <v>20.55</v>
      </c>
      <c r="D2356">
        <v>16.78106</v>
      </c>
      <c r="E2356">
        <f t="shared" si="756"/>
        <v>3.7689400000000006</v>
      </c>
      <c r="F2356" t="str">
        <f t="shared" si="757"/>
        <v>CAll</v>
      </c>
      <c r="G2356">
        <f t="shared" si="758"/>
        <v>2840.2299800000001</v>
      </c>
      <c r="H2356">
        <f t="shared" si="759"/>
        <v>4.5100000000000016</v>
      </c>
      <c r="I2356">
        <f t="shared" si="760"/>
        <v>-69.529785000000174</v>
      </c>
      <c r="J2356">
        <f t="shared" si="761"/>
        <v>-15.416803769401364</v>
      </c>
      <c r="K2356">
        <f t="shared" si="762"/>
        <v>2816.8701169999999</v>
      </c>
      <c r="L2356" s="2">
        <f t="shared" si="763"/>
        <v>23.359863000000132</v>
      </c>
      <c r="M2356" t="str">
        <f t="shared" si="764"/>
        <v/>
      </c>
      <c r="N2356" s="1">
        <f t="shared" si="765"/>
        <v>43598</v>
      </c>
      <c r="O2356" t="str">
        <f t="shared" si="766"/>
        <v>可交易</v>
      </c>
      <c r="P2356" s="2">
        <f t="shared" si="767"/>
        <v>23.359863000000132</v>
      </c>
      <c r="Q2356" s="2">
        <f t="shared" si="768"/>
        <v>1.0085765636379191E-2</v>
      </c>
      <c r="R2356" s="2">
        <f t="shared" si="769"/>
        <v>7.92827390491854</v>
      </c>
      <c r="S2356">
        <f t="shared" si="770"/>
        <v>114</v>
      </c>
      <c r="T2356" s="1">
        <f t="shared" si="771"/>
        <v>43595</v>
      </c>
      <c r="U2356" t="str">
        <f t="shared" si="772"/>
        <v>不可交易</v>
      </c>
      <c r="V2356" s="2" t="str">
        <f t="shared" si="773"/>
        <v/>
      </c>
      <c r="W2356" s="2" t="str">
        <f t="shared" si="774"/>
        <v/>
      </c>
      <c r="X2356" s="2">
        <f t="shared" si="775"/>
        <v>5.6088208429858479</v>
      </c>
      <c r="Y2356">
        <f t="shared" si="776"/>
        <v>109</v>
      </c>
    </row>
    <row r="2357" spans="1:25" x14ac:dyDescent="0.3">
      <c r="A2357" s="1">
        <v>43599</v>
      </c>
      <c r="B2357">
        <v>2834.4099120000001</v>
      </c>
      <c r="C2357">
        <v>18.059999999999999</v>
      </c>
      <c r="D2357">
        <v>20.191030000000001</v>
      </c>
      <c r="E2357">
        <f t="shared" si="756"/>
        <v>-2.1310300000000026</v>
      </c>
      <c r="F2357" t="str">
        <f t="shared" si="757"/>
        <v>PUT</v>
      </c>
      <c r="G2357">
        <f t="shared" si="758"/>
        <v>2864.360107</v>
      </c>
      <c r="H2357">
        <f t="shared" si="759"/>
        <v>-2.490000000000002</v>
      </c>
      <c r="I2357">
        <f t="shared" si="760"/>
        <v>22.53979500000014</v>
      </c>
      <c r="J2357">
        <f t="shared" si="761"/>
        <v>-9.0521265060241447</v>
      </c>
      <c r="K2357">
        <f t="shared" si="762"/>
        <v>2829.4099120000001</v>
      </c>
      <c r="L2357" s="2" t="str">
        <f t="shared" si="763"/>
        <v/>
      </c>
      <c r="M2357" t="str">
        <f t="shared" si="764"/>
        <v/>
      </c>
      <c r="N2357" s="1">
        <f t="shared" si="765"/>
        <v>43598</v>
      </c>
      <c r="O2357" t="str">
        <f t="shared" si="766"/>
        <v>不可交易</v>
      </c>
      <c r="P2357" s="2" t="str">
        <f t="shared" si="767"/>
        <v/>
      </c>
      <c r="Q2357" s="2" t="str">
        <f t="shared" si="768"/>
        <v/>
      </c>
      <c r="R2357" s="2">
        <f t="shared" si="769"/>
        <v>8.0082366174245685</v>
      </c>
      <c r="S2357">
        <f t="shared" si="770"/>
        <v>114</v>
      </c>
      <c r="T2357" s="1">
        <f t="shared" si="771"/>
        <v>43595</v>
      </c>
      <c r="U2357" t="str">
        <f t="shared" si="772"/>
        <v>不可交易</v>
      </c>
      <c r="V2357" s="2" t="str">
        <f t="shared" si="773"/>
        <v/>
      </c>
      <c r="W2357" s="2" t="str">
        <f t="shared" si="774"/>
        <v/>
      </c>
      <c r="X2357" s="2">
        <f t="shared" si="775"/>
        <v>5.6088208429858479</v>
      </c>
      <c r="Y2357">
        <f t="shared" si="776"/>
        <v>109</v>
      </c>
    </row>
    <row r="2358" spans="1:25" x14ac:dyDescent="0.3">
      <c r="A2358" s="1">
        <v>43600</v>
      </c>
      <c r="B2358">
        <v>2850.959961</v>
      </c>
      <c r="C2358">
        <v>16.440000000000001</v>
      </c>
      <c r="D2358">
        <v>18.236507</v>
      </c>
      <c r="E2358">
        <f t="shared" si="756"/>
        <v>-1.7965069999999983</v>
      </c>
      <c r="F2358" t="str">
        <f t="shared" si="757"/>
        <v>PUT</v>
      </c>
      <c r="G2358">
        <f t="shared" si="758"/>
        <v>2856.2700199999999</v>
      </c>
      <c r="H2358">
        <f t="shared" si="759"/>
        <v>-1.6199999999999974</v>
      </c>
      <c r="I2358">
        <f t="shared" si="760"/>
        <v>16.550048999999944</v>
      </c>
      <c r="J2358">
        <f t="shared" si="761"/>
        <v>-10.216079629629611</v>
      </c>
      <c r="K2358">
        <f t="shared" si="762"/>
        <v>2845.959961</v>
      </c>
      <c r="L2358" s="2" t="str">
        <f t="shared" si="763"/>
        <v/>
      </c>
      <c r="M2358" t="str">
        <f t="shared" si="764"/>
        <v/>
      </c>
      <c r="N2358" s="1">
        <f t="shared" si="765"/>
        <v>43598</v>
      </c>
      <c r="O2358" t="str">
        <f t="shared" si="766"/>
        <v>不可交易</v>
      </c>
      <c r="P2358" s="2" t="str">
        <f t="shared" si="767"/>
        <v/>
      </c>
      <c r="Q2358" s="2" t="str">
        <f t="shared" si="768"/>
        <v/>
      </c>
      <c r="R2358" s="2">
        <f t="shared" si="769"/>
        <v>8.0082366174245685</v>
      </c>
      <c r="S2358">
        <f t="shared" si="770"/>
        <v>114</v>
      </c>
      <c r="T2358" s="1">
        <f t="shared" si="771"/>
        <v>43595</v>
      </c>
      <c r="U2358" t="str">
        <f t="shared" si="772"/>
        <v>不可交易</v>
      </c>
      <c r="V2358" s="2" t="str">
        <f t="shared" si="773"/>
        <v/>
      </c>
      <c r="W2358" s="2" t="str">
        <f t="shared" si="774"/>
        <v/>
      </c>
      <c r="X2358" s="2">
        <f t="shared" si="775"/>
        <v>5.6088208429858479</v>
      </c>
      <c r="Y2358">
        <f t="shared" si="776"/>
        <v>109</v>
      </c>
    </row>
    <row r="2359" spans="1:25" x14ac:dyDescent="0.3">
      <c r="A2359" s="1">
        <v>43601</v>
      </c>
      <c r="B2359">
        <v>2876.320068</v>
      </c>
      <c r="C2359">
        <v>15.29</v>
      </c>
      <c r="D2359">
        <v>17.182455000000001</v>
      </c>
      <c r="E2359">
        <f t="shared" si="756"/>
        <v>-1.8924550000000018</v>
      </c>
      <c r="F2359" t="str">
        <f t="shared" si="757"/>
        <v>PUT</v>
      </c>
      <c r="G2359">
        <f t="shared" si="758"/>
        <v>2822.23999</v>
      </c>
      <c r="H2359">
        <f t="shared" si="759"/>
        <v>-1.1500000000000021</v>
      </c>
      <c r="I2359">
        <f t="shared" si="760"/>
        <v>25.360106999999971</v>
      </c>
      <c r="J2359">
        <f t="shared" si="761"/>
        <v>-22.052266956521674</v>
      </c>
      <c r="K2359">
        <f t="shared" si="762"/>
        <v>2871.320068</v>
      </c>
      <c r="L2359" s="2" t="str">
        <f t="shared" si="763"/>
        <v/>
      </c>
      <c r="M2359">
        <f t="shared" si="764"/>
        <v>49.080077999999958</v>
      </c>
      <c r="N2359" s="1">
        <f t="shared" si="765"/>
        <v>43598</v>
      </c>
      <c r="O2359" t="str">
        <f t="shared" si="766"/>
        <v>不可交易</v>
      </c>
      <c r="P2359" s="2" t="str">
        <f t="shared" si="767"/>
        <v/>
      </c>
      <c r="Q2359" s="2" t="str">
        <f t="shared" si="768"/>
        <v/>
      </c>
      <c r="R2359" s="2">
        <f t="shared" si="769"/>
        <v>8.0082366174245685</v>
      </c>
      <c r="S2359">
        <f t="shared" si="770"/>
        <v>114</v>
      </c>
      <c r="T2359" s="1">
        <f t="shared" si="771"/>
        <v>43601</v>
      </c>
      <c r="U2359" t="str">
        <f t="shared" si="772"/>
        <v>不可交易</v>
      </c>
      <c r="V2359" s="2" t="str">
        <f t="shared" si="773"/>
        <v/>
      </c>
      <c r="W2359" s="2" t="str">
        <f t="shared" si="774"/>
        <v/>
      </c>
      <c r="X2359" s="2">
        <f t="shared" si="775"/>
        <v>5.6088208429858479</v>
      </c>
      <c r="Y2359">
        <f t="shared" si="776"/>
        <v>109</v>
      </c>
    </row>
    <row r="2360" spans="1:25" x14ac:dyDescent="0.3">
      <c r="A2360" s="1">
        <v>43602</v>
      </c>
      <c r="B2360">
        <v>2859.530029</v>
      </c>
      <c r="C2360">
        <v>15.96</v>
      </c>
      <c r="D2360">
        <v>15.920211999999999</v>
      </c>
      <c r="E2360">
        <f t="shared" si="756"/>
        <v>3.9788000000001489E-2</v>
      </c>
      <c r="F2360" t="str">
        <f t="shared" si="757"/>
        <v/>
      </c>
      <c r="G2360" t="str">
        <f t="shared" si="758"/>
        <v/>
      </c>
      <c r="H2360">
        <f t="shared" si="759"/>
        <v>0.67000000000000171</v>
      </c>
      <c r="I2360">
        <f t="shared" si="760"/>
        <v>-16.790038999999979</v>
      </c>
      <c r="J2360">
        <f t="shared" si="761"/>
        <v>-25.059759701492442</v>
      </c>
      <c r="K2360" t="str">
        <f t="shared" si="762"/>
        <v/>
      </c>
      <c r="L2360" s="2" t="str">
        <f t="shared" si="763"/>
        <v/>
      </c>
      <c r="M2360" t="str">
        <f t="shared" si="764"/>
        <v/>
      </c>
      <c r="N2360" s="1">
        <f t="shared" si="765"/>
        <v>43598</v>
      </c>
      <c r="O2360" t="str">
        <f t="shared" si="766"/>
        <v>不可交易</v>
      </c>
      <c r="P2360" s="2" t="str">
        <f t="shared" si="767"/>
        <v/>
      </c>
      <c r="Q2360" s="2" t="str">
        <f t="shared" si="768"/>
        <v/>
      </c>
      <c r="R2360" s="2">
        <f t="shared" si="769"/>
        <v>8.0082366174245685</v>
      </c>
      <c r="S2360">
        <f t="shared" si="770"/>
        <v>114</v>
      </c>
      <c r="T2360" s="1">
        <f t="shared" si="771"/>
        <v>43601</v>
      </c>
      <c r="U2360" t="str">
        <f t="shared" si="772"/>
        <v>不可交易</v>
      </c>
      <c r="V2360" s="2" t="str">
        <f t="shared" si="773"/>
        <v/>
      </c>
      <c r="W2360" s="2" t="str">
        <f t="shared" si="774"/>
        <v/>
      </c>
      <c r="X2360" s="2">
        <f t="shared" si="775"/>
        <v>5.6088208429858479</v>
      </c>
      <c r="Y2360">
        <f t="shared" si="776"/>
        <v>109</v>
      </c>
    </row>
    <row r="2361" spans="1:25" x14ac:dyDescent="0.3">
      <c r="A2361" s="1">
        <v>43605</v>
      </c>
      <c r="B2361">
        <v>2840.2299800000001</v>
      </c>
      <c r="C2361">
        <v>16.309999999999999</v>
      </c>
      <c r="D2361">
        <v>16.276001000000001</v>
      </c>
      <c r="E2361">
        <f t="shared" si="756"/>
        <v>3.3998999999997892E-2</v>
      </c>
      <c r="F2361" t="str">
        <f t="shared" si="757"/>
        <v/>
      </c>
      <c r="G2361" t="str">
        <f t="shared" si="758"/>
        <v/>
      </c>
      <c r="H2361">
        <f t="shared" si="759"/>
        <v>0.34999999999999787</v>
      </c>
      <c r="I2361">
        <f t="shared" si="760"/>
        <v>-19.300048999999944</v>
      </c>
      <c r="J2361">
        <f t="shared" si="761"/>
        <v>-55.142997142857318</v>
      </c>
      <c r="K2361" t="str">
        <f t="shared" si="762"/>
        <v/>
      </c>
      <c r="L2361" s="2" t="str">
        <f t="shared" si="763"/>
        <v/>
      </c>
      <c r="M2361" t="str">
        <f t="shared" si="764"/>
        <v/>
      </c>
      <c r="N2361" s="1">
        <f t="shared" si="765"/>
        <v>43598</v>
      </c>
      <c r="O2361" t="str">
        <f t="shared" si="766"/>
        <v>可交易</v>
      </c>
      <c r="P2361" s="2" t="str">
        <f t="shared" si="767"/>
        <v/>
      </c>
      <c r="Q2361" s="2" t="str">
        <f t="shared" si="768"/>
        <v/>
      </c>
      <c r="R2361" s="2">
        <f t="shared" si="769"/>
        <v>8.0082366174245685</v>
      </c>
      <c r="S2361">
        <f t="shared" si="770"/>
        <v>114</v>
      </c>
      <c r="T2361" s="1">
        <f t="shared" si="771"/>
        <v>43601</v>
      </c>
      <c r="U2361" t="str">
        <f t="shared" si="772"/>
        <v>不可交易</v>
      </c>
      <c r="V2361" s="2" t="str">
        <f t="shared" si="773"/>
        <v/>
      </c>
      <c r="W2361" s="2" t="str">
        <f t="shared" si="774"/>
        <v/>
      </c>
      <c r="X2361" s="2">
        <f t="shared" si="775"/>
        <v>5.6088208429858479</v>
      </c>
      <c r="Y2361">
        <f t="shared" si="776"/>
        <v>109</v>
      </c>
    </row>
    <row r="2362" spans="1:25" x14ac:dyDescent="0.3">
      <c r="A2362" s="1">
        <v>43606</v>
      </c>
      <c r="B2362">
        <v>2864.360107</v>
      </c>
      <c r="C2362">
        <v>14.95</v>
      </c>
      <c r="D2362">
        <v>16.813632999999999</v>
      </c>
      <c r="E2362">
        <f t="shared" si="756"/>
        <v>-1.8636330000000001</v>
      </c>
      <c r="F2362" t="str">
        <f t="shared" si="757"/>
        <v>PUT</v>
      </c>
      <c r="G2362">
        <f t="shared" si="758"/>
        <v>2802.389893</v>
      </c>
      <c r="H2362">
        <f t="shared" si="759"/>
        <v>-1.3599999999999994</v>
      </c>
      <c r="I2362">
        <f t="shared" si="760"/>
        <v>24.130126999999902</v>
      </c>
      <c r="J2362">
        <f t="shared" si="761"/>
        <v>-17.742740441176405</v>
      </c>
      <c r="K2362">
        <f t="shared" si="762"/>
        <v>2859.360107</v>
      </c>
      <c r="L2362" s="2" t="str">
        <f t="shared" si="763"/>
        <v/>
      </c>
      <c r="M2362">
        <f t="shared" si="764"/>
        <v>56.970213999999942</v>
      </c>
      <c r="N2362" s="1">
        <f t="shared" si="765"/>
        <v>43598</v>
      </c>
      <c r="O2362" t="str">
        <f t="shared" si="766"/>
        <v>可交易</v>
      </c>
      <c r="P2362" s="2" t="str">
        <f t="shared" si="767"/>
        <v/>
      </c>
      <c r="Q2362" s="2" t="str">
        <f t="shared" si="768"/>
        <v/>
      </c>
      <c r="R2362" s="2">
        <f t="shared" si="769"/>
        <v>8.0082366174245685</v>
      </c>
      <c r="S2362">
        <f t="shared" si="770"/>
        <v>114</v>
      </c>
      <c r="T2362" s="1">
        <f t="shared" si="771"/>
        <v>43606</v>
      </c>
      <c r="U2362" t="str">
        <f t="shared" si="772"/>
        <v>不可交易</v>
      </c>
      <c r="V2362" s="2" t="str">
        <f t="shared" si="773"/>
        <v/>
      </c>
      <c r="W2362" s="2" t="str">
        <f t="shared" si="774"/>
        <v/>
      </c>
      <c r="X2362" s="2">
        <f t="shared" si="775"/>
        <v>5.6088208429858479</v>
      </c>
      <c r="Y2362">
        <f t="shared" si="776"/>
        <v>109</v>
      </c>
    </row>
    <row r="2363" spans="1:25" x14ac:dyDescent="0.3">
      <c r="A2363" s="1">
        <v>43607</v>
      </c>
      <c r="B2363">
        <v>2856.2700199999999</v>
      </c>
      <c r="C2363">
        <v>14.75</v>
      </c>
      <c r="D2363">
        <v>15.582751999999999</v>
      </c>
      <c r="E2363">
        <f t="shared" si="756"/>
        <v>-0.83275199999999927</v>
      </c>
      <c r="F2363" t="str">
        <f t="shared" si="757"/>
        <v/>
      </c>
      <c r="G2363" t="str">
        <f t="shared" si="758"/>
        <v/>
      </c>
      <c r="H2363">
        <f t="shared" si="759"/>
        <v>-0.19999999999999929</v>
      </c>
      <c r="I2363">
        <f t="shared" si="760"/>
        <v>-8.0900870000000396</v>
      </c>
      <c r="J2363">
        <f t="shared" si="761"/>
        <v>40.45043500000034</v>
      </c>
      <c r="K2363" t="str">
        <f t="shared" si="762"/>
        <v/>
      </c>
      <c r="L2363" s="2" t="str">
        <f t="shared" si="763"/>
        <v/>
      </c>
      <c r="M2363" t="str">
        <f t="shared" si="764"/>
        <v/>
      </c>
      <c r="N2363" s="1">
        <f t="shared" si="765"/>
        <v>43598</v>
      </c>
      <c r="O2363" t="str">
        <f t="shared" si="766"/>
        <v>可交易</v>
      </c>
      <c r="P2363" s="2" t="str">
        <f t="shared" si="767"/>
        <v/>
      </c>
      <c r="Q2363" s="2" t="str">
        <f t="shared" si="768"/>
        <v/>
      </c>
      <c r="R2363" s="2">
        <f t="shared" si="769"/>
        <v>8.0082366174245685</v>
      </c>
      <c r="S2363">
        <f t="shared" si="770"/>
        <v>114</v>
      </c>
      <c r="T2363" s="1">
        <f t="shared" si="771"/>
        <v>43606</v>
      </c>
      <c r="U2363" t="str">
        <f t="shared" si="772"/>
        <v>不可交易</v>
      </c>
      <c r="V2363" s="2" t="str">
        <f t="shared" si="773"/>
        <v/>
      </c>
      <c r="W2363" s="2" t="str">
        <f t="shared" si="774"/>
        <v/>
      </c>
      <c r="X2363" s="2">
        <f t="shared" si="775"/>
        <v>5.6088208429858479</v>
      </c>
      <c r="Y2363">
        <f t="shared" si="776"/>
        <v>109</v>
      </c>
    </row>
    <row r="2364" spans="1:25" x14ac:dyDescent="0.3">
      <c r="A2364" s="1">
        <v>43608</v>
      </c>
      <c r="B2364">
        <v>2822.23999</v>
      </c>
      <c r="C2364">
        <v>16.920000000000002</v>
      </c>
      <c r="D2364">
        <v>15.198767</v>
      </c>
      <c r="E2364">
        <f t="shared" si="756"/>
        <v>1.7212330000000016</v>
      </c>
      <c r="F2364" t="str">
        <f t="shared" si="757"/>
        <v>CAll</v>
      </c>
      <c r="G2364">
        <f t="shared" si="758"/>
        <v>2788.860107</v>
      </c>
      <c r="H2364">
        <f t="shared" si="759"/>
        <v>2.1700000000000017</v>
      </c>
      <c r="I2364">
        <f t="shared" si="760"/>
        <v>-34.030029999999897</v>
      </c>
      <c r="J2364">
        <f t="shared" si="761"/>
        <v>-15.682041474654318</v>
      </c>
      <c r="K2364">
        <f t="shared" si="762"/>
        <v>2827.23999</v>
      </c>
      <c r="L2364" s="2" t="str">
        <f t="shared" si="763"/>
        <v/>
      </c>
      <c r="M2364" t="str">
        <f t="shared" si="764"/>
        <v/>
      </c>
      <c r="N2364" s="1">
        <f t="shared" si="765"/>
        <v>43598</v>
      </c>
      <c r="O2364" t="str">
        <f t="shared" si="766"/>
        <v>可交易</v>
      </c>
      <c r="P2364" s="2" t="str">
        <f t="shared" si="767"/>
        <v/>
      </c>
      <c r="Q2364" s="2" t="str">
        <f t="shared" si="768"/>
        <v/>
      </c>
      <c r="R2364" s="2">
        <f t="shared" si="769"/>
        <v>8.0082366174245685</v>
      </c>
      <c r="S2364">
        <f t="shared" si="770"/>
        <v>114</v>
      </c>
      <c r="T2364" s="1">
        <f t="shared" si="771"/>
        <v>43606</v>
      </c>
      <c r="U2364" t="str">
        <f t="shared" si="772"/>
        <v>不可交易</v>
      </c>
      <c r="V2364" s="2" t="str">
        <f t="shared" si="773"/>
        <v/>
      </c>
      <c r="W2364" s="2" t="str">
        <f t="shared" si="774"/>
        <v/>
      </c>
      <c r="X2364" s="2">
        <f t="shared" si="775"/>
        <v>5.6088208429858479</v>
      </c>
      <c r="Y2364">
        <f t="shared" si="776"/>
        <v>109</v>
      </c>
    </row>
    <row r="2365" spans="1:25" x14ac:dyDescent="0.3">
      <c r="A2365" s="1">
        <v>43609</v>
      </c>
      <c r="B2365">
        <v>2826.0600589999999</v>
      </c>
      <c r="C2365">
        <v>15.85</v>
      </c>
      <c r="D2365">
        <v>17.038862000000002</v>
      </c>
      <c r="E2365">
        <f t="shared" si="756"/>
        <v>-1.1888620000000021</v>
      </c>
      <c r="F2365" t="str">
        <f t="shared" si="757"/>
        <v>PUT</v>
      </c>
      <c r="G2365">
        <f t="shared" si="758"/>
        <v>2752.0600589999999</v>
      </c>
      <c r="H2365">
        <f t="shared" si="759"/>
        <v>-1.0700000000000021</v>
      </c>
      <c r="I2365">
        <f t="shared" si="760"/>
        <v>3.8200689999998758</v>
      </c>
      <c r="J2365">
        <f t="shared" si="761"/>
        <v>-3.5701579439251105</v>
      </c>
      <c r="K2365">
        <f t="shared" si="762"/>
        <v>2821.0600589999999</v>
      </c>
      <c r="L2365" s="2" t="str">
        <f t="shared" si="763"/>
        <v/>
      </c>
      <c r="M2365">
        <f t="shared" si="764"/>
        <v>69</v>
      </c>
      <c r="N2365" s="1">
        <f t="shared" si="765"/>
        <v>43598</v>
      </c>
      <c r="O2365" t="str">
        <f t="shared" si="766"/>
        <v>可交易</v>
      </c>
      <c r="P2365" s="2" t="str">
        <f t="shared" si="767"/>
        <v/>
      </c>
      <c r="Q2365" s="2" t="str">
        <f t="shared" si="768"/>
        <v/>
      </c>
      <c r="R2365" s="2">
        <f t="shared" si="769"/>
        <v>8.0082366174245685</v>
      </c>
      <c r="S2365">
        <f t="shared" si="770"/>
        <v>114</v>
      </c>
      <c r="T2365" s="1">
        <f t="shared" si="771"/>
        <v>43609</v>
      </c>
      <c r="U2365" t="str">
        <f t="shared" si="772"/>
        <v>不可交易</v>
      </c>
      <c r="V2365" s="2" t="str">
        <f t="shared" si="773"/>
        <v/>
      </c>
      <c r="W2365" s="2" t="str">
        <f t="shared" si="774"/>
        <v/>
      </c>
      <c r="X2365" s="2">
        <f t="shared" si="775"/>
        <v>5.6088208429858479</v>
      </c>
      <c r="Y2365">
        <f t="shared" si="776"/>
        <v>109</v>
      </c>
    </row>
    <row r="2366" spans="1:25" x14ac:dyDescent="0.3">
      <c r="A2366" s="1">
        <v>43613</v>
      </c>
      <c r="B2366">
        <v>2802.389893</v>
      </c>
      <c r="C2366">
        <v>17.5</v>
      </c>
      <c r="D2366">
        <v>16.188912999999999</v>
      </c>
      <c r="E2366">
        <f t="shared" si="756"/>
        <v>1.3110870000000006</v>
      </c>
      <c r="F2366" t="str">
        <f t="shared" si="757"/>
        <v>CAll</v>
      </c>
      <c r="G2366">
        <f t="shared" si="758"/>
        <v>2803.2700199999999</v>
      </c>
      <c r="H2366">
        <f t="shared" si="759"/>
        <v>1.6500000000000004</v>
      </c>
      <c r="I2366">
        <f t="shared" si="760"/>
        <v>-23.670165999999881</v>
      </c>
      <c r="J2366">
        <f t="shared" si="761"/>
        <v>-14.345555151515077</v>
      </c>
      <c r="K2366">
        <f t="shared" si="762"/>
        <v>2807.389893</v>
      </c>
      <c r="L2366" s="2" t="str">
        <f t="shared" si="763"/>
        <v/>
      </c>
      <c r="M2366" t="str">
        <f t="shared" si="764"/>
        <v/>
      </c>
      <c r="N2366" s="1">
        <f t="shared" si="765"/>
        <v>43598</v>
      </c>
      <c r="O2366" t="str">
        <f t="shared" si="766"/>
        <v>可交易</v>
      </c>
      <c r="P2366" s="2" t="str">
        <f t="shared" si="767"/>
        <v/>
      </c>
      <c r="Q2366" s="2" t="str">
        <f t="shared" si="768"/>
        <v/>
      </c>
      <c r="R2366" s="2">
        <f t="shared" si="769"/>
        <v>8.0082366174245685</v>
      </c>
      <c r="S2366">
        <f t="shared" si="770"/>
        <v>114</v>
      </c>
      <c r="T2366" s="1">
        <f t="shared" si="771"/>
        <v>43609</v>
      </c>
      <c r="U2366" t="str">
        <f t="shared" si="772"/>
        <v>不可交易</v>
      </c>
      <c r="V2366" s="2" t="str">
        <f t="shared" si="773"/>
        <v/>
      </c>
      <c r="W2366" s="2" t="str">
        <f t="shared" si="774"/>
        <v/>
      </c>
      <c r="X2366" s="2">
        <f t="shared" si="775"/>
        <v>5.6088208429858479</v>
      </c>
      <c r="Y2366">
        <f t="shared" si="776"/>
        <v>109</v>
      </c>
    </row>
    <row r="2367" spans="1:25" x14ac:dyDescent="0.3">
      <c r="A2367" s="1">
        <v>43614</v>
      </c>
      <c r="B2367">
        <v>2783.0200199999999</v>
      </c>
      <c r="C2367">
        <v>17.899999999999999</v>
      </c>
      <c r="D2367">
        <v>17.326927000000001</v>
      </c>
      <c r="E2367">
        <f t="shared" si="756"/>
        <v>0.57307299999999728</v>
      </c>
      <c r="F2367" t="str">
        <f t="shared" si="757"/>
        <v/>
      </c>
      <c r="G2367" t="str">
        <f t="shared" si="758"/>
        <v/>
      </c>
      <c r="H2367">
        <f t="shared" si="759"/>
        <v>0.39999999999999858</v>
      </c>
      <c r="I2367">
        <f t="shared" si="760"/>
        <v>-19.369873000000098</v>
      </c>
      <c r="J2367">
        <f t="shared" si="761"/>
        <v>-48.424682500000415</v>
      </c>
      <c r="K2367" t="str">
        <f t="shared" si="762"/>
        <v/>
      </c>
      <c r="L2367" s="2" t="str">
        <f t="shared" si="763"/>
        <v/>
      </c>
      <c r="M2367" t="str">
        <f t="shared" si="764"/>
        <v/>
      </c>
      <c r="N2367" s="1">
        <f t="shared" si="765"/>
        <v>43598</v>
      </c>
      <c r="O2367" t="str">
        <f t="shared" si="766"/>
        <v>可交易</v>
      </c>
      <c r="P2367" s="2" t="str">
        <f t="shared" si="767"/>
        <v/>
      </c>
      <c r="Q2367" s="2" t="str">
        <f t="shared" si="768"/>
        <v/>
      </c>
      <c r="R2367" s="2">
        <f t="shared" si="769"/>
        <v>8.0082366174245685</v>
      </c>
      <c r="S2367">
        <f t="shared" si="770"/>
        <v>114</v>
      </c>
      <c r="T2367" s="1">
        <f t="shared" si="771"/>
        <v>43609</v>
      </c>
      <c r="U2367" t="str">
        <f t="shared" si="772"/>
        <v>不可交易</v>
      </c>
      <c r="V2367" s="2" t="str">
        <f t="shared" si="773"/>
        <v/>
      </c>
      <c r="W2367" s="2" t="str">
        <f t="shared" si="774"/>
        <v/>
      </c>
      <c r="X2367" s="2">
        <f t="shared" si="775"/>
        <v>5.6088208429858479</v>
      </c>
      <c r="Y2367">
        <f t="shared" si="776"/>
        <v>109</v>
      </c>
    </row>
    <row r="2368" spans="1:25" x14ac:dyDescent="0.3">
      <c r="A2368" s="1">
        <v>43615</v>
      </c>
      <c r="B2368">
        <v>2788.860107</v>
      </c>
      <c r="C2368">
        <v>17.3</v>
      </c>
      <c r="D2368">
        <v>17.968730000000001</v>
      </c>
      <c r="E2368">
        <f t="shared" si="756"/>
        <v>-0.66873000000000005</v>
      </c>
      <c r="F2368" t="str">
        <f t="shared" si="757"/>
        <v/>
      </c>
      <c r="G2368" t="str">
        <f t="shared" si="758"/>
        <v/>
      </c>
      <c r="H2368">
        <f t="shared" si="759"/>
        <v>-0.59999999999999787</v>
      </c>
      <c r="I2368">
        <f t="shared" si="760"/>
        <v>5.8400870000000396</v>
      </c>
      <c r="J2368">
        <f t="shared" si="761"/>
        <v>-9.7334783333334336</v>
      </c>
      <c r="K2368" t="str">
        <f t="shared" si="762"/>
        <v/>
      </c>
      <c r="L2368" s="2" t="str">
        <f t="shared" si="763"/>
        <v/>
      </c>
      <c r="M2368" t="str">
        <f t="shared" si="764"/>
        <v/>
      </c>
      <c r="N2368" s="1">
        <f t="shared" si="765"/>
        <v>43598</v>
      </c>
      <c r="O2368" t="str">
        <f t="shared" si="766"/>
        <v>可交易</v>
      </c>
      <c r="P2368" s="2" t="str">
        <f t="shared" si="767"/>
        <v/>
      </c>
      <c r="Q2368" s="2" t="str">
        <f t="shared" si="768"/>
        <v/>
      </c>
      <c r="R2368" s="2">
        <f t="shared" si="769"/>
        <v>8.0082366174245685</v>
      </c>
      <c r="S2368">
        <f t="shared" si="770"/>
        <v>114</v>
      </c>
      <c r="T2368" s="1">
        <f t="shared" si="771"/>
        <v>43609</v>
      </c>
      <c r="U2368" t="str">
        <f t="shared" si="772"/>
        <v>不可交易</v>
      </c>
      <c r="V2368" s="2" t="str">
        <f t="shared" si="773"/>
        <v/>
      </c>
      <c r="W2368" s="2" t="str">
        <f t="shared" si="774"/>
        <v/>
      </c>
      <c r="X2368" s="2">
        <f t="shared" si="775"/>
        <v>5.6088208429858479</v>
      </c>
      <c r="Y2368">
        <f t="shared" si="776"/>
        <v>109</v>
      </c>
    </row>
    <row r="2369" spans="1:25" x14ac:dyDescent="0.3">
      <c r="A2369" s="1">
        <v>43616</v>
      </c>
      <c r="B2369">
        <v>2752.0600589999999</v>
      </c>
      <c r="C2369">
        <v>18.71</v>
      </c>
      <c r="D2369">
        <v>17.459676999999999</v>
      </c>
      <c r="E2369">
        <f t="shared" si="756"/>
        <v>1.2503230000000016</v>
      </c>
      <c r="F2369" t="str">
        <f t="shared" si="757"/>
        <v>CAll</v>
      </c>
      <c r="G2369">
        <f t="shared" si="758"/>
        <v>2873.3400879999999</v>
      </c>
      <c r="H2369">
        <f t="shared" si="759"/>
        <v>1.4100000000000001</v>
      </c>
      <c r="I2369">
        <f t="shared" si="760"/>
        <v>-36.800048000000061</v>
      </c>
      <c r="J2369">
        <f t="shared" si="761"/>
        <v>-26.099324822695078</v>
      </c>
      <c r="K2369">
        <f t="shared" si="762"/>
        <v>2757.0600589999999</v>
      </c>
      <c r="L2369" s="2">
        <f t="shared" si="763"/>
        <v>116.28002900000001</v>
      </c>
      <c r="M2369" t="str">
        <f t="shared" si="764"/>
        <v/>
      </c>
      <c r="N2369" s="1">
        <f t="shared" si="765"/>
        <v>43616</v>
      </c>
      <c r="O2369" t="str">
        <f t="shared" si="766"/>
        <v>可交易</v>
      </c>
      <c r="P2369" s="2">
        <f t="shared" si="767"/>
        <v>116.28002900000001</v>
      </c>
      <c r="Q2369" s="2">
        <f t="shared" si="768"/>
        <v>4.4068816232182388E-2</v>
      </c>
      <c r="R2369" s="2">
        <f t="shared" si="769"/>
        <v>8.0082366174245685</v>
      </c>
      <c r="S2369">
        <f t="shared" si="770"/>
        <v>115</v>
      </c>
      <c r="T2369" s="1">
        <f t="shared" si="771"/>
        <v>43609</v>
      </c>
      <c r="U2369" t="str">
        <f t="shared" si="772"/>
        <v>可交易</v>
      </c>
      <c r="V2369" s="2" t="str">
        <f t="shared" si="773"/>
        <v/>
      </c>
      <c r="W2369" s="2" t="str">
        <f t="shared" si="774"/>
        <v/>
      </c>
      <c r="X2369" s="2">
        <f t="shared" si="775"/>
        <v>5.6088208429858479</v>
      </c>
      <c r="Y2369">
        <f t="shared" si="776"/>
        <v>109</v>
      </c>
    </row>
    <row r="2370" spans="1:25" x14ac:dyDescent="0.3">
      <c r="A2370" s="1">
        <v>43619</v>
      </c>
      <c r="B2370">
        <v>2744.4499510000001</v>
      </c>
      <c r="C2370">
        <v>18.86</v>
      </c>
      <c r="D2370">
        <v>18.617602999999999</v>
      </c>
      <c r="E2370">
        <f t="shared" ref="E2370:E2433" si="777">C2370-D2370</f>
        <v>0.24239700000000042</v>
      </c>
      <c r="F2370" t="str">
        <f t="shared" ref="F2370:F2433" si="778">_xlfn.IFS(E2370&gt; 1, "CAll",E2370&lt; -1, "PUT", TRUE,"")</f>
        <v/>
      </c>
      <c r="G2370" t="str">
        <f t="shared" ref="G2370:G2433" si="779">IF(F2370="PUT", IFERROR(VLOOKUP(A2370+7, A:B, 2, FALSE), 0), IF(F2370="CALL", IFERROR(VLOOKUP(A2370+7, A:B, 2, FALSE), 0), ""))</f>
        <v/>
      </c>
      <c r="H2370">
        <f t="shared" ref="H2370:H2433" si="780">C2370-C2369</f>
        <v>0.14999999999999858</v>
      </c>
      <c r="I2370">
        <f t="shared" ref="I2370:I2433" si="781">B2370-B2369</f>
        <v>-7.6101079999998547</v>
      </c>
      <c r="J2370">
        <f t="shared" ref="J2370:J2433" si="782">IF(H2370=0, "", I2370/H2370)</f>
        <v>-50.734053333332845</v>
      </c>
      <c r="K2370" t="str">
        <f t="shared" ref="K2370:K2433" si="783">_xlfn.IFS(F2370="PUT",B2370-5,F2370="CALL",B2370+5,TRUE,"")</f>
        <v/>
      </c>
      <c r="L2370" s="2" t="str">
        <f t="shared" ref="L2370:L2433" si="784">IF(F2370="CALL",IF(AND(G2370&gt;K2370,G2370&lt;&gt;0),G2370-K2370,""),"")</f>
        <v/>
      </c>
      <c r="M2370" t="str">
        <f t="shared" ref="M2370:M2433" si="785">IF(F2370="PUT",IF(AND(G2370&lt;K2370,G2370&lt;&gt;0),K2370-G2370,""),"")</f>
        <v/>
      </c>
      <c r="N2370" s="1">
        <f t="shared" ref="N2370:N2433" si="786">IF(AND(F2370="CALL",L2370&lt;&gt;"",L2369=""), A2370, N2369)</f>
        <v>43616</v>
      </c>
      <c r="O2370" t="str">
        <f t="shared" ref="O2370:O2433" si="787">IF( A2370 &gt;= N2369 + 7, "可交易", "不可交易")</f>
        <v>不可交易</v>
      </c>
      <c r="P2370" s="2" t="str">
        <f t="shared" ref="P2370:P2433" si="788">IF(AND(F2370="CALL",L2370&lt;&gt;"",O2370="可交易"),L2370,"")</f>
        <v/>
      </c>
      <c r="Q2370" s="2" t="str">
        <f t="shared" ref="Q2370:Q2433" si="789">IF(P2370&lt;&gt;"",(G2370-B2370)/B2370,"")</f>
        <v/>
      </c>
      <c r="R2370" s="2">
        <f t="shared" ref="R2370:R2433" si="790">IF(Q2369&lt;&gt;"", R2369 * (1 + Q2369), R2369)</f>
        <v>8.361150125261684</v>
      </c>
      <c r="S2370">
        <f t="shared" ref="S2370:S2433" si="791">IF(P2370&lt;&gt;"",S2369+1,S2369)</f>
        <v>115</v>
      </c>
      <c r="T2370" s="1">
        <f t="shared" ref="T2370:T2433" si="792">IF(AND(F2370="PUT",M2370&lt;&gt;"",M2369=""), A2370, T2369)</f>
        <v>43609</v>
      </c>
      <c r="U2370" t="str">
        <f t="shared" ref="U2370:U2433" si="793">IF( A2370 &gt;= T2369 + 7, "可交易", "不可交易")</f>
        <v>可交易</v>
      </c>
      <c r="V2370" s="2" t="str">
        <f t="shared" ref="V2370:V2433" si="794">IF(AND(F2370="PUT",M2370&lt;&gt;"",U2370="可交易"),M2370,"")</f>
        <v/>
      </c>
      <c r="W2370" s="2" t="str">
        <f t="shared" ref="W2370:W2433" si="795">IF(V2370&lt;&gt;"",(B2370-G2370)/B2370,"")</f>
        <v/>
      </c>
      <c r="X2370" s="2">
        <f t="shared" ref="X2370:X2433" si="796">IF(W2369&lt;&gt;"", X2369 * (1 + W2369), X2369)</f>
        <v>5.6088208429858479</v>
      </c>
      <c r="Y2370">
        <f t="shared" ref="Y2370:Y2433" si="797">IF(V2370&lt;&gt;"",Y2369+1,Y2369)</f>
        <v>109</v>
      </c>
    </row>
    <row r="2371" spans="1:25" x14ac:dyDescent="0.3">
      <c r="A2371" s="1">
        <v>43620</v>
      </c>
      <c r="B2371">
        <v>2803.2700199999999</v>
      </c>
      <c r="C2371">
        <v>16.97</v>
      </c>
      <c r="D2371">
        <v>18.827556999999999</v>
      </c>
      <c r="E2371">
        <f t="shared" si="777"/>
        <v>-1.8575569999999999</v>
      </c>
      <c r="F2371" t="str">
        <f t="shared" si="778"/>
        <v>PUT</v>
      </c>
      <c r="G2371">
        <f t="shared" si="779"/>
        <v>2885.719971</v>
      </c>
      <c r="H2371">
        <f t="shared" si="780"/>
        <v>-1.8900000000000006</v>
      </c>
      <c r="I2371">
        <f t="shared" si="781"/>
        <v>58.820068999999876</v>
      </c>
      <c r="J2371">
        <f t="shared" si="782"/>
        <v>-31.121729629629556</v>
      </c>
      <c r="K2371">
        <f t="shared" si="783"/>
        <v>2798.2700199999999</v>
      </c>
      <c r="L2371" s="2" t="str">
        <f t="shared" si="784"/>
        <v/>
      </c>
      <c r="M2371" t="str">
        <f t="shared" si="785"/>
        <v/>
      </c>
      <c r="N2371" s="1">
        <f t="shared" si="786"/>
        <v>43616</v>
      </c>
      <c r="O2371" t="str">
        <f t="shared" si="787"/>
        <v>不可交易</v>
      </c>
      <c r="P2371" s="2" t="str">
        <f t="shared" si="788"/>
        <v/>
      </c>
      <c r="Q2371" s="2" t="str">
        <f t="shared" si="789"/>
        <v/>
      </c>
      <c r="R2371" s="2">
        <f t="shared" si="790"/>
        <v>8.361150125261684</v>
      </c>
      <c r="S2371">
        <f t="shared" si="791"/>
        <v>115</v>
      </c>
      <c r="T2371" s="1">
        <f t="shared" si="792"/>
        <v>43609</v>
      </c>
      <c r="U2371" t="str">
        <f t="shared" si="793"/>
        <v>可交易</v>
      </c>
      <c r="V2371" s="2" t="str">
        <f t="shared" si="794"/>
        <v/>
      </c>
      <c r="W2371" s="2" t="str">
        <f t="shared" si="795"/>
        <v/>
      </c>
      <c r="X2371" s="2">
        <f t="shared" si="796"/>
        <v>5.6088208429858479</v>
      </c>
      <c r="Y2371">
        <f t="shared" si="797"/>
        <v>109</v>
      </c>
    </row>
    <row r="2372" spans="1:25" x14ac:dyDescent="0.3">
      <c r="A2372" s="1">
        <v>43621</v>
      </c>
      <c r="B2372">
        <v>2826.1499020000001</v>
      </c>
      <c r="C2372">
        <v>16.09</v>
      </c>
      <c r="D2372">
        <v>17.378283</v>
      </c>
      <c r="E2372">
        <f t="shared" si="777"/>
        <v>-1.2882829999999998</v>
      </c>
      <c r="F2372" t="str">
        <f t="shared" si="778"/>
        <v>PUT</v>
      </c>
      <c r="G2372">
        <f t="shared" si="779"/>
        <v>2879.8400879999999</v>
      </c>
      <c r="H2372">
        <f t="shared" si="780"/>
        <v>-0.87999999999999901</v>
      </c>
      <c r="I2372">
        <f t="shared" si="781"/>
        <v>22.87988200000018</v>
      </c>
      <c r="J2372">
        <f t="shared" si="782"/>
        <v>-25.999865909091142</v>
      </c>
      <c r="K2372">
        <f t="shared" si="783"/>
        <v>2821.1499020000001</v>
      </c>
      <c r="L2372" s="2" t="str">
        <f t="shared" si="784"/>
        <v/>
      </c>
      <c r="M2372" t="str">
        <f t="shared" si="785"/>
        <v/>
      </c>
      <c r="N2372" s="1">
        <f t="shared" si="786"/>
        <v>43616</v>
      </c>
      <c r="O2372" t="str">
        <f t="shared" si="787"/>
        <v>不可交易</v>
      </c>
      <c r="P2372" s="2" t="str">
        <f t="shared" si="788"/>
        <v/>
      </c>
      <c r="Q2372" s="2" t="str">
        <f t="shared" si="789"/>
        <v/>
      </c>
      <c r="R2372" s="2">
        <f t="shared" si="790"/>
        <v>8.361150125261684</v>
      </c>
      <c r="S2372">
        <f t="shared" si="791"/>
        <v>115</v>
      </c>
      <c r="T2372" s="1">
        <f t="shared" si="792"/>
        <v>43609</v>
      </c>
      <c r="U2372" t="str">
        <f t="shared" si="793"/>
        <v>可交易</v>
      </c>
      <c r="V2372" s="2" t="str">
        <f t="shared" si="794"/>
        <v/>
      </c>
      <c r="W2372" s="2" t="str">
        <f t="shared" si="795"/>
        <v/>
      </c>
      <c r="X2372" s="2">
        <f t="shared" si="796"/>
        <v>5.6088208429858479</v>
      </c>
      <c r="Y2372">
        <f t="shared" si="797"/>
        <v>109</v>
      </c>
    </row>
    <row r="2373" spans="1:25" x14ac:dyDescent="0.3">
      <c r="A2373" s="1">
        <v>43622</v>
      </c>
      <c r="B2373">
        <v>2843.48999</v>
      </c>
      <c r="C2373">
        <v>15.93</v>
      </c>
      <c r="D2373">
        <v>16.595184</v>
      </c>
      <c r="E2373">
        <f t="shared" si="777"/>
        <v>-0.665184</v>
      </c>
      <c r="F2373" t="str">
        <f t="shared" si="778"/>
        <v/>
      </c>
      <c r="G2373" t="str">
        <f t="shared" si="779"/>
        <v/>
      </c>
      <c r="H2373">
        <f t="shared" si="780"/>
        <v>-0.16000000000000014</v>
      </c>
      <c r="I2373">
        <f t="shared" si="781"/>
        <v>17.340087999999923</v>
      </c>
      <c r="J2373">
        <f t="shared" si="782"/>
        <v>-108.37554999999942</v>
      </c>
      <c r="K2373" t="str">
        <f t="shared" si="783"/>
        <v/>
      </c>
      <c r="L2373" s="2" t="str">
        <f t="shared" si="784"/>
        <v/>
      </c>
      <c r="M2373" t="str">
        <f t="shared" si="785"/>
        <v/>
      </c>
      <c r="N2373" s="1">
        <f t="shared" si="786"/>
        <v>43616</v>
      </c>
      <c r="O2373" t="str">
        <f t="shared" si="787"/>
        <v>不可交易</v>
      </c>
      <c r="P2373" s="2" t="str">
        <f t="shared" si="788"/>
        <v/>
      </c>
      <c r="Q2373" s="2" t="str">
        <f t="shared" si="789"/>
        <v/>
      </c>
      <c r="R2373" s="2">
        <f t="shared" si="790"/>
        <v>8.361150125261684</v>
      </c>
      <c r="S2373">
        <f t="shared" si="791"/>
        <v>115</v>
      </c>
      <c r="T2373" s="1">
        <f t="shared" si="792"/>
        <v>43609</v>
      </c>
      <c r="U2373" t="str">
        <f t="shared" si="793"/>
        <v>可交易</v>
      </c>
      <c r="V2373" s="2" t="str">
        <f t="shared" si="794"/>
        <v/>
      </c>
      <c r="W2373" s="2" t="str">
        <f t="shared" si="795"/>
        <v/>
      </c>
      <c r="X2373" s="2">
        <f t="shared" si="796"/>
        <v>5.6088208429858479</v>
      </c>
      <c r="Y2373">
        <f t="shared" si="797"/>
        <v>109</v>
      </c>
    </row>
    <row r="2374" spans="1:25" x14ac:dyDescent="0.3">
      <c r="A2374" s="1">
        <v>43623</v>
      </c>
      <c r="B2374">
        <v>2873.3400879999999</v>
      </c>
      <c r="C2374">
        <v>16.3</v>
      </c>
      <c r="D2374">
        <v>16.248093000000001</v>
      </c>
      <c r="E2374">
        <f t="shared" si="777"/>
        <v>5.1906999999999925E-2</v>
      </c>
      <c r="F2374" t="str">
        <f t="shared" si="778"/>
        <v/>
      </c>
      <c r="G2374" t="str">
        <f t="shared" si="779"/>
        <v/>
      </c>
      <c r="H2374">
        <f t="shared" si="780"/>
        <v>0.37000000000000099</v>
      </c>
      <c r="I2374">
        <f t="shared" si="781"/>
        <v>29.850097999999889</v>
      </c>
      <c r="J2374">
        <f t="shared" si="782"/>
        <v>80.675940540540026</v>
      </c>
      <c r="K2374" t="str">
        <f t="shared" si="783"/>
        <v/>
      </c>
      <c r="L2374" s="2" t="str">
        <f t="shared" si="784"/>
        <v/>
      </c>
      <c r="M2374" t="str">
        <f t="shared" si="785"/>
        <v/>
      </c>
      <c r="N2374" s="1">
        <f t="shared" si="786"/>
        <v>43616</v>
      </c>
      <c r="O2374" t="str">
        <f t="shared" si="787"/>
        <v>可交易</v>
      </c>
      <c r="P2374" s="2" t="str">
        <f t="shared" si="788"/>
        <v/>
      </c>
      <c r="Q2374" s="2" t="str">
        <f t="shared" si="789"/>
        <v/>
      </c>
      <c r="R2374" s="2">
        <f t="shared" si="790"/>
        <v>8.361150125261684</v>
      </c>
      <c r="S2374">
        <f t="shared" si="791"/>
        <v>115</v>
      </c>
      <c r="T2374" s="1">
        <f t="shared" si="792"/>
        <v>43609</v>
      </c>
      <c r="U2374" t="str">
        <f t="shared" si="793"/>
        <v>可交易</v>
      </c>
      <c r="V2374" s="2" t="str">
        <f t="shared" si="794"/>
        <v/>
      </c>
      <c r="W2374" s="2" t="str">
        <f t="shared" si="795"/>
        <v/>
      </c>
      <c r="X2374" s="2">
        <f t="shared" si="796"/>
        <v>5.6088208429858479</v>
      </c>
      <c r="Y2374">
        <f t="shared" si="797"/>
        <v>109</v>
      </c>
    </row>
    <row r="2375" spans="1:25" x14ac:dyDescent="0.3">
      <c r="A2375" s="1">
        <v>43626</v>
      </c>
      <c r="B2375">
        <v>2886.7299800000001</v>
      </c>
      <c r="C2375">
        <v>15.94</v>
      </c>
      <c r="D2375">
        <v>16.500395000000001</v>
      </c>
      <c r="E2375">
        <f t="shared" si="777"/>
        <v>-0.56039500000000153</v>
      </c>
      <c r="F2375" t="str">
        <f t="shared" si="778"/>
        <v/>
      </c>
      <c r="G2375" t="str">
        <f t="shared" si="779"/>
        <v/>
      </c>
      <c r="H2375">
        <f t="shared" si="780"/>
        <v>-0.36000000000000121</v>
      </c>
      <c r="I2375">
        <f t="shared" si="781"/>
        <v>13.389892000000145</v>
      </c>
      <c r="J2375">
        <f t="shared" si="782"/>
        <v>-37.194144444444724</v>
      </c>
      <c r="K2375" t="str">
        <f t="shared" si="783"/>
        <v/>
      </c>
      <c r="L2375" s="2" t="str">
        <f t="shared" si="784"/>
        <v/>
      </c>
      <c r="M2375" t="str">
        <f t="shared" si="785"/>
        <v/>
      </c>
      <c r="N2375" s="1">
        <f t="shared" si="786"/>
        <v>43616</v>
      </c>
      <c r="O2375" t="str">
        <f t="shared" si="787"/>
        <v>可交易</v>
      </c>
      <c r="P2375" s="2" t="str">
        <f t="shared" si="788"/>
        <v/>
      </c>
      <c r="Q2375" s="2" t="str">
        <f t="shared" si="789"/>
        <v/>
      </c>
      <c r="R2375" s="2">
        <f t="shared" si="790"/>
        <v>8.361150125261684</v>
      </c>
      <c r="S2375">
        <f t="shared" si="791"/>
        <v>115</v>
      </c>
      <c r="T2375" s="1">
        <f t="shared" si="792"/>
        <v>43609</v>
      </c>
      <c r="U2375" t="str">
        <f t="shared" si="793"/>
        <v>可交易</v>
      </c>
      <c r="V2375" s="2" t="str">
        <f t="shared" si="794"/>
        <v/>
      </c>
      <c r="W2375" s="2" t="str">
        <f t="shared" si="795"/>
        <v/>
      </c>
      <c r="X2375" s="2">
        <f t="shared" si="796"/>
        <v>5.6088208429858479</v>
      </c>
      <c r="Y2375">
        <f t="shared" si="797"/>
        <v>109</v>
      </c>
    </row>
    <row r="2376" spans="1:25" x14ac:dyDescent="0.3">
      <c r="A2376" s="1">
        <v>43627</v>
      </c>
      <c r="B2376">
        <v>2885.719971</v>
      </c>
      <c r="C2376">
        <v>15.99</v>
      </c>
      <c r="D2376">
        <v>16.284756000000002</v>
      </c>
      <c r="E2376">
        <f t="shared" si="777"/>
        <v>-0.29475600000000135</v>
      </c>
      <c r="F2376" t="str">
        <f t="shared" si="778"/>
        <v/>
      </c>
      <c r="G2376" t="str">
        <f t="shared" si="779"/>
        <v/>
      </c>
      <c r="H2376">
        <f t="shared" si="780"/>
        <v>5.0000000000000711E-2</v>
      </c>
      <c r="I2376">
        <f t="shared" si="781"/>
        <v>-1.0100090000000819</v>
      </c>
      <c r="J2376">
        <f t="shared" si="782"/>
        <v>-20.20018000000135</v>
      </c>
      <c r="K2376" t="str">
        <f t="shared" si="783"/>
        <v/>
      </c>
      <c r="L2376" s="2" t="str">
        <f t="shared" si="784"/>
        <v/>
      </c>
      <c r="M2376" t="str">
        <f t="shared" si="785"/>
        <v/>
      </c>
      <c r="N2376" s="1">
        <f t="shared" si="786"/>
        <v>43616</v>
      </c>
      <c r="O2376" t="str">
        <f t="shared" si="787"/>
        <v>可交易</v>
      </c>
      <c r="P2376" s="2" t="str">
        <f t="shared" si="788"/>
        <v/>
      </c>
      <c r="Q2376" s="2" t="str">
        <f t="shared" si="789"/>
        <v/>
      </c>
      <c r="R2376" s="2">
        <f t="shared" si="790"/>
        <v>8.361150125261684</v>
      </c>
      <c r="S2376">
        <f t="shared" si="791"/>
        <v>115</v>
      </c>
      <c r="T2376" s="1">
        <f t="shared" si="792"/>
        <v>43609</v>
      </c>
      <c r="U2376" t="str">
        <f t="shared" si="793"/>
        <v>可交易</v>
      </c>
      <c r="V2376" s="2" t="str">
        <f t="shared" si="794"/>
        <v/>
      </c>
      <c r="W2376" s="2" t="str">
        <f t="shared" si="795"/>
        <v/>
      </c>
      <c r="X2376" s="2">
        <f t="shared" si="796"/>
        <v>5.6088208429858479</v>
      </c>
      <c r="Y2376">
        <f t="shared" si="797"/>
        <v>109</v>
      </c>
    </row>
    <row r="2377" spans="1:25" x14ac:dyDescent="0.3">
      <c r="A2377" s="1">
        <v>43628</v>
      </c>
      <c r="B2377">
        <v>2879.8400879999999</v>
      </c>
      <c r="C2377">
        <v>15.91</v>
      </c>
      <c r="D2377">
        <v>16.354742000000002</v>
      </c>
      <c r="E2377">
        <f t="shared" si="777"/>
        <v>-0.44474200000000152</v>
      </c>
      <c r="F2377" t="str">
        <f t="shared" si="778"/>
        <v/>
      </c>
      <c r="G2377" t="str">
        <f t="shared" si="779"/>
        <v/>
      </c>
      <c r="H2377">
        <f t="shared" si="780"/>
        <v>-8.0000000000000071E-2</v>
      </c>
      <c r="I2377">
        <f t="shared" si="781"/>
        <v>-5.8798830000000635</v>
      </c>
      <c r="J2377">
        <f t="shared" si="782"/>
        <v>73.498537500000722</v>
      </c>
      <c r="K2377" t="str">
        <f t="shared" si="783"/>
        <v/>
      </c>
      <c r="L2377" s="2" t="str">
        <f t="shared" si="784"/>
        <v/>
      </c>
      <c r="M2377" t="str">
        <f t="shared" si="785"/>
        <v/>
      </c>
      <c r="N2377" s="1">
        <f t="shared" si="786"/>
        <v>43616</v>
      </c>
      <c r="O2377" t="str">
        <f t="shared" si="787"/>
        <v>可交易</v>
      </c>
      <c r="P2377" s="2" t="str">
        <f t="shared" si="788"/>
        <v/>
      </c>
      <c r="Q2377" s="2" t="str">
        <f t="shared" si="789"/>
        <v/>
      </c>
      <c r="R2377" s="2">
        <f t="shared" si="790"/>
        <v>8.361150125261684</v>
      </c>
      <c r="S2377">
        <f t="shared" si="791"/>
        <v>115</v>
      </c>
      <c r="T2377" s="1">
        <f t="shared" si="792"/>
        <v>43609</v>
      </c>
      <c r="U2377" t="str">
        <f t="shared" si="793"/>
        <v>可交易</v>
      </c>
      <c r="V2377" s="2" t="str">
        <f t="shared" si="794"/>
        <v/>
      </c>
      <c r="W2377" s="2" t="str">
        <f t="shared" si="795"/>
        <v/>
      </c>
      <c r="X2377" s="2">
        <f t="shared" si="796"/>
        <v>5.6088208429858479</v>
      </c>
      <c r="Y2377">
        <f t="shared" si="797"/>
        <v>109</v>
      </c>
    </row>
    <row r="2378" spans="1:25" x14ac:dyDescent="0.3">
      <c r="A2378" s="1">
        <v>43629</v>
      </c>
      <c r="B2378">
        <v>2891.639893</v>
      </c>
      <c r="C2378">
        <v>15.82</v>
      </c>
      <c r="D2378">
        <v>16.213432000000001</v>
      </c>
      <c r="E2378">
        <f t="shared" si="777"/>
        <v>-0.39343200000000067</v>
      </c>
      <c r="F2378" t="str">
        <f t="shared" si="778"/>
        <v/>
      </c>
      <c r="G2378" t="str">
        <f t="shared" si="779"/>
        <v/>
      </c>
      <c r="H2378">
        <f t="shared" si="780"/>
        <v>-8.9999999999999858E-2</v>
      </c>
      <c r="I2378">
        <f t="shared" si="781"/>
        <v>11.799805000000106</v>
      </c>
      <c r="J2378">
        <f t="shared" si="782"/>
        <v>-131.10894444444583</v>
      </c>
      <c r="K2378" t="str">
        <f t="shared" si="783"/>
        <v/>
      </c>
      <c r="L2378" s="2" t="str">
        <f t="shared" si="784"/>
        <v/>
      </c>
      <c r="M2378" t="str">
        <f t="shared" si="785"/>
        <v/>
      </c>
      <c r="N2378" s="1">
        <f t="shared" si="786"/>
        <v>43616</v>
      </c>
      <c r="O2378" t="str">
        <f t="shared" si="787"/>
        <v>可交易</v>
      </c>
      <c r="P2378" s="2" t="str">
        <f t="shared" si="788"/>
        <v/>
      </c>
      <c r="Q2378" s="2" t="str">
        <f t="shared" si="789"/>
        <v/>
      </c>
      <c r="R2378" s="2">
        <f t="shared" si="790"/>
        <v>8.361150125261684</v>
      </c>
      <c r="S2378">
        <f t="shared" si="791"/>
        <v>115</v>
      </c>
      <c r="T2378" s="1">
        <f t="shared" si="792"/>
        <v>43609</v>
      </c>
      <c r="U2378" t="str">
        <f t="shared" si="793"/>
        <v>可交易</v>
      </c>
      <c r="V2378" s="2" t="str">
        <f t="shared" si="794"/>
        <v/>
      </c>
      <c r="W2378" s="2" t="str">
        <f t="shared" si="795"/>
        <v/>
      </c>
      <c r="X2378" s="2">
        <f t="shared" si="796"/>
        <v>5.6088208429858479</v>
      </c>
      <c r="Y2378">
        <f t="shared" si="797"/>
        <v>109</v>
      </c>
    </row>
    <row r="2379" spans="1:25" x14ac:dyDescent="0.3">
      <c r="A2379" s="1">
        <v>43630</v>
      </c>
      <c r="B2379">
        <v>2886.9799800000001</v>
      </c>
      <c r="C2379">
        <v>15.28</v>
      </c>
      <c r="D2379">
        <v>16.075377</v>
      </c>
      <c r="E2379">
        <f t="shared" si="777"/>
        <v>-0.79537700000000022</v>
      </c>
      <c r="F2379" t="str">
        <f t="shared" si="778"/>
        <v/>
      </c>
      <c r="G2379" t="str">
        <f t="shared" si="779"/>
        <v/>
      </c>
      <c r="H2379">
        <f t="shared" si="780"/>
        <v>-0.54000000000000092</v>
      </c>
      <c r="I2379">
        <f t="shared" si="781"/>
        <v>-4.6599129999999604</v>
      </c>
      <c r="J2379">
        <f t="shared" si="782"/>
        <v>8.629468518518431</v>
      </c>
      <c r="K2379" t="str">
        <f t="shared" si="783"/>
        <v/>
      </c>
      <c r="L2379" s="2" t="str">
        <f t="shared" si="784"/>
        <v/>
      </c>
      <c r="M2379" t="str">
        <f t="shared" si="785"/>
        <v/>
      </c>
      <c r="N2379" s="1">
        <f t="shared" si="786"/>
        <v>43616</v>
      </c>
      <c r="O2379" t="str">
        <f t="shared" si="787"/>
        <v>可交易</v>
      </c>
      <c r="P2379" s="2" t="str">
        <f t="shared" si="788"/>
        <v/>
      </c>
      <c r="Q2379" s="2" t="str">
        <f t="shared" si="789"/>
        <v/>
      </c>
      <c r="R2379" s="2">
        <f t="shared" si="790"/>
        <v>8.361150125261684</v>
      </c>
      <c r="S2379">
        <f t="shared" si="791"/>
        <v>115</v>
      </c>
      <c r="T2379" s="1">
        <f t="shared" si="792"/>
        <v>43609</v>
      </c>
      <c r="U2379" t="str">
        <f t="shared" si="793"/>
        <v>可交易</v>
      </c>
      <c r="V2379" s="2" t="str">
        <f t="shared" si="794"/>
        <v/>
      </c>
      <c r="W2379" s="2" t="str">
        <f t="shared" si="795"/>
        <v/>
      </c>
      <c r="X2379" s="2">
        <f t="shared" si="796"/>
        <v>5.6088208429858479</v>
      </c>
      <c r="Y2379">
        <f t="shared" si="797"/>
        <v>109</v>
      </c>
    </row>
    <row r="2380" spans="1:25" x14ac:dyDescent="0.3">
      <c r="A2380" s="1">
        <v>43633</v>
      </c>
      <c r="B2380">
        <v>2889.669922</v>
      </c>
      <c r="C2380">
        <v>15.35</v>
      </c>
      <c r="D2380">
        <v>15.746245999999999</v>
      </c>
      <c r="E2380">
        <f t="shared" si="777"/>
        <v>-0.39624599999999965</v>
      </c>
      <c r="F2380" t="str">
        <f t="shared" si="778"/>
        <v/>
      </c>
      <c r="G2380" t="str">
        <f t="shared" si="779"/>
        <v/>
      </c>
      <c r="H2380">
        <f t="shared" si="780"/>
        <v>7.0000000000000284E-2</v>
      </c>
      <c r="I2380">
        <f t="shared" si="781"/>
        <v>2.6899419999999736</v>
      </c>
      <c r="J2380">
        <f t="shared" si="782"/>
        <v>38.427742857142327</v>
      </c>
      <c r="K2380" t="str">
        <f t="shared" si="783"/>
        <v/>
      </c>
      <c r="L2380" s="2" t="str">
        <f t="shared" si="784"/>
        <v/>
      </c>
      <c r="M2380" t="str">
        <f t="shared" si="785"/>
        <v/>
      </c>
      <c r="N2380" s="1">
        <f t="shared" si="786"/>
        <v>43616</v>
      </c>
      <c r="O2380" t="str">
        <f t="shared" si="787"/>
        <v>可交易</v>
      </c>
      <c r="P2380" s="2" t="str">
        <f t="shared" si="788"/>
        <v/>
      </c>
      <c r="Q2380" s="2" t="str">
        <f t="shared" si="789"/>
        <v/>
      </c>
      <c r="R2380" s="2">
        <f t="shared" si="790"/>
        <v>8.361150125261684</v>
      </c>
      <c r="S2380">
        <f t="shared" si="791"/>
        <v>115</v>
      </c>
      <c r="T2380" s="1">
        <f t="shared" si="792"/>
        <v>43609</v>
      </c>
      <c r="U2380" t="str">
        <f t="shared" si="793"/>
        <v>可交易</v>
      </c>
      <c r="V2380" s="2" t="str">
        <f t="shared" si="794"/>
        <v/>
      </c>
      <c r="W2380" s="2" t="str">
        <f t="shared" si="795"/>
        <v/>
      </c>
      <c r="X2380" s="2">
        <f t="shared" si="796"/>
        <v>5.6088208429858479</v>
      </c>
      <c r="Y2380">
        <f t="shared" si="797"/>
        <v>109</v>
      </c>
    </row>
    <row r="2381" spans="1:25" x14ac:dyDescent="0.3">
      <c r="A2381" s="1">
        <v>43634</v>
      </c>
      <c r="B2381">
        <v>2917.75</v>
      </c>
      <c r="C2381">
        <v>15.15</v>
      </c>
      <c r="D2381">
        <v>15.659927</v>
      </c>
      <c r="E2381">
        <f t="shared" si="777"/>
        <v>-0.50992699999999935</v>
      </c>
      <c r="F2381" t="str">
        <f t="shared" si="778"/>
        <v/>
      </c>
      <c r="G2381" t="str">
        <f t="shared" si="779"/>
        <v/>
      </c>
      <c r="H2381">
        <f t="shared" si="780"/>
        <v>-0.19999999999999929</v>
      </c>
      <c r="I2381">
        <f t="shared" si="781"/>
        <v>28.080077999999958</v>
      </c>
      <c r="J2381">
        <f t="shared" si="782"/>
        <v>-140.4003900000003</v>
      </c>
      <c r="K2381" t="str">
        <f t="shared" si="783"/>
        <v/>
      </c>
      <c r="L2381" s="2" t="str">
        <f t="shared" si="784"/>
        <v/>
      </c>
      <c r="M2381" t="str">
        <f t="shared" si="785"/>
        <v/>
      </c>
      <c r="N2381" s="1">
        <f t="shared" si="786"/>
        <v>43616</v>
      </c>
      <c r="O2381" t="str">
        <f t="shared" si="787"/>
        <v>可交易</v>
      </c>
      <c r="P2381" s="2" t="str">
        <f t="shared" si="788"/>
        <v/>
      </c>
      <c r="Q2381" s="2" t="str">
        <f t="shared" si="789"/>
        <v/>
      </c>
      <c r="R2381" s="2">
        <f t="shared" si="790"/>
        <v>8.361150125261684</v>
      </c>
      <c r="S2381">
        <f t="shared" si="791"/>
        <v>115</v>
      </c>
      <c r="T2381" s="1">
        <f t="shared" si="792"/>
        <v>43609</v>
      </c>
      <c r="U2381" t="str">
        <f t="shared" si="793"/>
        <v>可交易</v>
      </c>
      <c r="V2381" s="2" t="str">
        <f t="shared" si="794"/>
        <v/>
      </c>
      <c r="W2381" s="2" t="str">
        <f t="shared" si="795"/>
        <v/>
      </c>
      <c r="X2381" s="2">
        <f t="shared" si="796"/>
        <v>5.6088208429858479</v>
      </c>
      <c r="Y2381">
        <f t="shared" si="797"/>
        <v>109</v>
      </c>
    </row>
    <row r="2382" spans="1:25" x14ac:dyDescent="0.3">
      <c r="A2382" s="1">
        <v>43635</v>
      </c>
      <c r="B2382">
        <v>2926.459961</v>
      </c>
      <c r="C2382">
        <v>14.33</v>
      </c>
      <c r="D2382">
        <v>15.475194999999999</v>
      </c>
      <c r="E2382">
        <f t="shared" si="777"/>
        <v>-1.1451949999999993</v>
      </c>
      <c r="F2382" t="str">
        <f t="shared" si="778"/>
        <v>PUT</v>
      </c>
      <c r="G2382">
        <f t="shared" si="779"/>
        <v>2913.780029</v>
      </c>
      <c r="H2382">
        <f t="shared" si="780"/>
        <v>-0.82000000000000028</v>
      </c>
      <c r="I2382">
        <f t="shared" si="781"/>
        <v>8.7099610000000212</v>
      </c>
      <c r="J2382">
        <f t="shared" si="782"/>
        <v>-10.621903658536608</v>
      </c>
      <c r="K2382">
        <f t="shared" si="783"/>
        <v>2921.459961</v>
      </c>
      <c r="L2382" s="2" t="str">
        <f t="shared" si="784"/>
        <v/>
      </c>
      <c r="M2382">
        <f t="shared" si="785"/>
        <v>7.679932000000008</v>
      </c>
      <c r="N2382" s="1">
        <f t="shared" si="786"/>
        <v>43616</v>
      </c>
      <c r="O2382" t="str">
        <f t="shared" si="787"/>
        <v>可交易</v>
      </c>
      <c r="P2382" s="2" t="str">
        <f t="shared" si="788"/>
        <v/>
      </c>
      <c r="Q2382" s="2" t="str">
        <f t="shared" si="789"/>
        <v/>
      </c>
      <c r="R2382" s="2">
        <f t="shared" si="790"/>
        <v>8.361150125261684</v>
      </c>
      <c r="S2382">
        <f t="shared" si="791"/>
        <v>115</v>
      </c>
      <c r="T2382" s="1">
        <f t="shared" si="792"/>
        <v>43635</v>
      </c>
      <c r="U2382" t="str">
        <f t="shared" si="793"/>
        <v>可交易</v>
      </c>
      <c r="V2382" s="2">
        <f t="shared" si="794"/>
        <v>7.679932000000008</v>
      </c>
      <c r="W2382" s="2">
        <f t="shared" si="795"/>
        <v>4.3328568198374223E-3</v>
      </c>
      <c r="X2382" s="2">
        <f t="shared" si="796"/>
        <v>5.6088208429858479</v>
      </c>
      <c r="Y2382">
        <f t="shared" si="797"/>
        <v>110</v>
      </c>
    </row>
    <row r="2383" spans="1:25" x14ac:dyDescent="0.3">
      <c r="A2383" s="1">
        <v>43636</v>
      </c>
      <c r="B2383">
        <v>2954.179932</v>
      </c>
      <c r="C2383">
        <v>14.75</v>
      </c>
      <c r="D2383">
        <v>14.900353000000001</v>
      </c>
      <c r="E2383">
        <f t="shared" si="777"/>
        <v>-0.15035300000000085</v>
      </c>
      <c r="F2383" t="str">
        <f t="shared" si="778"/>
        <v/>
      </c>
      <c r="G2383" t="str">
        <f t="shared" si="779"/>
        <v/>
      </c>
      <c r="H2383">
        <f t="shared" si="780"/>
        <v>0.41999999999999993</v>
      </c>
      <c r="I2383">
        <f t="shared" si="781"/>
        <v>27.719970999999987</v>
      </c>
      <c r="J2383">
        <f t="shared" si="782"/>
        <v>65.999930952380936</v>
      </c>
      <c r="K2383" t="str">
        <f t="shared" si="783"/>
        <v/>
      </c>
      <c r="L2383" s="2" t="str">
        <f t="shared" si="784"/>
        <v/>
      </c>
      <c r="M2383" t="str">
        <f t="shared" si="785"/>
        <v/>
      </c>
      <c r="N2383" s="1">
        <f t="shared" si="786"/>
        <v>43616</v>
      </c>
      <c r="O2383" t="str">
        <f t="shared" si="787"/>
        <v>可交易</v>
      </c>
      <c r="P2383" s="2" t="str">
        <f t="shared" si="788"/>
        <v/>
      </c>
      <c r="Q2383" s="2" t="str">
        <f t="shared" si="789"/>
        <v/>
      </c>
      <c r="R2383" s="2">
        <f t="shared" si="790"/>
        <v>8.361150125261684</v>
      </c>
      <c r="S2383">
        <f t="shared" si="791"/>
        <v>115</v>
      </c>
      <c r="T2383" s="1">
        <f t="shared" si="792"/>
        <v>43635</v>
      </c>
      <c r="U2383" t="str">
        <f t="shared" si="793"/>
        <v>不可交易</v>
      </c>
      <c r="V2383" s="2" t="str">
        <f t="shared" si="794"/>
        <v/>
      </c>
      <c r="W2383" s="2" t="str">
        <f t="shared" si="795"/>
        <v/>
      </c>
      <c r="X2383" s="2">
        <f t="shared" si="796"/>
        <v>5.6331230606266258</v>
      </c>
      <c r="Y2383">
        <f t="shared" si="797"/>
        <v>110</v>
      </c>
    </row>
    <row r="2384" spans="1:25" x14ac:dyDescent="0.3">
      <c r="A2384" s="1">
        <v>43637</v>
      </c>
      <c r="B2384">
        <v>2950.459961</v>
      </c>
      <c r="C2384">
        <v>15.4</v>
      </c>
      <c r="D2384">
        <v>15.132199999999999</v>
      </c>
      <c r="E2384">
        <f t="shared" si="777"/>
        <v>0.26780000000000115</v>
      </c>
      <c r="F2384" t="str">
        <f t="shared" si="778"/>
        <v/>
      </c>
      <c r="G2384" t="str">
        <f t="shared" si="779"/>
        <v/>
      </c>
      <c r="H2384">
        <f t="shared" si="780"/>
        <v>0.65000000000000036</v>
      </c>
      <c r="I2384">
        <f t="shared" si="781"/>
        <v>-3.7199709999999868</v>
      </c>
      <c r="J2384">
        <f t="shared" si="782"/>
        <v>-5.723032307692284</v>
      </c>
      <c r="K2384" t="str">
        <f t="shared" si="783"/>
        <v/>
      </c>
      <c r="L2384" s="2" t="str">
        <f t="shared" si="784"/>
        <v/>
      </c>
      <c r="M2384" t="str">
        <f t="shared" si="785"/>
        <v/>
      </c>
      <c r="N2384" s="1">
        <f t="shared" si="786"/>
        <v>43616</v>
      </c>
      <c r="O2384" t="str">
        <f t="shared" si="787"/>
        <v>可交易</v>
      </c>
      <c r="P2384" s="2" t="str">
        <f t="shared" si="788"/>
        <v/>
      </c>
      <c r="Q2384" s="2" t="str">
        <f t="shared" si="789"/>
        <v/>
      </c>
      <c r="R2384" s="2">
        <f t="shared" si="790"/>
        <v>8.361150125261684</v>
      </c>
      <c r="S2384">
        <f t="shared" si="791"/>
        <v>115</v>
      </c>
      <c r="T2384" s="1">
        <f t="shared" si="792"/>
        <v>43635</v>
      </c>
      <c r="U2384" t="str">
        <f t="shared" si="793"/>
        <v>不可交易</v>
      </c>
      <c r="V2384" s="2" t="str">
        <f t="shared" si="794"/>
        <v/>
      </c>
      <c r="W2384" s="2" t="str">
        <f t="shared" si="795"/>
        <v/>
      </c>
      <c r="X2384" s="2">
        <f t="shared" si="796"/>
        <v>5.6331230606266258</v>
      </c>
      <c r="Y2384">
        <f t="shared" si="797"/>
        <v>110</v>
      </c>
    </row>
    <row r="2385" spans="1:25" x14ac:dyDescent="0.3">
      <c r="A2385" s="1">
        <v>43640</v>
      </c>
      <c r="B2385">
        <v>2945.3500979999999</v>
      </c>
      <c r="C2385">
        <v>15.26</v>
      </c>
      <c r="D2385">
        <v>15.467993999999999</v>
      </c>
      <c r="E2385">
        <f t="shared" si="777"/>
        <v>-0.20799399999999935</v>
      </c>
      <c r="F2385" t="str">
        <f t="shared" si="778"/>
        <v/>
      </c>
      <c r="G2385" t="str">
        <f t="shared" si="779"/>
        <v/>
      </c>
      <c r="H2385">
        <f t="shared" si="780"/>
        <v>-0.14000000000000057</v>
      </c>
      <c r="I2385">
        <f t="shared" si="781"/>
        <v>-5.1098630000001322</v>
      </c>
      <c r="J2385">
        <f t="shared" si="782"/>
        <v>36.499021428572227</v>
      </c>
      <c r="K2385" t="str">
        <f t="shared" si="783"/>
        <v/>
      </c>
      <c r="L2385" s="2" t="str">
        <f t="shared" si="784"/>
        <v/>
      </c>
      <c r="M2385" t="str">
        <f t="shared" si="785"/>
        <v/>
      </c>
      <c r="N2385" s="1">
        <f t="shared" si="786"/>
        <v>43616</v>
      </c>
      <c r="O2385" t="str">
        <f t="shared" si="787"/>
        <v>可交易</v>
      </c>
      <c r="P2385" s="2" t="str">
        <f t="shared" si="788"/>
        <v/>
      </c>
      <c r="Q2385" s="2" t="str">
        <f t="shared" si="789"/>
        <v/>
      </c>
      <c r="R2385" s="2">
        <f t="shared" si="790"/>
        <v>8.361150125261684</v>
      </c>
      <c r="S2385">
        <f t="shared" si="791"/>
        <v>115</v>
      </c>
      <c r="T2385" s="1">
        <f t="shared" si="792"/>
        <v>43635</v>
      </c>
      <c r="U2385" t="str">
        <f t="shared" si="793"/>
        <v>不可交易</v>
      </c>
      <c r="V2385" s="2" t="str">
        <f t="shared" si="794"/>
        <v/>
      </c>
      <c r="W2385" s="2" t="str">
        <f t="shared" si="795"/>
        <v/>
      </c>
      <c r="X2385" s="2">
        <f t="shared" si="796"/>
        <v>5.6331230606266258</v>
      </c>
      <c r="Y2385">
        <f t="shared" si="797"/>
        <v>110</v>
      </c>
    </row>
    <row r="2386" spans="1:25" x14ac:dyDescent="0.3">
      <c r="A2386" s="1">
        <v>43641</v>
      </c>
      <c r="B2386">
        <v>2917.3798830000001</v>
      </c>
      <c r="C2386">
        <v>16.28</v>
      </c>
      <c r="D2386">
        <v>15.45083</v>
      </c>
      <c r="E2386">
        <f t="shared" si="777"/>
        <v>0.82917000000000129</v>
      </c>
      <c r="F2386" t="str">
        <f t="shared" si="778"/>
        <v/>
      </c>
      <c r="G2386" t="str">
        <f t="shared" si="779"/>
        <v/>
      </c>
      <c r="H2386">
        <f t="shared" si="780"/>
        <v>1.0200000000000014</v>
      </c>
      <c r="I2386">
        <f t="shared" si="781"/>
        <v>-27.970214999999826</v>
      </c>
      <c r="J2386">
        <f t="shared" si="782"/>
        <v>-27.421779411764497</v>
      </c>
      <c r="K2386" t="str">
        <f t="shared" si="783"/>
        <v/>
      </c>
      <c r="L2386" s="2" t="str">
        <f t="shared" si="784"/>
        <v/>
      </c>
      <c r="M2386" t="str">
        <f t="shared" si="785"/>
        <v/>
      </c>
      <c r="N2386" s="1">
        <f t="shared" si="786"/>
        <v>43616</v>
      </c>
      <c r="O2386" t="str">
        <f t="shared" si="787"/>
        <v>可交易</v>
      </c>
      <c r="P2386" s="2" t="str">
        <f t="shared" si="788"/>
        <v/>
      </c>
      <c r="Q2386" s="2" t="str">
        <f t="shared" si="789"/>
        <v/>
      </c>
      <c r="R2386" s="2">
        <f t="shared" si="790"/>
        <v>8.361150125261684</v>
      </c>
      <c r="S2386">
        <f t="shared" si="791"/>
        <v>115</v>
      </c>
      <c r="T2386" s="1">
        <f t="shared" si="792"/>
        <v>43635</v>
      </c>
      <c r="U2386" t="str">
        <f t="shared" si="793"/>
        <v>不可交易</v>
      </c>
      <c r="V2386" s="2" t="str">
        <f t="shared" si="794"/>
        <v/>
      </c>
      <c r="W2386" s="2" t="str">
        <f t="shared" si="795"/>
        <v/>
      </c>
      <c r="X2386" s="2">
        <f t="shared" si="796"/>
        <v>5.6331230606266258</v>
      </c>
      <c r="Y2386">
        <f t="shared" si="797"/>
        <v>110</v>
      </c>
    </row>
    <row r="2387" spans="1:25" x14ac:dyDescent="0.3">
      <c r="A2387" s="1">
        <v>43642</v>
      </c>
      <c r="B2387">
        <v>2913.780029</v>
      </c>
      <c r="C2387">
        <v>16.21</v>
      </c>
      <c r="D2387">
        <v>16.267239</v>
      </c>
      <c r="E2387">
        <f t="shared" si="777"/>
        <v>-5.7238999999999152E-2</v>
      </c>
      <c r="F2387" t="str">
        <f t="shared" si="778"/>
        <v/>
      </c>
      <c r="G2387" t="str">
        <f t="shared" si="779"/>
        <v/>
      </c>
      <c r="H2387">
        <f t="shared" si="780"/>
        <v>-7.0000000000000284E-2</v>
      </c>
      <c r="I2387">
        <f t="shared" si="781"/>
        <v>-3.5998540000000503</v>
      </c>
      <c r="J2387">
        <f t="shared" si="782"/>
        <v>51.426485714286223</v>
      </c>
      <c r="K2387" t="str">
        <f t="shared" si="783"/>
        <v/>
      </c>
      <c r="L2387" s="2" t="str">
        <f t="shared" si="784"/>
        <v/>
      </c>
      <c r="M2387" t="str">
        <f t="shared" si="785"/>
        <v/>
      </c>
      <c r="N2387" s="1">
        <f t="shared" si="786"/>
        <v>43616</v>
      </c>
      <c r="O2387" t="str">
        <f t="shared" si="787"/>
        <v>可交易</v>
      </c>
      <c r="P2387" s="2" t="str">
        <f t="shared" si="788"/>
        <v/>
      </c>
      <c r="Q2387" s="2" t="str">
        <f t="shared" si="789"/>
        <v/>
      </c>
      <c r="R2387" s="2">
        <f t="shared" si="790"/>
        <v>8.361150125261684</v>
      </c>
      <c r="S2387">
        <f t="shared" si="791"/>
        <v>115</v>
      </c>
      <c r="T2387" s="1">
        <f t="shared" si="792"/>
        <v>43635</v>
      </c>
      <c r="U2387" t="str">
        <f t="shared" si="793"/>
        <v>可交易</v>
      </c>
      <c r="V2387" s="2" t="str">
        <f t="shared" si="794"/>
        <v/>
      </c>
      <c r="W2387" s="2" t="str">
        <f t="shared" si="795"/>
        <v/>
      </c>
      <c r="X2387" s="2">
        <f t="shared" si="796"/>
        <v>5.6331230606266258</v>
      </c>
      <c r="Y2387">
        <f t="shared" si="797"/>
        <v>110</v>
      </c>
    </row>
    <row r="2388" spans="1:25" x14ac:dyDescent="0.3">
      <c r="A2388" s="1">
        <v>43643</v>
      </c>
      <c r="B2388">
        <v>2924.919922</v>
      </c>
      <c r="C2388">
        <v>15.82</v>
      </c>
      <c r="D2388">
        <v>16.247011000000001</v>
      </c>
      <c r="E2388">
        <f t="shared" si="777"/>
        <v>-0.42701100000000025</v>
      </c>
      <c r="F2388" t="str">
        <f t="shared" si="778"/>
        <v/>
      </c>
      <c r="G2388" t="str">
        <f t="shared" si="779"/>
        <v/>
      </c>
      <c r="H2388">
        <f t="shared" si="780"/>
        <v>-0.39000000000000057</v>
      </c>
      <c r="I2388">
        <f t="shared" si="781"/>
        <v>11.139893000000029</v>
      </c>
      <c r="J2388">
        <f t="shared" si="782"/>
        <v>-28.563828205128239</v>
      </c>
      <c r="K2388" t="str">
        <f t="shared" si="783"/>
        <v/>
      </c>
      <c r="L2388" s="2" t="str">
        <f t="shared" si="784"/>
        <v/>
      </c>
      <c r="M2388" t="str">
        <f t="shared" si="785"/>
        <v/>
      </c>
      <c r="N2388" s="1">
        <f t="shared" si="786"/>
        <v>43616</v>
      </c>
      <c r="O2388" t="str">
        <f t="shared" si="787"/>
        <v>可交易</v>
      </c>
      <c r="P2388" s="2" t="str">
        <f t="shared" si="788"/>
        <v/>
      </c>
      <c r="Q2388" s="2" t="str">
        <f t="shared" si="789"/>
        <v/>
      </c>
      <c r="R2388" s="2">
        <f t="shared" si="790"/>
        <v>8.361150125261684</v>
      </c>
      <c r="S2388">
        <f t="shared" si="791"/>
        <v>115</v>
      </c>
      <c r="T2388" s="1">
        <f t="shared" si="792"/>
        <v>43635</v>
      </c>
      <c r="U2388" t="str">
        <f t="shared" si="793"/>
        <v>可交易</v>
      </c>
      <c r="V2388" s="2" t="str">
        <f t="shared" si="794"/>
        <v/>
      </c>
      <c r="W2388" s="2" t="str">
        <f t="shared" si="795"/>
        <v/>
      </c>
      <c r="X2388" s="2">
        <f t="shared" si="796"/>
        <v>5.6331230606266258</v>
      </c>
      <c r="Y2388">
        <f t="shared" si="797"/>
        <v>110</v>
      </c>
    </row>
    <row r="2389" spans="1:25" x14ac:dyDescent="0.3">
      <c r="A2389" s="1">
        <v>43644</v>
      </c>
      <c r="B2389">
        <v>2941.76001</v>
      </c>
      <c r="C2389">
        <v>15.08</v>
      </c>
      <c r="D2389">
        <v>16.043377</v>
      </c>
      <c r="E2389">
        <f t="shared" si="777"/>
        <v>-0.96337699999999948</v>
      </c>
      <c r="F2389" t="str">
        <f t="shared" si="778"/>
        <v/>
      </c>
      <c r="G2389" t="str">
        <f t="shared" si="779"/>
        <v/>
      </c>
      <c r="H2389">
        <f t="shared" si="780"/>
        <v>-0.74000000000000021</v>
      </c>
      <c r="I2389">
        <f t="shared" si="781"/>
        <v>16.840087999999923</v>
      </c>
      <c r="J2389">
        <f t="shared" si="782"/>
        <v>-22.756875675675566</v>
      </c>
      <c r="K2389" t="str">
        <f t="shared" si="783"/>
        <v/>
      </c>
      <c r="L2389" s="2" t="str">
        <f t="shared" si="784"/>
        <v/>
      </c>
      <c r="M2389" t="str">
        <f t="shared" si="785"/>
        <v/>
      </c>
      <c r="N2389" s="1">
        <f t="shared" si="786"/>
        <v>43616</v>
      </c>
      <c r="O2389" t="str">
        <f t="shared" si="787"/>
        <v>可交易</v>
      </c>
      <c r="P2389" s="2" t="str">
        <f t="shared" si="788"/>
        <v/>
      </c>
      <c r="Q2389" s="2" t="str">
        <f t="shared" si="789"/>
        <v/>
      </c>
      <c r="R2389" s="2">
        <f t="shared" si="790"/>
        <v>8.361150125261684</v>
      </c>
      <c r="S2389">
        <f t="shared" si="791"/>
        <v>115</v>
      </c>
      <c r="T2389" s="1">
        <f t="shared" si="792"/>
        <v>43635</v>
      </c>
      <c r="U2389" t="str">
        <f t="shared" si="793"/>
        <v>可交易</v>
      </c>
      <c r="V2389" s="2" t="str">
        <f t="shared" si="794"/>
        <v/>
      </c>
      <c r="W2389" s="2" t="str">
        <f t="shared" si="795"/>
        <v/>
      </c>
      <c r="X2389" s="2">
        <f t="shared" si="796"/>
        <v>5.6331230606266258</v>
      </c>
      <c r="Y2389">
        <f t="shared" si="797"/>
        <v>110</v>
      </c>
    </row>
    <row r="2390" spans="1:25" x14ac:dyDescent="0.3">
      <c r="A2390" s="1">
        <v>43647</v>
      </c>
      <c r="B2390">
        <v>2964.330078</v>
      </c>
      <c r="C2390">
        <v>14.06</v>
      </c>
      <c r="D2390">
        <v>15.429522</v>
      </c>
      <c r="E2390">
        <f t="shared" si="777"/>
        <v>-1.3695219999999999</v>
      </c>
      <c r="F2390" t="str">
        <f t="shared" si="778"/>
        <v>PUT</v>
      </c>
      <c r="G2390">
        <f t="shared" si="779"/>
        <v>2975.9499510000001</v>
      </c>
      <c r="H2390">
        <f t="shared" si="780"/>
        <v>-1.0199999999999996</v>
      </c>
      <c r="I2390">
        <f t="shared" si="781"/>
        <v>22.570067999999992</v>
      </c>
      <c r="J2390">
        <f t="shared" si="782"/>
        <v>-22.127517647058824</v>
      </c>
      <c r="K2390">
        <f t="shared" si="783"/>
        <v>2959.330078</v>
      </c>
      <c r="L2390" s="2" t="str">
        <f t="shared" si="784"/>
        <v/>
      </c>
      <c r="M2390" t="str">
        <f t="shared" si="785"/>
        <v/>
      </c>
      <c r="N2390" s="1">
        <f t="shared" si="786"/>
        <v>43616</v>
      </c>
      <c r="O2390" t="str">
        <f t="shared" si="787"/>
        <v>可交易</v>
      </c>
      <c r="P2390" s="2" t="str">
        <f t="shared" si="788"/>
        <v/>
      </c>
      <c r="Q2390" s="2" t="str">
        <f t="shared" si="789"/>
        <v/>
      </c>
      <c r="R2390" s="2">
        <f t="shared" si="790"/>
        <v>8.361150125261684</v>
      </c>
      <c r="S2390">
        <f t="shared" si="791"/>
        <v>115</v>
      </c>
      <c r="T2390" s="1">
        <f t="shared" si="792"/>
        <v>43635</v>
      </c>
      <c r="U2390" t="str">
        <f t="shared" si="793"/>
        <v>可交易</v>
      </c>
      <c r="V2390" s="2" t="str">
        <f t="shared" si="794"/>
        <v/>
      </c>
      <c r="W2390" s="2" t="str">
        <f t="shared" si="795"/>
        <v/>
      </c>
      <c r="X2390" s="2">
        <f t="shared" si="796"/>
        <v>5.6331230606266258</v>
      </c>
      <c r="Y2390">
        <f t="shared" si="797"/>
        <v>110</v>
      </c>
    </row>
    <row r="2391" spans="1:25" x14ac:dyDescent="0.3">
      <c r="A2391" s="1">
        <v>43648</v>
      </c>
      <c r="B2391">
        <v>2973.01001</v>
      </c>
      <c r="C2391">
        <v>12.93</v>
      </c>
      <c r="D2391">
        <v>14.513151000000001</v>
      </c>
      <c r="E2391">
        <f t="shared" si="777"/>
        <v>-1.5831510000000009</v>
      </c>
      <c r="F2391" t="str">
        <f t="shared" si="778"/>
        <v>PUT</v>
      </c>
      <c r="G2391">
        <f t="shared" si="779"/>
        <v>2979.6298830000001</v>
      </c>
      <c r="H2391">
        <f t="shared" si="780"/>
        <v>-1.1300000000000008</v>
      </c>
      <c r="I2391">
        <f t="shared" si="781"/>
        <v>8.679932000000008</v>
      </c>
      <c r="J2391">
        <f t="shared" si="782"/>
        <v>-7.681355752212391</v>
      </c>
      <c r="K2391">
        <f t="shared" si="783"/>
        <v>2968.01001</v>
      </c>
      <c r="L2391" s="2" t="str">
        <f t="shared" si="784"/>
        <v/>
      </c>
      <c r="M2391" t="str">
        <f t="shared" si="785"/>
        <v/>
      </c>
      <c r="N2391" s="1">
        <f t="shared" si="786"/>
        <v>43616</v>
      </c>
      <c r="O2391" t="str">
        <f t="shared" si="787"/>
        <v>可交易</v>
      </c>
      <c r="P2391" s="2" t="str">
        <f t="shared" si="788"/>
        <v/>
      </c>
      <c r="Q2391" s="2" t="str">
        <f t="shared" si="789"/>
        <v/>
      </c>
      <c r="R2391" s="2">
        <f t="shared" si="790"/>
        <v>8.361150125261684</v>
      </c>
      <c r="S2391">
        <f t="shared" si="791"/>
        <v>115</v>
      </c>
      <c r="T2391" s="1">
        <f t="shared" si="792"/>
        <v>43635</v>
      </c>
      <c r="U2391" t="str">
        <f t="shared" si="793"/>
        <v>可交易</v>
      </c>
      <c r="V2391" s="2" t="str">
        <f t="shared" si="794"/>
        <v/>
      </c>
      <c r="W2391" s="2" t="str">
        <f t="shared" si="795"/>
        <v/>
      </c>
      <c r="X2391" s="2">
        <f t="shared" si="796"/>
        <v>5.6331230606266258</v>
      </c>
      <c r="Y2391">
        <f t="shared" si="797"/>
        <v>110</v>
      </c>
    </row>
    <row r="2392" spans="1:25" x14ac:dyDescent="0.3">
      <c r="A2392" s="1">
        <v>43649</v>
      </c>
      <c r="B2392">
        <v>2995.820068</v>
      </c>
      <c r="C2392">
        <v>12.57</v>
      </c>
      <c r="D2392">
        <v>13.518109000000001</v>
      </c>
      <c r="E2392">
        <f t="shared" si="777"/>
        <v>-0.94810900000000053</v>
      </c>
      <c r="F2392" t="str">
        <f t="shared" si="778"/>
        <v/>
      </c>
      <c r="G2392" t="str">
        <f t="shared" si="779"/>
        <v/>
      </c>
      <c r="H2392">
        <f t="shared" si="780"/>
        <v>-0.35999999999999943</v>
      </c>
      <c r="I2392">
        <f t="shared" si="781"/>
        <v>22.810058000000026</v>
      </c>
      <c r="J2392">
        <f t="shared" si="782"/>
        <v>-63.361272222222397</v>
      </c>
      <c r="K2392" t="str">
        <f t="shared" si="783"/>
        <v/>
      </c>
      <c r="L2392" s="2" t="str">
        <f t="shared" si="784"/>
        <v/>
      </c>
      <c r="M2392" t="str">
        <f t="shared" si="785"/>
        <v/>
      </c>
      <c r="N2392" s="1">
        <f t="shared" si="786"/>
        <v>43616</v>
      </c>
      <c r="O2392" t="str">
        <f t="shared" si="787"/>
        <v>可交易</v>
      </c>
      <c r="P2392" s="2" t="str">
        <f t="shared" si="788"/>
        <v/>
      </c>
      <c r="Q2392" s="2" t="str">
        <f t="shared" si="789"/>
        <v/>
      </c>
      <c r="R2392" s="2">
        <f t="shared" si="790"/>
        <v>8.361150125261684</v>
      </c>
      <c r="S2392">
        <f t="shared" si="791"/>
        <v>115</v>
      </c>
      <c r="T2392" s="1">
        <f t="shared" si="792"/>
        <v>43635</v>
      </c>
      <c r="U2392" t="str">
        <f t="shared" si="793"/>
        <v>可交易</v>
      </c>
      <c r="V2392" s="2" t="str">
        <f t="shared" si="794"/>
        <v/>
      </c>
      <c r="W2392" s="2" t="str">
        <f t="shared" si="795"/>
        <v/>
      </c>
      <c r="X2392" s="2">
        <f t="shared" si="796"/>
        <v>5.6331230606266258</v>
      </c>
      <c r="Y2392">
        <f t="shared" si="797"/>
        <v>110</v>
      </c>
    </row>
    <row r="2393" spans="1:25" x14ac:dyDescent="0.3">
      <c r="A2393" s="1">
        <v>43651</v>
      </c>
      <c r="B2393">
        <v>2990.4099120000001</v>
      </c>
      <c r="C2393">
        <v>13.28</v>
      </c>
      <c r="D2393">
        <v>13.085694</v>
      </c>
      <c r="E2393">
        <f t="shared" si="777"/>
        <v>0.1943059999999992</v>
      </c>
      <c r="F2393" t="str">
        <f t="shared" si="778"/>
        <v/>
      </c>
      <c r="G2393" t="str">
        <f t="shared" si="779"/>
        <v/>
      </c>
      <c r="H2393">
        <f t="shared" si="780"/>
        <v>0.70999999999999908</v>
      </c>
      <c r="I2393">
        <f t="shared" si="781"/>
        <v>-5.4101559999999154</v>
      </c>
      <c r="J2393">
        <f t="shared" si="782"/>
        <v>-7.6199380281689049</v>
      </c>
      <c r="K2393" t="str">
        <f t="shared" si="783"/>
        <v/>
      </c>
      <c r="L2393" s="2" t="str">
        <f t="shared" si="784"/>
        <v/>
      </c>
      <c r="M2393" t="str">
        <f t="shared" si="785"/>
        <v/>
      </c>
      <c r="N2393" s="1">
        <f t="shared" si="786"/>
        <v>43616</v>
      </c>
      <c r="O2393" t="str">
        <f t="shared" si="787"/>
        <v>可交易</v>
      </c>
      <c r="P2393" s="2" t="str">
        <f t="shared" si="788"/>
        <v/>
      </c>
      <c r="Q2393" s="2" t="str">
        <f t="shared" si="789"/>
        <v/>
      </c>
      <c r="R2393" s="2">
        <f t="shared" si="790"/>
        <v>8.361150125261684</v>
      </c>
      <c r="S2393">
        <f t="shared" si="791"/>
        <v>115</v>
      </c>
      <c r="T2393" s="1">
        <f t="shared" si="792"/>
        <v>43635</v>
      </c>
      <c r="U2393" t="str">
        <f t="shared" si="793"/>
        <v>可交易</v>
      </c>
      <c r="V2393" s="2" t="str">
        <f t="shared" si="794"/>
        <v/>
      </c>
      <c r="W2393" s="2" t="str">
        <f t="shared" si="795"/>
        <v/>
      </c>
      <c r="X2393" s="2">
        <f t="shared" si="796"/>
        <v>5.6331230606266258</v>
      </c>
      <c r="Y2393">
        <f t="shared" si="797"/>
        <v>110</v>
      </c>
    </row>
    <row r="2394" spans="1:25" x14ac:dyDescent="0.3">
      <c r="A2394" s="1">
        <v>43654</v>
      </c>
      <c r="B2394">
        <v>2975.9499510000001</v>
      </c>
      <c r="C2394">
        <v>13.96</v>
      </c>
      <c r="D2394">
        <v>13.669396000000001</v>
      </c>
      <c r="E2394">
        <f t="shared" si="777"/>
        <v>0.29060400000000008</v>
      </c>
      <c r="F2394" t="str">
        <f t="shared" si="778"/>
        <v/>
      </c>
      <c r="G2394" t="str">
        <f t="shared" si="779"/>
        <v/>
      </c>
      <c r="H2394">
        <f t="shared" si="780"/>
        <v>0.68000000000000149</v>
      </c>
      <c r="I2394">
        <f t="shared" si="781"/>
        <v>-14.459961000000021</v>
      </c>
      <c r="J2394">
        <f t="shared" si="782"/>
        <v>-21.264648529411748</v>
      </c>
      <c r="K2394" t="str">
        <f t="shared" si="783"/>
        <v/>
      </c>
      <c r="L2394" s="2" t="str">
        <f t="shared" si="784"/>
        <v/>
      </c>
      <c r="M2394" t="str">
        <f t="shared" si="785"/>
        <v/>
      </c>
      <c r="N2394" s="1">
        <f t="shared" si="786"/>
        <v>43616</v>
      </c>
      <c r="O2394" t="str">
        <f t="shared" si="787"/>
        <v>可交易</v>
      </c>
      <c r="P2394" s="2" t="str">
        <f t="shared" si="788"/>
        <v/>
      </c>
      <c r="Q2394" s="2" t="str">
        <f t="shared" si="789"/>
        <v/>
      </c>
      <c r="R2394" s="2">
        <f t="shared" si="790"/>
        <v>8.361150125261684</v>
      </c>
      <c r="S2394">
        <f t="shared" si="791"/>
        <v>115</v>
      </c>
      <c r="T2394" s="1">
        <f t="shared" si="792"/>
        <v>43635</v>
      </c>
      <c r="U2394" t="str">
        <f t="shared" si="793"/>
        <v>可交易</v>
      </c>
      <c r="V2394" s="2" t="str">
        <f t="shared" si="794"/>
        <v/>
      </c>
      <c r="W2394" s="2" t="str">
        <f t="shared" si="795"/>
        <v/>
      </c>
      <c r="X2394" s="2">
        <f t="shared" si="796"/>
        <v>5.6331230606266258</v>
      </c>
      <c r="Y2394">
        <f t="shared" si="797"/>
        <v>110</v>
      </c>
    </row>
    <row r="2395" spans="1:25" x14ac:dyDescent="0.3">
      <c r="A2395" s="1">
        <v>43655</v>
      </c>
      <c r="B2395">
        <v>2979.6298830000001</v>
      </c>
      <c r="C2395">
        <v>14.09</v>
      </c>
      <c r="D2395">
        <v>14.277191999999999</v>
      </c>
      <c r="E2395">
        <f t="shared" si="777"/>
        <v>-0.18719199999999958</v>
      </c>
      <c r="F2395" t="str">
        <f t="shared" si="778"/>
        <v/>
      </c>
      <c r="G2395" t="str">
        <f t="shared" si="779"/>
        <v/>
      </c>
      <c r="H2395">
        <f t="shared" si="780"/>
        <v>0.12999999999999901</v>
      </c>
      <c r="I2395">
        <f t="shared" si="781"/>
        <v>3.679932000000008</v>
      </c>
      <c r="J2395">
        <f t="shared" si="782"/>
        <v>28.30716923076951</v>
      </c>
      <c r="K2395" t="str">
        <f t="shared" si="783"/>
        <v/>
      </c>
      <c r="L2395" s="2" t="str">
        <f t="shared" si="784"/>
        <v/>
      </c>
      <c r="M2395" t="str">
        <f t="shared" si="785"/>
        <v/>
      </c>
      <c r="N2395" s="1">
        <f t="shared" si="786"/>
        <v>43616</v>
      </c>
      <c r="O2395" t="str">
        <f t="shared" si="787"/>
        <v>可交易</v>
      </c>
      <c r="P2395" s="2" t="str">
        <f t="shared" si="788"/>
        <v/>
      </c>
      <c r="Q2395" s="2" t="str">
        <f t="shared" si="789"/>
        <v/>
      </c>
      <c r="R2395" s="2">
        <f t="shared" si="790"/>
        <v>8.361150125261684</v>
      </c>
      <c r="S2395">
        <f t="shared" si="791"/>
        <v>115</v>
      </c>
      <c r="T2395" s="1">
        <f t="shared" si="792"/>
        <v>43635</v>
      </c>
      <c r="U2395" t="str">
        <f t="shared" si="793"/>
        <v>可交易</v>
      </c>
      <c r="V2395" s="2" t="str">
        <f t="shared" si="794"/>
        <v/>
      </c>
      <c r="W2395" s="2" t="str">
        <f t="shared" si="795"/>
        <v/>
      </c>
      <c r="X2395" s="2">
        <f t="shared" si="796"/>
        <v>5.6331230606266258</v>
      </c>
      <c r="Y2395">
        <f t="shared" si="797"/>
        <v>110</v>
      </c>
    </row>
    <row r="2396" spans="1:25" x14ac:dyDescent="0.3">
      <c r="A2396" s="1">
        <v>43656</v>
      </c>
      <c r="B2396">
        <v>2993.070068</v>
      </c>
      <c r="C2396">
        <v>13.03</v>
      </c>
      <c r="D2396">
        <v>14.422839</v>
      </c>
      <c r="E2396">
        <f t="shared" si="777"/>
        <v>-1.3928390000000004</v>
      </c>
      <c r="F2396" t="str">
        <f t="shared" si="778"/>
        <v>PUT</v>
      </c>
      <c r="G2396">
        <f t="shared" si="779"/>
        <v>2984.419922</v>
      </c>
      <c r="H2396">
        <f t="shared" si="780"/>
        <v>-1.0600000000000005</v>
      </c>
      <c r="I2396">
        <f t="shared" si="781"/>
        <v>13.440184999999929</v>
      </c>
      <c r="J2396">
        <f t="shared" si="782"/>
        <v>-12.679419811320681</v>
      </c>
      <c r="K2396">
        <f t="shared" si="783"/>
        <v>2988.070068</v>
      </c>
      <c r="L2396" s="2" t="str">
        <f t="shared" si="784"/>
        <v/>
      </c>
      <c r="M2396">
        <f t="shared" si="785"/>
        <v>3.6501459999999497</v>
      </c>
      <c r="N2396" s="1">
        <f t="shared" si="786"/>
        <v>43616</v>
      </c>
      <c r="O2396" t="str">
        <f t="shared" si="787"/>
        <v>可交易</v>
      </c>
      <c r="P2396" s="2" t="str">
        <f t="shared" si="788"/>
        <v/>
      </c>
      <c r="Q2396" s="2" t="str">
        <f t="shared" si="789"/>
        <v/>
      </c>
      <c r="R2396" s="2">
        <f t="shared" si="790"/>
        <v>8.361150125261684</v>
      </c>
      <c r="S2396">
        <f t="shared" si="791"/>
        <v>115</v>
      </c>
      <c r="T2396" s="1">
        <f t="shared" si="792"/>
        <v>43656</v>
      </c>
      <c r="U2396" t="str">
        <f t="shared" si="793"/>
        <v>可交易</v>
      </c>
      <c r="V2396" s="2">
        <f t="shared" si="794"/>
        <v>3.6501459999999497</v>
      </c>
      <c r="W2396" s="2">
        <f t="shared" si="795"/>
        <v>2.8900579683990043E-3</v>
      </c>
      <c r="X2396" s="2">
        <f t="shared" si="796"/>
        <v>5.6331230606266258</v>
      </c>
      <c r="Y2396">
        <f t="shared" si="797"/>
        <v>111</v>
      </c>
    </row>
    <row r="2397" spans="1:25" x14ac:dyDescent="0.3">
      <c r="A2397" s="1">
        <v>43657</v>
      </c>
      <c r="B2397">
        <v>2999.9099120000001</v>
      </c>
      <c r="C2397">
        <v>12.93</v>
      </c>
      <c r="D2397">
        <v>13.683363</v>
      </c>
      <c r="E2397">
        <f t="shared" si="777"/>
        <v>-0.75336300000000023</v>
      </c>
      <c r="F2397" t="str">
        <f t="shared" si="778"/>
        <v/>
      </c>
      <c r="G2397" t="str">
        <f t="shared" si="779"/>
        <v/>
      </c>
      <c r="H2397">
        <f t="shared" si="780"/>
        <v>-9.9999999999999645E-2</v>
      </c>
      <c r="I2397">
        <f t="shared" si="781"/>
        <v>6.8398440000000846</v>
      </c>
      <c r="J2397">
        <f t="shared" si="782"/>
        <v>-68.398440000001088</v>
      </c>
      <c r="K2397" t="str">
        <f t="shared" si="783"/>
        <v/>
      </c>
      <c r="L2397" s="2" t="str">
        <f t="shared" si="784"/>
        <v/>
      </c>
      <c r="M2397" t="str">
        <f t="shared" si="785"/>
        <v/>
      </c>
      <c r="N2397" s="1">
        <f t="shared" si="786"/>
        <v>43616</v>
      </c>
      <c r="O2397" t="str">
        <f t="shared" si="787"/>
        <v>可交易</v>
      </c>
      <c r="P2397" s="2" t="str">
        <f t="shared" si="788"/>
        <v/>
      </c>
      <c r="Q2397" s="2" t="str">
        <f t="shared" si="789"/>
        <v/>
      </c>
      <c r="R2397" s="2">
        <f t="shared" si="790"/>
        <v>8.361150125261684</v>
      </c>
      <c r="S2397">
        <f t="shared" si="791"/>
        <v>115</v>
      </c>
      <c r="T2397" s="1">
        <f t="shared" si="792"/>
        <v>43656</v>
      </c>
      <c r="U2397" t="str">
        <f t="shared" si="793"/>
        <v>不可交易</v>
      </c>
      <c r="V2397" s="2" t="str">
        <f t="shared" si="794"/>
        <v/>
      </c>
      <c r="W2397" s="2" t="str">
        <f t="shared" si="795"/>
        <v/>
      </c>
      <c r="X2397" s="2">
        <f t="shared" si="796"/>
        <v>5.6494031128149622</v>
      </c>
      <c r="Y2397">
        <f t="shared" si="797"/>
        <v>111</v>
      </c>
    </row>
    <row r="2398" spans="1:25" x14ac:dyDescent="0.3">
      <c r="A2398" s="1">
        <v>43658</v>
      </c>
      <c r="B2398">
        <v>3013.7700199999999</v>
      </c>
      <c r="C2398">
        <v>12.39</v>
      </c>
      <c r="D2398">
        <v>13.3002</v>
      </c>
      <c r="E2398">
        <f t="shared" si="777"/>
        <v>-0.91019999999999968</v>
      </c>
      <c r="F2398" t="str">
        <f t="shared" si="778"/>
        <v/>
      </c>
      <c r="G2398" t="str">
        <f t="shared" si="779"/>
        <v/>
      </c>
      <c r="H2398">
        <f t="shared" si="780"/>
        <v>-0.53999999999999915</v>
      </c>
      <c r="I2398">
        <f t="shared" si="781"/>
        <v>13.860107999999855</v>
      </c>
      <c r="J2398">
        <f t="shared" si="782"/>
        <v>-25.666866666666436</v>
      </c>
      <c r="K2398" t="str">
        <f t="shared" si="783"/>
        <v/>
      </c>
      <c r="L2398" s="2" t="str">
        <f t="shared" si="784"/>
        <v/>
      </c>
      <c r="M2398" t="str">
        <f t="shared" si="785"/>
        <v/>
      </c>
      <c r="N2398" s="1">
        <f t="shared" si="786"/>
        <v>43616</v>
      </c>
      <c r="O2398" t="str">
        <f t="shared" si="787"/>
        <v>可交易</v>
      </c>
      <c r="P2398" s="2" t="str">
        <f t="shared" si="788"/>
        <v/>
      </c>
      <c r="Q2398" s="2" t="str">
        <f t="shared" si="789"/>
        <v/>
      </c>
      <c r="R2398" s="2">
        <f t="shared" si="790"/>
        <v>8.361150125261684</v>
      </c>
      <c r="S2398">
        <f t="shared" si="791"/>
        <v>115</v>
      </c>
      <c r="T2398" s="1">
        <f t="shared" si="792"/>
        <v>43656</v>
      </c>
      <c r="U2398" t="str">
        <f t="shared" si="793"/>
        <v>不可交易</v>
      </c>
      <c r="V2398" s="2" t="str">
        <f t="shared" si="794"/>
        <v/>
      </c>
      <c r="W2398" s="2" t="str">
        <f t="shared" si="795"/>
        <v/>
      </c>
      <c r="X2398" s="2">
        <f t="shared" si="796"/>
        <v>5.6494031128149622</v>
      </c>
      <c r="Y2398">
        <f t="shared" si="797"/>
        <v>111</v>
      </c>
    </row>
    <row r="2399" spans="1:25" x14ac:dyDescent="0.3">
      <c r="A2399" s="1">
        <v>43661</v>
      </c>
      <c r="B2399">
        <v>3014.3000489999999</v>
      </c>
      <c r="C2399">
        <v>12.68</v>
      </c>
      <c r="D2399">
        <v>12.828733</v>
      </c>
      <c r="E2399">
        <f t="shared" si="777"/>
        <v>-0.148733</v>
      </c>
      <c r="F2399" t="str">
        <f t="shared" si="778"/>
        <v/>
      </c>
      <c r="G2399" t="str">
        <f t="shared" si="779"/>
        <v/>
      </c>
      <c r="H2399">
        <f t="shared" si="780"/>
        <v>0.28999999999999915</v>
      </c>
      <c r="I2399">
        <f t="shared" si="781"/>
        <v>0.53002900000001318</v>
      </c>
      <c r="J2399">
        <f t="shared" si="782"/>
        <v>1.8276862068966027</v>
      </c>
      <c r="K2399" t="str">
        <f t="shared" si="783"/>
        <v/>
      </c>
      <c r="L2399" s="2" t="str">
        <f t="shared" si="784"/>
        <v/>
      </c>
      <c r="M2399" t="str">
        <f t="shared" si="785"/>
        <v/>
      </c>
      <c r="N2399" s="1">
        <f t="shared" si="786"/>
        <v>43616</v>
      </c>
      <c r="O2399" t="str">
        <f t="shared" si="787"/>
        <v>可交易</v>
      </c>
      <c r="P2399" s="2" t="str">
        <f t="shared" si="788"/>
        <v/>
      </c>
      <c r="Q2399" s="2" t="str">
        <f t="shared" si="789"/>
        <v/>
      </c>
      <c r="R2399" s="2">
        <f t="shared" si="790"/>
        <v>8.361150125261684</v>
      </c>
      <c r="S2399">
        <f t="shared" si="791"/>
        <v>115</v>
      </c>
      <c r="T2399" s="1">
        <f t="shared" si="792"/>
        <v>43656</v>
      </c>
      <c r="U2399" t="str">
        <f t="shared" si="793"/>
        <v>不可交易</v>
      </c>
      <c r="V2399" s="2" t="str">
        <f t="shared" si="794"/>
        <v/>
      </c>
      <c r="W2399" s="2" t="str">
        <f t="shared" si="795"/>
        <v/>
      </c>
      <c r="X2399" s="2">
        <f t="shared" si="796"/>
        <v>5.6494031128149622</v>
      </c>
      <c r="Y2399">
        <f t="shared" si="797"/>
        <v>111</v>
      </c>
    </row>
    <row r="2400" spans="1:25" x14ac:dyDescent="0.3">
      <c r="A2400" s="1">
        <v>43662</v>
      </c>
      <c r="B2400">
        <v>3004.040039</v>
      </c>
      <c r="C2400">
        <v>12.86</v>
      </c>
      <c r="D2400">
        <v>13.004671</v>
      </c>
      <c r="E2400">
        <f t="shared" si="777"/>
        <v>-0.14467100000000066</v>
      </c>
      <c r="F2400" t="str">
        <f t="shared" si="778"/>
        <v/>
      </c>
      <c r="G2400" t="str">
        <f t="shared" si="779"/>
        <v/>
      </c>
      <c r="H2400">
        <f t="shared" si="780"/>
        <v>0.17999999999999972</v>
      </c>
      <c r="I2400">
        <f t="shared" si="781"/>
        <v>-10.260009999999966</v>
      </c>
      <c r="J2400">
        <f t="shared" si="782"/>
        <v>-57.000055555555456</v>
      </c>
      <c r="K2400" t="str">
        <f t="shared" si="783"/>
        <v/>
      </c>
      <c r="L2400" s="2" t="str">
        <f t="shared" si="784"/>
        <v/>
      </c>
      <c r="M2400" t="str">
        <f t="shared" si="785"/>
        <v/>
      </c>
      <c r="N2400" s="1">
        <f t="shared" si="786"/>
        <v>43616</v>
      </c>
      <c r="O2400" t="str">
        <f t="shared" si="787"/>
        <v>可交易</v>
      </c>
      <c r="P2400" s="2" t="str">
        <f t="shared" si="788"/>
        <v/>
      </c>
      <c r="Q2400" s="2" t="str">
        <f t="shared" si="789"/>
        <v/>
      </c>
      <c r="R2400" s="2">
        <f t="shared" si="790"/>
        <v>8.361150125261684</v>
      </c>
      <c r="S2400">
        <f t="shared" si="791"/>
        <v>115</v>
      </c>
      <c r="T2400" s="1">
        <f t="shared" si="792"/>
        <v>43656</v>
      </c>
      <c r="U2400" t="str">
        <f t="shared" si="793"/>
        <v>不可交易</v>
      </c>
      <c r="V2400" s="2" t="str">
        <f t="shared" si="794"/>
        <v/>
      </c>
      <c r="W2400" s="2" t="str">
        <f t="shared" si="795"/>
        <v/>
      </c>
      <c r="X2400" s="2">
        <f t="shared" si="796"/>
        <v>5.6494031128149622</v>
      </c>
      <c r="Y2400">
        <f t="shared" si="797"/>
        <v>111</v>
      </c>
    </row>
    <row r="2401" spans="1:25" x14ac:dyDescent="0.3">
      <c r="A2401" s="1">
        <v>43663</v>
      </c>
      <c r="B2401">
        <v>2984.419922</v>
      </c>
      <c r="C2401">
        <v>13.97</v>
      </c>
      <c r="D2401">
        <v>13.117399000000001</v>
      </c>
      <c r="E2401">
        <f t="shared" si="777"/>
        <v>0.85260099999999994</v>
      </c>
      <c r="F2401" t="str">
        <f t="shared" si="778"/>
        <v/>
      </c>
      <c r="G2401" t="str">
        <f t="shared" si="779"/>
        <v/>
      </c>
      <c r="H2401">
        <f t="shared" si="780"/>
        <v>1.1100000000000012</v>
      </c>
      <c r="I2401">
        <f t="shared" si="781"/>
        <v>-19.620116999999937</v>
      </c>
      <c r="J2401">
        <f t="shared" si="782"/>
        <v>-17.675781081081006</v>
      </c>
      <c r="K2401" t="str">
        <f t="shared" si="783"/>
        <v/>
      </c>
      <c r="L2401" s="2" t="str">
        <f t="shared" si="784"/>
        <v/>
      </c>
      <c r="M2401" t="str">
        <f t="shared" si="785"/>
        <v/>
      </c>
      <c r="N2401" s="1">
        <f t="shared" si="786"/>
        <v>43616</v>
      </c>
      <c r="O2401" t="str">
        <f t="shared" si="787"/>
        <v>可交易</v>
      </c>
      <c r="P2401" s="2" t="str">
        <f t="shared" si="788"/>
        <v/>
      </c>
      <c r="Q2401" s="2" t="str">
        <f t="shared" si="789"/>
        <v/>
      </c>
      <c r="R2401" s="2">
        <f t="shared" si="790"/>
        <v>8.361150125261684</v>
      </c>
      <c r="S2401">
        <f t="shared" si="791"/>
        <v>115</v>
      </c>
      <c r="T2401" s="1">
        <f t="shared" si="792"/>
        <v>43656</v>
      </c>
      <c r="U2401" t="str">
        <f t="shared" si="793"/>
        <v>可交易</v>
      </c>
      <c r="V2401" s="2" t="str">
        <f t="shared" si="794"/>
        <v/>
      </c>
      <c r="W2401" s="2" t="str">
        <f t="shared" si="795"/>
        <v/>
      </c>
      <c r="X2401" s="2">
        <f t="shared" si="796"/>
        <v>5.6494031128149622</v>
      </c>
      <c r="Y2401">
        <f t="shared" si="797"/>
        <v>111</v>
      </c>
    </row>
    <row r="2402" spans="1:25" x14ac:dyDescent="0.3">
      <c r="A2402" s="1">
        <v>43664</v>
      </c>
      <c r="B2402">
        <v>2995.110107</v>
      </c>
      <c r="C2402">
        <v>13.53</v>
      </c>
      <c r="D2402">
        <v>13.883870999999999</v>
      </c>
      <c r="E2402">
        <f t="shared" si="777"/>
        <v>-0.35387099999999982</v>
      </c>
      <c r="F2402" t="str">
        <f t="shared" si="778"/>
        <v/>
      </c>
      <c r="G2402" t="str">
        <f t="shared" si="779"/>
        <v/>
      </c>
      <c r="H2402">
        <f t="shared" si="780"/>
        <v>-0.44000000000000128</v>
      </c>
      <c r="I2402">
        <f t="shared" si="781"/>
        <v>10.690184999999929</v>
      </c>
      <c r="J2402">
        <f t="shared" si="782"/>
        <v>-24.295874999999768</v>
      </c>
      <c r="K2402" t="str">
        <f t="shared" si="783"/>
        <v/>
      </c>
      <c r="L2402" s="2" t="str">
        <f t="shared" si="784"/>
        <v/>
      </c>
      <c r="M2402" t="str">
        <f t="shared" si="785"/>
        <v/>
      </c>
      <c r="N2402" s="1">
        <f t="shared" si="786"/>
        <v>43616</v>
      </c>
      <c r="O2402" t="str">
        <f t="shared" si="787"/>
        <v>可交易</v>
      </c>
      <c r="P2402" s="2" t="str">
        <f t="shared" si="788"/>
        <v/>
      </c>
      <c r="Q2402" s="2" t="str">
        <f t="shared" si="789"/>
        <v/>
      </c>
      <c r="R2402" s="2">
        <f t="shared" si="790"/>
        <v>8.361150125261684</v>
      </c>
      <c r="S2402">
        <f t="shared" si="791"/>
        <v>115</v>
      </c>
      <c r="T2402" s="1">
        <f t="shared" si="792"/>
        <v>43656</v>
      </c>
      <c r="U2402" t="str">
        <f t="shared" si="793"/>
        <v>可交易</v>
      </c>
      <c r="V2402" s="2" t="str">
        <f t="shared" si="794"/>
        <v/>
      </c>
      <c r="W2402" s="2" t="str">
        <f t="shared" si="795"/>
        <v/>
      </c>
      <c r="X2402" s="2">
        <f t="shared" si="796"/>
        <v>5.6494031128149622</v>
      </c>
      <c r="Y2402">
        <f t="shared" si="797"/>
        <v>111</v>
      </c>
    </row>
    <row r="2403" spans="1:25" x14ac:dyDescent="0.3">
      <c r="A2403" s="1">
        <v>43665</v>
      </c>
      <c r="B2403">
        <v>2976.610107</v>
      </c>
      <c r="C2403">
        <v>14.45</v>
      </c>
      <c r="D2403">
        <v>13.760128</v>
      </c>
      <c r="E2403">
        <f t="shared" si="777"/>
        <v>0.68987199999999937</v>
      </c>
      <c r="F2403" t="str">
        <f t="shared" si="778"/>
        <v/>
      </c>
      <c r="G2403" t="str">
        <f t="shared" si="779"/>
        <v/>
      </c>
      <c r="H2403">
        <f t="shared" si="780"/>
        <v>0.91999999999999993</v>
      </c>
      <c r="I2403">
        <f t="shared" si="781"/>
        <v>-18.5</v>
      </c>
      <c r="J2403">
        <f t="shared" si="782"/>
        <v>-20.108695652173914</v>
      </c>
      <c r="K2403" t="str">
        <f t="shared" si="783"/>
        <v/>
      </c>
      <c r="L2403" s="2" t="str">
        <f t="shared" si="784"/>
        <v/>
      </c>
      <c r="M2403" t="str">
        <f t="shared" si="785"/>
        <v/>
      </c>
      <c r="N2403" s="1">
        <f t="shared" si="786"/>
        <v>43616</v>
      </c>
      <c r="O2403" t="str">
        <f t="shared" si="787"/>
        <v>可交易</v>
      </c>
      <c r="P2403" s="2" t="str">
        <f t="shared" si="788"/>
        <v/>
      </c>
      <c r="Q2403" s="2" t="str">
        <f t="shared" si="789"/>
        <v/>
      </c>
      <c r="R2403" s="2">
        <f t="shared" si="790"/>
        <v>8.361150125261684</v>
      </c>
      <c r="S2403">
        <f t="shared" si="791"/>
        <v>115</v>
      </c>
      <c r="T2403" s="1">
        <f t="shared" si="792"/>
        <v>43656</v>
      </c>
      <c r="U2403" t="str">
        <f t="shared" si="793"/>
        <v>可交易</v>
      </c>
      <c r="V2403" s="2" t="str">
        <f t="shared" si="794"/>
        <v/>
      </c>
      <c r="W2403" s="2" t="str">
        <f t="shared" si="795"/>
        <v/>
      </c>
      <c r="X2403" s="2">
        <f t="shared" si="796"/>
        <v>5.6494031128149622</v>
      </c>
      <c r="Y2403">
        <f t="shared" si="797"/>
        <v>111</v>
      </c>
    </row>
    <row r="2404" spans="1:25" x14ac:dyDescent="0.3">
      <c r="A2404" s="1">
        <v>43668</v>
      </c>
      <c r="B2404">
        <v>2985.030029</v>
      </c>
      <c r="C2404">
        <v>13.53</v>
      </c>
      <c r="D2404">
        <v>14.36674</v>
      </c>
      <c r="E2404">
        <f t="shared" si="777"/>
        <v>-0.83674000000000071</v>
      </c>
      <c r="F2404" t="str">
        <f t="shared" si="778"/>
        <v/>
      </c>
      <c r="G2404" t="str">
        <f t="shared" si="779"/>
        <v/>
      </c>
      <c r="H2404">
        <f t="shared" si="780"/>
        <v>-0.91999999999999993</v>
      </c>
      <c r="I2404">
        <f t="shared" si="781"/>
        <v>8.4199220000000423</v>
      </c>
      <c r="J2404">
        <f t="shared" si="782"/>
        <v>-9.1520891304348293</v>
      </c>
      <c r="K2404" t="str">
        <f t="shared" si="783"/>
        <v/>
      </c>
      <c r="L2404" s="2" t="str">
        <f t="shared" si="784"/>
        <v/>
      </c>
      <c r="M2404" t="str">
        <f t="shared" si="785"/>
        <v/>
      </c>
      <c r="N2404" s="1">
        <f t="shared" si="786"/>
        <v>43616</v>
      </c>
      <c r="O2404" t="str">
        <f t="shared" si="787"/>
        <v>可交易</v>
      </c>
      <c r="P2404" s="2" t="str">
        <f t="shared" si="788"/>
        <v/>
      </c>
      <c r="Q2404" s="2" t="str">
        <f t="shared" si="789"/>
        <v/>
      </c>
      <c r="R2404" s="2">
        <f t="shared" si="790"/>
        <v>8.361150125261684</v>
      </c>
      <c r="S2404">
        <f t="shared" si="791"/>
        <v>115</v>
      </c>
      <c r="T2404" s="1">
        <f t="shared" si="792"/>
        <v>43656</v>
      </c>
      <c r="U2404" t="str">
        <f t="shared" si="793"/>
        <v>可交易</v>
      </c>
      <c r="V2404" s="2" t="str">
        <f t="shared" si="794"/>
        <v/>
      </c>
      <c r="W2404" s="2" t="str">
        <f t="shared" si="795"/>
        <v/>
      </c>
      <c r="X2404" s="2">
        <f t="shared" si="796"/>
        <v>5.6494031128149622</v>
      </c>
      <c r="Y2404">
        <f t="shared" si="797"/>
        <v>111</v>
      </c>
    </row>
    <row r="2405" spans="1:25" x14ac:dyDescent="0.3">
      <c r="A2405" s="1">
        <v>43669</v>
      </c>
      <c r="B2405">
        <v>3005.469971</v>
      </c>
      <c r="C2405">
        <v>12.61</v>
      </c>
      <c r="D2405">
        <v>13.861556999999999</v>
      </c>
      <c r="E2405">
        <f t="shared" si="777"/>
        <v>-1.251557</v>
      </c>
      <c r="F2405" t="str">
        <f t="shared" si="778"/>
        <v>PUT</v>
      </c>
      <c r="G2405">
        <f t="shared" si="779"/>
        <v>3013.179932</v>
      </c>
      <c r="H2405">
        <f t="shared" si="780"/>
        <v>-0.91999999999999993</v>
      </c>
      <c r="I2405">
        <f t="shared" si="781"/>
        <v>20.439941999999974</v>
      </c>
      <c r="J2405">
        <f t="shared" si="782"/>
        <v>-22.217328260869539</v>
      </c>
      <c r="K2405">
        <f t="shared" si="783"/>
        <v>3000.469971</v>
      </c>
      <c r="L2405" s="2" t="str">
        <f t="shared" si="784"/>
        <v/>
      </c>
      <c r="M2405" t="str">
        <f t="shared" si="785"/>
        <v/>
      </c>
      <c r="N2405" s="1">
        <f t="shared" si="786"/>
        <v>43616</v>
      </c>
      <c r="O2405" t="str">
        <f t="shared" si="787"/>
        <v>可交易</v>
      </c>
      <c r="P2405" s="2" t="str">
        <f t="shared" si="788"/>
        <v/>
      </c>
      <c r="Q2405" s="2" t="str">
        <f t="shared" si="789"/>
        <v/>
      </c>
      <c r="R2405" s="2">
        <f t="shared" si="790"/>
        <v>8.361150125261684</v>
      </c>
      <c r="S2405">
        <f t="shared" si="791"/>
        <v>115</v>
      </c>
      <c r="T2405" s="1">
        <f t="shared" si="792"/>
        <v>43656</v>
      </c>
      <c r="U2405" t="str">
        <f t="shared" si="793"/>
        <v>可交易</v>
      </c>
      <c r="V2405" s="2" t="str">
        <f t="shared" si="794"/>
        <v/>
      </c>
      <c r="W2405" s="2" t="str">
        <f t="shared" si="795"/>
        <v/>
      </c>
      <c r="X2405" s="2">
        <f t="shared" si="796"/>
        <v>5.6494031128149622</v>
      </c>
      <c r="Y2405">
        <f t="shared" si="797"/>
        <v>111</v>
      </c>
    </row>
    <row r="2406" spans="1:25" x14ac:dyDescent="0.3">
      <c r="A2406" s="1">
        <v>43670</v>
      </c>
      <c r="B2406">
        <v>3019.5600589999999</v>
      </c>
      <c r="C2406">
        <v>12.07</v>
      </c>
      <c r="D2406">
        <v>13.055636</v>
      </c>
      <c r="E2406">
        <f t="shared" si="777"/>
        <v>-0.98563599999999951</v>
      </c>
      <c r="F2406" t="str">
        <f t="shared" si="778"/>
        <v/>
      </c>
      <c r="G2406" t="str">
        <f t="shared" si="779"/>
        <v/>
      </c>
      <c r="H2406">
        <f t="shared" si="780"/>
        <v>-0.53999999999999915</v>
      </c>
      <c r="I2406">
        <f t="shared" si="781"/>
        <v>14.090087999999923</v>
      </c>
      <c r="J2406">
        <f t="shared" si="782"/>
        <v>-26.092755555555456</v>
      </c>
      <c r="K2406" t="str">
        <f t="shared" si="783"/>
        <v/>
      </c>
      <c r="L2406" s="2" t="str">
        <f t="shared" si="784"/>
        <v/>
      </c>
      <c r="M2406" t="str">
        <f t="shared" si="785"/>
        <v/>
      </c>
      <c r="N2406" s="1">
        <f t="shared" si="786"/>
        <v>43616</v>
      </c>
      <c r="O2406" t="str">
        <f t="shared" si="787"/>
        <v>可交易</v>
      </c>
      <c r="P2406" s="2" t="str">
        <f t="shared" si="788"/>
        <v/>
      </c>
      <c r="Q2406" s="2" t="str">
        <f t="shared" si="789"/>
        <v/>
      </c>
      <c r="R2406" s="2">
        <f t="shared" si="790"/>
        <v>8.361150125261684</v>
      </c>
      <c r="S2406">
        <f t="shared" si="791"/>
        <v>115</v>
      </c>
      <c r="T2406" s="1">
        <f t="shared" si="792"/>
        <v>43656</v>
      </c>
      <c r="U2406" t="str">
        <f t="shared" si="793"/>
        <v>可交易</v>
      </c>
      <c r="V2406" s="2" t="str">
        <f t="shared" si="794"/>
        <v/>
      </c>
      <c r="W2406" s="2" t="str">
        <f t="shared" si="795"/>
        <v/>
      </c>
      <c r="X2406" s="2">
        <f t="shared" si="796"/>
        <v>5.6494031128149622</v>
      </c>
      <c r="Y2406">
        <f t="shared" si="797"/>
        <v>111</v>
      </c>
    </row>
    <row r="2407" spans="1:25" x14ac:dyDescent="0.3">
      <c r="A2407" s="1">
        <v>43671</v>
      </c>
      <c r="B2407">
        <v>3003.669922</v>
      </c>
      <c r="C2407">
        <v>12.74</v>
      </c>
      <c r="D2407">
        <v>12.565421000000001</v>
      </c>
      <c r="E2407">
        <f t="shared" si="777"/>
        <v>0.1745789999999996</v>
      </c>
      <c r="F2407" t="str">
        <f t="shared" si="778"/>
        <v/>
      </c>
      <c r="G2407" t="str">
        <f t="shared" si="779"/>
        <v/>
      </c>
      <c r="H2407">
        <f t="shared" si="780"/>
        <v>0.66999999999999993</v>
      </c>
      <c r="I2407">
        <f t="shared" si="781"/>
        <v>-15.890136999999868</v>
      </c>
      <c r="J2407">
        <f t="shared" si="782"/>
        <v>-23.716622388059506</v>
      </c>
      <c r="K2407" t="str">
        <f t="shared" si="783"/>
        <v/>
      </c>
      <c r="L2407" s="2" t="str">
        <f t="shared" si="784"/>
        <v/>
      </c>
      <c r="M2407" t="str">
        <f t="shared" si="785"/>
        <v/>
      </c>
      <c r="N2407" s="1">
        <f t="shared" si="786"/>
        <v>43616</v>
      </c>
      <c r="O2407" t="str">
        <f t="shared" si="787"/>
        <v>可交易</v>
      </c>
      <c r="P2407" s="2" t="str">
        <f t="shared" si="788"/>
        <v/>
      </c>
      <c r="Q2407" s="2" t="str">
        <f t="shared" si="789"/>
        <v/>
      </c>
      <c r="R2407" s="2">
        <f t="shared" si="790"/>
        <v>8.361150125261684</v>
      </c>
      <c r="S2407">
        <f t="shared" si="791"/>
        <v>115</v>
      </c>
      <c r="T2407" s="1">
        <f t="shared" si="792"/>
        <v>43656</v>
      </c>
      <c r="U2407" t="str">
        <f t="shared" si="793"/>
        <v>可交易</v>
      </c>
      <c r="V2407" s="2" t="str">
        <f t="shared" si="794"/>
        <v/>
      </c>
      <c r="W2407" s="2" t="str">
        <f t="shared" si="795"/>
        <v/>
      </c>
      <c r="X2407" s="2">
        <f t="shared" si="796"/>
        <v>5.6494031128149622</v>
      </c>
      <c r="Y2407">
        <f t="shared" si="797"/>
        <v>111</v>
      </c>
    </row>
    <row r="2408" spans="1:25" x14ac:dyDescent="0.3">
      <c r="A2408" s="1">
        <v>43672</v>
      </c>
      <c r="B2408">
        <v>3025.860107</v>
      </c>
      <c r="C2408">
        <v>12.16</v>
      </c>
      <c r="D2408">
        <v>13.002062</v>
      </c>
      <c r="E2408">
        <f t="shared" si="777"/>
        <v>-0.84206200000000031</v>
      </c>
      <c r="F2408" t="str">
        <f t="shared" si="778"/>
        <v/>
      </c>
      <c r="G2408" t="str">
        <f t="shared" si="779"/>
        <v/>
      </c>
      <c r="H2408">
        <f t="shared" si="780"/>
        <v>-0.58000000000000007</v>
      </c>
      <c r="I2408">
        <f t="shared" si="781"/>
        <v>22.190184999999929</v>
      </c>
      <c r="J2408">
        <f t="shared" si="782"/>
        <v>-38.258939655172284</v>
      </c>
      <c r="K2408" t="str">
        <f t="shared" si="783"/>
        <v/>
      </c>
      <c r="L2408" s="2" t="str">
        <f t="shared" si="784"/>
        <v/>
      </c>
      <c r="M2408" t="str">
        <f t="shared" si="785"/>
        <v/>
      </c>
      <c r="N2408" s="1">
        <f t="shared" si="786"/>
        <v>43616</v>
      </c>
      <c r="O2408" t="str">
        <f t="shared" si="787"/>
        <v>可交易</v>
      </c>
      <c r="P2408" s="2" t="str">
        <f t="shared" si="788"/>
        <v/>
      </c>
      <c r="Q2408" s="2" t="str">
        <f t="shared" si="789"/>
        <v/>
      </c>
      <c r="R2408" s="2">
        <f t="shared" si="790"/>
        <v>8.361150125261684</v>
      </c>
      <c r="S2408">
        <f t="shared" si="791"/>
        <v>115</v>
      </c>
      <c r="T2408" s="1">
        <f t="shared" si="792"/>
        <v>43656</v>
      </c>
      <c r="U2408" t="str">
        <f t="shared" si="793"/>
        <v>可交易</v>
      </c>
      <c r="V2408" s="2" t="str">
        <f t="shared" si="794"/>
        <v/>
      </c>
      <c r="W2408" s="2" t="str">
        <f t="shared" si="795"/>
        <v/>
      </c>
      <c r="X2408" s="2">
        <f t="shared" si="796"/>
        <v>5.6494031128149622</v>
      </c>
      <c r="Y2408">
        <f t="shared" si="797"/>
        <v>111</v>
      </c>
    </row>
    <row r="2409" spans="1:25" x14ac:dyDescent="0.3">
      <c r="A2409" s="1">
        <v>43675</v>
      </c>
      <c r="B2409">
        <v>3020.969971</v>
      </c>
      <c r="C2409">
        <v>12.83</v>
      </c>
      <c r="D2409">
        <v>12.593828</v>
      </c>
      <c r="E2409">
        <f t="shared" si="777"/>
        <v>0.23617199999999983</v>
      </c>
      <c r="F2409" t="str">
        <f t="shared" si="778"/>
        <v/>
      </c>
      <c r="G2409" t="str">
        <f t="shared" si="779"/>
        <v/>
      </c>
      <c r="H2409">
        <f t="shared" si="780"/>
        <v>0.66999999999999993</v>
      </c>
      <c r="I2409">
        <f t="shared" si="781"/>
        <v>-4.8901359999999841</v>
      </c>
      <c r="J2409">
        <f t="shared" si="782"/>
        <v>-7.2987104477611711</v>
      </c>
      <c r="K2409" t="str">
        <f t="shared" si="783"/>
        <v/>
      </c>
      <c r="L2409" s="2" t="str">
        <f t="shared" si="784"/>
        <v/>
      </c>
      <c r="M2409" t="str">
        <f t="shared" si="785"/>
        <v/>
      </c>
      <c r="N2409" s="1">
        <f t="shared" si="786"/>
        <v>43616</v>
      </c>
      <c r="O2409" t="str">
        <f t="shared" si="787"/>
        <v>可交易</v>
      </c>
      <c r="P2409" s="2" t="str">
        <f t="shared" si="788"/>
        <v/>
      </c>
      <c r="Q2409" s="2" t="str">
        <f t="shared" si="789"/>
        <v/>
      </c>
      <c r="R2409" s="2">
        <f t="shared" si="790"/>
        <v>8.361150125261684</v>
      </c>
      <c r="S2409">
        <f t="shared" si="791"/>
        <v>115</v>
      </c>
      <c r="T2409" s="1">
        <f t="shared" si="792"/>
        <v>43656</v>
      </c>
      <c r="U2409" t="str">
        <f t="shared" si="793"/>
        <v>可交易</v>
      </c>
      <c r="V2409" s="2" t="str">
        <f t="shared" si="794"/>
        <v/>
      </c>
      <c r="W2409" s="2" t="str">
        <f t="shared" si="795"/>
        <v/>
      </c>
      <c r="X2409" s="2">
        <f t="shared" si="796"/>
        <v>5.6494031128149622</v>
      </c>
      <c r="Y2409">
        <f t="shared" si="797"/>
        <v>111</v>
      </c>
    </row>
    <row r="2410" spans="1:25" x14ac:dyDescent="0.3">
      <c r="A2410" s="1">
        <v>43676</v>
      </c>
      <c r="B2410">
        <v>3013.179932</v>
      </c>
      <c r="C2410">
        <v>13.94</v>
      </c>
      <c r="D2410">
        <v>13.043158</v>
      </c>
      <c r="E2410">
        <f t="shared" si="777"/>
        <v>0.89684199999999947</v>
      </c>
      <c r="F2410" t="str">
        <f t="shared" si="778"/>
        <v/>
      </c>
      <c r="G2410" t="str">
        <f t="shared" si="779"/>
        <v/>
      </c>
      <c r="H2410">
        <f t="shared" si="780"/>
        <v>1.1099999999999994</v>
      </c>
      <c r="I2410">
        <f t="shared" si="781"/>
        <v>-7.7900389999999788</v>
      </c>
      <c r="J2410">
        <f t="shared" si="782"/>
        <v>-7.0180531531531374</v>
      </c>
      <c r="K2410" t="str">
        <f t="shared" si="783"/>
        <v/>
      </c>
      <c r="L2410" s="2" t="str">
        <f t="shared" si="784"/>
        <v/>
      </c>
      <c r="M2410" t="str">
        <f t="shared" si="785"/>
        <v/>
      </c>
      <c r="N2410" s="1">
        <f t="shared" si="786"/>
        <v>43616</v>
      </c>
      <c r="O2410" t="str">
        <f t="shared" si="787"/>
        <v>可交易</v>
      </c>
      <c r="P2410" s="2" t="str">
        <f t="shared" si="788"/>
        <v/>
      </c>
      <c r="Q2410" s="2" t="str">
        <f t="shared" si="789"/>
        <v/>
      </c>
      <c r="R2410" s="2">
        <f t="shared" si="790"/>
        <v>8.361150125261684</v>
      </c>
      <c r="S2410">
        <f t="shared" si="791"/>
        <v>115</v>
      </c>
      <c r="T2410" s="1">
        <f t="shared" si="792"/>
        <v>43656</v>
      </c>
      <c r="U2410" t="str">
        <f t="shared" si="793"/>
        <v>可交易</v>
      </c>
      <c r="V2410" s="2" t="str">
        <f t="shared" si="794"/>
        <v/>
      </c>
      <c r="W2410" s="2" t="str">
        <f t="shared" si="795"/>
        <v/>
      </c>
      <c r="X2410" s="2">
        <f t="shared" si="796"/>
        <v>5.6494031128149622</v>
      </c>
      <c r="Y2410">
        <f t="shared" si="797"/>
        <v>111</v>
      </c>
    </row>
    <row r="2411" spans="1:25" x14ac:dyDescent="0.3">
      <c r="A2411" s="1">
        <v>43677</v>
      </c>
      <c r="B2411">
        <v>2980.3798830000001</v>
      </c>
      <c r="C2411">
        <v>16.12</v>
      </c>
      <c r="D2411">
        <v>13.939304999999999</v>
      </c>
      <c r="E2411">
        <f t="shared" si="777"/>
        <v>2.1806950000000018</v>
      </c>
      <c r="F2411" t="str">
        <f t="shared" si="778"/>
        <v>CAll</v>
      </c>
      <c r="G2411">
        <f t="shared" si="779"/>
        <v>2883.9799800000001</v>
      </c>
      <c r="H2411">
        <f t="shared" si="780"/>
        <v>2.1800000000000015</v>
      </c>
      <c r="I2411">
        <f t="shared" si="781"/>
        <v>-32.800048999999944</v>
      </c>
      <c r="J2411">
        <f t="shared" si="782"/>
        <v>-15.045894036697211</v>
      </c>
      <c r="K2411">
        <f t="shared" si="783"/>
        <v>2985.3798830000001</v>
      </c>
      <c r="L2411" s="2" t="str">
        <f t="shared" si="784"/>
        <v/>
      </c>
      <c r="M2411" t="str">
        <f t="shared" si="785"/>
        <v/>
      </c>
      <c r="N2411" s="1">
        <f t="shared" si="786"/>
        <v>43616</v>
      </c>
      <c r="O2411" t="str">
        <f t="shared" si="787"/>
        <v>可交易</v>
      </c>
      <c r="P2411" s="2" t="str">
        <f t="shared" si="788"/>
        <v/>
      </c>
      <c r="Q2411" s="2" t="str">
        <f t="shared" si="789"/>
        <v/>
      </c>
      <c r="R2411" s="2">
        <f t="shared" si="790"/>
        <v>8.361150125261684</v>
      </c>
      <c r="S2411">
        <f t="shared" si="791"/>
        <v>115</v>
      </c>
      <c r="T2411" s="1">
        <f t="shared" si="792"/>
        <v>43656</v>
      </c>
      <c r="U2411" t="str">
        <f t="shared" si="793"/>
        <v>可交易</v>
      </c>
      <c r="V2411" s="2" t="str">
        <f t="shared" si="794"/>
        <v/>
      </c>
      <c r="W2411" s="2" t="str">
        <f t="shared" si="795"/>
        <v/>
      </c>
      <c r="X2411" s="2">
        <f t="shared" si="796"/>
        <v>5.6494031128149622</v>
      </c>
      <c r="Y2411">
        <f t="shared" si="797"/>
        <v>111</v>
      </c>
    </row>
    <row r="2412" spans="1:25" x14ac:dyDescent="0.3">
      <c r="A2412" s="1">
        <v>43678</v>
      </c>
      <c r="B2412">
        <v>2953.5600589999999</v>
      </c>
      <c r="C2412">
        <v>17.87</v>
      </c>
      <c r="D2412">
        <v>15.746902</v>
      </c>
      <c r="E2412">
        <f t="shared" si="777"/>
        <v>2.1230980000000006</v>
      </c>
      <c r="F2412" t="str">
        <f t="shared" si="778"/>
        <v>CAll</v>
      </c>
      <c r="G2412">
        <f t="shared" si="779"/>
        <v>2938.0900879999999</v>
      </c>
      <c r="H2412">
        <f t="shared" si="780"/>
        <v>1.75</v>
      </c>
      <c r="I2412">
        <f t="shared" si="781"/>
        <v>-26.819824000000153</v>
      </c>
      <c r="J2412">
        <f t="shared" si="782"/>
        <v>-15.325613714285803</v>
      </c>
      <c r="K2412">
        <f t="shared" si="783"/>
        <v>2958.5600589999999</v>
      </c>
      <c r="L2412" s="2" t="str">
        <f t="shared" si="784"/>
        <v/>
      </c>
      <c r="M2412" t="str">
        <f t="shared" si="785"/>
        <v/>
      </c>
      <c r="N2412" s="1">
        <f t="shared" si="786"/>
        <v>43616</v>
      </c>
      <c r="O2412" t="str">
        <f t="shared" si="787"/>
        <v>可交易</v>
      </c>
      <c r="P2412" s="2" t="str">
        <f t="shared" si="788"/>
        <v/>
      </c>
      <c r="Q2412" s="2" t="str">
        <f t="shared" si="789"/>
        <v/>
      </c>
      <c r="R2412" s="2">
        <f t="shared" si="790"/>
        <v>8.361150125261684</v>
      </c>
      <c r="S2412">
        <f t="shared" si="791"/>
        <v>115</v>
      </c>
      <c r="T2412" s="1">
        <f t="shared" si="792"/>
        <v>43656</v>
      </c>
      <c r="U2412" t="str">
        <f t="shared" si="793"/>
        <v>可交易</v>
      </c>
      <c r="V2412" s="2" t="str">
        <f t="shared" si="794"/>
        <v/>
      </c>
      <c r="W2412" s="2" t="str">
        <f t="shared" si="795"/>
        <v/>
      </c>
      <c r="X2412" s="2">
        <f t="shared" si="796"/>
        <v>5.6494031128149622</v>
      </c>
      <c r="Y2412">
        <f t="shared" si="797"/>
        <v>111</v>
      </c>
    </row>
    <row r="2413" spans="1:25" x14ac:dyDescent="0.3">
      <c r="A2413" s="1">
        <v>43679</v>
      </c>
      <c r="B2413">
        <v>2932.0500489999999</v>
      </c>
      <c r="C2413">
        <v>17.61</v>
      </c>
      <c r="D2413">
        <v>17.430710000000001</v>
      </c>
      <c r="E2413">
        <f t="shared" si="777"/>
        <v>0.17928999999999817</v>
      </c>
      <c r="F2413" t="str">
        <f t="shared" si="778"/>
        <v/>
      </c>
      <c r="G2413" t="str">
        <f t="shared" si="779"/>
        <v/>
      </c>
      <c r="H2413">
        <f t="shared" si="780"/>
        <v>-0.26000000000000156</v>
      </c>
      <c r="I2413">
        <f t="shared" si="781"/>
        <v>-21.510009999999966</v>
      </c>
      <c r="J2413">
        <f t="shared" si="782"/>
        <v>82.730807692307067</v>
      </c>
      <c r="K2413" t="str">
        <f t="shared" si="783"/>
        <v/>
      </c>
      <c r="L2413" s="2" t="str">
        <f t="shared" si="784"/>
        <v/>
      </c>
      <c r="M2413" t="str">
        <f t="shared" si="785"/>
        <v/>
      </c>
      <c r="N2413" s="1">
        <f t="shared" si="786"/>
        <v>43616</v>
      </c>
      <c r="O2413" t="str">
        <f t="shared" si="787"/>
        <v>可交易</v>
      </c>
      <c r="P2413" s="2" t="str">
        <f t="shared" si="788"/>
        <v/>
      </c>
      <c r="Q2413" s="2" t="str">
        <f t="shared" si="789"/>
        <v/>
      </c>
      <c r="R2413" s="2">
        <f t="shared" si="790"/>
        <v>8.361150125261684</v>
      </c>
      <c r="S2413">
        <f t="shared" si="791"/>
        <v>115</v>
      </c>
      <c r="T2413" s="1">
        <f t="shared" si="792"/>
        <v>43656</v>
      </c>
      <c r="U2413" t="str">
        <f t="shared" si="793"/>
        <v>可交易</v>
      </c>
      <c r="V2413" s="2" t="str">
        <f t="shared" si="794"/>
        <v/>
      </c>
      <c r="W2413" s="2" t="str">
        <f t="shared" si="795"/>
        <v/>
      </c>
      <c r="X2413" s="2">
        <f t="shared" si="796"/>
        <v>5.6494031128149622</v>
      </c>
      <c r="Y2413">
        <f t="shared" si="797"/>
        <v>111</v>
      </c>
    </row>
    <row r="2414" spans="1:25" x14ac:dyDescent="0.3">
      <c r="A2414" s="1">
        <v>43682</v>
      </c>
      <c r="B2414">
        <v>2844.73999</v>
      </c>
      <c r="C2414">
        <v>24.59</v>
      </c>
      <c r="D2414">
        <v>17.779904999999999</v>
      </c>
      <c r="E2414">
        <f t="shared" si="777"/>
        <v>6.8100950000000005</v>
      </c>
      <c r="F2414" t="str">
        <f t="shared" si="778"/>
        <v>CAll</v>
      </c>
      <c r="G2414">
        <f t="shared" si="779"/>
        <v>2882.6999510000001</v>
      </c>
      <c r="H2414">
        <f t="shared" si="780"/>
        <v>6.98</v>
      </c>
      <c r="I2414">
        <f t="shared" si="781"/>
        <v>-87.31005899999991</v>
      </c>
      <c r="J2414">
        <f t="shared" si="782"/>
        <v>-12.508604441260731</v>
      </c>
      <c r="K2414">
        <f t="shared" si="783"/>
        <v>2849.73999</v>
      </c>
      <c r="L2414" s="2">
        <f t="shared" si="784"/>
        <v>32.959961000000021</v>
      </c>
      <c r="M2414" t="str">
        <f t="shared" si="785"/>
        <v/>
      </c>
      <c r="N2414" s="1">
        <f t="shared" si="786"/>
        <v>43682</v>
      </c>
      <c r="O2414" t="str">
        <f t="shared" si="787"/>
        <v>可交易</v>
      </c>
      <c r="P2414" s="2">
        <f t="shared" si="788"/>
        <v>32.959961000000021</v>
      </c>
      <c r="Q2414" s="2">
        <f t="shared" si="789"/>
        <v>1.334391232008519E-2</v>
      </c>
      <c r="R2414" s="2">
        <f t="shared" si="790"/>
        <v>8.361150125261684</v>
      </c>
      <c r="S2414">
        <f t="shared" si="791"/>
        <v>116</v>
      </c>
      <c r="T2414" s="1">
        <f t="shared" si="792"/>
        <v>43656</v>
      </c>
      <c r="U2414" t="str">
        <f t="shared" si="793"/>
        <v>可交易</v>
      </c>
      <c r="V2414" s="2" t="str">
        <f t="shared" si="794"/>
        <v/>
      </c>
      <c r="W2414" s="2" t="str">
        <f t="shared" si="795"/>
        <v/>
      </c>
      <c r="X2414" s="2">
        <f t="shared" si="796"/>
        <v>5.6494031128149622</v>
      </c>
      <c r="Y2414">
        <f t="shared" si="797"/>
        <v>111</v>
      </c>
    </row>
    <row r="2415" spans="1:25" x14ac:dyDescent="0.3">
      <c r="A2415" s="1">
        <v>43683</v>
      </c>
      <c r="B2415">
        <v>2881.7700199999999</v>
      </c>
      <c r="C2415">
        <v>20.170000000000002</v>
      </c>
      <c r="D2415">
        <v>23.198060999999999</v>
      </c>
      <c r="E2415">
        <f t="shared" si="777"/>
        <v>-3.0280609999999974</v>
      </c>
      <c r="F2415" t="str">
        <f t="shared" si="778"/>
        <v>PUT</v>
      </c>
      <c r="G2415">
        <f t="shared" si="779"/>
        <v>2926.320068</v>
      </c>
      <c r="H2415">
        <f t="shared" si="780"/>
        <v>-4.4199999999999982</v>
      </c>
      <c r="I2415">
        <f t="shared" si="781"/>
        <v>37.030029999999897</v>
      </c>
      <c r="J2415">
        <f t="shared" si="782"/>
        <v>-8.377834841628939</v>
      </c>
      <c r="K2415">
        <f t="shared" si="783"/>
        <v>2876.7700199999999</v>
      </c>
      <c r="L2415" s="2" t="str">
        <f t="shared" si="784"/>
        <v/>
      </c>
      <c r="M2415" t="str">
        <f t="shared" si="785"/>
        <v/>
      </c>
      <c r="N2415" s="1">
        <f t="shared" si="786"/>
        <v>43682</v>
      </c>
      <c r="O2415" t="str">
        <f t="shared" si="787"/>
        <v>不可交易</v>
      </c>
      <c r="P2415" s="2" t="str">
        <f t="shared" si="788"/>
        <v/>
      </c>
      <c r="Q2415" s="2" t="str">
        <f t="shared" si="789"/>
        <v/>
      </c>
      <c r="R2415" s="2">
        <f t="shared" si="790"/>
        <v>8.4727205794282447</v>
      </c>
      <c r="S2415">
        <f t="shared" si="791"/>
        <v>116</v>
      </c>
      <c r="T2415" s="1">
        <f t="shared" si="792"/>
        <v>43656</v>
      </c>
      <c r="U2415" t="str">
        <f t="shared" si="793"/>
        <v>可交易</v>
      </c>
      <c r="V2415" s="2" t="str">
        <f t="shared" si="794"/>
        <v/>
      </c>
      <c r="W2415" s="2" t="str">
        <f t="shared" si="795"/>
        <v/>
      </c>
      <c r="X2415" s="2">
        <f t="shared" si="796"/>
        <v>5.6494031128149622</v>
      </c>
      <c r="Y2415">
        <f t="shared" si="797"/>
        <v>111</v>
      </c>
    </row>
    <row r="2416" spans="1:25" x14ac:dyDescent="0.3">
      <c r="A2416" s="1">
        <v>43684</v>
      </c>
      <c r="B2416">
        <v>2883.9799800000001</v>
      </c>
      <c r="C2416">
        <v>19.489999999999998</v>
      </c>
      <c r="D2416">
        <v>20.085578999999999</v>
      </c>
      <c r="E2416">
        <f t="shared" si="777"/>
        <v>-0.59557900000000075</v>
      </c>
      <c r="F2416" t="str">
        <f t="shared" si="778"/>
        <v/>
      </c>
      <c r="G2416" t="str">
        <f t="shared" si="779"/>
        <v/>
      </c>
      <c r="H2416">
        <f t="shared" si="780"/>
        <v>-0.68000000000000327</v>
      </c>
      <c r="I2416">
        <f t="shared" si="781"/>
        <v>2.2099600000001374</v>
      </c>
      <c r="J2416">
        <f t="shared" si="782"/>
        <v>-3.2499411764707746</v>
      </c>
      <c r="K2416" t="str">
        <f t="shared" si="783"/>
        <v/>
      </c>
      <c r="L2416" s="2" t="str">
        <f t="shared" si="784"/>
        <v/>
      </c>
      <c r="M2416" t="str">
        <f t="shared" si="785"/>
        <v/>
      </c>
      <c r="N2416" s="1">
        <f t="shared" si="786"/>
        <v>43682</v>
      </c>
      <c r="O2416" t="str">
        <f t="shared" si="787"/>
        <v>不可交易</v>
      </c>
      <c r="P2416" s="2" t="str">
        <f t="shared" si="788"/>
        <v/>
      </c>
      <c r="Q2416" s="2" t="str">
        <f t="shared" si="789"/>
        <v/>
      </c>
      <c r="R2416" s="2">
        <f t="shared" si="790"/>
        <v>8.4727205794282447</v>
      </c>
      <c r="S2416">
        <f t="shared" si="791"/>
        <v>116</v>
      </c>
      <c r="T2416" s="1">
        <f t="shared" si="792"/>
        <v>43656</v>
      </c>
      <c r="U2416" t="str">
        <f t="shared" si="793"/>
        <v>可交易</v>
      </c>
      <c r="V2416" s="2" t="str">
        <f t="shared" si="794"/>
        <v/>
      </c>
      <c r="W2416" s="2" t="str">
        <f t="shared" si="795"/>
        <v/>
      </c>
      <c r="X2416" s="2">
        <f t="shared" si="796"/>
        <v>5.6494031128149622</v>
      </c>
      <c r="Y2416">
        <f t="shared" si="797"/>
        <v>111</v>
      </c>
    </row>
    <row r="2417" spans="1:25" x14ac:dyDescent="0.3">
      <c r="A2417" s="1">
        <v>43685</v>
      </c>
      <c r="B2417">
        <v>2938.0900879999999</v>
      </c>
      <c r="C2417">
        <v>16.91</v>
      </c>
      <c r="D2417">
        <v>19.884561999999999</v>
      </c>
      <c r="E2417">
        <f t="shared" si="777"/>
        <v>-2.9745619999999988</v>
      </c>
      <c r="F2417" t="str">
        <f t="shared" si="778"/>
        <v>PUT</v>
      </c>
      <c r="G2417">
        <f t="shared" si="779"/>
        <v>2847.6000979999999</v>
      </c>
      <c r="H2417">
        <f t="shared" si="780"/>
        <v>-2.5799999999999983</v>
      </c>
      <c r="I2417">
        <f t="shared" si="781"/>
        <v>54.110107999999855</v>
      </c>
      <c r="J2417">
        <f t="shared" si="782"/>
        <v>-20.972910077519337</v>
      </c>
      <c r="K2417">
        <f t="shared" si="783"/>
        <v>2933.0900879999999</v>
      </c>
      <c r="L2417" s="2" t="str">
        <f t="shared" si="784"/>
        <v/>
      </c>
      <c r="M2417">
        <f t="shared" si="785"/>
        <v>85.489990000000034</v>
      </c>
      <c r="N2417" s="1">
        <f t="shared" si="786"/>
        <v>43682</v>
      </c>
      <c r="O2417" t="str">
        <f t="shared" si="787"/>
        <v>不可交易</v>
      </c>
      <c r="P2417" s="2" t="str">
        <f t="shared" si="788"/>
        <v/>
      </c>
      <c r="Q2417" s="2" t="str">
        <f t="shared" si="789"/>
        <v/>
      </c>
      <c r="R2417" s="2">
        <f t="shared" si="790"/>
        <v>8.4727205794282447</v>
      </c>
      <c r="S2417">
        <f t="shared" si="791"/>
        <v>116</v>
      </c>
      <c r="T2417" s="1">
        <f t="shared" si="792"/>
        <v>43685</v>
      </c>
      <c r="U2417" t="str">
        <f t="shared" si="793"/>
        <v>可交易</v>
      </c>
      <c r="V2417" s="2">
        <f t="shared" si="794"/>
        <v>85.489990000000034</v>
      </c>
      <c r="W2417" s="2">
        <f t="shared" si="795"/>
        <v>3.0798916061010869E-2</v>
      </c>
      <c r="X2417" s="2">
        <f t="shared" si="796"/>
        <v>5.6494031128149622</v>
      </c>
      <c r="Y2417">
        <f t="shared" si="797"/>
        <v>112</v>
      </c>
    </row>
    <row r="2418" spans="1:25" x14ac:dyDescent="0.3">
      <c r="A2418" s="1">
        <v>43686</v>
      </c>
      <c r="B2418">
        <v>2918.6499020000001</v>
      </c>
      <c r="C2418">
        <v>17.97</v>
      </c>
      <c r="D2418">
        <v>17.352042999999998</v>
      </c>
      <c r="E2418">
        <f t="shared" si="777"/>
        <v>0.61795700000000053</v>
      </c>
      <c r="F2418" t="str">
        <f t="shared" si="778"/>
        <v/>
      </c>
      <c r="G2418" t="str">
        <f t="shared" si="779"/>
        <v/>
      </c>
      <c r="H2418">
        <f t="shared" si="780"/>
        <v>1.0599999999999987</v>
      </c>
      <c r="I2418">
        <f t="shared" si="781"/>
        <v>-19.440185999999812</v>
      </c>
      <c r="J2418">
        <f t="shared" si="782"/>
        <v>-18.339798113207394</v>
      </c>
      <c r="K2418" t="str">
        <f t="shared" si="783"/>
        <v/>
      </c>
      <c r="L2418" s="2" t="str">
        <f t="shared" si="784"/>
        <v/>
      </c>
      <c r="M2418" t="str">
        <f t="shared" si="785"/>
        <v/>
      </c>
      <c r="N2418" s="1">
        <f t="shared" si="786"/>
        <v>43682</v>
      </c>
      <c r="O2418" t="str">
        <f t="shared" si="787"/>
        <v>不可交易</v>
      </c>
      <c r="P2418" s="2" t="str">
        <f t="shared" si="788"/>
        <v/>
      </c>
      <c r="Q2418" s="2" t="str">
        <f t="shared" si="789"/>
        <v/>
      </c>
      <c r="R2418" s="2">
        <f t="shared" si="790"/>
        <v>8.4727205794282447</v>
      </c>
      <c r="S2418">
        <f t="shared" si="791"/>
        <v>116</v>
      </c>
      <c r="T2418" s="1">
        <f t="shared" si="792"/>
        <v>43685</v>
      </c>
      <c r="U2418" t="str">
        <f t="shared" si="793"/>
        <v>不可交易</v>
      </c>
      <c r="V2418" s="2" t="str">
        <f t="shared" si="794"/>
        <v/>
      </c>
      <c r="W2418" s="2" t="str">
        <f t="shared" si="795"/>
        <v/>
      </c>
      <c r="X2418" s="2">
        <f t="shared" si="796"/>
        <v>5.8233986050813638</v>
      </c>
      <c r="Y2418">
        <f t="shared" si="797"/>
        <v>112</v>
      </c>
    </row>
    <row r="2419" spans="1:25" x14ac:dyDescent="0.3">
      <c r="A2419" s="1">
        <v>43689</v>
      </c>
      <c r="B2419">
        <v>2882.6999510000001</v>
      </c>
      <c r="C2419">
        <v>21.09</v>
      </c>
      <c r="D2419">
        <v>18.193075</v>
      </c>
      <c r="E2419">
        <f t="shared" si="777"/>
        <v>2.8969249999999995</v>
      </c>
      <c r="F2419" t="str">
        <f t="shared" si="778"/>
        <v>CAll</v>
      </c>
      <c r="G2419">
        <f t="shared" si="779"/>
        <v>2923.6499020000001</v>
      </c>
      <c r="H2419">
        <f t="shared" si="780"/>
        <v>3.120000000000001</v>
      </c>
      <c r="I2419">
        <f t="shared" si="781"/>
        <v>-35.949951000000056</v>
      </c>
      <c r="J2419">
        <f t="shared" si="782"/>
        <v>-11.522420192307706</v>
      </c>
      <c r="K2419">
        <f t="shared" si="783"/>
        <v>2887.6999510000001</v>
      </c>
      <c r="L2419" s="2">
        <f t="shared" si="784"/>
        <v>35.949951000000056</v>
      </c>
      <c r="M2419" t="str">
        <f t="shared" si="785"/>
        <v/>
      </c>
      <c r="N2419" s="1">
        <f t="shared" si="786"/>
        <v>43689</v>
      </c>
      <c r="O2419" t="str">
        <f t="shared" si="787"/>
        <v>可交易</v>
      </c>
      <c r="P2419" s="2">
        <f t="shared" si="788"/>
        <v>35.949951000000056</v>
      </c>
      <c r="Q2419" s="2">
        <f t="shared" si="789"/>
        <v>1.420541565062803E-2</v>
      </c>
      <c r="R2419" s="2">
        <f t="shared" si="790"/>
        <v>8.4727205794282447</v>
      </c>
      <c r="S2419">
        <f t="shared" si="791"/>
        <v>117</v>
      </c>
      <c r="T2419" s="1">
        <f t="shared" si="792"/>
        <v>43685</v>
      </c>
      <c r="U2419" t="str">
        <f t="shared" si="793"/>
        <v>不可交易</v>
      </c>
      <c r="V2419" s="2" t="str">
        <f t="shared" si="794"/>
        <v/>
      </c>
      <c r="W2419" s="2" t="str">
        <f t="shared" si="795"/>
        <v/>
      </c>
      <c r="X2419" s="2">
        <f t="shared" si="796"/>
        <v>5.8233986050813638</v>
      </c>
      <c r="Y2419">
        <f t="shared" si="797"/>
        <v>112</v>
      </c>
    </row>
    <row r="2420" spans="1:25" x14ac:dyDescent="0.3">
      <c r="A2420" s="1">
        <v>43690</v>
      </c>
      <c r="B2420">
        <v>2926.320068</v>
      </c>
      <c r="C2420">
        <v>17.52</v>
      </c>
      <c r="D2420">
        <v>20.791944999999998</v>
      </c>
      <c r="E2420">
        <f t="shared" si="777"/>
        <v>-3.2719449999999988</v>
      </c>
      <c r="F2420" t="str">
        <f t="shared" si="778"/>
        <v>PUT</v>
      </c>
      <c r="G2420">
        <f t="shared" si="779"/>
        <v>2900.51001</v>
      </c>
      <c r="H2420">
        <f t="shared" si="780"/>
        <v>-3.5700000000000003</v>
      </c>
      <c r="I2420">
        <f t="shared" si="781"/>
        <v>43.620116999999937</v>
      </c>
      <c r="J2420">
        <f t="shared" si="782"/>
        <v>-12.218520168067208</v>
      </c>
      <c r="K2420">
        <f t="shared" si="783"/>
        <v>2921.320068</v>
      </c>
      <c r="L2420" s="2" t="str">
        <f t="shared" si="784"/>
        <v/>
      </c>
      <c r="M2420">
        <f t="shared" si="785"/>
        <v>20.810058000000026</v>
      </c>
      <c r="N2420" s="1">
        <f t="shared" si="786"/>
        <v>43689</v>
      </c>
      <c r="O2420" t="str">
        <f t="shared" si="787"/>
        <v>不可交易</v>
      </c>
      <c r="P2420" s="2" t="str">
        <f t="shared" si="788"/>
        <v/>
      </c>
      <c r="Q2420" s="2" t="str">
        <f t="shared" si="789"/>
        <v/>
      </c>
      <c r="R2420" s="2">
        <f t="shared" si="790"/>
        <v>8.5930790969506514</v>
      </c>
      <c r="S2420">
        <f t="shared" si="791"/>
        <v>117</v>
      </c>
      <c r="T2420" s="1">
        <f t="shared" si="792"/>
        <v>43690</v>
      </c>
      <c r="U2420" t="str">
        <f t="shared" si="793"/>
        <v>不可交易</v>
      </c>
      <c r="V2420" s="2" t="str">
        <f t="shared" si="794"/>
        <v/>
      </c>
      <c r="W2420" s="2" t="str">
        <f t="shared" si="795"/>
        <v/>
      </c>
      <c r="X2420" s="2">
        <f t="shared" si="796"/>
        <v>5.8233986050813638</v>
      </c>
      <c r="Y2420">
        <f t="shared" si="797"/>
        <v>112</v>
      </c>
    </row>
    <row r="2421" spans="1:25" x14ac:dyDescent="0.3">
      <c r="A2421" s="1">
        <v>43691</v>
      </c>
      <c r="B2421">
        <v>2840.6000979999999</v>
      </c>
      <c r="C2421">
        <v>22.1</v>
      </c>
      <c r="D2421">
        <v>18.219791000000001</v>
      </c>
      <c r="E2421">
        <f t="shared" si="777"/>
        <v>3.8802090000000007</v>
      </c>
      <c r="F2421" t="str">
        <f t="shared" si="778"/>
        <v>CAll</v>
      </c>
      <c r="G2421">
        <f t="shared" si="779"/>
        <v>2924.429932</v>
      </c>
      <c r="H2421">
        <f t="shared" si="780"/>
        <v>4.5800000000000018</v>
      </c>
      <c r="I2421">
        <f t="shared" si="781"/>
        <v>-85.719970000000103</v>
      </c>
      <c r="J2421">
        <f t="shared" si="782"/>
        <v>-18.716150655021849</v>
      </c>
      <c r="K2421">
        <f t="shared" si="783"/>
        <v>2845.6000979999999</v>
      </c>
      <c r="L2421" s="2">
        <f t="shared" si="784"/>
        <v>78.829834000000119</v>
      </c>
      <c r="M2421" t="str">
        <f t="shared" si="785"/>
        <v/>
      </c>
      <c r="N2421" s="1">
        <f t="shared" si="786"/>
        <v>43691</v>
      </c>
      <c r="O2421" t="str">
        <f t="shared" si="787"/>
        <v>不可交易</v>
      </c>
      <c r="P2421" s="2" t="str">
        <f t="shared" si="788"/>
        <v/>
      </c>
      <c r="Q2421" s="2" t="str">
        <f t="shared" si="789"/>
        <v/>
      </c>
      <c r="R2421" s="2">
        <f t="shared" si="790"/>
        <v>8.5930790969506514</v>
      </c>
      <c r="S2421">
        <f t="shared" si="791"/>
        <v>117</v>
      </c>
      <c r="T2421" s="1">
        <f t="shared" si="792"/>
        <v>43690</v>
      </c>
      <c r="U2421" t="str">
        <f t="shared" si="793"/>
        <v>不可交易</v>
      </c>
      <c r="V2421" s="2" t="str">
        <f t="shared" si="794"/>
        <v/>
      </c>
      <c r="W2421" s="2" t="str">
        <f t="shared" si="795"/>
        <v/>
      </c>
      <c r="X2421" s="2">
        <f t="shared" si="796"/>
        <v>5.8233986050813638</v>
      </c>
      <c r="Y2421">
        <f t="shared" si="797"/>
        <v>112</v>
      </c>
    </row>
    <row r="2422" spans="1:25" x14ac:dyDescent="0.3">
      <c r="A2422" s="1">
        <v>43692</v>
      </c>
      <c r="B2422">
        <v>2847.6000979999999</v>
      </c>
      <c r="C2422">
        <v>21.18</v>
      </c>
      <c r="D2422">
        <v>21.908154</v>
      </c>
      <c r="E2422">
        <f t="shared" si="777"/>
        <v>-0.72815399999999997</v>
      </c>
      <c r="F2422" t="str">
        <f t="shared" si="778"/>
        <v/>
      </c>
      <c r="G2422" t="str">
        <f t="shared" si="779"/>
        <v/>
      </c>
      <c r="H2422">
        <f t="shared" si="780"/>
        <v>-0.92000000000000171</v>
      </c>
      <c r="I2422">
        <f t="shared" si="781"/>
        <v>7</v>
      </c>
      <c r="J2422">
        <f t="shared" si="782"/>
        <v>-7.6086956521738989</v>
      </c>
      <c r="K2422" t="str">
        <f t="shared" si="783"/>
        <v/>
      </c>
      <c r="L2422" s="2" t="str">
        <f t="shared" si="784"/>
        <v/>
      </c>
      <c r="M2422" t="str">
        <f t="shared" si="785"/>
        <v/>
      </c>
      <c r="N2422" s="1">
        <f t="shared" si="786"/>
        <v>43691</v>
      </c>
      <c r="O2422" t="str">
        <f t="shared" si="787"/>
        <v>不可交易</v>
      </c>
      <c r="P2422" s="2" t="str">
        <f t="shared" si="788"/>
        <v/>
      </c>
      <c r="Q2422" s="2" t="str">
        <f t="shared" si="789"/>
        <v/>
      </c>
      <c r="R2422" s="2">
        <f t="shared" si="790"/>
        <v>8.5930790969506514</v>
      </c>
      <c r="S2422">
        <f t="shared" si="791"/>
        <v>117</v>
      </c>
      <c r="T2422" s="1">
        <f t="shared" si="792"/>
        <v>43690</v>
      </c>
      <c r="U2422" t="str">
        <f t="shared" si="793"/>
        <v>不可交易</v>
      </c>
      <c r="V2422" s="2" t="str">
        <f t="shared" si="794"/>
        <v/>
      </c>
      <c r="W2422" s="2" t="str">
        <f t="shared" si="795"/>
        <v/>
      </c>
      <c r="X2422" s="2">
        <f t="shared" si="796"/>
        <v>5.8233986050813638</v>
      </c>
      <c r="Y2422">
        <f t="shared" si="797"/>
        <v>112</v>
      </c>
    </row>
    <row r="2423" spans="1:25" x14ac:dyDescent="0.3">
      <c r="A2423" s="1">
        <v>43693</v>
      </c>
      <c r="B2423">
        <v>2888.679932</v>
      </c>
      <c r="C2423">
        <v>18.47</v>
      </c>
      <c r="D2423">
        <v>21.607036999999998</v>
      </c>
      <c r="E2423">
        <f t="shared" si="777"/>
        <v>-3.1370369999999994</v>
      </c>
      <c r="F2423" t="str">
        <f t="shared" si="778"/>
        <v>PUT</v>
      </c>
      <c r="G2423">
        <f t="shared" si="779"/>
        <v>2847.110107</v>
      </c>
      <c r="H2423">
        <f t="shared" si="780"/>
        <v>-2.7100000000000009</v>
      </c>
      <c r="I2423">
        <f t="shared" si="781"/>
        <v>41.079834000000119</v>
      </c>
      <c r="J2423">
        <f t="shared" si="782"/>
        <v>-15.158610332103359</v>
      </c>
      <c r="K2423">
        <f t="shared" si="783"/>
        <v>2883.679932</v>
      </c>
      <c r="L2423" s="2" t="str">
        <f t="shared" si="784"/>
        <v/>
      </c>
      <c r="M2423">
        <f t="shared" si="785"/>
        <v>36.569825000000037</v>
      </c>
      <c r="N2423" s="1">
        <f t="shared" si="786"/>
        <v>43691</v>
      </c>
      <c r="O2423" t="str">
        <f t="shared" si="787"/>
        <v>不可交易</v>
      </c>
      <c r="P2423" s="2" t="str">
        <f t="shared" si="788"/>
        <v/>
      </c>
      <c r="Q2423" s="2" t="str">
        <f t="shared" si="789"/>
        <v/>
      </c>
      <c r="R2423" s="2">
        <f t="shared" si="790"/>
        <v>8.5930790969506514</v>
      </c>
      <c r="S2423">
        <f t="shared" si="791"/>
        <v>117</v>
      </c>
      <c r="T2423" s="1">
        <f t="shared" si="792"/>
        <v>43693</v>
      </c>
      <c r="U2423" t="str">
        <f t="shared" si="793"/>
        <v>不可交易</v>
      </c>
      <c r="V2423" s="2" t="str">
        <f t="shared" si="794"/>
        <v/>
      </c>
      <c r="W2423" s="2" t="str">
        <f t="shared" si="795"/>
        <v/>
      </c>
      <c r="X2423" s="2">
        <f t="shared" si="796"/>
        <v>5.8233986050813638</v>
      </c>
      <c r="Y2423">
        <f t="shared" si="797"/>
        <v>112</v>
      </c>
    </row>
    <row r="2424" spans="1:25" x14ac:dyDescent="0.3">
      <c r="A2424" s="1">
        <v>43696</v>
      </c>
      <c r="B2424">
        <v>2923.6499020000001</v>
      </c>
      <c r="C2424">
        <v>16.88</v>
      </c>
      <c r="D2424">
        <v>18.792840000000002</v>
      </c>
      <c r="E2424">
        <f t="shared" si="777"/>
        <v>-1.9128400000000028</v>
      </c>
      <c r="F2424" t="str">
        <f t="shared" si="778"/>
        <v>PUT</v>
      </c>
      <c r="G2424">
        <f t="shared" si="779"/>
        <v>2878.3798830000001</v>
      </c>
      <c r="H2424">
        <f t="shared" si="780"/>
        <v>-1.5899999999999999</v>
      </c>
      <c r="I2424">
        <f t="shared" si="781"/>
        <v>34.969970000000103</v>
      </c>
      <c r="J2424">
        <f t="shared" si="782"/>
        <v>-21.993691823899439</v>
      </c>
      <c r="K2424">
        <f t="shared" si="783"/>
        <v>2918.6499020000001</v>
      </c>
      <c r="L2424" s="2" t="str">
        <f t="shared" si="784"/>
        <v/>
      </c>
      <c r="M2424">
        <f t="shared" si="785"/>
        <v>40.270019000000048</v>
      </c>
      <c r="N2424" s="1">
        <f t="shared" si="786"/>
        <v>43691</v>
      </c>
      <c r="O2424" t="str">
        <f t="shared" si="787"/>
        <v>不可交易</v>
      </c>
      <c r="P2424" s="2" t="str">
        <f t="shared" si="788"/>
        <v/>
      </c>
      <c r="Q2424" s="2" t="str">
        <f t="shared" si="789"/>
        <v/>
      </c>
      <c r="R2424" s="2">
        <f t="shared" si="790"/>
        <v>8.5930790969506514</v>
      </c>
      <c r="S2424">
        <f t="shared" si="791"/>
        <v>117</v>
      </c>
      <c r="T2424" s="1">
        <f t="shared" si="792"/>
        <v>43693</v>
      </c>
      <c r="U2424" t="str">
        <f t="shared" si="793"/>
        <v>不可交易</v>
      </c>
      <c r="V2424" s="2" t="str">
        <f t="shared" si="794"/>
        <v/>
      </c>
      <c r="W2424" s="2" t="str">
        <f t="shared" si="795"/>
        <v/>
      </c>
      <c r="X2424" s="2">
        <f t="shared" si="796"/>
        <v>5.8233986050813638</v>
      </c>
      <c r="Y2424">
        <f t="shared" si="797"/>
        <v>112</v>
      </c>
    </row>
    <row r="2425" spans="1:25" x14ac:dyDescent="0.3">
      <c r="A2425" s="1">
        <v>43697</v>
      </c>
      <c r="B2425">
        <v>2900.51001</v>
      </c>
      <c r="C2425">
        <v>17.5</v>
      </c>
      <c r="D2425">
        <v>17.285269</v>
      </c>
      <c r="E2425">
        <f t="shared" si="777"/>
        <v>0.21473100000000045</v>
      </c>
      <c r="F2425" t="str">
        <f t="shared" si="778"/>
        <v/>
      </c>
      <c r="G2425" t="str">
        <f t="shared" si="779"/>
        <v/>
      </c>
      <c r="H2425">
        <f t="shared" si="780"/>
        <v>0.62000000000000099</v>
      </c>
      <c r="I2425">
        <f t="shared" si="781"/>
        <v>-23.139892000000145</v>
      </c>
      <c r="J2425">
        <f t="shared" si="782"/>
        <v>-37.322406451613077</v>
      </c>
      <c r="K2425" t="str">
        <f t="shared" si="783"/>
        <v/>
      </c>
      <c r="L2425" s="2" t="str">
        <f t="shared" si="784"/>
        <v/>
      </c>
      <c r="M2425" t="str">
        <f t="shared" si="785"/>
        <v/>
      </c>
      <c r="N2425" s="1">
        <f t="shared" si="786"/>
        <v>43691</v>
      </c>
      <c r="O2425" t="str">
        <f t="shared" si="787"/>
        <v>不可交易</v>
      </c>
      <c r="P2425" s="2" t="str">
        <f t="shared" si="788"/>
        <v/>
      </c>
      <c r="Q2425" s="2" t="str">
        <f t="shared" si="789"/>
        <v/>
      </c>
      <c r="R2425" s="2">
        <f t="shared" si="790"/>
        <v>8.5930790969506514</v>
      </c>
      <c r="S2425">
        <f t="shared" si="791"/>
        <v>117</v>
      </c>
      <c r="T2425" s="1">
        <f t="shared" si="792"/>
        <v>43693</v>
      </c>
      <c r="U2425" t="str">
        <f t="shared" si="793"/>
        <v>不可交易</v>
      </c>
      <c r="V2425" s="2" t="str">
        <f t="shared" si="794"/>
        <v/>
      </c>
      <c r="W2425" s="2" t="str">
        <f t="shared" si="795"/>
        <v/>
      </c>
      <c r="X2425" s="2">
        <f t="shared" si="796"/>
        <v>5.8233986050813638</v>
      </c>
      <c r="Y2425">
        <f t="shared" si="797"/>
        <v>112</v>
      </c>
    </row>
    <row r="2426" spans="1:25" x14ac:dyDescent="0.3">
      <c r="A2426" s="1">
        <v>43698</v>
      </c>
      <c r="B2426">
        <v>2924.429932</v>
      </c>
      <c r="C2426">
        <v>15.8</v>
      </c>
      <c r="D2426">
        <v>17.652885000000001</v>
      </c>
      <c r="E2426">
        <f t="shared" si="777"/>
        <v>-1.8528850000000006</v>
      </c>
      <c r="F2426" t="str">
        <f t="shared" si="778"/>
        <v>PUT</v>
      </c>
      <c r="G2426">
        <f t="shared" si="779"/>
        <v>2887.9399410000001</v>
      </c>
      <c r="H2426">
        <f t="shared" si="780"/>
        <v>-1.6999999999999993</v>
      </c>
      <c r="I2426">
        <f t="shared" si="781"/>
        <v>23.919922000000042</v>
      </c>
      <c r="J2426">
        <f t="shared" si="782"/>
        <v>-14.070542352941207</v>
      </c>
      <c r="K2426">
        <f t="shared" si="783"/>
        <v>2919.429932</v>
      </c>
      <c r="L2426" s="2" t="str">
        <f t="shared" si="784"/>
        <v/>
      </c>
      <c r="M2426">
        <f t="shared" si="785"/>
        <v>31.489990999999918</v>
      </c>
      <c r="N2426" s="1">
        <f t="shared" si="786"/>
        <v>43691</v>
      </c>
      <c r="O2426" t="str">
        <f t="shared" si="787"/>
        <v>可交易</v>
      </c>
      <c r="P2426" s="2" t="str">
        <f t="shared" si="788"/>
        <v/>
      </c>
      <c r="Q2426" s="2" t="str">
        <f t="shared" si="789"/>
        <v/>
      </c>
      <c r="R2426" s="2">
        <f t="shared" si="790"/>
        <v>8.5930790969506514</v>
      </c>
      <c r="S2426">
        <f t="shared" si="791"/>
        <v>117</v>
      </c>
      <c r="T2426" s="1">
        <f t="shared" si="792"/>
        <v>43698</v>
      </c>
      <c r="U2426" t="str">
        <f t="shared" si="793"/>
        <v>不可交易</v>
      </c>
      <c r="V2426" s="2" t="str">
        <f t="shared" si="794"/>
        <v/>
      </c>
      <c r="W2426" s="2" t="str">
        <f t="shared" si="795"/>
        <v/>
      </c>
      <c r="X2426" s="2">
        <f t="shared" si="796"/>
        <v>5.8233986050813638</v>
      </c>
      <c r="Y2426">
        <f t="shared" si="797"/>
        <v>112</v>
      </c>
    </row>
    <row r="2427" spans="1:25" x14ac:dyDescent="0.3">
      <c r="A2427" s="1">
        <v>43699</v>
      </c>
      <c r="B2427">
        <v>2922.9499510000001</v>
      </c>
      <c r="C2427">
        <v>16.68</v>
      </c>
      <c r="D2427">
        <v>16.299140000000001</v>
      </c>
      <c r="E2427">
        <f t="shared" si="777"/>
        <v>0.38085999999999842</v>
      </c>
      <c r="F2427" t="str">
        <f t="shared" si="778"/>
        <v/>
      </c>
      <c r="G2427" t="str">
        <f t="shared" si="779"/>
        <v/>
      </c>
      <c r="H2427">
        <f t="shared" si="780"/>
        <v>0.87999999999999901</v>
      </c>
      <c r="I2427">
        <f t="shared" si="781"/>
        <v>-1.4799809999999525</v>
      </c>
      <c r="J2427">
        <f t="shared" si="782"/>
        <v>-1.6817965909090389</v>
      </c>
      <c r="K2427" t="str">
        <f t="shared" si="783"/>
        <v/>
      </c>
      <c r="L2427" s="2" t="str">
        <f t="shared" si="784"/>
        <v/>
      </c>
      <c r="M2427" t="str">
        <f t="shared" si="785"/>
        <v/>
      </c>
      <c r="N2427" s="1">
        <f t="shared" si="786"/>
        <v>43691</v>
      </c>
      <c r="O2427" t="str">
        <f t="shared" si="787"/>
        <v>可交易</v>
      </c>
      <c r="P2427" s="2" t="str">
        <f t="shared" si="788"/>
        <v/>
      </c>
      <c r="Q2427" s="2" t="str">
        <f t="shared" si="789"/>
        <v/>
      </c>
      <c r="R2427" s="2">
        <f t="shared" si="790"/>
        <v>8.5930790969506514</v>
      </c>
      <c r="S2427">
        <f t="shared" si="791"/>
        <v>117</v>
      </c>
      <c r="T2427" s="1">
        <f t="shared" si="792"/>
        <v>43698</v>
      </c>
      <c r="U2427" t="str">
        <f t="shared" si="793"/>
        <v>不可交易</v>
      </c>
      <c r="V2427" s="2" t="str">
        <f t="shared" si="794"/>
        <v/>
      </c>
      <c r="W2427" s="2" t="str">
        <f t="shared" si="795"/>
        <v/>
      </c>
      <c r="X2427" s="2">
        <f t="shared" si="796"/>
        <v>5.8233986050813638</v>
      </c>
      <c r="Y2427">
        <f t="shared" si="797"/>
        <v>112</v>
      </c>
    </row>
    <row r="2428" spans="1:25" x14ac:dyDescent="0.3">
      <c r="A2428" s="1">
        <v>43700</v>
      </c>
      <c r="B2428">
        <v>2847.110107</v>
      </c>
      <c r="C2428">
        <v>19.87</v>
      </c>
      <c r="D2428">
        <v>17.072085999999999</v>
      </c>
      <c r="E2428">
        <f t="shared" si="777"/>
        <v>2.7979140000000022</v>
      </c>
      <c r="F2428" t="str">
        <f t="shared" si="778"/>
        <v>CAll</v>
      </c>
      <c r="G2428">
        <f t="shared" si="779"/>
        <v>2926.459961</v>
      </c>
      <c r="H2428">
        <f t="shared" si="780"/>
        <v>3.1900000000000013</v>
      </c>
      <c r="I2428">
        <f t="shared" si="781"/>
        <v>-75.839844000000085</v>
      </c>
      <c r="J2428">
        <f t="shared" si="782"/>
        <v>-23.774245768025096</v>
      </c>
      <c r="K2428">
        <f t="shared" si="783"/>
        <v>2852.110107</v>
      </c>
      <c r="L2428" s="2">
        <f t="shared" si="784"/>
        <v>74.34985400000005</v>
      </c>
      <c r="M2428" t="str">
        <f t="shared" si="785"/>
        <v/>
      </c>
      <c r="N2428" s="1">
        <f t="shared" si="786"/>
        <v>43700</v>
      </c>
      <c r="O2428" t="str">
        <f t="shared" si="787"/>
        <v>可交易</v>
      </c>
      <c r="P2428" s="2">
        <f t="shared" si="788"/>
        <v>74.34985400000005</v>
      </c>
      <c r="Q2428" s="2">
        <f t="shared" si="789"/>
        <v>2.7870314465502352E-2</v>
      </c>
      <c r="R2428" s="2">
        <f t="shared" si="790"/>
        <v>8.5930790969506514</v>
      </c>
      <c r="S2428">
        <f t="shared" si="791"/>
        <v>118</v>
      </c>
      <c r="T2428" s="1">
        <f t="shared" si="792"/>
        <v>43698</v>
      </c>
      <c r="U2428" t="str">
        <f t="shared" si="793"/>
        <v>不可交易</v>
      </c>
      <c r="V2428" s="2" t="str">
        <f t="shared" si="794"/>
        <v/>
      </c>
      <c r="W2428" s="2" t="str">
        <f t="shared" si="795"/>
        <v/>
      </c>
      <c r="X2428" s="2">
        <f t="shared" si="796"/>
        <v>5.8233986050813638</v>
      </c>
      <c r="Y2428">
        <f t="shared" si="797"/>
        <v>112</v>
      </c>
    </row>
    <row r="2429" spans="1:25" x14ac:dyDescent="0.3">
      <c r="A2429" s="1">
        <v>43703</v>
      </c>
      <c r="B2429">
        <v>2878.3798830000001</v>
      </c>
      <c r="C2429">
        <v>19.32</v>
      </c>
      <c r="D2429">
        <v>19.885891000000001</v>
      </c>
      <c r="E2429">
        <f t="shared" si="777"/>
        <v>-0.56589100000000059</v>
      </c>
      <c r="F2429" t="str">
        <f t="shared" si="778"/>
        <v/>
      </c>
      <c r="G2429" t="str">
        <f t="shared" si="779"/>
        <v/>
      </c>
      <c r="H2429">
        <f t="shared" si="780"/>
        <v>-0.55000000000000071</v>
      </c>
      <c r="I2429">
        <f t="shared" si="781"/>
        <v>31.269776000000093</v>
      </c>
      <c r="J2429">
        <f t="shared" si="782"/>
        <v>-56.854138181818278</v>
      </c>
      <c r="K2429" t="str">
        <f t="shared" si="783"/>
        <v/>
      </c>
      <c r="L2429" s="2" t="str">
        <f t="shared" si="784"/>
        <v/>
      </c>
      <c r="M2429" t="str">
        <f t="shared" si="785"/>
        <v/>
      </c>
      <c r="N2429" s="1">
        <f t="shared" si="786"/>
        <v>43700</v>
      </c>
      <c r="O2429" t="str">
        <f t="shared" si="787"/>
        <v>不可交易</v>
      </c>
      <c r="P2429" s="2" t="str">
        <f t="shared" si="788"/>
        <v/>
      </c>
      <c r="Q2429" s="2" t="str">
        <f t="shared" si="789"/>
        <v/>
      </c>
      <c r="R2429" s="2">
        <f t="shared" si="790"/>
        <v>8.8325709136096009</v>
      </c>
      <c r="S2429">
        <f t="shared" si="791"/>
        <v>118</v>
      </c>
      <c r="T2429" s="1">
        <f t="shared" si="792"/>
        <v>43698</v>
      </c>
      <c r="U2429" t="str">
        <f t="shared" si="793"/>
        <v>不可交易</v>
      </c>
      <c r="V2429" s="2" t="str">
        <f t="shared" si="794"/>
        <v/>
      </c>
      <c r="W2429" s="2" t="str">
        <f t="shared" si="795"/>
        <v/>
      </c>
      <c r="X2429" s="2">
        <f t="shared" si="796"/>
        <v>5.8233986050813638</v>
      </c>
      <c r="Y2429">
        <f t="shared" si="797"/>
        <v>112</v>
      </c>
    </row>
    <row r="2430" spans="1:25" x14ac:dyDescent="0.3">
      <c r="A2430" s="1">
        <v>43704</v>
      </c>
      <c r="B2430">
        <v>2869.1599120000001</v>
      </c>
      <c r="C2430">
        <v>20.309999999999999</v>
      </c>
      <c r="D2430">
        <v>19.574249999999999</v>
      </c>
      <c r="E2430">
        <f t="shared" si="777"/>
        <v>0.73574999999999946</v>
      </c>
      <c r="F2430" t="str">
        <f t="shared" si="778"/>
        <v/>
      </c>
      <c r="G2430" t="str">
        <f t="shared" si="779"/>
        <v/>
      </c>
      <c r="H2430">
        <f t="shared" si="780"/>
        <v>0.98999999999999844</v>
      </c>
      <c r="I2430">
        <f t="shared" si="781"/>
        <v>-9.2199709999999868</v>
      </c>
      <c r="J2430">
        <f t="shared" si="782"/>
        <v>-9.313102020202022</v>
      </c>
      <c r="K2430" t="str">
        <f t="shared" si="783"/>
        <v/>
      </c>
      <c r="L2430" s="2" t="str">
        <f t="shared" si="784"/>
        <v/>
      </c>
      <c r="M2430" t="str">
        <f t="shared" si="785"/>
        <v/>
      </c>
      <c r="N2430" s="1">
        <f t="shared" si="786"/>
        <v>43700</v>
      </c>
      <c r="O2430" t="str">
        <f t="shared" si="787"/>
        <v>不可交易</v>
      </c>
      <c r="P2430" s="2" t="str">
        <f t="shared" si="788"/>
        <v/>
      </c>
      <c r="Q2430" s="2" t="str">
        <f t="shared" si="789"/>
        <v/>
      </c>
      <c r="R2430" s="2">
        <f t="shared" si="790"/>
        <v>8.8325709136096009</v>
      </c>
      <c r="S2430">
        <f t="shared" si="791"/>
        <v>118</v>
      </c>
      <c r="T2430" s="1">
        <f t="shared" si="792"/>
        <v>43698</v>
      </c>
      <c r="U2430" t="str">
        <f t="shared" si="793"/>
        <v>不可交易</v>
      </c>
      <c r="V2430" s="2" t="str">
        <f t="shared" si="794"/>
        <v/>
      </c>
      <c r="W2430" s="2" t="str">
        <f t="shared" si="795"/>
        <v/>
      </c>
      <c r="X2430" s="2">
        <f t="shared" si="796"/>
        <v>5.8233986050813638</v>
      </c>
      <c r="Y2430">
        <f t="shared" si="797"/>
        <v>112</v>
      </c>
    </row>
    <row r="2431" spans="1:25" x14ac:dyDescent="0.3">
      <c r="A2431" s="1">
        <v>43705</v>
      </c>
      <c r="B2431">
        <v>2887.9399410000001</v>
      </c>
      <c r="C2431">
        <v>19.350000000000001</v>
      </c>
      <c r="D2431">
        <v>20.027453999999999</v>
      </c>
      <c r="E2431">
        <f t="shared" si="777"/>
        <v>-0.67745399999999734</v>
      </c>
      <c r="F2431" t="str">
        <f t="shared" si="778"/>
        <v/>
      </c>
      <c r="G2431" t="str">
        <f t="shared" si="779"/>
        <v/>
      </c>
      <c r="H2431">
        <f t="shared" si="780"/>
        <v>-0.9599999999999973</v>
      </c>
      <c r="I2431">
        <f t="shared" si="781"/>
        <v>18.780029000000013</v>
      </c>
      <c r="J2431">
        <f t="shared" si="782"/>
        <v>-19.562530208333403</v>
      </c>
      <c r="K2431" t="str">
        <f t="shared" si="783"/>
        <v/>
      </c>
      <c r="L2431" s="2" t="str">
        <f t="shared" si="784"/>
        <v/>
      </c>
      <c r="M2431" t="str">
        <f t="shared" si="785"/>
        <v/>
      </c>
      <c r="N2431" s="1">
        <f t="shared" si="786"/>
        <v>43700</v>
      </c>
      <c r="O2431" t="str">
        <f t="shared" si="787"/>
        <v>不可交易</v>
      </c>
      <c r="P2431" s="2" t="str">
        <f t="shared" si="788"/>
        <v/>
      </c>
      <c r="Q2431" s="2" t="str">
        <f t="shared" si="789"/>
        <v/>
      </c>
      <c r="R2431" s="2">
        <f t="shared" si="790"/>
        <v>8.8325709136096009</v>
      </c>
      <c r="S2431">
        <f t="shared" si="791"/>
        <v>118</v>
      </c>
      <c r="T2431" s="1">
        <f t="shared" si="792"/>
        <v>43698</v>
      </c>
      <c r="U2431" t="str">
        <f t="shared" si="793"/>
        <v>可交易</v>
      </c>
      <c r="V2431" s="2" t="str">
        <f t="shared" si="794"/>
        <v/>
      </c>
      <c r="W2431" s="2" t="str">
        <f t="shared" si="795"/>
        <v/>
      </c>
      <c r="X2431" s="2">
        <f t="shared" si="796"/>
        <v>5.8233986050813638</v>
      </c>
      <c r="Y2431">
        <f t="shared" si="797"/>
        <v>112</v>
      </c>
    </row>
    <row r="2432" spans="1:25" x14ac:dyDescent="0.3">
      <c r="A2432" s="1">
        <v>43706</v>
      </c>
      <c r="B2432">
        <v>2924.580078</v>
      </c>
      <c r="C2432">
        <v>17.88</v>
      </c>
      <c r="D2432">
        <v>19.644642000000001</v>
      </c>
      <c r="E2432">
        <f t="shared" si="777"/>
        <v>-1.764642000000002</v>
      </c>
      <c r="F2432" t="str">
        <f t="shared" si="778"/>
        <v>PUT</v>
      </c>
      <c r="G2432">
        <f t="shared" si="779"/>
        <v>2976</v>
      </c>
      <c r="H2432">
        <f t="shared" si="780"/>
        <v>-1.4700000000000024</v>
      </c>
      <c r="I2432">
        <f t="shared" si="781"/>
        <v>36.640136999999868</v>
      </c>
      <c r="J2432">
        <f t="shared" si="782"/>
        <v>-24.925263265305993</v>
      </c>
      <c r="K2432">
        <f t="shared" si="783"/>
        <v>2919.580078</v>
      </c>
      <c r="L2432" s="2" t="str">
        <f t="shared" si="784"/>
        <v/>
      </c>
      <c r="M2432" t="str">
        <f t="shared" si="785"/>
        <v/>
      </c>
      <c r="N2432" s="1">
        <f t="shared" si="786"/>
        <v>43700</v>
      </c>
      <c r="O2432" t="str">
        <f t="shared" si="787"/>
        <v>不可交易</v>
      </c>
      <c r="P2432" s="2" t="str">
        <f t="shared" si="788"/>
        <v/>
      </c>
      <c r="Q2432" s="2" t="str">
        <f t="shared" si="789"/>
        <v/>
      </c>
      <c r="R2432" s="2">
        <f t="shared" si="790"/>
        <v>8.8325709136096009</v>
      </c>
      <c r="S2432">
        <f t="shared" si="791"/>
        <v>118</v>
      </c>
      <c r="T2432" s="1">
        <f t="shared" si="792"/>
        <v>43698</v>
      </c>
      <c r="U2432" t="str">
        <f t="shared" si="793"/>
        <v>可交易</v>
      </c>
      <c r="V2432" s="2" t="str">
        <f t="shared" si="794"/>
        <v/>
      </c>
      <c r="W2432" s="2" t="str">
        <f t="shared" si="795"/>
        <v/>
      </c>
      <c r="X2432" s="2">
        <f t="shared" si="796"/>
        <v>5.8233986050813638</v>
      </c>
      <c r="Y2432">
        <f t="shared" si="797"/>
        <v>112</v>
      </c>
    </row>
    <row r="2433" spans="1:25" x14ac:dyDescent="0.3">
      <c r="A2433" s="1">
        <v>43707</v>
      </c>
      <c r="B2433">
        <v>2926.459961</v>
      </c>
      <c r="C2433">
        <v>18.98</v>
      </c>
      <c r="D2433">
        <v>18.137114</v>
      </c>
      <c r="E2433">
        <f t="shared" si="777"/>
        <v>0.84288600000000002</v>
      </c>
      <c r="F2433" t="str">
        <f t="shared" si="778"/>
        <v/>
      </c>
      <c r="G2433" t="str">
        <f t="shared" si="779"/>
        <v/>
      </c>
      <c r="H2433">
        <f t="shared" si="780"/>
        <v>1.1000000000000014</v>
      </c>
      <c r="I2433">
        <f t="shared" si="781"/>
        <v>1.8798830000000635</v>
      </c>
      <c r="J2433">
        <f t="shared" si="782"/>
        <v>1.7089845454546009</v>
      </c>
      <c r="K2433" t="str">
        <f t="shared" si="783"/>
        <v/>
      </c>
      <c r="L2433" s="2" t="str">
        <f t="shared" si="784"/>
        <v/>
      </c>
      <c r="M2433" t="str">
        <f t="shared" si="785"/>
        <v/>
      </c>
      <c r="N2433" s="1">
        <f t="shared" si="786"/>
        <v>43700</v>
      </c>
      <c r="O2433" t="str">
        <f t="shared" si="787"/>
        <v>可交易</v>
      </c>
      <c r="P2433" s="2" t="str">
        <f t="shared" si="788"/>
        <v/>
      </c>
      <c r="Q2433" s="2" t="str">
        <f t="shared" si="789"/>
        <v/>
      </c>
      <c r="R2433" s="2">
        <f t="shared" si="790"/>
        <v>8.8325709136096009</v>
      </c>
      <c r="S2433">
        <f t="shared" si="791"/>
        <v>118</v>
      </c>
      <c r="T2433" s="1">
        <f t="shared" si="792"/>
        <v>43698</v>
      </c>
      <c r="U2433" t="str">
        <f t="shared" si="793"/>
        <v>可交易</v>
      </c>
      <c r="V2433" s="2" t="str">
        <f t="shared" si="794"/>
        <v/>
      </c>
      <c r="W2433" s="2" t="str">
        <f t="shared" si="795"/>
        <v/>
      </c>
      <c r="X2433" s="2">
        <f t="shared" si="796"/>
        <v>5.8233986050813638</v>
      </c>
      <c r="Y2433">
        <f t="shared" si="797"/>
        <v>112</v>
      </c>
    </row>
    <row r="2434" spans="1:25" x14ac:dyDescent="0.3">
      <c r="A2434" s="1">
        <v>43711</v>
      </c>
      <c r="B2434">
        <v>2906.2700199999999</v>
      </c>
      <c r="C2434">
        <v>19.66</v>
      </c>
      <c r="D2434">
        <v>18.824448</v>
      </c>
      <c r="E2434">
        <f t="shared" ref="E2434:E2497" si="798">C2434-D2434</f>
        <v>0.83555199999999985</v>
      </c>
      <c r="F2434" t="str">
        <f t="shared" ref="F2434:F2497" si="799">_xlfn.IFS(E2434&gt; 1, "CAll",E2434&lt; -1, "PUT", TRUE,"")</f>
        <v/>
      </c>
      <c r="G2434" t="str">
        <f t="shared" ref="G2434:G2497" si="800">IF(F2434="PUT", IFERROR(VLOOKUP(A2434+7, A:B, 2, FALSE), 0), IF(F2434="CALL", IFERROR(VLOOKUP(A2434+7, A:B, 2, FALSE), 0), ""))</f>
        <v/>
      </c>
      <c r="H2434">
        <f t="shared" ref="H2434:H2497" si="801">C2434-C2433</f>
        <v>0.67999999999999972</v>
      </c>
      <c r="I2434">
        <f t="shared" ref="I2434:I2497" si="802">B2434-B2433</f>
        <v>-20.18994100000009</v>
      </c>
      <c r="J2434">
        <f t="shared" ref="J2434:J2497" si="803">IF(H2434=0, "", I2434/H2434)</f>
        <v>-29.691089705882497</v>
      </c>
      <c r="K2434" t="str">
        <f t="shared" ref="K2434:K2497" si="804">_xlfn.IFS(F2434="PUT",B2434-5,F2434="CALL",B2434+5,TRUE,"")</f>
        <v/>
      </c>
      <c r="L2434" s="2" t="str">
        <f t="shared" ref="L2434:L2497" si="805">IF(F2434="CALL",IF(AND(G2434&gt;K2434,G2434&lt;&gt;0),G2434-K2434,""),"")</f>
        <v/>
      </c>
      <c r="M2434" t="str">
        <f t="shared" ref="M2434:M2497" si="806">IF(F2434="PUT",IF(AND(G2434&lt;K2434,G2434&lt;&gt;0),K2434-G2434,""),"")</f>
        <v/>
      </c>
      <c r="N2434" s="1">
        <f t="shared" ref="N2434:N2497" si="807">IF(AND(F2434="CALL",L2434&lt;&gt;"",L2433=""), A2434, N2433)</f>
        <v>43700</v>
      </c>
      <c r="O2434" t="str">
        <f t="shared" ref="O2434:O2497" si="808">IF( A2434 &gt;= N2433 + 7, "可交易", "不可交易")</f>
        <v>可交易</v>
      </c>
      <c r="P2434" s="2" t="str">
        <f t="shared" ref="P2434:P2497" si="809">IF(AND(F2434="CALL",L2434&lt;&gt;"",O2434="可交易"),L2434,"")</f>
        <v/>
      </c>
      <c r="Q2434" s="2" t="str">
        <f t="shared" ref="Q2434:Q2497" si="810">IF(P2434&lt;&gt;"",(G2434-B2434)/B2434,"")</f>
        <v/>
      </c>
      <c r="R2434" s="2">
        <f t="shared" ref="R2434:R2497" si="811">IF(Q2433&lt;&gt;"", R2433 * (1 + Q2433), R2433)</f>
        <v>8.8325709136096009</v>
      </c>
      <c r="S2434">
        <f t="shared" ref="S2434:S2497" si="812">IF(P2434&lt;&gt;"",S2433+1,S2433)</f>
        <v>118</v>
      </c>
      <c r="T2434" s="1">
        <f t="shared" ref="T2434:T2497" si="813">IF(AND(F2434="PUT",M2434&lt;&gt;"",M2433=""), A2434, T2433)</f>
        <v>43698</v>
      </c>
      <c r="U2434" t="str">
        <f t="shared" ref="U2434:U2497" si="814">IF( A2434 &gt;= T2433 + 7, "可交易", "不可交易")</f>
        <v>可交易</v>
      </c>
      <c r="V2434" s="2" t="str">
        <f t="shared" ref="V2434:V2497" si="815">IF(AND(F2434="PUT",M2434&lt;&gt;"",U2434="可交易"),M2434,"")</f>
        <v/>
      </c>
      <c r="W2434" s="2" t="str">
        <f t="shared" ref="W2434:W2497" si="816">IF(V2434&lt;&gt;"",(B2434-G2434)/B2434,"")</f>
        <v/>
      </c>
      <c r="X2434" s="2">
        <f t="shared" ref="X2434:X2497" si="817">IF(W2433&lt;&gt;"", X2433 * (1 + W2433), X2433)</f>
        <v>5.8233986050813638</v>
      </c>
      <c r="Y2434">
        <f t="shared" ref="Y2434:Y2497" si="818">IF(V2434&lt;&gt;"",Y2433+1,Y2433)</f>
        <v>112</v>
      </c>
    </row>
    <row r="2435" spans="1:25" x14ac:dyDescent="0.3">
      <c r="A2435" s="1">
        <v>43712</v>
      </c>
      <c r="B2435">
        <v>2937.780029</v>
      </c>
      <c r="C2435">
        <v>17.329999999999998</v>
      </c>
      <c r="D2435">
        <v>19.71847</v>
      </c>
      <c r="E2435">
        <f t="shared" si="798"/>
        <v>-2.3884700000000016</v>
      </c>
      <c r="F2435" t="str">
        <f t="shared" si="799"/>
        <v>PUT</v>
      </c>
      <c r="G2435">
        <f t="shared" si="800"/>
        <v>3000.929932</v>
      </c>
      <c r="H2435">
        <f t="shared" si="801"/>
        <v>-2.3300000000000018</v>
      </c>
      <c r="I2435">
        <f t="shared" si="802"/>
        <v>31.510009000000082</v>
      </c>
      <c r="J2435">
        <f t="shared" si="803"/>
        <v>-13.523609012875561</v>
      </c>
      <c r="K2435">
        <f t="shared" si="804"/>
        <v>2932.780029</v>
      </c>
      <c r="L2435" s="2" t="str">
        <f t="shared" si="805"/>
        <v/>
      </c>
      <c r="M2435" t="str">
        <f t="shared" si="806"/>
        <v/>
      </c>
      <c r="N2435" s="1">
        <f t="shared" si="807"/>
        <v>43700</v>
      </c>
      <c r="O2435" t="str">
        <f t="shared" si="808"/>
        <v>可交易</v>
      </c>
      <c r="P2435" s="2" t="str">
        <f t="shared" si="809"/>
        <v/>
      </c>
      <c r="Q2435" s="2" t="str">
        <f t="shared" si="810"/>
        <v/>
      </c>
      <c r="R2435" s="2">
        <f t="shared" si="811"/>
        <v>8.8325709136096009</v>
      </c>
      <c r="S2435">
        <f t="shared" si="812"/>
        <v>118</v>
      </c>
      <c r="T2435" s="1">
        <f t="shared" si="813"/>
        <v>43698</v>
      </c>
      <c r="U2435" t="str">
        <f t="shared" si="814"/>
        <v>可交易</v>
      </c>
      <c r="V2435" s="2" t="str">
        <f t="shared" si="815"/>
        <v/>
      </c>
      <c r="W2435" s="2" t="str">
        <f t="shared" si="816"/>
        <v/>
      </c>
      <c r="X2435" s="2">
        <f t="shared" si="817"/>
        <v>5.8233986050813638</v>
      </c>
      <c r="Y2435">
        <f t="shared" si="818"/>
        <v>112</v>
      </c>
    </row>
    <row r="2436" spans="1:25" x14ac:dyDescent="0.3">
      <c r="A2436" s="1">
        <v>43713</v>
      </c>
      <c r="B2436">
        <v>2976</v>
      </c>
      <c r="C2436">
        <v>16.27</v>
      </c>
      <c r="D2436">
        <v>17.900967000000001</v>
      </c>
      <c r="E2436">
        <f t="shared" si="798"/>
        <v>-1.6309670000000018</v>
      </c>
      <c r="F2436" t="str">
        <f t="shared" si="799"/>
        <v>PUT</v>
      </c>
      <c r="G2436">
        <f t="shared" si="800"/>
        <v>3009.570068</v>
      </c>
      <c r="H2436">
        <f t="shared" si="801"/>
        <v>-1.0599999999999987</v>
      </c>
      <c r="I2436">
        <f t="shared" si="802"/>
        <v>38.219970999999987</v>
      </c>
      <c r="J2436">
        <f t="shared" si="803"/>
        <v>-36.056576415094369</v>
      </c>
      <c r="K2436">
        <f t="shared" si="804"/>
        <v>2971</v>
      </c>
      <c r="L2436" s="2" t="str">
        <f t="shared" si="805"/>
        <v/>
      </c>
      <c r="M2436" t="str">
        <f t="shared" si="806"/>
        <v/>
      </c>
      <c r="N2436" s="1">
        <f t="shared" si="807"/>
        <v>43700</v>
      </c>
      <c r="O2436" t="str">
        <f t="shared" si="808"/>
        <v>可交易</v>
      </c>
      <c r="P2436" s="2" t="str">
        <f t="shared" si="809"/>
        <v/>
      </c>
      <c r="Q2436" s="2" t="str">
        <f t="shared" si="810"/>
        <v/>
      </c>
      <c r="R2436" s="2">
        <f t="shared" si="811"/>
        <v>8.8325709136096009</v>
      </c>
      <c r="S2436">
        <f t="shared" si="812"/>
        <v>118</v>
      </c>
      <c r="T2436" s="1">
        <f t="shared" si="813"/>
        <v>43698</v>
      </c>
      <c r="U2436" t="str">
        <f t="shared" si="814"/>
        <v>可交易</v>
      </c>
      <c r="V2436" s="2" t="str">
        <f t="shared" si="815"/>
        <v/>
      </c>
      <c r="W2436" s="2" t="str">
        <f t="shared" si="816"/>
        <v/>
      </c>
      <c r="X2436" s="2">
        <f t="shared" si="817"/>
        <v>5.8233986050813638</v>
      </c>
      <c r="Y2436">
        <f t="shared" si="818"/>
        <v>112</v>
      </c>
    </row>
    <row r="2437" spans="1:25" x14ac:dyDescent="0.3">
      <c r="A2437" s="1">
        <v>43714</v>
      </c>
      <c r="B2437">
        <v>2978.709961</v>
      </c>
      <c r="C2437">
        <v>15</v>
      </c>
      <c r="D2437">
        <v>16.601514999999999</v>
      </c>
      <c r="E2437">
        <f t="shared" si="798"/>
        <v>-1.6015149999999991</v>
      </c>
      <c r="F2437" t="str">
        <f t="shared" si="799"/>
        <v>PUT</v>
      </c>
      <c r="G2437">
        <f t="shared" si="800"/>
        <v>3007.389893</v>
      </c>
      <c r="H2437">
        <f t="shared" si="801"/>
        <v>-1.2699999999999996</v>
      </c>
      <c r="I2437">
        <f t="shared" si="802"/>
        <v>2.7099610000000212</v>
      </c>
      <c r="J2437">
        <f t="shared" si="803"/>
        <v>-2.1338275590551357</v>
      </c>
      <c r="K2437">
        <f t="shared" si="804"/>
        <v>2973.709961</v>
      </c>
      <c r="L2437" s="2" t="str">
        <f t="shared" si="805"/>
        <v/>
      </c>
      <c r="M2437" t="str">
        <f t="shared" si="806"/>
        <v/>
      </c>
      <c r="N2437" s="1">
        <f t="shared" si="807"/>
        <v>43700</v>
      </c>
      <c r="O2437" t="str">
        <f t="shared" si="808"/>
        <v>可交易</v>
      </c>
      <c r="P2437" s="2" t="str">
        <f t="shared" si="809"/>
        <v/>
      </c>
      <c r="Q2437" s="2" t="str">
        <f t="shared" si="810"/>
        <v/>
      </c>
      <c r="R2437" s="2">
        <f t="shared" si="811"/>
        <v>8.8325709136096009</v>
      </c>
      <c r="S2437">
        <f t="shared" si="812"/>
        <v>118</v>
      </c>
      <c r="T2437" s="1">
        <f t="shared" si="813"/>
        <v>43698</v>
      </c>
      <c r="U2437" t="str">
        <f t="shared" si="814"/>
        <v>可交易</v>
      </c>
      <c r="V2437" s="2" t="str">
        <f t="shared" si="815"/>
        <v/>
      </c>
      <c r="W2437" s="2" t="str">
        <f t="shared" si="816"/>
        <v/>
      </c>
      <c r="X2437" s="2">
        <f t="shared" si="817"/>
        <v>5.8233986050813638</v>
      </c>
      <c r="Y2437">
        <f t="shared" si="818"/>
        <v>112</v>
      </c>
    </row>
    <row r="2438" spans="1:25" x14ac:dyDescent="0.3">
      <c r="A2438" s="1">
        <v>43717</v>
      </c>
      <c r="B2438">
        <v>2978.429932</v>
      </c>
      <c r="C2438">
        <v>15.27</v>
      </c>
      <c r="D2438">
        <v>15.589724</v>
      </c>
      <c r="E2438">
        <f t="shared" si="798"/>
        <v>-0.31972400000000079</v>
      </c>
      <c r="F2438" t="str">
        <f t="shared" si="799"/>
        <v/>
      </c>
      <c r="G2438" t="str">
        <f t="shared" si="800"/>
        <v/>
      </c>
      <c r="H2438">
        <f t="shared" si="801"/>
        <v>0.26999999999999957</v>
      </c>
      <c r="I2438">
        <f t="shared" si="802"/>
        <v>-0.28002900000001318</v>
      </c>
      <c r="J2438">
        <f t="shared" si="803"/>
        <v>-1.0371444444444948</v>
      </c>
      <c r="K2438" t="str">
        <f t="shared" si="804"/>
        <v/>
      </c>
      <c r="L2438" s="2" t="str">
        <f t="shared" si="805"/>
        <v/>
      </c>
      <c r="M2438" t="str">
        <f t="shared" si="806"/>
        <v/>
      </c>
      <c r="N2438" s="1">
        <f t="shared" si="807"/>
        <v>43700</v>
      </c>
      <c r="O2438" t="str">
        <f t="shared" si="808"/>
        <v>可交易</v>
      </c>
      <c r="P2438" s="2" t="str">
        <f t="shared" si="809"/>
        <v/>
      </c>
      <c r="Q2438" s="2" t="str">
        <f t="shared" si="810"/>
        <v/>
      </c>
      <c r="R2438" s="2">
        <f t="shared" si="811"/>
        <v>8.8325709136096009</v>
      </c>
      <c r="S2438">
        <f t="shared" si="812"/>
        <v>118</v>
      </c>
      <c r="T2438" s="1">
        <f t="shared" si="813"/>
        <v>43698</v>
      </c>
      <c r="U2438" t="str">
        <f t="shared" si="814"/>
        <v>可交易</v>
      </c>
      <c r="V2438" s="2" t="str">
        <f t="shared" si="815"/>
        <v/>
      </c>
      <c r="W2438" s="2" t="str">
        <f t="shared" si="816"/>
        <v/>
      </c>
      <c r="X2438" s="2">
        <f t="shared" si="817"/>
        <v>5.8233986050813638</v>
      </c>
      <c r="Y2438">
        <f t="shared" si="818"/>
        <v>112</v>
      </c>
    </row>
    <row r="2439" spans="1:25" x14ac:dyDescent="0.3">
      <c r="A2439" s="1">
        <v>43718</v>
      </c>
      <c r="B2439">
        <v>2979.389893</v>
      </c>
      <c r="C2439">
        <v>15.2</v>
      </c>
      <c r="D2439">
        <v>15.805156</v>
      </c>
      <c r="E2439">
        <f t="shared" si="798"/>
        <v>-0.60515600000000092</v>
      </c>
      <c r="F2439" t="str">
        <f t="shared" si="799"/>
        <v/>
      </c>
      <c r="G2439" t="str">
        <f t="shared" si="800"/>
        <v/>
      </c>
      <c r="H2439">
        <f t="shared" si="801"/>
        <v>-7.0000000000000284E-2</v>
      </c>
      <c r="I2439">
        <f t="shared" si="802"/>
        <v>0.95996100000002116</v>
      </c>
      <c r="J2439">
        <f t="shared" si="803"/>
        <v>-13.713728571428819</v>
      </c>
      <c r="K2439" t="str">
        <f t="shared" si="804"/>
        <v/>
      </c>
      <c r="L2439" s="2" t="str">
        <f t="shared" si="805"/>
        <v/>
      </c>
      <c r="M2439" t="str">
        <f t="shared" si="806"/>
        <v/>
      </c>
      <c r="N2439" s="1">
        <f t="shared" si="807"/>
        <v>43700</v>
      </c>
      <c r="O2439" t="str">
        <f t="shared" si="808"/>
        <v>可交易</v>
      </c>
      <c r="P2439" s="2" t="str">
        <f t="shared" si="809"/>
        <v/>
      </c>
      <c r="Q2439" s="2" t="str">
        <f t="shared" si="810"/>
        <v/>
      </c>
      <c r="R2439" s="2">
        <f t="shared" si="811"/>
        <v>8.8325709136096009</v>
      </c>
      <c r="S2439">
        <f t="shared" si="812"/>
        <v>118</v>
      </c>
      <c r="T2439" s="1">
        <f t="shared" si="813"/>
        <v>43698</v>
      </c>
      <c r="U2439" t="str">
        <f t="shared" si="814"/>
        <v>可交易</v>
      </c>
      <c r="V2439" s="2" t="str">
        <f t="shared" si="815"/>
        <v/>
      </c>
      <c r="W2439" s="2" t="str">
        <f t="shared" si="816"/>
        <v/>
      </c>
      <c r="X2439" s="2">
        <f t="shared" si="817"/>
        <v>5.8233986050813638</v>
      </c>
      <c r="Y2439">
        <f t="shared" si="818"/>
        <v>112</v>
      </c>
    </row>
    <row r="2440" spans="1:25" x14ac:dyDescent="0.3">
      <c r="A2440" s="1">
        <v>43719</v>
      </c>
      <c r="B2440">
        <v>3000.929932</v>
      </c>
      <c r="C2440">
        <v>14.61</v>
      </c>
      <c r="D2440">
        <v>15.859560999999999</v>
      </c>
      <c r="E2440">
        <f t="shared" si="798"/>
        <v>-1.2495609999999999</v>
      </c>
      <c r="F2440" t="str">
        <f t="shared" si="799"/>
        <v>PUT</v>
      </c>
      <c r="G2440">
        <f t="shared" si="800"/>
        <v>3006.7299800000001</v>
      </c>
      <c r="H2440">
        <f t="shared" si="801"/>
        <v>-0.58999999999999986</v>
      </c>
      <c r="I2440">
        <f t="shared" si="802"/>
        <v>21.540038999999979</v>
      </c>
      <c r="J2440">
        <f t="shared" si="803"/>
        <v>-36.508540677966074</v>
      </c>
      <c r="K2440">
        <f t="shared" si="804"/>
        <v>2995.929932</v>
      </c>
      <c r="L2440" s="2" t="str">
        <f t="shared" si="805"/>
        <v/>
      </c>
      <c r="M2440" t="str">
        <f t="shared" si="806"/>
        <v/>
      </c>
      <c r="N2440" s="1">
        <f t="shared" si="807"/>
        <v>43700</v>
      </c>
      <c r="O2440" t="str">
        <f t="shared" si="808"/>
        <v>可交易</v>
      </c>
      <c r="P2440" s="2" t="str">
        <f t="shared" si="809"/>
        <v/>
      </c>
      <c r="Q2440" s="2" t="str">
        <f t="shared" si="810"/>
        <v/>
      </c>
      <c r="R2440" s="2">
        <f t="shared" si="811"/>
        <v>8.8325709136096009</v>
      </c>
      <c r="S2440">
        <f t="shared" si="812"/>
        <v>118</v>
      </c>
      <c r="T2440" s="1">
        <f t="shared" si="813"/>
        <v>43698</v>
      </c>
      <c r="U2440" t="str">
        <f t="shared" si="814"/>
        <v>可交易</v>
      </c>
      <c r="V2440" s="2" t="str">
        <f t="shared" si="815"/>
        <v/>
      </c>
      <c r="W2440" s="2" t="str">
        <f t="shared" si="816"/>
        <v/>
      </c>
      <c r="X2440" s="2">
        <f t="shared" si="817"/>
        <v>5.8233986050813638</v>
      </c>
      <c r="Y2440">
        <f t="shared" si="818"/>
        <v>112</v>
      </c>
    </row>
    <row r="2441" spans="1:25" x14ac:dyDescent="0.3">
      <c r="A2441" s="1">
        <v>43720</v>
      </c>
      <c r="B2441">
        <v>3009.570068</v>
      </c>
      <c r="C2441">
        <v>14.22</v>
      </c>
      <c r="D2441">
        <v>15.209394</v>
      </c>
      <c r="E2441">
        <f t="shared" si="798"/>
        <v>-0.989393999999999</v>
      </c>
      <c r="F2441" t="str">
        <f t="shared" si="799"/>
        <v/>
      </c>
      <c r="G2441" t="str">
        <f t="shared" si="800"/>
        <v/>
      </c>
      <c r="H2441">
        <f t="shared" si="801"/>
        <v>-0.38999999999999879</v>
      </c>
      <c r="I2441">
        <f t="shared" si="802"/>
        <v>8.6401359999999841</v>
      </c>
      <c r="J2441">
        <f t="shared" si="803"/>
        <v>-22.1541948717949</v>
      </c>
      <c r="K2441" t="str">
        <f t="shared" si="804"/>
        <v/>
      </c>
      <c r="L2441" s="2" t="str">
        <f t="shared" si="805"/>
        <v/>
      </c>
      <c r="M2441" t="str">
        <f t="shared" si="806"/>
        <v/>
      </c>
      <c r="N2441" s="1">
        <f t="shared" si="807"/>
        <v>43700</v>
      </c>
      <c r="O2441" t="str">
        <f t="shared" si="808"/>
        <v>可交易</v>
      </c>
      <c r="P2441" s="2" t="str">
        <f t="shared" si="809"/>
        <v/>
      </c>
      <c r="Q2441" s="2" t="str">
        <f t="shared" si="810"/>
        <v/>
      </c>
      <c r="R2441" s="2">
        <f t="shared" si="811"/>
        <v>8.8325709136096009</v>
      </c>
      <c r="S2441">
        <f t="shared" si="812"/>
        <v>118</v>
      </c>
      <c r="T2441" s="1">
        <f t="shared" si="813"/>
        <v>43698</v>
      </c>
      <c r="U2441" t="str">
        <f t="shared" si="814"/>
        <v>可交易</v>
      </c>
      <c r="V2441" s="2" t="str">
        <f t="shared" si="815"/>
        <v/>
      </c>
      <c r="W2441" s="2" t="str">
        <f t="shared" si="816"/>
        <v/>
      </c>
      <c r="X2441" s="2">
        <f t="shared" si="817"/>
        <v>5.8233986050813638</v>
      </c>
      <c r="Y2441">
        <f t="shared" si="818"/>
        <v>112</v>
      </c>
    </row>
    <row r="2442" spans="1:25" x14ac:dyDescent="0.3">
      <c r="A2442" s="1">
        <v>43721</v>
      </c>
      <c r="B2442">
        <v>3007.389893</v>
      </c>
      <c r="C2442">
        <v>13.74</v>
      </c>
      <c r="D2442">
        <v>14.730803999999999</v>
      </c>
      <c r="E2442">
        <f t="shared" si="798"/>
        <v>-0.99080399999999891</v>
      </c>
      <c r="F2442" t="str">
        <f t="shared" si="799"/>
        <v/>
      </c>
      <c r="G2442" t="str">
        <f t="shared" si="800"/>
        <v/>
      </c>
      <c r="H2442">
        <f t="shared" si="801"/>
        <v>-0.48000000000000043</v>
      </c>
      <c r="I2442">
        <f t="shared" si="802"/>
        <v>-2.1801749999999629</v>
      </c>
      <c r="J2442">
        <f t="shared" si="803"/>
        <v>4.5420312499999183</v>
      </c>
      <c r="K2442" t="str">
        <f t="shared" si="804"/>
        <v/>
      </c>
      <c r="L2442" s="2" t="str">
        <f t="shared" si="805"/>
        <v/>
      </c>
      <c r="M2442" t="str">
        <f t="shared" si="806"/>
        <v/>
      </c>
      <c r="N2442" s="1">
        <f t="shared" si="807"/>
        <v>43700</v>
      </c>
      <c r="O2442" t="str">
        <f t="shared" si="808"/>
        <v>可交易</v>
      </c>
      <c r="P2442" s="2" t="str">
        <f t="shared" si="809"/>
        <v/>
      </c>
      <c r="Q2442" s="2" t="str">
        <f t="shared" si="810"/>
        <v/>
      </c>
      <c r="R2442" s="2">
        <f t="shared" si="811"/>
        <v>8.8325709136096009</v>
      </c>
      <c r="S2442">
        <f t="shared" si="812"/>
        <v>118</v>
      </c>
      <c r="T2442" s="1">
        <f t="shared" si="813"/>
        <v>43698</v>
      </c>
      <c r="U2442" t="str">
        <f t="shared" si="814"/>
        <v>可交易</v>
      </c>
      <c r="V2442" s="2" t="str">
        <f t="shared" si="815"/>
        <v/>
      </c>
      <c r="W2442" s="2" t="str">
        <f t="shared" si="816"/>
        <v/>
      </c>
      <c r="X2442" s="2">
        <f t="shared" si="817"/>
        <v>5.8233986050813638</v>
      </c>
      <c r="Y2442">
        <f t="shared" si="818"/>
        <v>112</v>
      </c>
    </row>
    <row r="2443" spans="1:25" x14ac:dyDescent="0.3">
      <c r="A2443" s="1">
        <v>43724</v>
      </c>
      <c r="B2443">
        <v>2997.959961</v>
      </c>
      <c r="C2443">
        <v>14.67</v>
      </c>
      <c r="D2443">
        <v>14.249699</v>
      </c>
      <c r="E2443">
        <f t="shared" si="798"/>
        <v>0.42030100000000026</v>
      </c>
      <c r="F2443" t="str">
        <f t="shared" si="799"/>
        <v/>
      </c>
      <c r="G2443" t="str">
        <f t="shared" si="800"/>
        <v/>
      </c>
      <c r="H2443">
        <f t="shared" si="801"/>
        <v>0.92999999999999972</v>
      </c>
      <c r="I2443">
        <f t="shared" si="802"/>
        <v>-9.429932000000008</v>
      </c>
      <c r="J2443">
        <f t="shared" si="803"/>
        <v>-10.139711827957001</v>
      </c>
      <c r="K2443" t="str">
        <f t="shared" si="804"/>
        <v/>
      </c>
      <c r="L2443" s="2" t="str">
        <f t="shared" si="805"/>
        <v/>
      </c>
      <c r="M2443" t="str">
        <f t="shared" si="806"/>
        <v/>
      </c>
      <c r="N2443" s="1">
        <f t="shared" si="807"/>
        <v>43700</v>
      </c>
      <c r="O2443" t="str">
        <f t="shared" si="808"/>
        <v>可交易</v>
      </c>
      <c r="P2443" s="2" t="str">
        <f t="shared" si="809"/>
        <v/>
      </c>
      <c r="Q2443" s="2" t="str">
        <f t="shared" si="810"/>
        <v/>
      </c>
      <c r="R2443" s="2">
        <f t="shared" si="811"/>
        <v>8.8325709136096009</v>
      </c>
      <c r="S2443">
        <f t="shared" si="812"/>
        <v>118</v>
      </c>
      <c r="T2443" s="1">
        <f t="shared" si="813"/>
        <v>43698</v>
      </c>
      <c r="U2443" t="str">
        <f t="shared" si="814"/>
        <v>可交易</v>
      </c>
      <c r="V2443" s="2" t="str">
        <f t="shared" si="815"/>
        <v/>
      </c>
      <c r="W2443" s="2" t="str">
        <f t="shared" si="816"/>
        <v/>
      </c>
      <c r="X2443" s="2">
        <f t="shared" si="817"/>
        <v>5.8233986050813638</v>
      </c>
      <c r="Y2443">
        <f t="shared" si="818"/>
        <v>112</v>
      </c>
    </row>
    <row r="2444" spans="1:25" x14ac:dyDescent="0.3">
      <c r="A2444" s="1">
        <v>43725</v>
      </c>
      <c r="B2444">
        <v>3005.6999510000001</v>
      </c>
      <c r="C2444">
        <v>14.44</v>
      </c>
      <c r="D2444">
        <v>14.974898</v>
      </c>
      <c r="E2444">
        <f t="shared" si="798"/>
        <v>-0.5348980000000001</v>
      </c>
      <c r="F2444" t="str">
        <f t="shared" si="799"/>
        <v/>
      </c>
      <c r="G2444" t="str">
        <f t="shared" si="800"/>
        <v/>
      </c>
      <c r="H2444">
        <f t="shared" si="801"/>
        <v>-0.23000000000000043</v>
      </c>
      <c r="I2444">
        <f t="shared" si="802"/>
        <v>7.7399900000000343</v>
      </c>
      <c r="J2444">
        <f t="shared" si="803"/>
        <v>-33.652130434782698</v>
      </c>
      <c r="K2444" t="str">
        <f t="shared" si="804"/>
        <v/>
      </c>
      <c r="L2444" s="2" t="str">
        <f t="shared" si="805"/>
        <v/>
      </c>
      <c r="M2444" t="str">
        <f t="shared" si="806"/>
        <v/>
      </c>
      <c r="N2444" s="1">
        <f t="shared" si="807"/>
        <v>43700</v>
      </c>
      <c r="O2444" t="str">
        <f t="shared" si="808"/>
        <v>可交易</v>
      </c>
      <c r="P2444" s="2" t="str">
        <f t="shared" si="809"/>
        <v/>
      </c>
      <c r="Q2444" s="2" t="str">
        <f t="shared" si="810"/>
        <v/>
      </c>
      <c r="R2444" s="2">
        <f t="shared" si="811"/>
        <v>8.8325709136096009</v>
      </c>
      <c r="S2444">
        <f t="shared" si="812"/>
        <v>118</v>
      </c>
      <c r="T2444" s="1">
        <f t="shared" si="813"/>
        <v>43698</v>
      </c>
      <c r="U2444" t="str">
        <f t="shared" si="814"/>
        <v>可交易</v>
      </c>
      <c r="V2444" s="2" t="str">
        <f t="shared" si="815"/>
        <v/>
      </c>
      <c r="W2444" s="2" t="str">
        <f t="shared" si="816"/>
        <v/>
      </c>
      <c r="X2444" s="2">
        <f t="shared" si="817"/>
        <v>5.8233986050813638</v>
      </c>
      <c r="Y2444">
        <f t="shared" si="818"/>
        <v>112</v>
      </c>
    </row>
    <row r="2445" spans="1:25" x14ac:dyDescent="0.3">
      <c r="A2445" s="1">
        <v>43726</v>
      </c>
      <c r="B2445">
        <v>3006.7299800000001</v>
      </c>
      <c r="C2445">
        <v>13.95</v>
      </c>
      <c r="D2445">
        <v>14.856443000000001</v>
      </c>
      <c r="E2445">
        <f t="shared" si="798"/>
        <v>-0.90644300000000122</v>
      </c>
      <c r="F2445" t="str">
        <f t="shared" si="799"/>
        <v/>
      </c>
      <c r="G2445" t="str">
        <f t="shared" si="800"/>
        <v/>
      </c>
      <c r="H2445">
        <f t="shared" si="801"/>
        <v>-0.49000000000000021</v>
      </c>
      <c r="I2445">
        <f t="shared" si="802"/>
        <v>1.0300290000000132</v>
      </c>
      <c r="J2445">
        <f t="shared" si="803"/>
        <v>-2.1021000000000258</v>
      </c>
      <c r="K2445" t="str">
        <f t="shared" si="804"/>
        <v/>
      </c>
      <c r="L2445" s="2" t="str">
        <f t="shared" si="805"/>
        <v/>
      </c>
      <c r="M2445" t="str">
        <f t="shared" si="806"/>
        <v/>
      </c>
      <c r="N2445" s="1">
        <f t="shared" si="807"/>
        <v>43700</v>
      </c>
      <c r="O2445" t="str">
        <f t="shared" si="808"/>
        <v>可交易</v>
      </c>
      <c r="P2445" s="2" t="str">
        <f t="shared" si="809"/>
        <v/>
      </c>
      <c r="Q2445" s="2" t="str">
        <f t="shared" si="810"/>
        <v/>
      </c>
      <c r="R2445" s="2">
        <f t="shared" si="811"/>
        <v>8.8325709136096009</v>
      </c>
      <c r="S2445">
        <f t="shared" si="812"/>
        <v>118</v>
      </c>
      <c r="T2445" s="1">
        <f t="shared" si="813"/>
        <v>43698</v>
      </c>
      <c r="U2445" t="str">
        <f t="shared" si="814"/>
        <v>可交易</v>
      </c>
      <c r="V2445" s="2" t="str">
        <f t="shared" si="815"/>
        <v/>
      </c>
      <c r="W2445" s="2" t="str">
        <f t="shared" si="816"/>
        <v/>
      </c>
      <c r="X2445" s="2">
        <f t="shared" si="817"/>
        <v>5.8233986050813638</v>
      </c>
      <c r="Y2445">
        <f t="shared" si="818"/>
        <v>112</v>
      </c>
    </row>
    <row r="2446" spans="1:25" x14ac:dyDescent="0.3">
      <c r="A2446" s="1">
        <v>43727</v>
      </c>
      <c r="B2446">
        <v>3006.790039</v>
      </c>
      <c r="C2446">
        <v>14.05</v>
      </c>
      <c r="D2446">
        <v>14.652010000000001</v>
      </c>
      <c r="E2446">
        <f t="shared" si="798"/>
        <v>-0.60200999999999993</v>
      </c>
      <c r="F2446" t="str">
        <f t="shared" si="799"/>
        <v/>
      </c>
      <c r="G2446" t="str">
        <f t="shared" si="800"/>
        <v/>
      </c>
      <c r="H2446">
        <f t="shared" si="801"/>
        <v>0.10000000000000142</v>
      </c>
      <c r="I2446">
        <f t="shared" si="802"/>
        <v>6.0058999999910156E-2</v>
      </c>
      <c r="J2446">
        <f t="shared" si="803"/>
        <v>0.60058999999909302</v>
      </c>
      <c r="K2446" t="str">
        <f t="shared" si="804"/>
        <v/>
      </c>
      <c r="L2446" s="2" t="str">
        <f t="shared" si="805"/>
        <v/>
      </c>
      <c r="M2446" t="str">
        <f t="shared" si="806"/>
        <v/>
      </c>
      <c r="N2446" s="1">
        <f t="shared" si="807"/>
        <v>43700</v>
      </c>
      <c r="O2446" t="str">
        <f t="shared" si="808"/>
        <v>可交易</v>
      </c>
      <c r="P2446" s="2" t="str">
        <f t="shared" si="809"/>
        <v/>
      </c>
      <c r="Q2446" s="2" t="str">
        <f t="shared" si="810"/>
        <v/>
      </c>
      <c r="R2446" s="2">
        <f t="shared" si="811"/>
        <v>8.8325709136096009</v>
      </c>
      <c r="S2446">
        <f t="shared" si="812"/>
        <v>118</v>
      </c>
      <c r="T2446" s="1">
        <f t="shared" si="813"/>
        <v>43698</v>
      </c>
      <c r="U2446" t="str">
        <f t="shared" si="814"/>
        <v>可交易</v>
      </c>
      <c r="V2446" s="2" t="str">
        <f t="shared" si="815"/>
        <v/>
      </c>
      <c r="W2446" s="2" t="str">
        <f t="shared" si="816"/>
        <v/>
      </c>
      <c r="X2446" s="2">
        <f t="shared" si="817"/>
        <v>5.8233986050813638</v>
      </c>
      <c r="Y2446">
        <f t="shared" si="818"/>
        <v>112</v>
      </c>
    </row>
    <row r="2447" spans="1:25" x14ac:dyDescent="0.3">
      <c r="A2447" s="1">
        <v>43728</v>
      </c>
      <c r="B2447">
        <v>2992.070068</v>
      </c>
      <c r="C2447">
        <v>15.32</v>
      </c>
      <c r="D2447">
        <v>14.324021</v>
      </c>
      <c r="E2447">
        <f t="shared" si="798"/>
        <v>0.99597900000000017</v>
      </c>
      <c r="F2447" t="str">
        <f t="shared" si="799"/>
        <v/>
      </c>
      <c r="G2447" t="str">
        <f t="shared" si="800"/>
        <v/>
      </c>
      <c r="H2447">
        <f t="shared" si="801"/>
        <v>1.2699999999999996</v>
      </c>
      <c r="I2447">
        <f t="shared" si="802"/>
        <v>-14.719970999999987</v>
      </c>
      <c r="J2447">
        <f t="shared" si="803"/>
        <v>-11.590528346456686</v>
      </c>
      <c r="K2447" t="str">
        <f t="shared" si="804"/>
        <v/>
      </c>
      <c r="L2447" s="2" t="str">
        <f t="shared" si="805"/>
        <v/>
      </c>
      <c r="M2447" t="str">
        <f t="shared" si="806"/>
        <v/>
      </c>
      <c r="N2447" s="1">
        <f t="shared" si="807"/>
        <v>43700</v>
      </c>
      <c r="O2447" t="str">
        <f t="shared" si="808"/>
        <v>可交易</v>
      </c>
      <c r="P2447" s="2" t="str">
        <f t="shared" si="809"/>
        <v/>
      </c>
      <c r="Q2447" s="2" t="str">
        <f t="shared" si="810"/>
        <v/>
      </c>
      <c r="R2447" s="2">
        <f t="shared" si="811"/>
        <v>8.8325709136096009</v>
      </c>
      <c r="S2447">
        <f t="shared" si="812"/>
        <v>118</v>
      </c>
      <c r="T2447" s="1">
        <f t="shared" si="813"/>
        <v>43698</v>
      </c>
      <c r="U2447" t="str">
        <f t="shared" si="814"/>
        <v>可交易</v>
      </c>
      <c r="V2447" s="2" t="str">
        <f t="shared" si="815"/>
        <v/>
      </c>
      <c r="W2447" s="2" t="str">
        <f t="shared" si="816"/>
        <v/>
      </c>
      <c r="X2447" s="2">
        <f t="shared" si="817"/>
        <v>5.8233986050813638</v>
      </c>
      <c r="Y2447">
        <f t="shared" si="818"/>
        <v>112</v>
      </c>
    </row>
    <row r="2448" spans="1:25" x14ac:dyDescent="0.3">
      <c r="A2448" s="1">
        <v>43731</v>
      </c>
      <c r="B2448">
        <v>2991.780029</v>
      </c>
      <c r="C2448">
        <v>14.91</v>
      </c>
      <c r="D2448">
        <v>15.345649</v>
      </c>
      <c r="E2448">
        <f t="shared" si="798"/>
        <v>-0.43564899999999973</v>
      </c>
      <c r="F2448" t="str">
        <f t="shared" si="799"/>
        <v/>
      </c>
      <c r="G2448" t="str">
        <f t="shared" si="800"/>
        <v/>
      </c>
      <c r="H2448">
        <f t="shared" si="801"/>
        <v>-0.41000000000000014</v>
      </c>
      <c r="I2448">
        <f t="shared" si="802"/>
        <v>-0.29003899999997884</v>
      </c>
      <c r="J2448">
        <f t="shared" si="803"/>
        <v>0.70741219512189935</v>
      </c>
      <c r="K2448" t="str">
        <f t="shared" si="804"/>
        <v/>
      </c>
      <c r="L2448" s="2" t="str">
        <f t="shared" si="805"/>
        <v/>
      </c>
      <c r="M2448" t="str">
        <f t="shared" si="806"/>
        <v/>
      </c>
      <c r="N2448" s="1">
        <f t="shared" si="807"/>
        <v>43700</v>
      </c>
      <c r="O2448" t="str">
        <f t="shared" si="808"/>
        <v>可交易</v>
      </c>
      <c r="P2448" s="2" t="str">
        <f t="shared" si="809"/>
        <v/>
      </c>
      <c r="Q2448" s="2" t="str">
        <f t="shared" si="810"/>
        <v/>
      </c>
      <c r="R2448" s="2">
        <f t="shared" si="811"/>
        <v>8.8325709136096009</v>
      </c>
      <c r="S2448">
        <f t="shared" si="812"/>
        <v>118</v>
      </c>
      <c r="T2448" s="1">
        <f t="shared" si="813"/>
        <v>43698</v>
      </c>
      <c r="U2448" t="str">
        <f t="shared" si="814"/>
        <v>可交易</v>
      </c>
      <c r="V2448" s="2" t="str">
        <f t="shared" si="815"/>
        <v/>
      </c>
      <c r="W2448" s="2" t="str">
        <f t="shared" si="816"/>
        <v/>
      </c>
      <c r="X2448" s="2">
        <f t="shared" si="817"/>
        <v>5.8233986050813638</v>
      </c>
      <c r="Y2448">
        <f t="shared" si="818"/>
        <v>112</v>
      </c>
    </row>
    <row r="2449" spans="1:25" x14ac:dyDescent="0.3">
      <c r="A2449" s="1">
        <v>43732</v>
      </c>
      <c r="B2449">
        <v>2966.6000979999999</v>
      </c>
      <c r="C2449">
        <v>17.05</v>
      </c>
      <c r="D2449">
        <v>15.260398</v>
      </c>
      <c r="E2449">
        <f t="shared" si="798"/>
        <v>1.7896020000000004</v>
      </c>
      <c r="F2449" t="str">
        <f t="shared" si="799"/>
        <v>CAll</v>
      </c>
      <c r="G2449">
        <f t="shared" si="800"/>
        <v>2940.25</v>
      </c>
      <c r="H2449">
        <f t="shared" si="801"/>
        <v>2.1400000000000006</v>
      </c>
      <c r="I2449">
        <f t="shared" si="802"/>
        <v>-25.179931000000124</v>
      </c>
      <c r="J2449">
        <f t="shared" si="803"/>
        <v>-11.766322897196316</v>
      </c>
      <c r="K2449">
        <f t="shared" si="804"/>
        <v>2971.6000979999999</v>
      </c>
      <c r="L2449" s="2" t="str">
        <f t="shared" si="805"/>
        <v/>
      </c>
      <c r="M2449" t="str">
        <f t="shared" si="806"/>
        <v/>
      </c>
      <c r="N2449" s="1">
        <f t="shared" si="807"/>
        <v>43700</v>
      </c>
      <c r="O2449" t="str">
        <f t="shared" si="808"/>
        <v>可交易</v>
      </c>
      <c r="P2449" s="2" t="str">
        <f t="shared" si="809"/>
        <v/>
      </c>
      <c r="Q2449" s="2" t="str">
        <f t="shared" si="810"/>
        <v/>
      </c>
      <c r="R2449" s="2">
        <f t="shared" si="811"/>
        <v>8.8325709136096009</v>
      </c>
      <c r="S2449">
        <f t="shared" si="812"/>
        <v>118</v>
      </c>
      <c r="T2449" s="1">
        <f t="shared" si="813"/>
        <v>43698</v>
      </c>
      <c r="U2449" t="str">
        <f t="shared" si="814"/>
        <v>可交易</v>
      </c>
      <c r="V2449" s="2" t="str">
        <f t="shared" si="815"/>
        <v/>
      </c>
      <c r="W2449" s="2" t="str">
        <f t="shared" si="816"/>
        <v/>
      </c>
      <c r="X2449" s="2">
        <f t="shared" si="817"/>
        <v>5.8233986050813638</v>
      </c>
      <c r="Y2449">
        <f t="shared" si="818"/>
        <v>112</v>
      </c>
    </row>
    <row r="2450" spans="1:25" x14ac:dyDescent="0.3">
      <c r="A2450" s="1">
        <v>43733</v>
      </c>
      <c r="B2450">
        <v>2984.8701169999999</v>
      </c>
      <c r="C2450">
        <v>15.96</v>
      </c>
      <c r="D2450">
        <v>16.832975000000001</v>
      </c>
      <c r="E2450">
        <f t="shared" si="798"/>
        <v>-0.87297500000000028</v>
      </c>
      <c r="F2450" t="str">
        <f t="shared" si="799"/>
        <v/>
      </c>
      <c r="G2450" t="str">
        <f t="shared" si="800"/>
        <v/>
      </c>
      <c r="H2450">
        <f t="shared" si="801"/>
        <v>-1.0899999999999999</v>
      </c>
      <c r="I2450">
        <f t="shared" si="802"/>
        <v>18.270019000000048</v>
      </c>
      <c r="J2450">
        <f t="shared" si="803"/>
        <v>-16.761485321100963</v>
      </c>
      <c r="K2450" t="str">
        <f t="shared" si="804"/>
        <v/>
      </c>
      <c r="L2450" s="2" t="str">
        <f t="shared" si="805"/>
        <v/>
      </c>
      <c r="M2450" t="str">
        <f t="shared" si="806"/>
        <v/>
      </c>
      <c r="N2450" s="1">
        <f t="shared" si="807"/>
        <v>43700</v>
      </c>
      <c r="O2450" t="str">
        <f t="shared" si="808"/>
        <v>可交易</v>
      </c>
      <c r="P2450" s="2" t="str">
        <f t="shared" si="809"/>
        <v/>
      </c>
      <c r="Q2450" s="2" t="str">
        <f t="shared" si="810"/>
        <v/>
      </c>
      <c r="R2450" s="2">
        <f t="shared" si="811"/>
        <v>8.8325709136096009</v>
      </c>
      <c r="S2450">
        <f t="shared" si="812"/>
        <v>118</v>
      </c>
      <c r="T2450" s="1">
        <f t="shared" si="813"/>
        <v>43698</v>
      </c>
      <c r="U2450" t="str">
        <f t="shared" si="814"/>
        <v>可交易</v>
      </c>
      <c r="V2450" s="2" t="str">
        <f t="shared" si="815"/>
        <v/>
      </c>
      <c r="W2450" s="2" t="str">
        <f t="shared" si="816"/>
        <v/>
      </c>
      <c r="X2450" s="2">
        <f t="shared" si="817"/>
        <v>5.8233986050813638</v>
      </c>
      <c r="Y2450">
        <f t="shared" si="818"/>
        <v>112</v>
      </c>
    </row>
    <row r="2451" spans="1:25" x14ac:dyDescent="0.3">
      <c r="A2451" s="1">
        <v>43734</v>
      </c>
      <c r="B2451">
        <v>2977.6201169999999</v>
      </c>
      <c r="C2451">
        <v>16.07</v>
      </c>
      <c r="D2451">
        <v>16.432625000000002</v>
      </c>
      <c r="E2451">
        <f t="shared" si="798"/>
        <v>-0.36262500000000131</v>
      </c>
      <c r="F2451" t="str">
        <f t="shared" si="799"/>
        <v/>
      </c>
      <c r="G2451" t="str">
        <f t="shared" si="800"/>
        <v/>
      </c>
      <c r="H2451">
        <f t="shared" si="801"/>
        <v>0.10999999999999943</v>
      </c>
      <c r="I2451">
        <f t="shared" si="802"/>
        <v>-7.25</v>
      </c>
      <c r="J2451">
        <f t="shared" si="803"/>
        <v>-65.909090909091248</v>
      </c>
      <c r="K2451" t="str">
        <f t="shared" si="804"/>
        <v/>
      </c>
      <c r="L2451" s="2" t="str">
        <f t="shared" si="805"/>
        <v/>
      </c>
      <c r="M2451" t="str">
        <f t="shared" si="806"/>
        <v/>
      </c>
      <c r="N2451" s="1">
        <f t="shared" si="807"/>
        <v>43700</v>
      </c>
      <c r="O2451" t="str">
        <f t="shared" si="808"/>
        <v>可交易</v>
      </c>
      <c r="P2451" s="2" t="str">
        <f t="shared" si="809"/>
        <v/>
      </c>
      <c r="Q2451" s="2" t="str">
        <f t="shared" si="810"/>
        <v/>
      </c>
      <c r="R2451" s="2">
        <f t="shared" si="811"/>
        <v>8.8325709136096009</v>
      </c>
      <c r="S2451">
        <f t="shared" si="812"/>
        <v>118</v>
      </c>
      <c r="T2451" s="1">
        <f t="shared" si="813"/>
        <v>43698</v>
      </c>
      <c r="U2451" t="str">
        <f t="shared" si="814"/>
        <v>可交易</v>
      </c>
      <c r="V2451" s="2" t="str">
        <f t="shared" si="815"/>
        <v/>
      </c>
      <c r="W2451" s="2" t="str">
        <f t="shared" si="816"/>
        <v/>
      </c>
      <c r="X2451" s="2">
        <f t="shared" si="817"/>
        <v>5.8233986050813638</v>
      </c>
      <c r="Y2451">
        <f t="shared" si="818"/>
        <v>112</v>
      </c>
    </row>
    <row r="2452" spans="1:25" x14ac:dyDescent="0.3">
      <c r="A2452" s="1">
        <v>43735</v>
      </c>
      <c r="B2452">
        <v>2961.790039</v>
      </c>
      <c r="C2452">
        <v>17.22</v>
      </c>
      <c r="D2452">
        <v>16.211179999999999</v>
      </c>
      <c r="E2452">
        <f t="shared" si="798"/>
        <v>1.0088200000000001</v>
      </c>
      <c r="F2452" t="str">
        <f t="shared" si="799"/>
        <v>CAll</v>
      </c>
      <c r="G2452">
        <f t="shared" si="800"/>
        <v>2952.01001</v>
      </c>
      <c r="H2452">
        <f t="shared" si="801"/>
        <v>1.1499999999999986</v>
      </c>
      <c r="I2452">
        <f t="shared" si="802"/>
        <v>-15.830077999999958</v>
      </c>
      <c r="J2452">
        <f t="shared" si="803"/>
        <v>-13.765285217391284</v>
      </c>
      <c r="K2452">
        <f t="shared" si="804"/>
        <v>2966.790039</v>
      </c>
      <c r="L2452" s="2" t="str">
        <f t="shared" si="805"/>
        <v/>
      </c>
      <c r="M2452" t="str">
        <f t="shared" si="806"/>
        <v/>
      </c>
      <c r="N2452" s="1">
        <f t="shared" si="807"/>
        <v>43700</v>
      </c>
      <c r="O2452" t="str">
        <f t="shared" si="808"/>
        <v>可交易</v>
      </c>
      <c r="P2452" s="2" t="str">
        <f t="shared" si="809"/>
        <v/>
      </c>
      <c r="Q2452" s="2" t="str">
        <f t="shared" si="810"/>
        <v/>
      </c>
      <c r="R2452" s="2">
        <f t="shared" si="811"/>
        <v>8.8325709136096009</v>
      </c>
      <c r="S2452">
        <f t="shared" si="812"/>
        <v>118</v>
      </c>
      <c r="T2452" s="1">
        <f t="shared" si="813"/>
        <v>43698</v>
      </c>
      <c r="U2452" t="str">
        <f t="shared" si="814"/>
        <v>可交易</v>
      </c>
      <c r="V2452" s="2" t="str">
        <f t="shared" si="815"/>
        <v/>
      </c>
      <c r="W2452" s="2" t="str">
        <f t="shared" si="816"/>
        <v/>
      </c>
      <c r="X2452" s="2">
        <f t="shared" si="817"/>
        <v>5.8233986050813638</v>
      </c>
      <c r="Y2452">
        <f t="shared" si="818"/>
        <v>112</v>
      </c>
    </row>
    <row r="2453" spans="1:25" x14ac:dyDescent="0.3">
      <c r="A2453" s="1">
        <v>43738</v>
      </c>
      <c r="B2453">
        <v>2976.73999</v>
      </c>
      <c r="C2453">
        <v>16.239999999999998</v>
      </c>
      <c r="D2453">
        <v>17.262243000000002</v>
      </c>
      <c r="E2453">
        <f t="shared" si="798"/>
        <v>-1.0222430000000031</v>
      </c>
      <c r="F2453" t="str">
        <f t="shared" si="799"/>
        <v>PUT</v>
      </c>
      <c r="G2453">
        <f t="shared" si="800"/>
        <v>2938.790039</v>
      </c>
      <c r="H2453">
        <f t="shared" si="801"/>
        <v>-0.98000000000000043</v>
      </c>
      <c r="I2453">
        <f t="shared" si="802"/>
        <v>14.949951000000056</v>
      </c>
      <c r="J2453">
        <f t="shared" si="803"/>
        <v>-15.255052040816377</v>
      </c>
      <c r="K2453">
        <f t="shared" si="804"/>
        <v>2971.73999</v>
      </c>
      <c r="L2453" s="2" t="str">
        <f t="shared" si="805"/>
        <v/>
      </c>
      <c r="M2453">
        <f t="shared" si="806"/>
        <v>32.949951000000056</v>
      </c>
      <c r="N2453" s="1">
        <f t="shared" si="807"/>
        <v>43700</v>
      </c>
      <c r="O2453" t="str">
        <f t="shared" si="808"/>
        <v>可交易</v>
      </c>
      <c r="P2453" s="2" t="str">
        <f t="shared" si="809"/>
        <v/>
      </c>
      <c r="Q2453" s="2" t="str">
        <f t="shared" si="810"/>
        <v/>
      </c>
      <c r="R2453" s="2">
        <f t="shared" si="811"/>
        <v>8.8325709136096009</v>
      </c>
      <c r="S2453">
        <f t="shared" si="812"/>
        <v>118</v>
      </c>
      <c r="T2453" s="1">
        <f t="shared" si="813"/>
        <v>43738</v>
      </c>
      <c r="U2453" t="str">
        <f t="shared" si="814"/>
        <v>可交易</v>
      </c>
      <c r="V2453" s="2">
        <f t="shared" si="815"/>
        <v>32.949951000000056</v>
      </c>
      <c r="W2453" s="2">
        <f t="shared" si="816"/>
        <v>1.2748829634932292E-2</v>
      </c>
      <c r="X2453" s="2">
        <f t="shared" si="817"/>
        <v>5.8233986050813638</v>
      </c>
      <c r="Y2453">
        <f t="shared" si="818"/>
        <v>113</v>
      </c>
    </row>
    <row r="2454" spans="1:25" x14ac:dyDescent="0.3">
      <c r="A2454" s="1">
        <v>43739</v>
      </c>
      <c r="B2454">
        <v>2940.25</v>
      </c>
      <c r="C2454">
        <v>18.559999999999999</v>
      </c>
      <c r="D2454">
        <v>16.435714999999998</v>
      </c>
      <c r="E2454">
        <f t="shared" si="798"/>
        <v>2.1242850000000004</v>
      </c>
      <c r="F2454" t="str">
        <f t="shared" si="799"/>
        <v>CAll</v>
      </c>
      <c r="G2454">
        <f t="shared" si="800"/>
        <v>2893.0600589999999</v>
      </c>
      <c r="H2454">
        <f t="shared" si="801"/>
        <v>2.3200000000000003</v>
      </c>
      <c r="I2454">
        <f t="shared" si="802"/>
        <v>-36.489990000000034</v>
      </c>
      <c r="J2454">
        <f t="shared" si="803"/>
        <v>-15.728443965517254</v>
      </c>
      <c r="K2454">
        <f t="shared" si="804"/>
        <v>2945.25</v>
      </c>
      <c r="L2454" s="2" t="str">
        <f t="shared" si="805"/>
        <v/>
      </c>
      <c r="M2454" t="str">
        <f t="shared" si="806"/>
        <v/>
      </c>
      <c r="N2454" s="1">
        <f t="shared" si="807"/>
        <v>43700</v>
      </c>
      <c r="O2454" t="str">
        <f t="shared" si="808"/>
        <v>可交易</v>
      </c>
      <c r="P2454" s="2" t="str">
        <f t="shared" si="809"/>
        <v/>
      </c>
      <c r="Q2454" s="2" t="str">
        <f t="shared" si="810"/>
        <v/>
      </c>
      <c r="R2454" s="2">
        <f t="shared" si="811"/>
        <v>8.8325709136096009</v>
      </c>
      <c r="S2454">
        <f t="shared" si="812"/>
        <v>118</v>
      </c>
      <c r="T2454" s="1">
        <f t="shared" si="813"/>
        <v>43738</v>
      </c>
      <c r="U2454" t="str">
        <f t="shared" si="814"/>
        <v>不可交易</v>
      </c>
      <c r="V2454" s="2" t="str">
        <f t="shared" si="815"/>
        <v/>
      </c>
      <c r="W2454" s="2" t="str">
        <f t="shared" si="816"/>
        <v/>
      </c>
      <c r="X2454" s="2">
        <f t="shared" si="817"/>
        <v>5.8976401217938488</v>
      </c>
      <c r="Y2454">
        <f t="shared" si="818"/>
        <v>113</v>
      </c>
    </row>
    <row r="2455" spans="1:25" x14ac:dyDescent="0.3">
      <c r="A2455" s="1">
        <v>43740</v>
      </c>
      <c r="B2455">
        <v>2887.610107</v>
      </c>
      <c r="C2455">
        <v>20.56</v>
      </c>
      <c r="D2455">
        <v>18.148800000000001</v>
      </c>
      <c r="E2455">
        <f t="shared" si="798"/>
        <v>2.4111999999999973</v>
      </c>
      <c r="F2455" t="str">
        <f t="shared" si="799"/>
        <v>CAll</v>
      </c>
      <c r="G2455">
        <f t="shared" si="800"/>
        <v>2919.3999020000001</v>
      </c>
      <c r="H2455">
        <f t="shared" si="801"/>
        <v>2</v>
      </c>
      <c r="I2455">
        <f t="shared" si="802"/>
        <v>-52.639893000000029</v>
      </c>
      <c r="J2455">
        <f t="shared" si="803"/>
        <v>-26.319946500000015</v>
      </c>
      <c r="K2455">
        <f t="shared" si="804"/>
        <v>2892.610107</v>
      </c>
      <c r="L2455" s="2">
        <f t="shared" si="805"/>
        <v>26.78979500000014</v>
      </c>
      <c r="M2455" t="str">
        <f t="shared" si="806"/>
        <v/>
      </c>
      <c r="N2455" s="1">
        <f t="shared" si="807"/>
        <v>43740</v>
      </c>
      <c r="O2455" t="str">
        <f t="shared" si="808"/>
        <v>可交易</v>
      </c>
      <c r="P2455" s="2">
        <f t="shared" si="809"/>
        <v>26.78979500000014</v>
      </c>
      <c r="Q2455" s="2">
        <f t="shared" si="810"/>
        <v>1.1009033014165212E-2</v>
      </c>
      <c r="R2455" s="2">
        <f t="shared" si="811"/>
        <v>8.8325709136096009</v>
      </c>
      <c r="S2455">
        <f t="shared" si="812"/>
        <v>119</v>
      </c>
      <c r="T2455" s="1">
        <f t="shared" si="813"/>
        <v>43738</v>
      </c>
      <c r="U2455" t="str">
        <f t="shared" si="814"/>
        <v>不可交易</v>
      </c>
      <c r="V2455" s="2" t="str">
        <f t="shared" si="815"/>
        <v/>
      </c>
      <c r="W2455" s="2" t="str">
        <f t="shared" si="816"/>
        <v/>
      </c>
      <c r="X2455" s="2">
        <f t="shared" si="817"/>
        <v>5.8976401217938488</v>
      </c>
      <c r="Y2455">
        <f t="shared" si="818"/>
        <v>113</v>
      </c>
    </row>
    <row r="2456" spans="1:25" x14ac:dyDescent="0.3">
      <c r="A2456" s="1">
        <v>43741</v>
      </c>
      <c r="B2456">
        <v>2910.6298830000001</v>
      </c>
      <c r="C2456">
        <v>19.12</v>
      </c>
      <c r="D2456">
        <v>20.242424</v>
      </c>
      <c r="E2456">
        <f t="shared" si="798"/>
        <v>-1.1224239999999988</v>
      </c>
      <c r="F2456" t="str">
        <f t="shared" si="799"/>
        <v>PUT</v>
      </c>
      <c r="G2456">
        <f t="shared" si="800"/>
        <v>2938.1298830000001</v>
      </c>
      <c r="H2456">
        <f t="shared" si="801"/>
        <v>-1.4399999999999977</v>
      </c>
      <c r="I2456">
        <f t="shared" si="802"/>
        <v>23.019776000000093</v>
      </c>
      <c r="J2456">
        <f t="shared" si="803"/>
        <v>-15.985955555555645</v>
      </c>
      <c r="K2456">
        <f t="shared" si="804"/>
        <v>2905.6298830000001</v>
      </c>
      <c r="L2456" s="2" t="str">
        <f t="shared" si="805"/>
        <v/>
      </c>
      <c r="M2456" t="str">
        <f t="shared" si="806"/>
        <v/>
      </c>
      <c r="N2456" s="1">
        <f t="shared" si="807"/>
        <v>43740</v>
      </c>
      <c r="O2456" t="str">
        <f t="shared" si="808"/>
        <v>不可交易</v>
      </c>
      <c r="P2456" s="2" t="str">
        <f t="shared" si="809"/>
        <v/>
      </c>
      <c r="Q2456" s="2" t="str">
        <f t="shared" si="810"/>
        <v/>
      </c>
      <c r="R2456" s="2">
        <f t="shared" si="811"/>
        <v>8.9298089783974852</v>
      </c>
      <c r="S2456">
        <f t="shared" si="812"/>
        <v>119</v>
      </c>
      <c r="T2456" s="1">
        <f t="shared" si="813"/>
        <v>43738</v>
      </c>
      <c r="U2456" t="str">
        <f t="shared" si="814"/>
        <v>不可交易</v>
      </c>
      <c r="V2456" s="2" t="str">
        <f t="shared" si="815"/>
        <v/>
      </c>
      <c r="W2456" s="2" t="str">
        <f t="shared" si="816"/>
        <v/>
      </c>
      <c r="X2456" s="2">
        <f t="shared" si="817"/>
        <v>5.8976401217938488</v>
      </c>
      <c r="Y2456">
        <f t="shared" si="818"/>
        <v>113</v>
      </c>
    </row>
    <row r="2457" spans="1:25" x14ac:dyDescent="0.3">
      <c r="A2457" s="1">
        <v>43742</v>
      </c>
      <c r="B2457">
        <v>2952.01001</v>
      </c>
      <c r="C2457">
        <v>17.04</v>
      </c>
      <c r="D2457">
        <v>19.368368</v>
      </c>
      <c r="E2457">
        <f t="shared" si="798"/>
        <v>-2.3283680000000011</v>
      </c>
      <c r="F2457" t="str">
        <f t="shared" si="799"/>
        <v>PUT</v>
      </c>
      <c r="G2457">
        <f t="shared" si="800"/>
        <v>2970.2700199999999</v>
      </c>
      <c r="H2457">
        <f t="shared" si="801"/>
        <v>-2.0800000000000018</v>
      </c>
      <c r="I2457">
        <f t="shared" si="802"/>
        <v>41.380126999999902</v>
      </c>
      <c r="J2457">
        <f t="shared" si="803"/>
        <v>-19.894291826923013</v>
      </c>
      <c r="K2457">
        <f t="shared" si="804"/>
        <v>2947.01001</v>
      </c>
      <c r="L2457" s="2" t="str">
        <f t="shared" si="805"/>
        <v/>
      </c>
      <c r="M2457" t="str">
        <f t="shared" si="806"/>
        <v/>
      </c>
      <c r="N2457" s="1">
        <f t="shared" si="807"/>
        <v>43740</v>
      </c>
      <c r="O2457" t="str">
        <f t="shared" si="808"/>
        <v>不可交易</v>
      </c>
      <c r="P2457" s="2" t="str">
        <f t="shared" si="809"/>
        <v/>
      </c>
      <c r="Q2457" s="2" t="str">
        <f t="shared" si="810"/>
        <v/>
      </c>
      <c r="R2457" s="2">
        <f t="shared" si="811"/>
        <v>8.9298089783974852</v>
      </c>
      <c r="S2457">
        <f t="shared" si="812"/>
        <v>119</v>
      </c>
      <c r="T2457" s="1">
        <f t="shared" si="813"/>
        <v>43738</v>
      </c>
      <c r="U2457" t="str">
        <f t="shared" si="814"/>
        <v>不可交易</v>
      </c>
      <c r="V2457" s="2" t="str">
        <f t="shared" si="815"/>
        <v/>
      </c>
      <c r="W2457" s="2" t="str">
        <f t="shared" si="816"/>
        <v/>
      </c>
      <c r="X2457" s="2">
        <f t="shared" si="817"/>
        <v>5.8976401217938488</v>
      </c>
      <c r="Y2457">
        <f t="shared" si="818"/>
        <v>113</v>
      </c>
    </row>
    <row r="2458" spans="1:25" x14ac:dyDescent="0.3">
      <c r="A2458" s="1">
        <v>43745</v>
      </c>
      <c r="B2458">
        <v>2938.790039</v>
      </c>
      <c r="C2458">
        <v>17.86</v>
      </c>
      <c r="D2458">
        <v>17.520513999999999</v>
      </c>
      <c r="E2458">
        <f t="shared" si="798"/>
        <v>0.33948600000000084</v>
      </c>
      <c r="F2458" t="str">
        <f t="shared" si="799"/>
        <v/>
      </c>
      <c r="G2458" t="str">
        <f t="shared" si="800"/>
        <v/>
      </c>
      <c r="H2458">
        <f t="shared" si="801"/>
        <v>0.82000000000000028</v>
      </c>
      <c r="I2458">
        <f t="shared" si="802"/>
        <v>-13.219970999999987</v>
      </c>
      <c r="J2458">
        <f t="shared" si="803"/>
        <v>-16.121915853658514</v>
      </c>
      <c r="K2458" t="str">
        <f t="shared" si="804"/>
        <v/>
      </c>
      <c r="L2458" s="2" t="str">
        <f t="shared" si="805"/>
        <v/>
      </c>
      <c r="M2458" t="str">
        <f t="shared" si="806"/>
        <v/>
      </c>
      <c r="N2458" s="1">
        <f t="shared" si="807"/>
        <v>43740</v>
      </c>
      <c r="O2458" t="str">
        <f t="shared" si="808"/>
        <v>不可交易</v>
      </c>
      <c r="P2458" s="2" t="str">
        <f t="shared" si="809"/>
        <v/>
      </c>
      <c r="Q2458" s="2" t="str">
        <f t="shared" si="810"/>
        <v/>
      </c>
      <c r="R2458" s="2">
        <f t="shared" si="811"/>
        <v>8.9298089783974852</v>
      </c>
      <c r="S2458">
        <f t="shared" si="812"/>
        <v>119</v>
      </c>
      <c r="T2458" s="1">
        <f t="shared" si="813"/>
        <v>43738</v>
      </c>
      <c r="U2458" t="str">
        <f t="shared" si="814"/>
        <v>可交易</v>
      </c>
      <c r="V2458" s="2" t="str">
        <f t="shared" si="815"/>
        <v/>
      </c>
      <c r="W2458" s="2" t="str">
        <f t="shared" si="816"/>
        <v/>
      </c>
      <c r="X2458" s="2">
        <f t="shared" si="817"/>
        <v>5.8976401217938488</v>
      </c>
      <c r="Y2458">
        <f t="shared" si="818"/>
        <v>113</v>
      </c>
    </row>
    <row r="2459" spans="1:25" x14ac:dyDescent="0.3">
      <c r="A2459" s="1">
        <v>43746</v>
      </c>
      <c r="B2459">
        <v>2893.0600589999999</v>
      </c>
      <c r="C2459">
        <v>20.28</v>
      </c>
      <c r="D2459">
        <v>17.748846</v>
      </c>
      <c r="E2459">
        <f t="shared" si="798"/>
        <v>2.5311540000000008</v>
      </c>
      <c r="F2459" t="str">
        <f t="shared" si="799"/>
        <v>CAll</v>
      </c>
      <c r="G2459">
        <f t="shared" si="800"/>
        <v>2995.679932</v>
      </c>
      <c r="H2459">
        <f t="shared" si="801"/>
        <v>2.4200000000000017</v>
      </c>
      <c r="I2459">
        <f t="shared" si="802"/>
        <v>-45.729980000000069</v>
      </c>
      <c r="J2459">
        <f t="shared" si="803"/>
        <v>-18.896685950413239</v>
      </c>
      <c r="K2459">
        <f t="shared" si="804"/>
        <v>2898.0600589999999</v>
      </c>
      <c r="L2459" s="2">
        <f t="shared" si="805"/>
        <v>97.619873000000098</v>
      </c>
      <c r="M2459" t="str">
        <f t="shared" si="806"/>
        <v/>
      </c>
      <c r="N2459" s="1">
        <f t="shared" si="807"/>
        <v>43746</v>
      </c>
      <c r="O2459" t="str">
        <f t="shared" si="808"/>
        <v>不可交易</v>
      </c>
      <c r="P2459" s="2" t="str">
        <f t="shared" si="809"/>
        <v/>
      </c>
      <c r="Q2459" s="2" t="str">
        <f t="shared" si="810"/>
        <v/>
      </c>
      <c r="R2459" s="2">
        <f t="shared" si="811"/>
        <v>8.9298089783974852</v>
      </c>
      <c r="S2459">
        <f t="shared" si="812"/>
        <v>119</v>
      </c>
      <c r="T2459" s="1">
        <f t="shared" si="813"/>
        <v>43738</v>
      </c>
      <c r="U2459" t="str">
        <f t="shared" si="814"/>
        <v>可交易</v>
      </c>
      <c r="V2459" s="2" t="str">
        <f t="shared" si="815"/>
        <v/>
      </c>
      <c r="W2459" s="2" t="str">
        <f t="shared" si="816"/>
        <v/>
      </c>
      <c r="X2459" s="2">
        <f t="shared" si="817"/>
        <v>5.8976401217938488</v>
      </c>
      <c r="Y2459">
        <f t="shared" si="818"/>
        <v>113</v>
      </c>
    </row>
    <row r="2460" spans="1:25" x14ac:dyDescent="0.3">
      <c r="A2460" s="1">
        <v>43747</v>
      </c>
      <c r="B2460">
        <v>2919.3999020000001</v>
      </c>
      <c r="C2460">
        <v>18.64</v>
      </c>
      <c r="D2460">
        <v>19.989287999999998</v>
      </c>
      <c r="E2460">
        <f t="shared" si="798"/>
        <v>-1.3492879999999978</v>
      </c>
      <c r="F2460" t="str">
        <f t="shared" si="799"/>
        <v>PUT</v>
      </c>
      <c r="G2460">
        <f t="shared" si="800"/>
        <v>2989.6899410000001</v>
      </c>
      <c r="H2460">
        <f t="shared" si="801"/>
        <v>-1.6400000000000006</v>
      </c>
      <c r="I2460">
        <f t="shared" si="802"/>
        <v>26.339843000000201</v>
      </c>
      <c r="J2460">
        <f t="shared" si="803"/>
        <v>-16.060879878048897</v>
      </c>
      <c r="K2460">
        <f t="shared" si="804"/>
        <v>2914.3999020000001</v>
      </c>
      <c r="L2460" s="2" t="str">
        <f t="shared" si="805"/>
        <v/>
      </c>
      <c r="M2460" t="str">
        <f t="shared" si="806"/>
        <v/>
      </c>
      <c r="N2460" s="1">
        <f t="shared" si="807"/>
        <v>43746</v>
      </c>
      <c r="O2460" t="str">
        <f t="shared" si="808"/>
        <v>不可交易</v>
      </c>
      <c r="P2460" s="2" t="str">
        <f t="shared" si="809"/>
        <v/>
      </c>
      <c r="Q2460" s="2" t="str">
        <f t="shared" si="810"/>
        <v/>
      </c>
      <c r="R2460" s="2">
        <f t="shared" si="811"/>
        <v>8.9298089783974852</v>
      </c>
      <c r="S2460">
        <f t="shared" si="812"/>
        <v>119</v>
      </c>
      <c r="T2460" s="1">
        <f t="shared" si="813"/>
        <v>43738</v>
      </c>
      <c r="U2460" t="str">
        <f t="shared" si="814"/>
        <v>可交易</v>
      </c>
      <c r="V2460" s="2" t="str">
        <f t="shared" si="815"/>
        <v/>
      </c>
      <c r="W2460" s="2" t="str">
        <f t="shared" si="816"/>
        <v/>
      </c>
      <c r="X2460" s="2">
        <f t="shared" si="817"/>
        <v>5.8976401217938488</v>
      </c>
      <c r="Y2460">
        <f t="shared" si="818"/>
        <v>113</v>
      </c>
    </row>
    <row r="2461" spans="1:25" x14ac:dyDescent="0.3">
      <c r="A2461" s="1">
        <v>43748</v>
      </c>
      <c r="B2461">
        <v>2938.1298830000001</v>
      </c>
      <c r="C2461">
        <v>17.57</v>
      </c>
      <c r="D2461">
        <v>18.689485999999999</v>
      </c>
      <c r="E2461">
        <f t="shared" si="798"/>
        <v>-1.1194859999999984</v>
      </c>
      <c r="F2461" t="str">
        <f t="shared" si="799"/>
        <v>PUT</v>
      </c>
      <c r="G2461">
        <f t="shared" si="800"/>
        <v>2997.9499510000001</v>
      </c>
      <c r="H2461">
        <f t="shared" si="801"/>
        <v>-1.0700000000000003</v>
      </c>
      <c r="I2461">
        <f t="shared" si="802"/>
        <v>18.729980999999952</v>
      </c>
      <c r="J2461">
        <f t="shared" si="803"/>
        <v>-17.504655140186866</v>
      </c>
      <c r="K2461">
        <f t="shared" si="804"/>
        <v>2933.1298830000001</v>
      </c>
      <c r="L2461" s="2" t="str">
        <f t="shared" si="805"/>
        <v/>
      </c>
      <c r="M2461" t="str">
        <f t="shared" si="806"/>
        <v/>
      </c>
      <c r="N2461" s="1">
        <f t="shared" si="807"/>
        <v>43746</v>
      </c>
      <c r="O2461" t="str">
        <f t="shared" si="808"/>
        <v>不可交易</v>
      </c>
      <c r="P2461" s="2" t="str">
        <f t="shared" si="809"/>
        <v/>
      </c>
      <c r="Q2461" s="2" t="str">
        <f t="shared" si="810"/>
        <v/>
      </c>
      <c r="R2461" s="2">
        <f t="shared" si="811"/>
        <v>8.9298089783974852</v>
      </c>
      <c r="S2461">
        <f t="shared" si="812"/>
        <v>119</v>
      </c>
      <c r="T2461" s="1">
        <f t="shared" si="813"/>
        <v>43738</v>
      </c>
      <c r="U2461" t="str">
        <f t="shared" si="814"/>
        <v>可交易</v>
      </c>
      <c r="V2461" s="2" t="str">
        <f t="shared" si="815"/>
        <v/>
      </c>
      <c r="W2461" s="2" t="str">
        <f t="shared" si="816"/>
        <v/>
      </c>
      <c r="X2461" s="2">
        <f t="shared" si="817"/>
        <v>5.8976401217938488</v>
      </c>
      <c r="Y2461">
        <f t="shared" si="818"/>
        <v>113</v>
      </c>
    </row>
    <row r="2462" spans="1:25" x14ac:dyDescent="0.3">
      <c r="A2462" s="1">
        <v>43749</v>
      </c>
      <c r="B2462">
        <v>2970.2700199999999</v>
      </c>
      <c r="C2462">
        <v>15.58</v>
      </c>
      <c r="D2462">
        <v>18.051392</v>
      </c>
      <c r="E2462">
        <f t="shared" si="798"/>
        <v>-2.4713919999999998</v>
      </c>
      <c r="F2462" t="str">
        <f t="shared" si="799"/>
        <v>PUT</v>
      </c>
      <c r="G2462">
        <f t="shared" si="800"/>
        <v>2986.1999510000001</v>
      </c>
      <c r="H2462">
        <f t="shared" si="801"/>
        <v>-1.9900000000000002</v>
      </c>
      <c r="I2462">
        <f t="shared" si="802"/>
        <v>32.140136999999868</v>
      </c>
      <c r="J2462">
        <f t="shared" si="803"/>
        <v>-16.150822613065259</v>
      </c>
      <c r="K2462">
        <f t="shared" si="804"/>
        <v>2965.2700199999999</v>
      </c>
      <c r="L2462" s="2" t="str">
        <f t="shared" si="805"/>
        <v/>
      </c>
      <c r="M2462" t="str">
        <f t="shared" si="806"/>
        <v/>
      </c>
      <c r="N2462" s="1">
        <f t="shared" si="807"/>
        <v>43746</v>
      </c>
      <c r="O2462" t="str">
        <f t="shared" si="808"/>
        <v>不可交易</v>
      </c>
      <c r="P2462" s="2" t="str">
        <f t="shared" si="809"/>
        <v/>
      </c>
      <c r="Q2462" s="2" t="str">
        <f t="shared" si="810"/>
        <v/>
      </c>
      <c r="R2462" s="2">
        <f t="shared" si="811"/>
        <v>8.9298089783974852</v>
      </c>
      <c r="S2462">
        <f t="shared" si="812"/>
        <v>119</v>
      </c>
      <c r="T2462" s="1">
        <f t="shared" si="813"/>
        <v>43738</v>
      </c>
      <c r="U2462" t="str">
        <f t="shared" si="814"/>
        <v>可交易</v>
      </c>
      <c r="V2462" s="2" t="str">
        <f t="shared" si="815"/>
        <v/>
      </c>
      <c r="W2462" s="2" t="str">
        <f t="shared" si="816"/>
        <v/>
      </c>
      <c r="X2462" s="2">
        <f t="shared" si="817"/>
        <v>5.8976401217938488</v>
      </c>
      <c r="Y2462">
        <f t="shared" si="818"/>
        <v>113</v>
      </c>
    </row>
    <row r="2463" spans="1:25" x14ac:dyDescent="0.3">
      <c r="A2463" s="1">
        <v>43752</v>
      </c>
      <c r="B2463">
        <v>2966.1499020000001</v>
      </c>
      <c r="C2463">
        <v>14.57</v>
      </c>
      <c r="D2463">
        <v>16.186914000000002</v>
      </c>
      <c r="E2463">
        <f t="shared" si="798"/>
        <v>-1.6169140000000013</v>
      </c>
      <c r="F2463" t="str">
        <f t="shared" si="799"/>
        <v>PUT</v>
      </c>
      <c r="G2463">
        <f t="shared" si="800"/>
        <v>3006.719971</v>
      </c>
      <c r="H2463">
        <f t="shared" si="801"/>
        <v>-1.0099999999999998</v>
      </c>
      <c r="I2463">
        <f t="shared" si="802"/>
        <v>-4.1201179999998203</v>
      </c>
      <c r="J2463">
        <f t="shared" si="803"/>
        <v>4.0793247524750704</v>
      </c>
      <c r="K2463">
        <f t="shared" si="804"/>
        <v>2961.1499020000001</v>
      </c>
      <c r="L2463" s="2" t="str">
        <f t="shared" si="805"/>
        <v/>
      </c>
      <c r="M2463" t="str">
        <f t="shared" si="806"/>
        <v/>
      </c>
      <c r="N2463" s="1">
        <f t="shared" si="807"/>
        <v>43746</v>
      </c>
      <c r="O2463" t="str">
        <f t="shared" si="808"/>
        <v>不可交易</v>
      </c>
      <c r="P2463" s="2" t="str">
        <f t="shared" si="809"/>
        <v/>
      </c>
      <c r="Q2463" s="2" t="str">
        <f t="shared" si="810"/>
        <v/>
      </c>
      <c r="R2463" s="2">
        <f t="shared" si="811"/>
        <v>8.9298089783974852</v>
      </c>
      <c r="S2463">
        <f t="shared" si="812"/>
        <v>119</v>
      </c>
      <c r="T2463" s="1">
        <f t="shared" si="813"/>
        <v>43738</v>
      </c>
      <c r="U2463" t="str">
        <f t="shared" si="814"/>
        <v>可交易</v>
      </c>
      <c r="V2463" s="2" t="str">
        <f t="shared" si="815"/>
        <v/>
      </c>
      <c r="W2463" s="2" t="str">
        <f t="shared" si="816"/>
        <v/>
      </c>
      <c r="X2463" s="2">
        <f t="shared" si="817"/>
        <v>5.8976401217938488</v>
      </c>
      <c r="Y2463">
        <f t="shared" si="818"/>
        <v>113</v>
      </c>
    </row>
    <row r="2464" spans="1:25" x14ac:dyDescent="0.3">
      <c r="A2464" s="1">
        <v>43753</v>
      </c>
      <c r="B2464">
        <v>2995.679932</v>
      </c>
      <c r="C2464">
        <v>13.54</v>
      </c>
      <c r="D2464">
        <v>15.419294000000001</v>
      </c>
      <c r="E2464">
        <f t="shared" si="798"/>
        <v>-1.8792940000000016</v>
      </c>
      <c r="F2464" t="str">
        <f t="shared" si="799"/>
        <v>PUT</v>
      </c>
      <c r="G2464">
        <f t="shared" si="800"/>
        <v>2995.98999</v>
      </c>
      <c r="H2464">
        <f t="shared" si="801"/>
        <v>-1.0300000000000011</v>
      </c>
      <c r="I2464">
        <f t="shared" si="802"/>
        <v>29.530029999999897</v>
      </c>
      <c r="J2464">
        <f t="shared" si="803"/>
        <v>-28.669932038834819</v>
      </c>
      <c r="K2464">
        <f t="shared" si="804"/>
        <v>2990.679932</v>
      </c>
      <c r="L2464" s="2" t="str">
        <f t="shared" si="805"/>
        <v/>
      </c>
      <c r="M2464" t="str">
        <f t="shared" si="806"/>
        <v/>
      </c>
      <c r="N2464" s="1">
        <f t="shared" si="807"/>
        <v>43746</v>
      </c>
      <c r="O2464" t="str">
        <f t="shared" si="808"/>
        <v>可交易</v>
      </c>
      <c r="P2464" s="2" t="str">
        <f t="shared" si="809"/>
        <v/>
      </c>
      <c r="Q2464" s="2" t="str">
        <f t="shared" si="810"/>
        <v/>
      </c>
      <c r="R2464" s="2">
        <f t="shared" si="811"/>
        <v>8.9298089783974852</v>
      </c>
      <c r="S2464">
        <f t="shared" si="812"/>
        <v>119</v>
      </c>
      <c r="T2464" s="1">
        <f t="shared" si="813"/>
        <v>43738</v>
      </c>
      <c r="U2464" t="str">
        <f t="shared" si="814"/>
        <v>可交易</v>
      </c>
      <c r="V2464" s="2" t="str">
        <f t="shared" si="815"/>
        <v/>
      </c>
      <c r="W2464" s="2" t="str">
        <f t="shared" si="816"/>
        <v/>
      </c>
      <c r="X2464" s="2">
        <f t="shared" si="817"/>
        <v>5.8976401217938488</v>
      </c>
      <c r="Y2464">
        <f t="shared" si="818"/>
        <v>113</v>
      </c>
    </row>
    <row r="2465" spans="1:25" x14ac:dyDescent="0.3">
      <c r="A2465" s="1">
        <v>43754</v>
      </c>
      <c r="B2465">
        <v>2989.6899410000001</v>
      </c>
      <c r="C2465">
        <v>13.68</v>
      </c>
      <c r="D2465">
        <v>14.344328000000001</v>
      </c>
      <c r="E2465">
        <f t="shared" si="798"/>
        <v>-0.66432800000000114</v>
      </c>
      <c r="F2465" t="str">
        <f t="shared" si="799"/>
        <v/>
      </c>
      <c r="G2465" t="str">
        <f t="shared" si="800"/>
        <v/>
      </c>
      <c r="H2465">
        <f t="shared" si="801"/>
        <v>0.14000000000000057</v>
      </c>
      <c r="I2465">
        <f t="shared" si="802"/>
        <v>-5.9899909999999181</v>
      </c>
      <c r="J2465">
        <f t="shared" si="803"/>
        <v>-42.785649999999244</v>
      </c>
      <c r="K2465" t="str">
        <f t="shared" si="804"/>
        <v/>
      </c>
      <c r="L2465" s="2" t="str">
        <f t="shared" si="805"/>
        <v/>
      </c>
      <c r="M2465" t="str">
        <f t="shared" si="806"/>
        <v/>
      </c>
      <c r="N2465" s="1">
        <f t="shared" si="807"/>
        <v>43746</v>
      </c>
      <c r="O2465" t="str">
        <f t="shared" si="808"/>
        <v>可交易</v>
      </c>
      <c r="P2465" s="2" t="str">
        <f t="shared" si="809"/>
        <v/>
      </c>
      <c r="Q2465" s="2" t="str">
        <f t="shared" si="810"/>
        <v/>
      </c>
      <c r="R2465" s="2">
        <f t="shared" si="811"/>
        <v>8.9298089783974852</v>
      </c>
      <c r="S2465">
        <f t="shared" si="812"/>
        <v>119</v>
      </c>
      <c r="T2465" s="1">
        <f t="shared" si="813"/>
        <v>43738</v>
      </c>
      <c r="U2465" t="str">
        <f t="shared" si="814"/>
        <v>可交易</v>
      </c>
      <c r="V2465" s="2" t="str">
        <f t="shared" si="815"/>
        <v/>
      </c>
      <c r="W2465" s="2" t="str">
        <f t="shared" si="816"/>
        <v/>
      </c>
      <c r="X2465" s="2">
        <f t="shared" si="817"/>
        <v>5.8976401217938488</v>
      </c>
      <c r="Y2465">
        <f t="shared" si="818"/>
        <v>113</v>
      </c>
    </row>
    <row r="2466" spans="1:25" x14ac:dyDescent="0.3">
      <c r="A2466" s="1">
        <v>43755</v>
      </c>
      <c r="B2466">
        <v>2997.9499510000001</v>
      </c>
      <c r="C2466">
        <v>13.79</v>
      </c>
      <c r="D2466">
        <v>14.280127999999999</v>
      </c>
      <c r="E2466">
        <f t="shared" si="798"/>
        <v>-0.49012800000000034</v>
      </c>
      <c r="F2466" t="str">
        <f t="shared" si="799"/>
        <v/>
      </c>
      <c r="G2466" t="str">
        <f t="shared" si="800"/>
        <v/>
      </c>
      <c r="H2466">
        <f t="shared" si="801"/>
        <v>0.10999999999999943</v>
      </c>
      <c r="I2466">
        <f t="shared" si="802"/>
        <v>8.2600099999999657</v>
      </c>
      <c r="J2466">
        <f t="shared" si="803"/>
        <v>75.091000000000079</v>
      </c>
      <c r="K2466" t="str">
        <f t="shared" si="804"/>
        <v/>
      </c>
      <c r="L2466" s="2" t="str">
        <f t="shared" si="805"/>
        <v/>
      </c>
      <c r="M2466" t="str">
        <f t="shared" si="806"/>
        <v/>
      </c>
      <c r="N2466" s="1">
        <f t="shared" si="807"/>
        <v>43746</v>
      </c>
      <c r="O2466" t="str">
        <f t="shared" si="808"/>
        <v>可交易</v>
      </c>
      <c r="P2466" s="2" t="str">
        <f t="shared" si="809"/>
        <v/>
      </c>
      <c r="Q2466" s="2" t="str">
        <f t="shared" si="810"/>
        <v/>
      </c>
      <c r="R2466" s="2">
        <f t="shared" si="811"/>
        <v>8.9298089783974852</v>
      </c>
      <c r="S2466">
        <f t="shared" si="812"/>
        <v>119</v>
      </c>
      <c r="T2466" s="1">
        <f t="shared" si="813"/>
        <v>43738</v>
      </c>
      <c r="U2466" t="str">
        <f t="shared" si="814"/>
        <v>可交易</v>
      </c>
      <c r="V2466" s="2" t="str">
        <f t="shared" si="815"/>
        <v/>
      </c>
      <c r="W2466" s="2" t="str">
        <f t="shared" si="816"/>
        <v/>
      </c>
      <c r="X2466" s="2">
        <f t="shared" si="817"/>
        <v>5.8976401217938488</v>
      </c>
      <c r="Y2466">
        <f t="shared" si="818"/>
        <v>113</v>
      </c>
    </row>
    <row r="2467" spans="1:25" x14ac:dyDescent="0.3">
      <c r="A2467" s="1">
        <v>43756</v>
      </c>
      <c r="B2467">
        <v>2986.1999510000001</v>
      </c>
      <c r="C2467">
        <v>14.25</v>
      </c>
      <c r="D2467">
        <v>14.279419000000001</v>
      </c>
      <c r="E2467">
        <f t="shared" si="798"/>
        <v>-2.941900000000075E-2</v>
      </c>
      <c r="F2467" t="str">
        <f t="shared" si="799"/>
        <v/>
      </c>
      <c r="G2467" t="str">
        <f t="shared" si="800"/>
        <v/>
      </c>
      <c r="H2467">
        <f t="shared" si="801"/>
        <v>0.46000000000000085</v>
      </c>
      <c r="I2467">
        <f t="shared" si="802"/>
        <v>-11.75</v>
      </c>
      <c r="J2467">
        <f t="shared" si="803"/>
        <v>-25.543478260869517</v>
      </c>
      <c r="K2467" t="str">
        <f t="shared" si="804"/>
        <v/>
      </c>
      <c r="L2467" s="2" t="str">
        <f t="shared" si="805"/>
        <v/>
      </c>
      <c r="M2467" t="str">
        <f t="shared" si="806"/>
        <v/>
      </c>
      <c r="N2467" s="1">
        <f t="shared" si="807"/>
        <v>43746</v>
      </c>
      <c r="O2467" t="str">
        <f t="shared" si="808"/>
        <v>可交易</v>
      </c>
      <c r="P2467" s="2" t="str">
        <f t="shared" si="809"/>
        <v/>
      </c>
      <c r="Q2467" s="2" t="str">
        <f t="shared" si="810"/>
        <v/>
      </c>
      <c r="R2467" s="2">
        <f t="shared" si="811"/>
        <v>8.9298089783974852</v>
      </c>
      <c r="S2467">
        <f t="shared" si="812"/>
        <v>119</v>
      </c>
      <c r="T2467" s="1">
        <f t="shared" si="813"/>
        <v>43738</v>
      </c>
      <c r="U2467" t="str">
        <f t="shared" si="814"/>
        <v>可交易</v>
      </c>
      <c r="V2467" s="2" t="str">
        <f t="shared" si="815"/>
        <v/>
      </c>
      <c r="W2467" s="2" t="str">
        <f t="shared" si="816"/>
        <v/>
      </c>
      <c r="X2467" s="2">
        <f t="shared" si="817"/>
        <v>5.8976401217938488</v>
      </c>
      <c r="Y2467">
        <f t="shared" si="818"/>
        <v>113</v>
      </c>
    </row>
    <row r="2468" spans="1:25" x14ac:dyDescent="0.3">
      <c r="A2468" s="1">
        <v>43759</v>
      </c>
      <c r="B2468">
        <v>3006.719971</v>
      </c>
      <c r="C2468">
        <v>14</v>
      </c>
      <c r="D2468">
        <v>14.739497</v>
      </c>
      <c r="E2468">
        <f t="shared" si="798"/>
        <v>-0.73949700000000007</v>
      </c>
      <c r="F2468" t="str">
        <f t="shared" si="799"/>
        <v/>
      </c>
      <c r="G2468" t="str">
        <f t="shared" si="800"/>
        <v/>
      </c>
      <c r="H2468">
        <f t="shared" si="801"/>
        <v>-0.25</v>
      </c>
      <c r="I2468">
        <f t="shared" si="802"/>
        <v>20.520019999999931</v>
      </c>
      <c r="J2468">
        <f t="shared" si="803"/>
        <v>-82.080079999999725</v>
      </c>
      <c r="K2468" t="str">
        <f t="shared" si="804"/>
        <v/>
      </c>
      <c r="L2468" s="2" t="str">
        <f t="shared" si="805"/>
        <v/>
      </c>
      <c r="M2468" t="str">
        <f t="shared" si="806"/>
        <v/>
      </c>
      <c r="N2468" s="1">
        <f t="shared" si="807"/>
        <v>43746</v>
      </c>
      <c r="O2468" t="str">
        <f t="shared" si="808"/>
        <v>可交易</v>
      </c>
      <c r="P2468" s="2" t="str">
        <f t="shared" si="809"/>
        <v/>
      </c>
      <c r="Q2468" s="2" t="str">
        <f t="shared" si="810"/>
        <v/>
      </c>
      <c r="R2468" s="2">
        <f t="shared" si="811"/>
        <v>8.9298089783974852</v>
      </c>
      <c r="S2468">
        <f t="shared" si="812"/>
        <v>119</v>
      </c>
      <c r="T2468" s="1">
        <f t="shared" si="813"/>
        <v>43738</v>
      </c>
      <c r="U2468" t="str">
        <f t="shared" si="814"/>
        <v>可交易</v>
      </c>
      <c r="V2468" s="2" t="str">
        <f t="shared" si="815"/>
        <v/>
      </c>
      <c r="W2468" s="2" t="str">
        <f t="shared" si="816"/>
        <v/>
      </c>
      <c r="X2468" s="2">
        <f t="shared" si="817"/>
        <v>5.8976401217938488</v>
      </c>
      <c r="Y2468">
        <f t="shared" si="818"/>
        <v>113</v>
      </c>
    </row>
    <row r="2469" spans="1:25" x14ac:dyDescent="0.3">
      <c r="A2469" s="1">
        <v>43760</v>
      </c>
      <c r="B2469">
        <v>2995.98999</v>
      </c>
      <c r="C2469">
        <v>14.46</v>
      </c>
      <c r="D2469">
        <v>14.519137000000001</v>
      </c>
      <c r="E2469">
        <f t="shared" si="798"/>
        <v>-5.9136999999999773E-2</v>
      </c>
      <c r="F2469" t="str">
        <f t="shared" si="799"/>
        <v/>
      </c>
      <c r="G2469" t="str">
        <f t="shared" si="800"/>
        <v/>
      </c>
      <c r="H2469">
        <f t="shared" si="801"/>
        <v>0.46000000000000085</v>
      </c>
      <c r="I2469">
        <f t="shared" si="802"/>
        <v>-10.729980999999952</v>
      </c>
      <c r="J2469">
        <f t="shared" si="803"/>
        <v>-23.326045652173768</v>
      </c>
      <c r="K2469" t="str">
        <f t="shared" si="804"/>
        <v/>
      </c>
      <c r="L2469" s="2" t="str">
        <f t="shared" si="805"/>
        <v/>
      </c>
      <c r="M2469" t="str">
        <f t="shared" si="806"/>
        <v/>
      </c>
      <c r="N2469" s="1">
        <f t="shared" si="807"/>
        <v>43746</v>
      </c>
      <c r="O2469" t="str">
        <f t="shared" si="808"/>
        <v>可交易</v>
      </c>
      <c r="P2469" s="2" t="str">
        <f t="shared" si="809"/>
        <v/>
      </c>
      <c r="Q2469" s="2" t="str">
        <f t="shared" si="810"/>
        <v/>
      </c>
      <c r="R2469" s="2">
        <f t="shared" si="811"/>
        <v>8.9298089783974852</v>
      </c>
      <c r="S2469">
        <f t="shared" si="812"/>
        <v>119</v>
      </c>
      <c r="T2469" s="1">
        <f t="shared" si="813"/>
        <v>43738</v>
      </c>
      <c r="U2469" t="str">
        <f t="shared" si="814"/>
        <v>可交易</v>
      </c>
      <c r="V2469" s="2" t="str">
        <f t="shared" si="815"/>
        <v/>
      </c>
      <c r="W2469" s="2" t="str">
        <f t="shared" si="816"/>
        <v/>
      </c>
      <c r="X2469" s="2">
        <f t="shared" si="817"/>
        <v>5.8976401217938488</v>
      </c>
      <c r="Y2469">
        <f t="shared" si="818"/>
        <v>113</v>
      </c>
    </row>
    <row r="2470" spans="1:25" x14ac:dyDescent="0.3">
      <c r="A2470" s="1">
        <v>43761</v>
      </c>
      <c r="B2470">
        <v>3004.5200199999999</v>
      </c>
      <c r="C2470">
        <v>14.01</v>
      </c>
      <c r="D2470">
        <v>14.666487999999999</v>
      </c>
      <c r="E2470">
        <f t="shared" si="798"/>
        <v>-0.65648799999999952</v>
      </c>
      <c r="F2470" t="str">
        <f t="shared" si="799"/>
        <v/>
      </c>
      <c r="G2470" t="str">
        <f t="shared" si="800"/>
        <v/>
      </c>
      <c r="H2470">
        <f t="shared" si="801"/>
        <v>-0.45000000000000107</v>
      </c>
      <c r="I2470">
        <f t="shared" si="802"/>
        <v>8.530029999999897</v>
      </c>
      <c r="J2470">
        <f t="shared" si="803"/>
        <v>-18.955622222221947</v>
      </c>
      <c r="K2470" t="str">
        <f t="shared" si="804"/>
        <v/>
      </c>
      <c r="L2470" s="2" t="str">
        <f t="shared" si="805"/>
        <v/>
      </c>
      <c r="M2470" t="str">
        <f t="shared" si="806"/>
        <v/>
      </c>
      <c r="N2470" s="1">
        <f t="shared" si="807"/>
        <v>43746</v>
      </c>
      <c r="O2470" t="str">
        <f t="shared" si="808"/>
        <v>可交易</v>
      </c>
      <c r="P2470" s="2" t="str">
        <f t="shared" si="809"/>
        <v/>
      </c>
      <c r="Q2470" s="2" t="str">
        <f t="shared" si="810"/>
        <v/>
      </c>
      <c r="R2470" s="2">
        <f t="shared" si="811"/>
        <v>8.9298089783974852</v>
      </c>
      <c r="S2470">
        <f t="shared" si="812"/>
        <v>119</v>
      </c>
      <c r="T2470" s="1">
        <f t="shared" si="813"/>
        <v>43738</v>
      </c>
      <c r="U2470" t="str">
        <f t="shared" si="814"/>
        <v>可交易</v>
      </c>
      <c r="V2470" s="2" t="str">
        <f t="shared" si="815"/>
        <v/>
      </c>
      <c r="W2470" s="2" t="str">
        <f t="shared" si="816"/>
        <v/>
      </c>
      <c r="X2470" s="2">
        <f t="shared" si="817"/>
        <v>5.8976401217938488</v>
      </c>
      <c r="Y2470">
        <f t="shared" si="818"/>
        <v>113</v>
      </c>
    </row>
    <row r="2471" spans="1:25" x14ac:dyDescent="0.3">
      <c r="A2471" s="1">
        <v>43762</v>
      </c>
      <c r="B2471">
        <v>3010.290039</v>
      </c>
      <c r="C2471">
        <v>13.71</v>
      </c>
      <c r="D2471">
        <v>14.439092</v>
      </c>
      <c r="E2471">
        <f t="shared" si="798"/>
        <v>-0.72909199999999963</v>
      </c>
      <c r="F2471" t="str">
        <f t="shared" si="799"/>
        <v/>
      </c>
      <c r="G2471" t="str">
        <f t="shared" si="800"/>
        <v/>
      </c>
      <c r="H2471">
        <f t="shared" si="801"/>
        <v>-0.29999999999999893</v>
      </c>
      <c r="I2471">
        <f t="shared" si="802"/>
        <v>5.7700190000000475</v>
      </c>
      <c r="J2471">
        <f t="shared" si="803"/>
        <v>-19.233396666666895</v>
      </c>
      <c r="K2471" t="str">
        <f t="shared" si="804"/>
        <v/>
      </c>
      <c r="L2471" s="2" t="str">
        <f t="shared" si="805"/>
        <v/>
      </c>
      <c r="M2471" t="str">
        <f t="shared" si="806"/>
        <v/>
      </c>
      <c r="N2471" s="1">
        <f t="shared" si="807"/>
        <v>43746</v>
      </c>
      <c r="O2471" t="str">
        <f t="shared" si="808"/>
        <v>可交易</v>
      </c>
      <c r="P2471" s="2" t="str">
        <f t="shared" si="809"/>
        <v/>
      </c>
      <c r="Q2471" s="2" t="str">
        <f t="shared" si="810"/>
        <v/>
      </c>
      <c r="R2471" s="2">
        <f t="shared" si="811"/>
        <v>8.9298089783974852</v>
      </c>
      <c r="S2471">
        <f t="shared" si="812"/>
        <v>119</v>
      </c>
      <c r="T2471" s="1">
        <f t="shared" si="813"/>
        <v>43738</v>
      </c>
      <c r="U2471" t="str">
        <f t="shared" si="814"/>
        <v>可交易</v>
      </c>
      <c r="V2471" s="2" t="str">
        <f t="shared" si="815"/>
        <v/>
      </c>
      <c r="W2471" s="2" t="str">
        <f t="shared" si="816"/>
        <v/>
      </c>
      <c r="X2471" s="2">
        <f t="shared" si="817"/>
        <v>5.8976401217938488</v>
      </c>
      <c r="Y2471">
        <f t="shared" si="818"/>
        <v>113</v>
      </c>
    </row>
    <row r="2472" spans="1:25" x14ac:dyDescent="0.3">
      <c r="A2472" s="1">
        <v>43763</v>
      </c>
      <c r="B2472">
        <v>3022.5500489999999</v>
      </c>
      <c r="C2472">
        <v>12.65</v>
      </c>
      <c r="D2472">
        <v>14.080252</v>
      </c>
      <c r="E2472">
        <f t="shared" si="798"/>
        <v>-1.4302519999999994</v>
      </c>
      <c r="F2472" t="str">
        <f t="shared" si="799"/>
        <v>PUT</v>
      </c>
      <c r="G2472">
        <f t="shared" si="800"/>
        <v>3066.9099120000001</v>
      </c>
      <c r="H2472">
        <f t="shared" si="801"/>
        <v>-1.0600000000000005</v>
      </c>
      <c r="I2472">
        <f t="shared" si="802"/>
        <v>12.260009999999966</v>
      </c>
      <c r="J2472">
        <f t="shared" si="803"/>
        <v>-11.566047169811283</v>
      </c>
      <c r="K2472">
        <f t="shared" si="804"/>
        <v>3017.5500489999999</v>
      </c>
      <c r="L2472" s="2" t="str">
        <f t="shared" si="805"/>
        <v/>
      </c>
      <c r="M2472" t="str">
        <f t="shared" si="806"/>
        <v/>
      </c>
      <c r="N2472" s="1">
        <f t="shared" si="807"/>
        <v>43746</v>
      </c>
      <c r="O2472" t="str">
        <f t="shared" si="808"/>
        <v>可交易</v>
      </c>
      <c r="P2472" s="2" t="str">
        <f t="shared" si="809"/>
        <v/>
      </c>
      <c r="Q2472" s="2" t="str">
        <f t="shared" si="810"/>
        <v/>
      </c>
      <c r="R2472" s="2">
        <f t="shared" si="811"/>
        <v>8.9298089783974852</v>
      </c>
      <c r="S2472">
        <f t="shared" si="812"/>
        <v>119</v>
      </c>
      <c r="T2472" s="1">
        <f t="shared" si="813"/>
        <v>43738</v>
      </c>
      <c r="U2472" t="str">
        <f t="shared" si="814"/>
        <v>可交易</v>
      </c>
      <c r="V2472" s="2" t="str">
        <f t="shared" si="815"/>
        <v/>
      </c>
      <c r="W2472" s="2" t="str">
        <f t="shared" si="816"/>
        <v/>
      </c>
      <c r="X2472" s="2">
        <f t="shared" si="817"/>
        <v>5.8976401217938488</v>
      </c>
      <c r="Y2472">
        <f t="shared" si="818"/>
        <v>113</v>
      </c>
    </row>
    <row r="2473" spans="1:25" x14ac:dyDescent="0.3">
      <c r="A2473" s="1">
        <v>43766</v>
      </c>
      <c r="B2473">
        <v>3039.419922</v>
      </c>
      <c r="C2473">
        <v>13.11</v>
      </c>
      <c r="D2473">
        <v>13.246079999999999</v>
      </c>
      <c r="E2473">
        <f t="shared" si="798"/>
        <v>-0.13607999999999976</v>
      </c>
      <c r="F2473" t="str">
        <f t="shared" si="799"/>
        <v/>
      </c>
      <c r="G2473" t="str">
        <f t="shared" si="800"/>
        <v/>
      </c>
      <c r="H2473">
        <f t="shared" si="801"/>
        <v>0.45999999999999908</v>
      </c>
      <c r="I2473">
        <f t="shared" si="802"/>
        <v>16.869873000000098</v>
      </c>
      <c r="J2473">
        <f t="shared" si="803"/>
        <v>36.673636956522024</v>
      </c>
      <c r="K2473" t="str">
        <f t="shared" si="804"/>
        <v/>
      </c>
      <c r="L2473" s="2" t="str">
        <f t="shared" si="805"/>
        <v/>
      </c>
      <c r="M2473" t="str">
        <f t="shared" si="806"/>
        <v/>
      </c>
      <c r="N2473" s="1">
        <f t="shared" si="807"/>
        <v>43746</v>
      </c>
      <c r="O2473" t="str">
        <f t="shared" si="808"/>
        <v>可交易</v>
      </c>
      <c r="P2473" s="2" t="str">
        <f t="shared" si="809"/>
        <v/>
      </c>
      <c r="Q2473" s="2" t="str">
        <f t="shared" si="810"/>
        <v/>
      </c>
      <c r="R2473" s="2">
        <f t="shared" si="811"/>
        <v>8.9298089783974852</v>
      </c>
      <c r="S2473">
        <f t="shared" si="812"/>
        <v>119</v>
      </c>
      <c r="T2473" s="1">
        <f t="shared" si="813"/>
        <v>43738</v>
      </c>
      <c r="U2473" t="str">
        <f t="shared" si="814"/>
        <v>可交易</v>
      </c>
      <c r="V2473" s="2" t="str">
        <f t="shared" si="815"/>
        <v/>
      </c>
      <c r="W2473" s="2" t="str">
        <f t="shared" si="816"/>
        <v/>
      </c>
      <c r="X2473" s="2">
        <f t="shared" si="817"/>
        <v>5.8976401217938488</v>
      </c>
      <c r="Y2473">
        <f t="shared" si="818"/>
        <v>113</v>
      </c>
    </row>
    <row r="2474" spans="1:25" x14ac:dyDescent="0.3">
      <c r="A2474" s="1">
        <v>43767</v>
      </c>
      <c r="B2474">
        <v>3036.889893</v>
      </c>
      <c r="C2474">
        <v>13.2</v>
      </c>
      <c r="D2474">
        <v>13.312336999999999</v>
      </c>
      <c r="E2474">
        <f t="shared" si="798"/>
        <v>-0.11233700000000013</v>
      </c>
      <c r="F2474" t="str">
        <f t="shared" si="799"/>
        <v/>
      </c>
      <c r="G2474" t="str">
        <f t="shared" si="800"/>
        <v/>
      </c>
      <c r="H2474">
        <f t="shared" si="801"/>
        <v>8.9999999999999858E-2</v>
      </c>
      <c r="I2474">
        <f t="shared" si="802"/>
        <v>-2.5300290000000132</v>
      </c>
      <c r="J2474">
        <f t="shared" si="803"/>
        <v>-28.111433333333522</v>
      </c>
      <c r="K2474" t="str">
        <f t="shared" si="804"/>
        <v/>
      </c>
      <c r="L2474" s="2" t="str">
        <f t="shared" si="805"/>
        <v/>
      </c>
      <c r="M2474" t="str">
        <f t="shared" si="806"/>
        <v/>
      </c>
      <c r="N2474" s="1">
        <f t="shared" si="807"/>
        <v>43746</v>
      </c>
      <c r="O2474" t="str">
        <f t="shared" si="808"/>
        <v>可交易</v>
      </c>
      <c r="P2474" s="2" t="str">
        <f t="shared" si="809"/>
        <v/>
      </c>
      <c r="Q2474" s="2" t="str">
        <f t="shared" si="810"/>
        <v/>
      </c>
      <c r="R2474" s="2">
        <f t="shared" si="811"/>
        <v>8.9298089783974852</v>
      </c>
      <c r="S2474">
        <f t="shared" si="812"/>
        <v>119</v>
      </c>
      <c r="T2474" s="1">
        <f t="shared" si="813"/>
        <v>43738</v>
      </c>
      <c r="U2474" t="str">
        <f t="shared" si="814"/>
        <v>可交易</v>
      </c>
      <c r="V2474" s="2" t="str">
        <f t="shared" si="815"/>
        <v/>
      </c>
      <c r="W2474" s="2" t="str">
        <f t="shared" si="816"/>
        <v/>
      </c>
      <c r="X2474" s="2">
        <f t="shared" si="817"/>
        <v>5.8976401217938488</v>
      </c>
      <c r="Y2474">
        <f t="shared" si="818"/>
        <v>113</v>
      </c>
    </row>
    <row r="2475" spans="1:25" x14ac:dyDescent="0.3">
      <c r="A2475" s="1">
        <v>43768</v>
      </c>
      <c r="B2475">
        <v>3046.7700199999999</v>
      </c>
      <c r="C2475">
        <v>12.33</v>
      </c>
      <c r="D2475">
        <v>13.502411</v>
      </c>
      <c r="E2475">
        <f t="shared" si="798"/>
        <v>-1.1724110000000003</v>
      </c>
      <c r="F2475" t="str">
        <f t="shared" si="799"/>
        <v>PUT</v>
      </c>
      <c r="G2475">
        <f t="shared" si="800"/>
        <v>3076.780029</v>
      </c>
      <c r="H2475">
        <f t="shared" si="801"/>
        <v>-0.86999999999999922</v>
      </c>
      <c r="I2475">
        <f t="shared" si="802"/>
        <v>9.8801269999999022</v>
      </c>
      <c r="J2475">
        <f t="shared" si="803"/>
        <v>-11.356467816091852</v>
      </c>
      <c r="K2475">
        <f t="shared" si="804"/>
        <v>3041.7700199999999</v>
      </c>
      <c r="L2475" s="2" t="str">
        <f t="shared" si="805"/>
        <v/>
      </c>
      <c r="M2475" t="str">
        <f t="shared" si="806"/>
        <v/>
      </c>
      <c r="N2475" s="1">
        <f t="shared" si="807"/>
        <v>43746</v>
      </c>
      <c r="O2475" t="str">
        <f t="shared" si="808"/>
        <v>可交易</v>
      </c>
      <c r="P2475" s="2" t="str">
        <f t="shared" si="809"/>
        <v/>
      </c>
      <c r="Q2475" s="2" t="str">
        <f t="shared" si="810"/>
        <v/>
      </c>
      <c r="R2475" s="2">
        <f t="shared" si="811"/>
        <v>8.9298089783974852</v>
      </c>
      <c r="S2475">
        <f t="shared" si="812"/>
        <v>119</v>
      </c>
      <c r="T2475" s="1">
        <f t="shared" si="813"/>
        <v>43738</v>
      </c>
      <c r="U2475" t="str">
        <f t="shared" si="814"/>
        <v>可交易</v>
      </c>
      <c r="V2475" s="2" t="str">
        <f t="shared" si="815"/>
        <v/>
      </c>
      <c r="W2475" s="2" t="str">
        <f t="shared" si="816"/>
        <v/>
      </c>
      <c r="X2475" s="2">
        <f t="shared" si="817"/>
        <v>5.8976401217938488</v>
      </c>
      <c r="Y2475">
        <f t="shared" si="818"/>
        <v>113</v>
      </c>
    </row>
    <row r="2476" spans="1:25" x14ac:dyDescent="0.3">
      <c r="A2476" s="1">
        <v>43769</v>
      </c>
      <c r="B2476">
        <v>3037.5600589999999</v>
      </c>
      <c r="C2476">
        <v>13.22</v>
      </c>
      <c r="D2476">
        <v>12.980248</v>
      </c>
      <c r="E2476">
        <f t="shared" si="798"/>
        <v>0.23975200000000108</v>
      </c>
      <c r="F2476" t="str">
        <f t="shared" si="799"/>
        <v/>
      </c>
      <c r="G2476" t="str">
        <f t="shared" si="800"/>
        <v/>
      </c>
      <c r="H2476">
        <f t="shared" si="801"/>
        <v>0.89000000000000057</v>
      </c>
      <c r="I2476">
        <f t="shared" si="802"/>
        <v>-9.2099610000000212</v>
      </c>
      <c r="J2476">
        <f t="shared" si="803"/>
        <v>-10.348270786516871</v>
      </c>
      <c r="K2476" t="str">
        <f t="shared" si="804"/>
        <v/>
      </c>
      <c r="L2476" s="2" t="str">
        <f t="shared" si="805"/>
        <v/>
      </c>
      <c r="M2476" t="str">
        <f t="shared" si="806"/>
        <v/>
      </c>
      <c r="N2476" s="1">
        <f t="shared" si="807"/>
        <v>43746</v>
      </c>
      <c r="O2476" t="str">
        <f t="shared" si="808"/>
        <v>可交易</v>
      </c>
      <c r="P2476" s="2" t="str">
        <f t="shared" si="809"/>
        <v/>
      </c>
      <c r="Q2476" s="2" t="str">
        <f t="shared" si="810"/>
        <v/>
      </c>
      <c r="R2476" s="2">
        <f t="shared" si="811"/>
        <v>8.9298089783974852</v>
      </c>
      <c r="S2476">
        <f t="shared" si="812"/>
        <v>119</v>
      </c>
      <c r="T2476" s="1">
        <f t="shared" si="813"/>
        <v>43738</v>
      </c>
      <c r="U2476" t="str">
        <f t="shared" si="814"/>
        <v>可交易</v>
      </c>
      <c r="V2476" s="2" t="str">
        <f t="shared" si="815"/>
        <v/>
      </c>
      <c r="W2476" s="2" t="str">
        <f t="shared" si="816"/>
        <v/>
      </c>
      <c r="X2476" s="2">
        <f t="shared" si="817"/>
        <v>5.8976401217938488</v>
      </c>
      <c r="Y2476">
        <f t="shared" si="818"/>
        <v>113</v>
      </c>
    </row>
    <row r="2477" spans="1:25" x14ac:dyDescent="0.3">
      <c r="A2477" s="1">
        <v>43770</v>
      </c>
      <c r="B2477">
        <v>3066.9099120000001</v>
      </c>
      <c r="C2477">
        <v>12.3</v>
      </c>
      <c r="D2477">
        <v>13.530874000000001</v>
      </c>
      <c r="E2477">
        <f t="shared" si="798"/>
        <v>-1.230874</v>
      </c>
      <c r="F2477" t="str">
        <f t="shared" si="799"/>
        <v>PUT</v>
      </c>
      <c r="G2477">
        <f t="shared" si="800"/>
        <v>3093.080078</v>
      </c>
      <c r="H2477">
        <f t="shared" si="801"/>
        <v>-0.91999999999999993</v>
      </c>
      <c r="I2477">
        <f t="shared" si="802"/>
        <v>29.349853000000167</v>
      </c>
      <c r="J2477">
        <f t="shared" si="803"/>
        <v>-31.902014130434967</v>
      </c>
      <c r="K2477">
        <f t="shared" si="804"/>
        <v>3061.9099120000001</v>
      </c>
      <c r="L2477" s="2" t="str">
        <f t="shared" si="805"/>
        <v/>
      </c>
      <c r="M2477" t="str">
        <f t="shared" si="806"/>
        <v/>
      </c>
      <c r="N2477" s="1">
        <f t="shared" si="807"/>
        <v>43746</v>
      </c>
      <c r="O2477" t="str">
        <f t="shared" si="808"/>
        <v>可交易</v>
      </c>
      <c r="P2477" s="2" t="str">
        <f t="shared" si="809"/>
        <v/>
      </c>
      <c r="Q2477" s="2" t="str">
        <f t="shared" si="810"/>
        <v/>
      </c>
      <c r="R2477" s="2">
        <f t="shared" si="811"/>
        <v>8.9298089783974852</v>
      </c>
      <c r="S2477">
        <f t="shared" si="812"/>
        <v>119</v>
      </c>
      <c r="T2477" s="1">
        <f t="shared" si="813"/>
        <v>43738</v>
      </c>
      <c r="U2477" t="str">
        <f t="shared" si="814"/>
        <v>可交易</v>
      </c>
      <c r="V2477" s="2" t="str">
        <f t="shared" si="815"/>
        <v/>
      </c>
      <c r="W2477" s="2" t="str">
        <f t="shared" si="816"/>
        <v/>
      </c>
      <c r="X2477" s="2">
        <f t="shared" si="817"/>
        <v>5.8976401217938488</v>
      </c>
      <c r="Y2477">
        <f t="shared" si="818"/>
        <v>113</v>
      </c>
    </row>
    <row r="2478" spans="1:25" x14ac:dyDescent="0.3">
      <c r="A2478" s="1">
        <v>43773</v>
      </c>
      <c r="B2478">
        <v>3078.2700199999999</v>
      </c>
      <c r="C2478">
        <v>12.83</v>
      </c>
      <c r="D2478">
        <v>12.817695000000001</v>
      </c>
      <c r="E2478">
        <f t="shared" si="798"/>
        <v>1.2304999999999566E-2</v>
      </c>
      <c r="F2478" t="str">
        <f t="shared" si="799"/>
        <v/>
      </c>
      <c r="G2478" t="str">
        <f t="shared" si="800"/>
        <v/>
      </c>
      <c r="H2478">
        <f t="shared" si="801"/>
        <v>0.52999999999999936</v>
      </c>
      <c r="I2478">
        <f t="shared" si="802"/>
        <v>11.360107999999855</v>
      </c>
      <c r="J2478">
        <f t="shared" si="803"/>
        <v>21.434166037735601</v>
      </c>
      <c r="K2478" t="str">
        <f t="shared" si="804"/>
        <v/>
      </c>
      <c r="L2478" s="2" t="str">
        <f t="shared" si="805"/>
        <v/>
      </c>
      <c r="M2478" t="str">
        <f t="shared" si="806"/>
        <v/>
      </c>
      <c r="N2478" s="1">
        <f t="shared" si="807"/>
        <v>43746</v>
      </c>
      <c r="O2478" t="str">
        <f t="shared" si="808"/>
        <v>可交易</v>
      </c>
      <c r="P2478" s="2" t="str">
        <f t="shared" si="809"/>
        <v/>
      </c>
      <c r="Q2478" s="2" t="str">
        <f t="shared" si="810"/>
        <v/>
      </c>
      <c r="R2478" s="2">
        <f t="shared" si="811"/>
        <v>8.9298089783974852</v>
      </c>
      <c r="S2478">
        <f t="shared" si="812"/>
        <v>119</v>
      </c>
      <c r="T2478" s="1">
        <f t="shared" si="813"/>
        <v>43738</v>
      </c>
      <c r="U2478" t="str">
        <f t="shared" si="814"/>
        <v>可交易</v>
      </c>
      <c r="V2478" s="2" t="str">
        <f t="shared" si="815"/>
        <v/>
      </c>
      <c r="W2478" s="2" t="str">
        <f t="shared" si="816"/>
        <v/>
      </c>
      <c r="X2478" s="2">
        <f t="shared" si="817"/>
        <v>5.8976401217938488</v>
      </c>
      <c r="Y2478">
        <f t="shared" si="818"/>
        <v>113</v>
      </c>
    </row>
    <row r="2479" spans="1:25" x14ac:dyDescent="0.3">
      <c r="A2479" s="1">
        <v>43774</v>
      </c>
      <c r="B2479">
        <v>3074.6201169999999</v>
      </c>
      <c r="C2479">
        <v>13.1</v>
      </c>
      <c r="D2479">
        <v>13.044649</v>
      </c>
      <c r="E2479">
        <f t="shared" si="798"/>
        <v>5.5350999999999928E-2</v>
      </c>
      <c r="F2479" t="str">
        <f t="shared" si="799"/>
        <v/>
      </c>
      <c r="G2479" t="str">
        <f t="shared" si="800"/>
        <v/>
      </c>
      <c r="H2479">
        <f t="shared" si="801"/>
        <v>0.26999999999999957</v>
      </c>
      <c r="I2479">
        <f t="shared" si="802"/>
        <v>-3.6499029999999948</v>
      </c>
      <c r="J2479">
        <f t="shared" si="803"/>
        <v>-13.518159259259262</v>
      </c>
      <c r="K2479" t="str">
        <f t="shared" si="804"/>
        <v/>
      </c>
      <c r="L2479" s="2" t="str">
        <f t="shared" si="805"/>
        <v/>
      </c>
      <c r="M2479" t="str">
        <f t="shared" si="806"/>
        <v/>
      </c>
      <c r="N2479" s="1">
        <f t="shared" si="807"/>
        <v>43746</v>
      </c>
      <c r="O2479" t="str">
        <f t="shared" si="808"/>
        <v>可交易</v>
      </c>
      <c r="P2479" s="2" t="str">
        <f t="shared" si="809"/>
        <v/>
      </c>
      <c r="Q2479" s="2" t="str">
        <f t="shared" si="810"/>
        <v/>
      </c>
      <c r="R2479" s="2">
        <f t="shared" si="811"/>
        <v>8.9298089783974852</v>
      </c>
      <c r="S2479">
        <f t="shared" si="812"/>
        <v>119</v>
      </c>
      <c r="T2479" s="1">
        <f t="shared" si="813"/>
        <v>43738</v>
      </c>
      <c r="U2479" t="str">
        <f t="shared" si="814"/>
        <v>可交易</v>
      </c>
      <c r="V2479" s="2" t="str">
        <f t="shared" si="815"/>
        <v/>
      </c>
      <c r="W2479" s="2" t="str">
        <f t="shared" si="816"/>
        <v/>
      </c>
      <c r="X2479" s="2">
        <f t="shared" si="817"/>
        <v>5.8976401217938488</v>
      </c>
      <c r="Y2479">
        <f t="shared" si="818"/>
        <v>113</v>
      </c>
    </row>
    <row r="2480" spans="1:25" x14ac:dyDescent="0.3">
      <c r="A2480" s="1">
        <v>43775</v>
      </c>
      <c r="B2480">
        <v>3076.780029</v>
      </c>
      <c r="C2480">
        <v>12.62</v>
      </c>
      <c r="D2480">
        <v>13.213695</v>
      </c>
      <c r="E2480">
        <f t="shared" si="798"/>
        <v>-0.59369500000000031</v>
      </c>
      <c r="F2480" t="str">
        <f t="shared" si="799"/>
        <v/>
      </c>
      <c r="G2480" t="str">
        <f t="shared" si="800"/>
        <v/>
      </c>
      <c r="H2480">
        <f t="shared" si="801"/>
        <v>-0.48000000000000043</v>
      </c>
      <c r="I2480">
        <f t="shared" si="802"/>
        <v>2.1599120000000767</v>
      </c>
      <c r="J2480">
        <f t="shared" si="803"/>
        <v>-4.4998166666668222</v>
      </c>
      <c r="K2480" t="str">
        <f t="shared" si="804"/>
        <v/>
      </c>
      <c r="L2480" s="2" t="str">
        <f t="shared" si="805"/>
        <v/>
      </c>
      <c r="M2480" t="str">
        <f t="shared" si="806"/>
        <v/>
      </c>
      <c r="N2480" s="1">
        <f t="shared" si="807"/>
        <v>43746</v>
      </c>
      <c r="O2480" t="str">
        <f t="shared" si="808"/>
        <v>可交易</v>
      </c>
      <c r="P2480" s="2" t="str">
        <f t="shared" si="809"/>
        <v/>
      </c>
      <c r="Q2480" s="2" t="str">
        <f t="shared" si="810"/>
        <v/>
      </c>
      <c r="R2480" s="2">
        <f t="shared" si="811"/>
        <v>8.9298089783974852</v>
      </c>
      <c r="S2480">
        <f t="shared" si="812"/>
        <v>119</v>
      </c>
      <c r="T2480" s="1">
        <f t="shared" si="813"/>
        <v>43738</v>
      </c>
      <c r="U2480" t="str">
        <f t="shared" si="814"/>
        <v>可交易</v>
      </c>
      <c r="V2480" s="2" t="str">
        <f t="shared" si="815"/>
        <v/>
      </c>
      <c r="W2480" s="2" t="str">
        <f t="shared" si="816"/>
        <v/>
      </c>
      <c r="X2480" s="2">
        <f t="shared" si="817"/>
        <v>5.8976401217938488</v>
      </c>
      <c r="Y2480">
        <f t="shared" si="818"/>
        <v>113</v>
      </c>
    </row>
    <row r="2481" spans="1:25" x14ac:dyDescent="0.3">
      <c r="A2481" s="1">
        <v>43776</v>
      </c>
      <c r="B2481">
        <v>3085.179932</v>
      </c>
      <c r="C2481">
        <v>12.73</v>
      </c>
      <c r="D2481">
        <v>13.005706</v>
      </c>
      <c r="E2481">
        <f t="shared" si="798"/>
        <v>-0.27570599999999956</v>
      </c>
      <c r="F2481" t="str">
        <f t="shared" si="799"/>
        <v/>
      </c>
      <c r="G2481" t="str">
        <f t="shared" si="800"/>
        <v/>
      </c>
      <c r="H2481">
        <f t="shared" si="801"/>
        <v>0.11000000000000121</v>
      </c>
      <c r="I2481">
        <f t="shared" si="802"/>
        <v>8.3999029999999948</v>
      </c>
      <c r="J2481">
        <f t="shared" si="803"/>
        <v>76.362754545453654</v>
      </c>
      <c r="K2481" t="str">
        <f t="shared" si="804"/>
        <v/>
      </c>
      <c r="L2481" s="2" t="str">
        <f t="shared" si="805"/>
        <v/>
      </c>
      <c r="M2481" t="str">
        <f t="shared" si="806"/>
        <v/>
      </c>
      <c r="N2481" s="1">
        <f t="shared" si="807"/>
        <v>43746</v>
      </c>
      <c r="O2481" t="str">
        <f t="shared" si="808"/>
        <v>可交易</v>
      </c>
      <c r="P2481" s="2" t="str">
        <f t="shared" si="809"/>
        <v/>
      </c>
      <c r="Q2481" s="2" t="str">
        <f t="shared" si="810"/>
        <v/>
      </c>
      <c r="R2481" s="2">
        <f t="shared" si="811"/>
        <v>8.9298089783974852</v>
      </c>
      <c r="S2481">
        <f t="shared" si="812"/>
        <v>119</v>
      </c>
      <c r="T2481" s="1">
        <f t="shared" si="813"/>
        <v>43738</v>
      </c>
      <c r="U2481" t="str">
        <f t="shared" si="814"/>
        <v>可交易</v>
      </c>
      <c r="V2481" s="2" t="str">
        <f t="shared" si="815"/>
        <v/>
      </c>
      <c r="W2481" s="2" t="str">
        <f t="shared" si="816"/>
        <v/>
      </c>
      <c r="X2481" s="2">
        <f t="shared" si="817"/>
        <v>5.8976401217938488</v>
      </c>
      <c r="Y2481">
        <f t="shared" si="818"/>
        <v>113</v>
      </c>
    </row>
    <row r="2482" spans="1:25" x14ac:dyDescent="0.3">
      <c r="A2482" s="1">
        <v>43777</v>
      </c>
      <c r="B2482">
        <v>3093.080078</v>
      </c>
      <c r="C2482">
        <v>12.07</v>
      </c>
      <c r="D2482">
        <v>12.943982999999999</v>
      </c>
      <c r="E2482">
        <f t="shared" si="798"/>
        <v>-0.87398299999999907</v>
      </c>
      <c r="F2482" t="str">
        <f t="shared" si="799"/>
        <v/>
      </c>
      <c r="G2482" t="str">
        <f t="shared" si="800"/>
        <v/>
      </c>
      <c r="H2482">
        <f t="shared" si="801"/>
        <v>-0.66000000000000014</v>
      </c>
      <c r="I2482">
        <f t="shared" si="802"/>
        <v>7.9001459999999497</v>
      </c>
      <c r="J2482">
        <f t="shared" si="803"/>
        <v>-11.969918181818104</v>
      </c>
      <c r="K2482" t="str">
        <f t="shared" si="804"/>
        <v/>
      </c>
      <c r="L2482" s="2" t="str">
        <f t="shared" si="805"/>
        <v/>
      </c>
      <c r="M2482" t="str">
        <f t="shared" si="806"/>
        <v/>
      </c>
      <c r="N2482" s="1">
        <f t="shared" si="807"/>
        <v>43746</v>
      </c>
      <c r="O2482" t="str">
        <f t="shared" si="808"/>
        <v>可交易</v>
      </c>
      <c r="P2482" s="2" t="str">
        <f t="shared" si="809"/>
        <v/>
      </c>
      <c r="Q2482" s="2" t="str">
        <f t="shared" si="810"/>
        <v/>
      </c>
      <c r="R2482" s="2">
        <f t="shared" si="811"/>
        <v>8.9298089783974852</v>
      </c>
      <c r="S2482">
        <f t="shared" si="812"/>
        <v>119</v>
      </c>
      <c r="T2482" s="1">
        <f t="shared" si="813"/>
        <v>43738</v>
      </c>
      <c r="U2482" t="str">
        <f t="shared" si="814"/>
        <v>可交易</v>
      </c>
      <c r="V2482" s="2" t="str">
        <f t="shared" si="815"/>
        <v/>
      </c>
      <c r="W2482" s="2" t="str">
        <f t="shared" si="816"/>
        <v/>
      </c>
      <c r="X2482" s="2">
        <f t="shared" si="817"/>
        <v>5.8976401217938488</v>
      </c>
      <c r="Y2482">
        <f t="shared" si="818"/>
        <v>113</v>
      </c>
    </row>
    <row r="2483" spans="1:25" x14ac:dyDescent="0.3">
      <c r="A2483" s="1">
        <v>43780</v>
      </c>
      <c r="B2483">
        <v>3087.01001</v>
      </c>
      <c r="C2483">
        <v>12.69</v>
      </c>
      <c r="D2483">
        <v>12.520474</v>
      </c>
      <c r="E2483">
        <f t="shared" si="798"/>
        <v>0.1695259999999994</v>
      </c>
      <c r="F2483" t="str">
        <f t="shared" si="799"/>
        <v/>
      </c>
      <c r="G2483" t="str">
        <f t="shared" si="800"/>
        <v/>
      </c>
      <c r="H2483">
        <f t="shared" si="801"/>
        <v>0.61999999999999922</v>
      </c>
      <c r="I2483">
        <f t="shared" si="802"/>
        <v>-6.070067999999992</v>
      </c>
      <c r="J2483">
        <f t="shared" si="803"/>
        <v>-9.7904322580645164</v>
      </c>
      <c r="K2483" t="str">
        <f t="shared" si="804"/>
        <v/>
      </c>
      <c r="L2483" s="2" t="str">
        <f t="shared" si="805"/>
        <v/>
      </c>
      <c r="M2483" t="str">
        <f t="shared" si="806"/>
        <v/>
      </c>
      <c r="N2483" s="1">
        <f t="shared" si="807"/>
        <v>43746</v>
      </c>
      <c r="O2483" t="str">
        <f t="shared" si="808"/>
        <v>可交易</v>
      </c>
      <c r="P2483" s="2" t="str">
        <f t="shared" si="809"/>
        <v/>
      </c>
      <c r="Q2483" s="2" t="str">
        <f t="shared" si="810"/>
        <v/>
      </c>
      <c r="R2483" s="2">
        <f t="shared" si="811"/>
        <v>8.9298089783974852</v>
      </c>
      <c r="S2483">
        <f t="shared" si="812"/>
        <v>119</v>
      </c>
      <c r="T2483" s="1">
        <f t="shared" si="813"/>
        <v>43738</v>
      </c>
      <c r="U2483" t="str">
        <f t="shared" si="814"/>
        <v>可交易</v>
      </c>
      <c r="V2483" s="2" t="str">
        <f t="shared" si="815"/>
        <v/>
      </c>
      <c r="W2483" s="2" t="str">
        <f t="shared" si="816"/>
        <v/>
      </c>
      <c r="X2483" s="2">
        <f t="shared" si="817"/>
        <v>5.8976401217938488</v>
      </c>
      <c r="Y2483">
        <f t="shared" si="818"/>
        <v>113</v>
      </c>
    </row>
    <row r="2484" spans="1:25" x14ac:dyDescent="0.3">
      <c r="A2484" s="1">
        <v>43781</v>
      </c>
      <c r="B2484">
        <v>3091.8400879999999</v>
      </c>
      <c r="C2484">
        <v>12.68</v>
      </c>
      <c r="D2484">
        <v>12.980384000000001</v>
      </c>
      <c r="E2484">
        <f t="shared" si="798"/>
        <v>-0.30038400000000109</v>
      </c>
      <c r="F2484" t="str">
        <f t="shared" si="799"/>
        <v/>
      </c>
      <c r="G2484" t="str">
        <f t="shared" si="800"/>
        <v/>
      </c>
      <c r="H2484">
        <f t="shared" si="801"/>
        <v>-9.9999999999997868E-3</v>
      </c>
      <c r="I2484">
        <f t="shared" si="802"/>
        <v>4.8300779999999577</v>
      </c>
      <c r="J2484">
        <f t="shared" si="803"/>
        <v>-483.00780000000606</v>
      </c>
      <c r="K2484" t="str">
        <f t="shared" si="804"/>
        <v/>
      </c>
      <c r="L2484" s="2" t="str">
        <f t="shared" si="805"/>
        <v/>
      </c>
      <c r="M2484" t="str">
        <f t="shared" si="806"/>
        <v/>
      </c>
      <c r="N2484" s="1">
        <f t="shared" si="807"/>
        <v>43746</v>
      </c>
      <c r="O2484" t="str">
        <f t="shared" si="808"/>
        <v>可交易</v>
      </c>
      <c r="P2484" s="2" t="str">
        <f t="shared" si="809"/>
        <v/>
      </c>
      <c r="Q2484" s="2" t="str">
        <f t="shared" si="810"/>
        <v/>
      </c>
      <c r="R2484" s="2">
        <f t="shared" si="811"/>
        <v>8.9298089783974852</v>
      </c>
      <c r="S2484">
        <f t="shared" si="812"/>
        <v>119</v>
      </c>
      <c r="T2484" s="1">
        <f t="shared" si="813"/>
        <v>43738</v>
      </c>
      <c r="U2484" t="str">
        <f t="shared" si="814"/>
        <v>可交易</v>
      </c>
      <c r="V2484" s="2" t="str">
        <f t="shared" si="815"/>
        <v/>
      </c>
      <c r="W2484" s="2" t="str">
        <f t="shared" si="816"/>
        <v/>
      </c>
      <c r="X2484" s="2">
        <f t="shared" si="817"/>
        <v>5.8976401217938488</v>
      </c>
      <c r="Y2484">
        <f t="shared" si="818"/>
        <v>113</v>
      </c>
    </row>
    <row r="2485" spans="1:25" x14ac:dyDescent="0.3">
      <c r="A2485" s="1">
        <v>43782</v>
      </c>
      <c r="B2485">
        <v>3094.040039</v>
      </c>
      <c r="C2485">
        <v>13</v>
      </c>
      <c r="D2485">
        <v>13.007788</v>
      </c>
      <c r="E2485">
        <f t="shared" si="798"/>
        <v>-7.7879999999996841E-3</v>
      </c>
      <c r="F2485" t="str">
        <f t="shared" si="799"/>
        <v/>
      </c>
      <c r="G2485" t="str">
        <f t="shared" si="800"/>
        <v/>
      </c>
      <c r="H2485">
        <f t="shared" si="801"/>
        <v>0.32000000000000028</v>
      </c>
      <c r="I2485">
        <f t="shared" si="802"/>
        <v>2.1999510000000555</v>
      </c>
      <c r="J2485">
        <f t="shared" si="803"/>
        <v>6.8748468750001672</v>
      </c>
      <c r="K2485" t="str">
        <f t="shared" si="804"/>
        <v/>
      </c>
      <c r="L2485" s="2" t="str">
        <f t="shared" si="805"/>
        <v/>
      </c>
      <c r="M2485" t="str">
        <f t="shared" si="806"/>
        <v/>
      </c>
      <c r="N2485" s="1">
        <f t="shared" si="807"/>
        <v>43746</v>
      </c>
      <c r="O2485" t="str">
        <f t="shared" si="808"/>
        <v>可交易</v>
      </c>
      <c r="P2485" s="2" t="str">
        <f t="shared" si="809"/>
        <v/>
      </c>
      <c r="Q2485" s="2" t="str">
        <f t="shared" si="810"/>
        <v/>
      </c>
      <c r="R2485" s="2">
        <f t="shared" si="811"/>
        <v>8.9298089783974852</v>
      </c>
      <c r="S2485">
        <f t="shared" si="812"/>
        <v>119</v>
      </c>
      <c r="T2485" s="1">
        <f t="shared" si="813"/>
        <v>43738</v>
      </c>
      <c r="U2485" t="str">
        <f t="shared" si="814"/>
        <v>可交易</v>
      </c>
      <c r="V2485" s="2" t="str">
        <f t="shared" si="815"/>
        <v/>
      </c>
      <c r="W2485" s="2" t="str">
        <f t="shared" si="816"/>
        <v/>
      </c>
      <c r="X2485" s="2">
        <f t="shared" si="817"/>
        <v>5.8976401217938488</v>
      </c>
      <c r="Y2485">
        <f t="shared" si="818"/>
        <v>113</v>
      </c>
    </row>
    <row r="2486" spans="1:25" x14ac:dyDescent="0.3">
      <c r="A2486" s="1">
        <v>43783</v>
      </c>
      <c r="B2486">
        <v>3096.6298830000001</v>
      </c>
      <c r="C2486">
        <v>13.05</v>
      </c>
      <c r="D2486">
        <v>13.373457999999999</v>
      </c>
      <c r="E2486">
        <f t="shared" si="798"/>
        <v>-0.32345799999999869</v>
      </c>
      <c r="F2486" t="str">
        <f t="shared" si="799"/>
        <v/>
      </c>
      <c r="G2486" t="str">
        <f t="shared" si="800"/>
        <v/>
      </c>
      <c r="H2486">
        <f t="shared" si="801"/>
        <v>5.0000000000000711E-2</v>
      </c>
      <c r="I2486">
        <f t="shared" si="802"/>
        <v>2.5898440000000846</v>
      </c>
      <c r="J2486">
        <f t="shared" si="803"/>
        <v>51.796880000000954</v>
      </c>
      <c r="K2486" t="str">
        <f t="shared" si="804"/>
        <v/>
      </c>
      <c r="L2486" s="2" t="str">
        <f t="shared" si="805"/>
        <v/>
      </c>
      <c r="M2486" t="str">
        <f t="shared" si="806"/>
        <v/>
      </c>
      <c r="N2486" s="1">
        <f t="shared" si="807"/>
        <v>43746</v>
      </c>
      <c r="O2486" t="str">
        <f t="shared" si="808"/>
        <v>可交易</v>
      </c>
      <c r="P2486" s="2" t="str">
        <f t="shared" si="809"/>
        <v/>
      </c>
      <c r="Q2486" s="2" t="str">
        <f t="shared" si="810"/>
        <v/>
      </c>
      <c r="R2486" s="2">
        <f t="shared" si="811"/>
        <v>8.9298089783974852</v>
      </c>
      <c r="S2486">
        <f t="shared" si="812"/>
        <v>119</v>
      </c>
      <c r="T2486" s="1">
        <f t="shared" si="813"/>
        <v>43738</v>
      </c>
      <c r="U2486" t="str">
        <f t="shared" si="814"/>
        <v>可交易</v>
      </c>
      <c r="V2486" s="2" t="str">
        <f t="shared" si="815"/>
        <v/>
      </c>
      <c r="W2486" s="2" t="str">
        <f t="shared" si="816"/>
        <v/>
      </c>
      <c r="X2486" s="2">
        <f t="shared" si="817"/>
        <v>5.8976401217938488</v>
      </c>
      <c r="Y2486">
        <f t="shared" si="818"/>
        <v>113</v>
      </c>
    </row>
    <row r="2487" spans="1:25" x14ac:dyDescent="0.3">
      <c r="A2487" s="1">
        <v>43784</v>
      </c>
      <c r="B2487">
        <v>3120.459961</v>
      </c>
      <c r="C2487">
        <v>12.05</v>
      </c>
      <c r="D2487">
        <v>13.403349</v>
      </c>
      <c r="E2487">
        <f t="shared" si="798"/>
        <v>-1.3533489999999997</v>
      </c>
      <c r="F2487" t="str">
        <f t="shared" si="799"/>
        <v>PUT</v>
      </c>
      <c r="G2487">
        <f t="shared" si="800"/>
        <v>3110.290039</v>
      </c>
      <c r="H2487">
        <f t="shared" si="801"/>
        <v>-1</v>
      </c>
      <c r="I2487">
        <f t="shared" si="802"/>
        <v>23.830077999999958</v>
      </c>
      <c r="J2487">
        <f t="shared" si="803"/>
        <v>-23.830077999999958</v>
      </c>
      <c r="K2487">
        <f t="shared" si="804"/>
        <v>3115.459961</v>
      </c>
      <c r="L2487" s="2" t="str">
        <f t="shared" si="805"/>
        <v/>
      </c>
      <c r="M2487">
        <f t="shared" si="806"/>
        <v>5.1699220000000423</v>
      </c>
      <c r="N2487" s="1">
        <f t="shared" si="807"/>
        <v>43746</v>
      </c>
      <c r="O2487" t="str">
        <f t="shared" si="808"/>
        <v>可交易</v>
      </c>
      <c r="P2487" s="2" t="str">
        <f t="shared" si="809"/>
        <v/>
      </c>
      <c r="Q2487" s="2" t="str">
        <f t="shared" si="810"/>
        <v/>
      </c>
      <c r="R2487" s="2">
        <f t="shared" si="811"/>
        <v>8.9298089783974852</v>
      </c>
      <c r="S2487">
        <f t="shared" si="812"/>
        <v>119</v>
      </c>
      <c r="T2487" s="1">
        <f t="shared" si="813"/>
        <v>43784</v>
      </c>
      <c r="U2487" t="str">
        <f t="shared" si="814"/>
        <v>可交易</v>
      </c>
      <c r="V2487" s="2">
        <f t="shared" si="815"/>
        <v>5.1699220000000423</v>
      </c>
      <c r="W2487" s="2">
        <f t="shared" si="816"/>
        <v>3.2591099155590292E-3</v>
      </c>
      <c r="X2487" s="2">
        <f t="shared" si="817"/>
        <v>5.8976401217938488</v>
      </c>
      <c r="Y2487">
        <f t="shared" si="818"/>
        <v>114</v>
      </c>
    </row>
    <row r="2488" spans="1:25" x14ac:dyDescent="0.3">
      <c r="A2488" s="1">
        <v>43787</v>
      </c>
      <c r="B2488">
        <v>3122.030029</v>
      </c>
      <c r="C2488">
        <v>12.46</v>
      </c>
      <c r="D2488">
        <v>12.547022999999999</v>
      </c>
      <c r="E2488">
        <f t="shared" si="798"/>
        <v>-8.7022999999998518E-2</v>
      </c>
      <c r="F2488" t="str">
        <f t="shared" si="799"/>
        <v/>
      </c>
      <c r="G2488" t="str">
        <f t="shared" si="800"/>
        <v/>
      </c>
      <c r="H2488">
        <f t="shared" si="801"/>
        <v>0.41000000000000014</v>
      </c>
      <c r="I2488">
        <f t="shared" si="802"/>
        <v>1.570067999999992</v>
      </c>
      <c r="J2488">
        <f t="shared" si="803"/>
        <v>3.8294341463414425</v>
      </c>
      <c r="K2488" t="str">
        <f t="shared" si="804"/>
        <v/>
      </c>
      <c r="L2488" s="2" t="str">
        <f t="shared" si="805"/>
        <v/>
      </c>
      <c r="M2488" t="str">
        <f t="shared" si="806"/>
        <v/>
      </c>
      <c r="N2488" s="1">
        <f t="shared" si="807"/>
        <v>43746</v>
      </c>
      <c r="O2488" t="str">
        <f t="shared" si="808"/>
        <v>可交易</v>
      </c>
      <c r="P2488" s="2" t="str">
        <f t="shared" si="809"/>
        <v/>
      </c>
      <c r="Q2488" s="2" t="str">
        <f t="shared" si="810"/>
        <v/>
      </c>
      <c r="R2488" s="2">
        <f t="shared" si="811"/>
        <v>8.9298089783974852</v>
      </c>
      <c r="S2488">
        <f t="shared" si="812"/>
        <v>119</v>
      </c>
      <c r="T2488" s="1">
        <f t="shared" si="813"/>
        <v>43784</v>
      </c>
      <c r="U2488" t="str">
        <f t="shared" si="814"/>
        <v>不可交易</v>
      </c>
      <c r="V2488" s="2" t="str">
        <f t="shared" si="815"/>
        <v/>
      </c>
      <c r="W2488" s="2" t="str">
        <f t="shared" si="816"/>
        <v/>
      </c>
      <c r="X2488" s="2">
        <f t="shared" si="817"/>
        <v>5.9168611791931855</v>
      </c>
      <c r="Y2488">
        <f t="shared" si="818"/>
        <v>114</v>
      </c>
    </row>
    <row r="2489" spans="1:25" x14ac:dyDescent="0.3">
      <c r="A2489" s="1">
        <v>43788</v>
      </c>
      <c r="B2489">
        <v>3120.179932</v>
      </c>
      <c r="C2489">
        <v>12.86</v>
      </c>
      <c r="D2489">
        <v>12.790673999999999</v>
      </c>
      <c r="E2489">
        <f t="shared" si="798"/>
        <v>6.9326000000000221E-2</v>
      </c>
      <c r="F2489" t="str">
        <f t="shared" si="799"/>
        <v/>
      </c>
      <c r="G2489" t="str">
        <f t="shared" si="800"/>
        <v/>
      </c>
      <c r="H2489">
        <f t="shared" si="801"/>
        <v>0.39999999999999858</v>
      </c>
      <c r="I2489">
        <f t="shared" si="802"/>
        <v>-1.8500970000000052</v>
      </c>
      <c r="J2489">
        <f t="shared" si="803"/>
        <v>-4.6252425000000299</v>
      </c>
      <c r="K2489" t="str">
        <f t="shared" si="804"/>
        <v/>
      </c>
      <c r="L2489" s="2" t="str">
        <f t="shared" si="805"/>
        <v/>
      </c>
      <c r="M2489" t="str">
        <f t="shared" si="806"/>
        <v/>
      </c>
      <c r="N2489" s="1">
        <f t="shared" si="807"/>
        <v>43746</v>
      </c>
      <c r="O2489" t="str">
        <f t="shared" si="808"/>
        <v>可交易</v>
      </c>
      <c r="P2489" s="2" t="str">
        <f t="shared" si="809"/>
        <v/>
      </c>
      <c r="Q2489" s="2" t="str">
        <f t="shared" si="810"/>
        <v/>
      </c>
      <c r="R2489" s="2">
        <f t="shared" si="811"/>
        <v>8.9298089783974852</v>
      </c>
      <c r="S2489">
        <f t="shared" si="812"/>
        <v>119</v>
      </c>
      <c r="T2489" s="1">
        <f t="shared" si="813"/>
        <v>43784</v>
      </c>
      <c r="U2489" t="str">
        <f t="shared" si="814"/>
        <v>不可交易</v>
      </c>
      <c r="V2489" s="2" t="str">
        <f t="shared" si="815"/>
        <v/>
      </c>
      <c r="W2489" s="2" t="str">
        <f t="shared" si="816"/>
        <v/>
      </c>
      <c r="X2489" s="2">
        <f t="shared" si="817"/>
        <v>5.9168611791931855</v>
      </c>
      <c r="Y2489">
        <f t="shared" si="818"/>
        <v>114</v>
      </c>
    </row>
    <row r="2490" spans="1:25" x14ac:dyDescent="0.3">
      <c r="A2490" s="1">
        <v>43789</v>
      </c>
      <c r="B2490">
        <v>3108.459961</v>
      </c>
      <c r="C2490">
        <v>12.78</v>
      </c>
      <c r="D2490">
        <v>13.021167999999999</v>
      </c>
      <c r="E2490">
        <f t="shared" si="798"/>
        <v>-0.24116800000000005</v>
      </c>
      <c r="F2490" t="str">
        <f t="shared" si="799"/>
        <v/>
      </c>
      <c r="G2490" t="str">
        <f t="shared" si="800"/>
        <v/>
      </c>
      <c r="H2490">
        <f t="shared" si="801"/>
        <v>-8.0000000000000071E-2</v>
      </c>
      <c r="I2490">
        <f t="shared" si="802"/>
        <v>-11.719970999999987</v>
      </c>
      <c r="J2490">
        <f t="shared" si="803"/>
        <v>146.49963749999969</v>
      </c>
      <c r="K2490" t="str">
        <f t="shared" si="804"/>
        <v/>
      </c>
      <c r="L2490" s="2" t="str">
        <f t="shared" si="805"/>
        <v/>
      </c>
      <c r="M2490" t="str">
        <f t="shared" si="806"/>
        <v/>
      </c>
      <c r="N2490" s="1">
        <f t="shared" si="807"/>
        <v>43746</v>
      </c>
      <c r="O2490" t="str">
        <f t="shared" si="808"/>
        <v>可交易</v>
      </c>
      <c r="P2490" s="2" t="str">
        <f t="shared" si="809"/>
        <v/>
      </c>
      <c r="Q2490" s="2" t="str">
        <f t="shared" si="810"/>
        <v/>
      </c>
      <c r="R2490" s="2">
        <f t="shared" si="811"/>
        <v>8.9298089783974852</v>
      </c>
      <c r="S2490">
        <f t="shared" si="812"/>
        <v>119</v>
      </c>
      <c r="T2490" s="1">
        <f t="shared" si="813"/>
        <v>43784</v>
      </c>
      <c r="U2490" t="str">
        <f t="shared" si="814"/>
        <v>不可交易</v>
      </c>
      <c r="V2490" s="2" t="str">
        <f t="shared" si="815"/>
        <v/>
      </c>
      <c r="W2490" s="2" t="str">
        <f t="shared" si="816"/>
        <v/>
      </c>
      <c r="X2490" s="2">
        <f t="shared" si="817"/>
        <v>5.9168611791931855</v>
      </c>
      <c r="Y2490">
        <f t="shared" si="818"/>
        <v>114</v>
      </c>
    </row>
    <row r="2491" spans="1:25" x14ac:dyDescent="0.3">
      <c r="A2491" s="1">
        <v>43790</v>
      </c>
      <c r="B2491">
        <v>3103.540039</v>
      </c>
      <c r="C2491">
        <v>13.13</v>
      </c>
      <c r="D2491">
        <v>13.187474</v>
      </c>
      <c r="E2491">
        <f t="shared" si="798"/>
        <v>-5.7473999999999137E-2</v>
      </c>
      <c r="F2491" t="str">
        <f t="shared" si="799"/>
        <v/>
      </c>
      <c r="G2491" t="str">
        <f t="shared" si="800"/>
        <v/>
      </c>
      <c r="H2491">
        <f t="shared" si="801"/>
        <v>0.35000000000000142</v>
      </c>
      <c r="I2491">
        <f t="shared" si="802"/>
        <v>-4.9199220000000423</v>
      </c>
      <c r="J2491">
        <f t="shared" si="803"/>
        <v>-14.056920000000064</v>
      </c>
      <c r="K2491" t="str">
        <f t="shared" si="804"/>
        <v/>
      </c>
      <c r="L2491" s="2" t="str">
        <f t="shared" si="805"/>
        <v/>
      </c>
      <c r="M2491" t="str">
        <f t="shared" si="806"/>
        <v/>
      </c>
      <c r="N2491" s="1">
        <f t="shared" si="807"/>
        <v>43746</v>
      </c>
      <c r="O2491" t="str">
        <f t="shared" si="808"/>
        <v>可交易</v>
      </c>
      <c r="P2491" s="2" t="str">
        <f t="shared" si="809"/>
        <v/>
      </c>
      <c r="Q2491" s="2" t="str">
        <f t="shared" si="810"/>
        <v/>
      </c>
      <c r="R2491" s="2">
        <f t="shared" si="811"/>
        <v>8.9298089783974852</v>
      </c>
      <c r="S2491">
        <f t="shared" si="812"/>
        <v>119</v>
      </c>
      <c r="T2491" s="1">
        <f t="shared" si="813"/>
        <v>43784</v>
      </c>
      <c r="U2491" t="str">
        <f t="shared" si="814"/>
        <v>不可交易</v>
      </c>
      <c r="V2491" s="2" t="str">
        <f t="shared" si="815"/>
        <v/>
      </c>
      <c r="W2491" s="2" t="str">
        <f t="shared" si="816"/>
        <v/>
      </c>
      <c r="X2491" s="2">
        <f t="shared" si="817"/>
        <v>5.9168611791931855</v>
      </c>
      <c r="Y2491">
        <f t="shared" si="818"/>
        <v>114</v>
      </c>
    </row>
    <row r="2492" spans="1:25" x14ac:dyDescent="0.3">
      <c r="A2492" s="1">
        <v>43791</v>
      </c>
      <c r="B2492">
        <v>3110.290039</v>
      </c>
      <c r="C2492">
        <v>12.34</v>
      </c>
      <c r="D2492">
        <v>13.347966</v>
      </c>
      <c r="E2492">
        <f t="shared" si="798"/>
        <v>-1.0079659999999997</v>
      </c>
      <c r="F2492" t="str">
        <f t="shared" si="799"/>
        <v>PUT</v>
      </c>
      <c r="G2492">
        <f t="shared" si="800"/>
        <v>3140.9799800000001</v>
      </c>
      <c r="H2492">
        <f t="shared" si="801"/>
        <v>-0.79000000000000092</v>
      </c>
      <c r="I2492">
        <f t="shared" si="802"/>
        <v>6.75</v>
      </c>
      <c r="J2492">
        <f t="shared" si="803"/>
        <v>-8.5443037974683449</v>
      </c>
      <c r="K2492">
        <f t="shared" si="804"/>
        <v>3105.290039</v>
      </c>
      <c r="L2492" s="2" t="str">
        <f t="shared" si="805"/>
        <v/>
      </c>
      <c r="M2492" t="str">
        <f t="shared" si="806"/>
        <v/>
      </c>
      <c r="N2492" s="1">
        <f t="shared" si="807"/>
        <v>43746</v>
      </c>
      <c r="O2492" t="str">
        <f t="shared" si="808"/>
        <v>可交易</v>
      </c>
      <c r="P2492" s="2" t="str">
        <f t="shared" si="809"/>
        <v/>
      </c>
      <c r="Q2492" s="2" t="str">
        <f t="shared" si="810"/>
        <v/>
      </c>
      <c r="R2492" s="2">
        <f t="shared" si="811"/>
        <v>8.9298089783974852</v>
      </c>
      <c r="S2492">
        <f t="shared" si="812"/>
        <v>119</v>
      </c>
      <c r="T2492" s="1">
        <f t="shared" si="813"/>
        <v>43784</v>
      </c>
      <c r="U2492" t="str">
        <f t="shared" si="814"/>
        <v>可交易</v>
      </c>
      <c r="V2492" s="2" t="str">
        <f t="shared" si="815"/>
        <v/>
      </c>
      <c r="W2492" s="2" t="str">
        <f t="shared" si="816"/>
        <v/>
      </c>
      <c r="X2492" s="2">
        <f t="shared" si="817"/>
        <v>5.9168611791931855</v>
      </c>
      <c r="Y2492">
        <f t="shared" si="818"/>
        <v>114</v>
      </c>
    </row>
    <row r="2493" spans="1:25" x14ac:dyDescent="0.3">
      <c r="A2493" s="1">
        <v>43794</v>
      </c>
      <c r="B2493">
        <v>3133.639893</v>
      </c>
      <c r="C2493">
        <v>11.87</v>
      </c>
      <c r="D2493">
        <v>12.84952</v>
      </c>
      <c r="E2493">
        <f t="shared" si="798"/>
        <v>-0.97952000000000083</v>
      </c>
      <c r="F2493" t="str">
        <f t="shared" si="799"/>
        <v/>
      </c>
      <c r="G2493" t="str">
        <f t="shared" si="800"/>
        <v/>
      </c>
      <c r="H2493">
        <f t="shared" si="801"/>
        <v>-0.47000000000000064</v>
      </c>
      <c r="I2493">
        <f t="shared" si="802"/>
        <v>23.34985400000005</v>
      </c>
      <c r="J2493">
        <f t="shared" si="803"/>
        <v>-49.680540425531952</v>
      </c>
      <c r="K2493" t="str">
        <f t="shared" si="804"/>
        <v/>
      </c>
      <c r="L2493" s="2" t="str">
        <f t="shared" si="805"/>
        <v/>
      </c>
      <c r="M2493" t="str">
        <f t="shared" si="806"/>
        <v/>
      </c>
      <c r="N2493" s="1">
        <f t="shared" si="807"/>
        <v>43746</v>
      </c>
      <c r="O2493" t="str">
        <f t="shared" si="808"/>
        <v>可交易</v>
      </c>
      <c r="P2493" s="2" t="str">
        <f t="shared" si="809"/>
        <v/>
      </c>
      <c r="Q2493" s="2" t="str">
        <f t="shared" si="810"/>
        <v/>
      </c>
      <c r="R2493" s="2">
        <f t="shared" si="811"/>
        <v>8.9298089783974852</v>
      </c>
      <c r="S2493">
        <f t="shared" si="812"/>
        <v>119</v>
      </c>
      <c r="T2493" s="1">
        <f t="shared" si="813"/>
        <v>43784</v>
      </c>
      <c r="U2493" t="str">
        <f t="shared" si="814"/>
        <v>可交易</v>
      </c>
      <c r="V2493" s="2" t="str">
        <f t="shared" si="815"/>
        <v/>
      </c>
      <c r="W2493" s="2" t="str">
        <f t="shared" si="816"/>
        <v/>
      </c>
      <c r="X2493" s="2">
        <f t="shared" si="817"/>
        <v>5.9168611791931855</v>
      </c>
      <c r="Y2493">
        <f t="shared" si="818"/>
        <v>114</v>
      </c>
    </row>
    <row r="2494" spans="1:25" x14ac:dyDescent="0.3">
      <c r="A2494" s="1">
        <v>43795</v>
      </c>
      <c r="B2494">
        <v>3140.5200199999999</v>
      </c>
      <c r="C2494">
        <v>11.54</v>
      </c>
      <c r="D2494">
        <v>12.312289</v>
      </c>
      <c r="E2494">
        <f t="shared" si="798"/>
        <v>-0.77228900000000067</v>
      </c>
      <c r="F2494" t="str">
        <f t="shared" si="799"/>
        <v/>
      </c>
      <c r="G2494" t="str">
        <f t="shared" si="800"/>
        <v/>
      </c>
      <c r="H2494">
        <f t="shared" si="801"/>
        <v>-0.33000000000000007</v>
      </c>
      <c r="I2494">
        <f t="shared" si="802"/>
        <v>6.8801269999999022</v>
      </c>
      <c r="J2494">
        <f t="shared" si="803"/>
        <v>-20.848869696969395</v>
      </c>
      <c r="K2494" t="str">
        <f t="shared" si="804"/>
        <v/>
      </c>
      <c r="L2494" s="2" t="str">
        <f t="shared" si="805"/>
        <v/>
      </c>
      <c r="M2494" t="str">
        <f t="shared" si="806"/>
        <v/>
      </c>
      <c r="N2494" s="1">
        <f t="shared" si="807"/>
        <v>43746</v>
      </c>
      <c r="O2494" t="str">
        <f t="shared" si="808"/>
        <v>可交易</v>
      </c>
      <c r="P2494" s="2" t="str">
        <f t="shared" si="809"/>
        <v/>
      </c>
      <c r="Q2494" s="2" t="str">
        <f t="shared" si="810"/>
        <v/>
      </c>
      <c r="R2494" s="2">
        <f t="shared" si="811"/>
        <v>8.9298089783974852</v>
      </c>
      <c r="S2494">
        <f t="shared" si="812"/>
        <v>119</v>
      </c>
      <c r="T2494" s="1">
        <f t="shared" si="813"/>
        <v>43784</v>
      </c>
      <c r="U2494" t="str">
        <f t="shared" si="814"/>
        <v>可交易</v>
      </c>
      <c r="V2494" s="2" t="str">
        <f t="shared" si="815"/>
        <v/>
      </c>
      <c r="W2494" s="2" t="str">
        <f t="shared" si="816"/>
        <v/>
      </c>
      <c r="X2494" s="2">
        <f t="shared" si="817"/>
        <v>5.9168611791931855</v>
      </c>
      <c r="Y2494">
        <f t="shared" si="818"/>
        <v>114</v>
      </c>
    </row>
    <row r="2495" spans="1:25" x14ac:dyDescent="0.3">
      <c r="A2495" s="1">
        <v>43796</v>
      </c>
      <c r="B2495">
        <v>3153.6298830000001</v>
      </c>
      <c r="C2495">
        <v>11.75</v>
      </c>
      <c r="D2495">
        <v>11.975872000000001</v>
      </c>
      <c r="E2495">
        <f t="shared" si="798"/>
        <v>-0.22587200000000074</v>
      </c>
      <c r="F2495" t="str">
        <f t="shared" si="799"/>
        <v/>
      </c>
      <c r="G2495" t="str">
        <f t="shared" si="800"/>
        <v/>
      </c>
      <c r="H2495">
        <f t="shared" si="801"/>
        <v>0.21000000000000085</v>
      </c>
      <c r="I2495">
        <f t="shared" si="802"/>
        <v>13.109863000000132</v>
      </c>
      <c r="J2495">
        <f t="shared" si="803"/>
        <v>62.427919047619426</v>
      </c>
      <c r="K2495" t="str">
        <f t="shared" si="804"/>
        <v/>
      </c>
      <c r="L2495" s="2" t="str">
        <f t="shared" si="805"/>
        <v/>
      </c>
      <c r="M2495" t="str">
        <f t="shared" si="806"/>
        <v/>
      </c>
      <c r="N2495" s="1">
        <f t="shared" si="807"/>
        <v>43746</v>
      </c>
      <c r="O2495" t="str">
        <f t="shared" si="808"/>
        <v>可交易</v>
      </c>
      <c r="P2495" s="2" t="str">
        <f t="shared" si="809"/>
        <v/>
      </c>
      <c r="Q2495" s="2" t="str">
        <f t="shared" si="810"/>
        <v/>
      </c>
      <c r="R2495" s="2">
        <f t="shared" si="811"/>
        <v>8.9298089783974852</v>
      </c>
      <c r="S2495">
        <f t="shared" si="812"/>
        <v>119</v>
      </c>
      <c r="T2495" s="1">
        <f t="shared" si="813"/>
        <v>43784</v>
      </c>
      <c r="U2495" t="str">
        <f t="shared" si="814"/>
        <v>可交易</v>
      </c>
      <c r="V2495" s="2" t="str">
        <f t="shared" si="815"/>
        <v/>
      </c>
      <c r="W2495" s="2" t="str">
        <f t="shared" si="816"/>
        <v/>
      </c>
      <c r="X2495" s="2">
        <f t="shared" si="817"/>
        <v>5.9168611791931855</v>
      </c>
      <c r="Y2495">
        <f t="shared" si="818"/>
        <v>114</v>
      </c>
    </row>
    <row r="2496" spans="1:25" x14ac:dyDescent="0.3">
      <c r="A2496" s="1">
        <v>43798</v>
      </c>
      <c r="B2496">
        <v>3140.9799800000001</v>
      </c>
      <c r="C2496">
        <v>12.62</v>
      </c>
      <c r="D2496">
        <v>12.025700000000001</v>
      </c>
      <c r="E2496">
        <f t="shared" si="798"/>
        <v>0.59429999999999872</v>
      </c>
      <c r="F2496" t="str">
        <f t="shared" si="799"/>
        <v/>
      </c>
      <c r="G2496" t="str">
        <f t="shared" si="800"/>
        <v/>
      </c>
      <c r="H2496">
        <f t="shared" si="801"/>
        <v>0.86999999999999922</v>
      </c>
      <c r="I2496">
        <f t="shared" si="802"/>
        <v>-12.649902999999995</v>
      </c>
      <c r="J2496">
        <f t="shared" si="803"/>
        <v>-14.540118390804604</v>
      </c>
      <c r="K2496" t="str">
        <f t="shared" si="804"/>
        <v/>
      </c>
      <c r="L2496" s="2" t="str">
        <f t="shared" si="805"/>
        <v/>
      </c>
      <c r="M2496" t="str">
        <f t="shared" si="806"/>
        <v/>
      </c>
      <c r="N2496" s="1">
        <f t="shared" si="807"/>
        <v>43746</v>
      </c>
      <c r="O2496" t="str">
        <f t="shared" si="808"/>
        <v>可交易</v>
      </c>
      <c r="P2496" s="2" t="str">
        <f t="shared" si="809"/>
        <v/>
      </c>
      <c r="Q2496" s="2" t="str">
        <f t="shared" si="810"/>
        <v/>
      </c>
      <c r="R2496" s="2">
        <f t="shared" si="811"/>
        <v>8.9298089783974852</v>
      </c>
      <c r="S2496">
        <f t="shared" si="812"/>
        <v>119</v>
      </c>
      <c r="T2496" s="1">
        <f t="shared" si="813"/>
        <v>43784</v>
      </c>
      <c r="U2496" t="str">
        <f t="shared" si="814"/>
        <v>可交易</v>
      </c>
      <c r="V2496" s="2" t="str">
        <f t="shared" si="815"/>
        <v/>
      </c>
      <c r="W2496" s="2" t="str">
        <f t="shared" si="816"/>
        <v/>
      </c>
      <c r="X2496" s="2">
        <f t="shared" si="817"/>
        <v>5.9168611791931855</v>
      </c>
      <c r="Y2496">
        <f t="shared" si="818"/>
        <v>114</v>
      </c>
    </row>
    <row r="2497" spans="1:25" x14ac:dyDescent="0.3">
      <c r="A2497" s="1">
        <v>43801</v>
      </c>
      <c r="B2497">
        <v>3113.8701169999999</v>
      </c>
      <c r="C2497">
        <v>14.91</v>
      </c>
      <c r="D2497">
        <v>12.702017</v>
      </c>
      <c r="E2497">
        <f t="shared" si="798"/>
        <v>2.2079830000000005</v>
      </c>
      <c r="F2497" t="str">
        <f t="shared" si="799"/>
        <v>CAll</v>
      </c>
      <c r="G2497">
        <f t="shared" si="800"/>
        <v>3135.959961</v>
      </c>
      <c r="H2497">
        <f t="shared" si="801"/>
        <v>2.2900000000000009</v>
      </c>
      <c r="I2497">
        <f t="shared" si="802"/>
        <v>-27.109863000000132</v>
      </c>
      <c r="J2497">
        <f t="shared" si="803"/>
        <v>-11.838368122270795</v>
      </c>
      <c r="K2497">
        <f t="shared" si="804"/>
        <v>3118.8701169999999</v>
      </c>
      <c r="L2497" s="2">
        <f t="shared" si="805"/>
        <v>17.089844000000085</v>
      </c>
      <c r="M2497" t="str">
        <f t="shared" si="806"/>
        <v/>
      </c>
      <c r="N2497" s="1">
        <f t="shared" si="807"/>
        <v>43801</v>
      </c>
      <c r="O2497" t="str">
        <f t="shared" si="808"/>
        <v>可交易</v>
      </c>
      <c r="P2497" s="2">
        <f t="shared" si="809"/>
        <v>17.089844000000085</v>
      </c>
      <c r="Q2497" s="2">
        <f t="shared" si="810"/>
        <v>7.0940158612916495E-3</v>
      </c>
      <c r="R2497" s="2">
        <f t="shared" si="811"/>
        <v>8.9298089783974852</v>
      </c>
      <c r="S2497">
        <f t="shared" si="812"/>
        <v>120</v>
      </c>
      <c r="T2497" s="1">
        <f t="shared" si="813"/>
        <v>43784</v>
      </c>
      <c r="U2497" t="str">
        <f t="shared" si="814"/>
        <v>可交易</v>
      </c>
      <c r="V2497" s="2" t="str">
        <f t="shared" si="815"/>
        <v/>
      </c>
      <c r="W2497" s="2" t="str">
        <f t="shared" si="816"/>
        <v/>
      </c>
      <c r="X2497" s="2">
        <f t="shared" si="817"/>
        <v>5.9168611791931855</v>
      </c>
      <c r="Y2497">
        <f t="shared" si="818"/>
        <v>114</v>
      </c>
    </row>
    <row r="2498" spans="1:25" x14ac:dyDescent="0.3">
      <c r="A2498" s="1">
        <v>43802</v>
      </c>
      <c r="B2498">
        <v>3093.1999510000001</v>
      </c>
      <c r="C2498">
        <v>15.96</v>
      </c>
      <c r="D2498">
        <v>14.634760999999999</v>
      </c>
      <c r="E2498">
        <f t="shared" ref="E2498:E2561" si="819">C2498-D2498</f>
        <v>1.3252390000000016</v>
      </c>
      <c r="F2498" t="str">
        <f t="shared" ref="F2498:F2561" si="820">_xlfn.IFS(E2498&gt; 1, "CAll",E2498&lt; -1, "PUT", TRUE,"")</f>
        <v>CAll</v>
      </c>
      <c r="G2498">
        <f t="shared" ref="G2498:G2561" si="821">IF(F2498="PUT", IFERROR(VLOOKUP(A2498+7, A:B, 2, FALSE), 0), IF(F2498="CALL", IFERROR(VLOOKUP(A2498+7, A:B, 2, FALSE), 0), ""))</f>
        <v>3132.5200199999999</v>
      </c>
      <c r="H2498">
        <f t="shared" ref="H2498:H2561" si="822">C2498-C2497</f>
        <v>1.0500000000000007</v>
      </c>
      <c r="I2498">
        <f t="shared" ref="I2498:I2561" si="823">B2498-B2497</f>
        <v>-20.670165999999881</v>
      </c>
      <c r="J2498">
        <f t="shared" ref="J2498:J2561" si="824">IF(H2498=0, "", I2498/H2498)</f>
        <v>-19.685872380952254</v>
      </c>
      <c r="K2498">
        <f t="shared" ref="K2498:K2561" si="825">_xlfn.IFS(F2498="PUT",B2498-5,F2498="CALL",B2498+5,TRUE,"")</f>
        <v>3098.1999510000001</v>
      </c>
      <c r="L2498" s="2">
        <f t="shared" ref="L2498:L2561" si="826">IF(F2498="CALL",IF(AND(G2498&gt;K2498,G2498&lt;&gt;0),G2498-K2498,""),"")</f>
        <v>34.320068999999876</v>
      </c>
      <c r="M2498" t="str">
        <f t="shared" ref="M2498:M2561" si="827">IF(F2498="PUT",IF(AND(G2498&lt;K2498,G2498&lt;&gt;0),K2498-G2498,""),"")</f>
        <v/>
      </c>
      <c r="N2498" s="1">
        <f t="shared" ref="N2498:N2561" si="828">IF(AND(F2498="CALL",L2498&lt;&gt;"",L2497=""), A2498, N2497)</f>
        <v>43801</v>
      </c>
      <c r="O2498" t="str">
        <f t="shared" ref="O2498:O2561" si="829">IF( A2498 &gt;= N2497 + 7, "可交易", "不可交易")</f>
        <v>不可交易</v>
      </c>
      <c r="P2498" s="2" t="str">
        <f t="shared" ref="P2498:P2561" si="830">IF(AND(F2498="CALL",L2498&lt;&gt;"",O2498="可交易"),L2498,"")</f>
        <v/>
      </c>
      <c r="Q2498" s="2" t="str">
        <f t="shared" ref="Q2498:Q2561" si="831">IF(P2498&lt;&gt;"",(G2498-B2498)/B2498,"")</f>
        <v/>
      </c>
      <c r="R2498" s="2">
        <f t="shared" ref="R2498:R2561" si="832">IF(Q2497&lt;&gt;"", R2497 * (1 + Q2497), R2497)</f>
        <v>8.9931571849285401</v>
      </c>
      <c r="S2498">
        <f t="shared" ref="S2498:S2561" si="833">IF(P2498&lt;&gt;"",S2497+1,S2497)</f>
        <v>120</v>
      </c>
      <c r="T2498" s="1">
        <f t="shared" ref="T2498:T2561" si="834">IF(AND(F2498="PUT",M2498&lt;&gt;"",M2497=""), A2498, T2497)</f>
        <v>43784</v>
      </c>
      <c r="U2498" t="str">
        <f t="shared" ref="U2498:U2561" si="835">IF( A2498 &gt;= T2497 + 7, "可交易", "不可交易")</f>
        <v>可交易</v>
      </c>
      <c r="V2498" s="2" t="str">
        <f t="shared" ref="V2498:V2561" si="836">IF(AND(F2498="PUT",M2498&lt;&gt;"",U2498="可交易"),M2498,"")</f>
        <v/>
      </c>
      <c r="W2498" s="2" t="str">
        <f t="shared" ref="W2498:W2561" si="837">IF(V2498&lt;&gt;"",(B2498-G2498)/B2498,"")</f>
        <v/>
      </c>
      <c r="X2498" s="2">
        <f t="shared" ref="X2498:X2561" si="838">IF(W2497&lt;&gt;"", X2497 * (1 + W2497), X2497)</f>
        <v>5.9168611791931855</v>
      </c>
      <c r="Y2498">
        <f t="shared" ref="Y2498:Y2561" si="839">IF(V2498&lt;&gt;"",Y2497+1,Y2497)</f>
        <v>114</v>
      </c>
    </row>
    <row r="2499" spans="1:25" x14ac:dyDescent="0.3">
      <c r="A2499" s="1">
        <v>43803</v>
      </c>
      <c r="B2499">
        <v>3112.76001</v>
      </c>
      <c r="C2499">
        <v>14.8</v>
      </c>
      <c r="D2499">
        <v>16.146341</v>
      </c>
      <c r="E2499">
        <f t="shared" si="819"/>
        <v>-1.3463409999999989</v>
      </c>
      <c r="F2499" t="str">
        <f t="shared" si="820"/>
        <v>PUT</v>
      </c>
      <c r="G2499">
        <f t="shared" si="821"/>
        <v>3141.6298830000001</v>
      </c>
      <c r="H2499">
        <f t="shared" si="822"/>
        <v>-1.1600000000000001</v>
      </c>
      <c r="I2499">
        <f t="shared" si="823"/>
        <v>19.56005899999991</v>
      </c>
      <c r="J2499">
        <f t="shared" si="824"/>
        <v>-16.862119827586127</v>
      </c>
      <c r="K2499">
        <f t="shared" si="825"/>
        <v>3107.76001</v>
      </c>
      <c r="L2499" s="2" t="str">
        <f t="shared" si="826"/>
        <v/>
      </c>
      <c r="M2499" t="str">
        <f t="shared" si="827"/>
        <v/>
      </c>
      <c r="N2499" s="1">
        <f t="shared" si="828"/>
        <v>43801</v>
      </c>
      <c r="O2499" t="str">
        <f t="shared" si="829"/>
        <v>不可交易</v>
      </c>
      <c r="P2499" s="2" t="str">
        <f t="shared" si="830"/>
        <v/>
      </c>
      <c r="Q2499" s="2" t="str">
        <f t="shared" si="831"/>
        <v/>
      </c>
      <c r="R2499" s="2">
        <f t="shared" si="832"/>
        <v>8.9931571849285401</v>
      </c>
      <c r="S2499">
        <f t="shared" si="833"/>
        <v>120</v>
      </c>
      <c r="T2499" s="1">
        <f t="shared" si="834"/>
        <v>43784</v>
      </c>
      <c r="U2499" t="str">
        <f t="shared" si="835"/>
        <v>可交易</v>
      </c>
      <c r="V2499" s="2" t="str">
        <f t="shared" si="836"/>
        <v/>
      </c>
      <c r="W2499" s="2" t="str">
        <f t="shared" si="837"/>
        <v/>
      </c>
      <c r="X2499" s="2">
        <f t="shared" si="838"/>
        <v>5.9168611791931855</v>
      </c>
      <c r="Y2499">
        <f t="shared" si="839"/>
        <v>114</v>
      </c>
    </row>
    <row r="2500" spans="1:25" x14ac:dyDescent="0.3">
      <c r="A2500" s="1">
        <v>43804</v>
      </c>
      <c r="B2500">
        <v>3117.429932</v>
      </c>
      <c r="C2500">
        <v>14.52</v>
      </c>
      <c r="D2500">
        <v>14.970473</v>
      </c>
      <c r="E2500">
        <f t="shared" si="819"/>
        <v>-0.45047300000000057</v>
      </c>
      <c r="F2500" t="str">
        <f t="shared" si="820"/>
        <v/>
      </c>
      <c r="G2500" t="str">
        <f t="shared" si="821"/>
        <v/>
      </c>
      <c r="H2500">
        <f t="shared" si="822"/>
        <v>-0.28000000000000114</v>
      </c>
      <c r="I2500">
        <f t="shared" si="823"/>
        <v>4.6699220000000423</v>
      </c>
      <c r="J2500">
        <f t="shared" si="824"/>
        <v>-16.678292857142942</v>
      </c>
      <c r="K2500" t="str">
        <f t="shared" si="825"/>
        <v/>
      </c>
      <c r="L2500" s="2" t="str">
        <f t="shared" si="826"/>
        <v/>
      </c>
      <c r="M2500" t="str">
        <f t="shared" si="827"/>
        <v/>
      </c>
      <c r="N2500" s="1">
        <f t="shared" si="828"/>
        <v>43801</v>
      </c>
      <c r="O2500" t="str">
        <f t="shared" si="829"/>
        <v>不可交易</v>
      </c>
      <c r="P2500" s="2" t="str">
        <f t="shared" si="830"/>
        <v/>
      </c>
      <c r="Q2500" s="2" t="str">
        <f t="shared" si="831"/>
        <v/>
      </c>
      <c r="R2500" s="2">
        <f t="shared" si="832"/>
        <v>8.9931571849285401</v>
      </c>
      <c r="S2500">
        <f t="shared" si="833"/>
        <v>120</v>
      </c>
      <c r="T2500" s="1">
        <f t="shared" si="834"/>
        <v>43784</v>
      </c>
      <c r="U2500" t="str">
        <f t="shared" si="835"/>
        <v>可交易</v>
      </c>
      <c r="V2500" s="2" t="str">
        <f t="shared" si="836"/>
        <v/>
      </c>
      <c r="W2500" s="2" t="str">
        <f t="shared" si="837"/>
        <v/>
      </c>
      <c r="X2500" s="2">
        <f t="shared" si="838"/>
        <v>5.9168611791931855</v>
      </c>
      <c r="Y2500">
        <f t="shared" si="839"/>
        <v>114</v>
      </c>
    </row>
    <row r="2501" spans="1:25" x14ac:dyDescent="0.3">
      <c r="A2501" s="1">
        <v>43805</v>
      </c>
      <c r="B2501">
        <v>3145.9099120000001</v>
      </c>
      <c r="C2501">
        <v>13.62</v>
      </c>
      <c r="D2501">
        <v>14.690823999999999</v>
      </c>
      <c r="E2501">
        <f t="shared" si="819"/>
        <v>-1.070824</v>
      </c>
      <c r="F2501" t="str">
        <f t="shared" si="820"/>
        <v>PUT</v>
      </c>
      <c r="G2501">
        <f t="shared" si="821"/>
        <v>3168.8000489999999</v>
      </c>
      <c r="H2501">
        <f t="shared" si="822"/>
        <v>-0.90000000000000036</v>
      </c>
      <c r="I2501">
        <f t="shared" si="823"/>
        <v>28.479980000000069</v>
      </c>
      <c r="J2501">
        <f t="shared" si="824"/>
        <v>-31.644422222222286</v>
      </c>
      <c r="K2501">
        <f t="shared" si="825"/>
        <v>3140.9099120000001</v>
      </c>
      <c r="L2501" s="2" t="str">
        <f t="shared" si="826"/>
        <v/>
      </c>
      <c r="M2501" t="str">
        <f t="shared" si="827"/>
        <v/>
      </c>
      <c r="N2501" s="1">
        <f t="shared" si="828"/>
        <v>43801</v>
      </c>
      <c r="O2501" t="str">
        <f t="shared" si="829"/>
        <v>不可交易</v>
      </c>
      <c r="P2501" s="2" t="str">
        <f t="shared" si="830"/>
        <v/>
      </c>
      <c r="Q2501" s="2" t="str">
        <f t="shared" si="831"/>
        <v/>
      </c>
      <c r="R2501" s="2">
        <f t="shared" si="832"/>
        <v>8.9931571849285401</v>
      </c>
      <c r="S2501">
        <f t="shared" si="833"/>
        <v>120</v>
      </c>
      <c r="T2501" s="1">
        <f t="shared" si="834"/>
        <v>43784</v>
      </c>
      <c r="U2501" t="str">
        <f t="shared" si="835"/>
        <v>可交易</v>
      </c>
      <c r="V2501" s="2" t="str">
        <f t="shared" si="836"/>
        <v/>
      </c>
      <c r="W2501" s="2" t="str">
        <f t="shared" si="837"/>
        <v/>
      </c>
      <c r="X2501" s="2">
        <f t="shared" si="838"/>
        <v>5.9168611791931855</v>
      </c>
      <c r="Y2501">
        <f t="shared" si="839"/>
        <v>114</v>
      </c>
    </row>
    <row r="2502" spans="1:25" x14ac:dyDescent="0.3">
      <c r="A2502" s="1">
        <v>43808</v>
      </c>
      <c r="B2502">
        <v>3135.959961</v>
      </c>
      <c r="C2502">
        <v>15.86</v>
      </c>
      <c r="D2502">
        <v>13.825218</v>
      </c>
      <c r="E2502">
        <f t="shared" si="819"/>
        <v>2.0347819999999999</v>
      </c>
      <c r="F2502" t="str">
        <f t="shared" si="820"/>
        <v>CAll</v>
      </c>
      <c r="G2502">
        <f t="shared" si="821"/>
        <v>3191.4499510000001</v>
      </c>
      <c r="H2502">
        <f t="shared" si="822"/>
        <v>2.2400000000000002</v>
      </c>
      <c r="I2502">
        <f t="shared" si="823"/>
        <v>-9.9499510000000555</v>
      </c>
      <c r="J2502">
        <f t="shared" si="824"/>
        <v>-4.4419424107143097</v>
      </c>
      <c r="K2502">
        <f t="shared" si="825"/>
        <v>3140.959961</v>
      </c>
      <c r="L2502" s="2">
        <f t="shared" si="826"/>
        <v>50.489990000000034</v>
      </c>
      <c r="M2502" t="str">
        <f t="shared" si="827"/>
        <v/>
      </c>
      <c r="N2502" s="1">
        <f t="shared" si="828"/>
        <v>43808</v>
      </c>
      <c r="O2502" t="str">
        <f t="shared" si="829"/>
        <v>可交易</v>
      </c>
      <c r="P2502" s="2">
        <f t="shared" si="830"/>
        <v>50.489990000000034</v>
      </c>
      <c r="Q2502" s="2">
        <f t="shared" si="831"/>
        <v>1.7694738035591913E-2</v>
      </c>
      <c r="R2502" s="2">
        <f t="shared" si="832"/>
        <v>8.9931571849285401</v>
      </c>
      <c r="S2502">
        <f t="shared" si="833"/>
        <v>121</v>
      </c>
      <c r="T2502" s="1">
        <f t="shared" si="834"/>
        <v>43784</v>
      </c>
      <c r="U2502" t="str">
        <f t="shared" si="835"/>
        <v>可交易</v>
      </c>
      <c r="V2502" s="2" t="str">
        <f t="shared" si="836"/>
        <v/>
      </c>
      <c r="W2502" s="2" t="str">
        <f t="shared" si="837"/>
        <v/>
      </c>
      <c r="X2502" s="2">
        <f t="shared" si="838"/>
        <v>5.9168611791931855</v>
      </c>
      <c r="Y2502">
        <f t="shared" si="839"/>
        <v>114</v>
      </c>
    </row>
    <row r="2503" spans="1:25" x14ac:dyDescent="0.3">
      <c r="A2503" s="1">
        <v>43809</v>
      </c>
      <c r="B2503">
        <v>3132.5200199999999</v>
      </c>
      <c r="C2503">
        <v>15.68</v>
      </c>
      <c r="D2503">
        <v>15.241184000000001</v>
      </c>
      <c r="E2503">
        <f t="shared" si="819"/>
        <v>0.43881599999999921</v>
      </c>
      <c r="F2503" t="str">
        <f t="shared" si="820"/>
        <v/>
      </c>
      <c r="G2503" t="str">
        <f t="shared" si="821"/>
        <v/>
      </c>
      <c r="H2503">
        <f t="shared" si="822"/>
        <v>-0.17999999999999972</v>
      </c>
      <c r="I2503">
        <f t="shared" si="823"/>
        <v>-3.4399410000000898</v>
      </c>
      <c r="J2503">
        <f t="shared" si="824"/>
        <v>19.110783333333863</v>
      </c>
      <c r="K2503" t="str">
        <f t="shared" si="825"/>
        <v/>
      </c>
      <c r="L2503" s="2" t="str">
        <f t="shared" si="826"/>
        <v/>
      </c>
      <c r="M2503" t="str">
        <f t="shared" si="827"/>
        <v/>
      </c>
      <c r="N2503" s="1">
        <f t="shared" si="828"/>
        <v>43808</v>
      </c>
      <c r="O2503" t="str">
        <f t="shared" si="829"/>
        <v>不可交易</v>
      </c>
      <c r="P2503" s="2" t="str">
        <f t="shared" si="830"/>
        <v/>
      </c>
      <c r="Q2503" s="2" t="str">
        <f t="shared" si="831"/>
        <v/>
      </c>
      <c r="R2503" s="2">
        <f t="shared" si="832"/>
        <v>9.152288745428752</v>
      </c>
      <c r="S2503">
        <f t="shared" si="833"/>
        <v>121</v>
      </c>
      <c r="T2503" s="1">
        <f t="shared" si="834"/>
        <v>43784</v>
      </c>
      <c r="U2503" t="str">
        <f t="shared" si="835"/>
        <v>可交易</v>
      </c>
      <c r="V2503" s="2" t="str">
        <f t="shared" si="836"/>
        <v/>
      </c>
      <c r="W2503" s="2" t="str">
        <f t="shared" si="837"/>
        <v/>
      </c>
      <c r="X2503" s="2">
        <f t="shared" si="838"/>
        <v>5.9168611791931855</v>
      </c>
      <c r="Y2503">
        <f t="shared" si="839"/>
        <v>114</v>
      </c>
    </row>
    <row r="2504" spans="1:25" x14ac:dyDescent="0.3">
      <c r="A2504" s="1">
        <v>43810</v>
      </c>
      <c r="B2504">
        <v>3141.6298830000001</v>
      </c>
      <c r="C2504">
        <v>14.99</v>
      </c>
      <c r="D2504">
        <v>15.771732999999999</v>
      </c>
      <c r="E2504">
        <f t="shared" si="819"/>
        <v>-0.78173299999999912</v>
      </c>
      <c r="F2504" t="str">
        <f t="shared" si="820"/>
        <v/>
      </c>
      <c r="G2504" t="str">
        <f t="shared" si="821"/>
        <v/>
      </c>
      <c r="H2504">
        <f t="shared" si="822"/>
        <v>-0.6899999999999995</v>
      </c>
      <c r="I2504">
        <f t="shared" si="823"/>
        <v>9.1098630000001322</v>
      </c>
      <c r="J2504">
        <f t="shared" si="824"/>
        <v>-13.202700000000201</v>
      </c>
      <c r="K2504" t="str">
        <f t="shared" si="825"/>
        <v/>
      </c>
      <c r="L2504" s="2" t="str">
        <f t="shared" si="826"/>
        <v/>
      </c>
      <c r="M2504" t="str">
        <f t="shared" si="827"/>
        <v/>
      </c>
      <c r="N2504" s="1">
        <f t="shared" si="828"/>
        <v>43808</v>
      </c>
      <c r="O2504" t="str">
        <f t="shared" si="829"/>
        <v>不可交易</v>
      </c>
      <c r="P2504" s="2" t="str">
        <f t="shared" si="830"/>
        <v/>
      </c>
      <c r="Q2504" s="2" t="str">
        <f t="shared" si="831"/>
        <v/>
      </c>
      <c r="R2504" s="2">
        <f t="shared" si="832"/>
        <v>9.152288745428752</v>
      </c>
      <c r="S2504">
        <f t="shared" si="833"/>
        <v>121</v>
      </c>
      <c r="T2504" s="1">
        <f t="shared" si="834"/>
        <v>43784</v>
      </c>
      <c r="U2504" t="str">
        <f t="shared" si="835"/>
        <v>可交易</v>
      </c>
      <c r="V2504" s="2" t="str">
        <f t="shared" si="836"/>
        <v/>
      </c>
      <c r="W2504" s="2" t="str">
        <f t="shared" si="837"/>
        <v/>
      </c>
      <c r="X2504" s="2">
        <f t="shared" si="838"/>
        <v>5.9168611791931855</v>
      </c>
      <c r="Y2504">
        <f t="shared" si="839"/>
        <v>114</v>
      </c>
    </row>
    <row r="2505" spans="1:25" x14ac:dyDescent="0.3">
      <c r="A2505" s="1">
        <v>43811</v>
      </c>
      <c r="B2505">
        <v>3168.570068</v>
      </c>
      <c r="C2505">
        <v>13.94</v>
      </c>
      <c r="D2505">
        <v>15.278979</v>
      </c>
      <c r="E2505">
        <f t="shared" si="819"/>
        <v>-1.3389790000000001</v>
      </c>
      <c r="F2505" t="str">
        <f t="shared" si="820"/>
        <v>PUT</v>
      </c>
      <c r="G2505">
        <f t="shared" si="821"/>
        <v>3205.3701169999999</v>
      </c>
      <c r="H2505">
        <f t="shared" si="822"/>
        <v>-1.0500000000000007</v>
      </c>
      <c r="I2505">
        <f t="shared" si="823"/>
        <v>26.940184999999929</v>
      </c>
      <c r="J2505">
        <f t="shared" si="824"/>
        <v>-25.657319047618962</v>
      </c>
      <c r="K2505">
        <f t="shared" si="825"/>
        <v>3163.570068</v>
      </c>
      <c r="L2505" s="2" t="str">
        <f t="shared" si="826"/>
        <v/>
      </c>
      <c r="M2505" t="str">
        <f t="shared" si="827"/>
        <v/>
      </c>
      <c r="N2505" s="1">
        <f t="shared" si="828"/>
        <v>43808</v>
      </c>
      <c r="O2505" t="str">
        <f t="shared" si="829"/>
        <v>不可交易</v>
      </c>
      <c r="P2505" s="2" t="str">
        <f t="shared" si="830"/>
        <v/>
      </c>
      <c r="Q2505" s="2" t="str">
        <f t="shared" si="831"/>
        <v/>
      </c>
      <c r="R2505" s="2">
        <f t="shared" si="832"/>
        <v>9.152288745428752</v>
      </c>
      <c r="S2505">
        <f t="shared" si="833"/>
        <v>121</v>
      </c>
      <c r="T2505" s="1">
        <f t="shared" si="834"/>
        <v>43784</v>
      </c>
      <c r="U2505" t="str">
        <f t="shared" si="835"/>
        <v>可交易</v>
      </c>
      <c r="V2505" s="2" t="str">
        <f t="shared" si="836"/>
        <v/>
      </c>
      <c r="W2505" s="2" t="str">
        <f t="shared" si="837"/>
        <v/>
      </c>
      <c r="X2505" s="2">
        <f t="shared" si="838"/>
        <v>5.9168611791931855</v>
      </c>
      <c r="Y2505">
        <f t="shared" si="839"/>
        <v>114</v>
      </c>
    </row>
    <row r="2506" spans="1:25" x14ac:dyDescent="0.3">
      <c r="A2506" s="1">
        <v>43812</v>
      </c>
      <c r="B2506">
        <v>3168.8000489999999</v>
      </c>
      <c r="C2506">
        <v>12.63</v>
      </c>
      <c r="D2506">
        <v>14.40747</v>
      </c>
      <c r="E2506">
        <f t="shared" si="819"/>
        <v>-1.7774699999999992</v>
      </c>
      <c r="F2506" t="str">
        <f t="shared" si="820"/>
        <v>PUT</v>
      </c>
      <c r="G2506">
        <f t="shared" si="821"/>
        <v>3221.219971</v>
      </c>
      <c r="H2506">
        <f t="shared" si="822"/>
        <v>-1.3099999999999987</v>
      </c>
      <c r="I2506">
        <f t="shared" si="823"/>
        <v>0.22998099999995247</v>
      </c>
      <c r="J2506">
        <f t="shared" si="824"/>
        <v>-0.17555801526713946</v>
      </c>
      <c r="K2506">
        <f t="shared" si="825"/>
        <v>3163.8000489999999</v>
      </c>
      <c r="L2506" s="2" t="str">
        <f t="shared" si="826"/>
        <v/>
      </c>
      <c r="M2506" t="str">
        <f t="shared" si="827"/>
        <v/>
      </c>
      <c r="N2506" s="1">
        <f t="shared" si="828"/>
        <v>43808</v>
      </c>
      <c r="O2506" t="str">
        <f t="shared" si="829"/>
        <v>不可交易</v>
      </c>
      <c r="P2506" s="2" t="str">
        <f t="shared" si="830"/>
        <v/>
      </c>
      <c r="Q2506" s="2" t="str">
        <f t="shared" si="831"/>
        <v/>
      </c>
      <c r="R2506" s="2">
        <f t="shared" si="832"/>
        <v>9.152288745428752</v>
      </c>
      <c r="S2506">
        <f t="shared" si="833"/>
        <v>121</v>
      </c>
      <c r="T2506" s="1">
        <f t="shared" si="834"/>
        <v>43784</v>
      </c>
      <c r="U2506" t="str">
        <f t="shared" si="835"/>
        <v>可交易</v>
      </c>
      <c r="V2506" s="2" t="str">
        <f t="shared" si="836"/>
        <v/>
      </c>
      <c r="W2506" s="2" t="str">
        <f t="shared" si="837"/>
        <v/>
      </c>
      <c r="X2506" s="2">
        <f t="shared" si="838"/>
        <v>5.9168611791931855</v>
      </c>
      <c r="Y2506">
        <f t="shared" si="839"/>
        <v>114</v>
      </c>
    </row>
    <row r="2507" spans="1:25" x14ac:dyDescent="0.3">
      <c r="A2507" s="1">
        <v>43815</v>
      </c>
      <c r="B2507">
        <v>3191.4499510000001</v>
      </c>
      <c r="C2507">
        <v>12.14</v>
      </c>
      <c r="D2507">
        <v>13.402162000000001</v>
      </c>
      <c r="E2507">
        <f t="shared" si="819"/>
        <v>-1.262162</v>
      </c>
      <c r="F2507" t="str">
        <f t="shared" si="820"/>
        <v>PUT</v>
      </c>
      <c r="G2507">
        <f t="shared" si="821"/>
        <v>3224.01001</v>
      </c>
      <c r="H2507">
        <f t="shared" si="822"/>
        <v>-0.49000000000000021</v>
      </c>
      <c r="I2507">
        <f t="shared" si="823"/>
        <v>22.649902000000111</v>
      </c>
      <c r="J2507">
        <f t="shared" si="824"/>
        <v>-46.224289795918573</v>
      </c>
      <c r="K2507">
        <f t="shared" si="825"/>
        <v>3186.4499510000001</v>
      </c>
      <c r="L2507" s="2" t="str">
        <f t="shared" si="826"/>
        <v/>
      </c>
      <c r="M2507" t="str">
        <f t="shared" si="827"/>
        <v/>
      </c>
      <c r="N2507" s="1">
        <f t="shared" si="828"/>
        <v>43808</v>
      </c>
      <c r="O2507" t="str">
        <f t="shared" si="829"/>
        <v>可交易</v>
      </c>
      <c r="P2507" s="2" t="str">
        <f t="shared" si="830"/>
        <v/>
      </c>
      <c r="Q2507" s="2" t="str">
        <f t="shared" si="831"/>
        <v/>
      </c>
      <c r="R2507" s="2">
        <f t="shared" si="832"/>
        <v>9.152288745428752</v>
      </c>
      <c r="S2507">
        <f t="shared" si="833"/>
        <v>121</v>
      </c>
      <c r="T2507" s="1">
        <f t="shared" si="834"/>
        <v>43784</v>
      </c>
      <c r="U2507" t="str">
        <f t="shared" si="835"/>
        <v>可交易</v>
      </c>
      <c r="V2507" s="2" t="str">
        <f t="shared" si="836"/>
        <v/>
      </c>
      <c r="W2507" s="2" t="str">
        <f t="shared" si="837"/>
        <v/>
      </c>
      <c r="X2507" s="2">
        <f t="shared" si="838"/>
        <v>5.9168611791931855</v>
      </c>
      <c r="Y2507">
        <f t="shared" si="839"/>
        <v>114</v>
      </c>
    </row>
    <row r="2508" spans="1:25" x14ac:dyDescent="0.3">
      <c r="A2508" s="1">
        <v>43816</v>
      </c>
      <c r="B2508">
        <v>3192.5200199999999</v>
      </c>
      <c r="C2508">
        <v>12.29</v>
      </c>
      <c r="D2508">
        <v>12.579386</v>
      </c>
      <c r="E2508">
        <f t="shared" si="819"/>
        <v>-0.28938600000000037</v>
      </c>
      <c r="F2508" t="str">
        <f t="shared" si="820"/>
        <v/>
      </c>
      <c r="G2508" t="str">
        <f t="shared" si="821"/>
        <v/>
      </c>
      <c r="H2508">
        <f t="shared" si="822"/>
        <v>0.14999999999999858</v>
      </c>
      <c r="I2508">
        <f t="shared" si="823"/>
        <v>1.0700689999998758</v>
      </c>
      <c r="J2508">
        <f t="shared" si="824"/>
        <v>7.1337933333325729</v>
      </c>
      <c r="K2508" t="str">
        <f t="shared" si="825"/>
        <v/>
      </c>
      <c r="L2508" s="2" t="str">
        <f t="shared" si="826"/>
        <v/>
      </c>
      <c r="M2508" t="str">
        <f t="shared" si="827"/>
        <v/>
      </c>
      <c r="N2508" s="1">
        <f t="shared" si="828"/>
        <v>43808</v>
      </c>
      <c r="O2508" t="str">
        <f t="shared" si="829"/>
        <v>可交易</v>
      </c>
      <c r="P2508" s="2" t="str">
        <f t="shared" si="830"/>
        <v/>
      </c>
      <c r="Q2508" s="2" t="str">
        <f t="shared" si="831"/>
        <v/>
      </c>
      <c r="R2508" s="2">
        <f t="shared" si="832"/>
        <v>9.152288745428752</v>
      </c>
      <c r="S2508">
        <f t="shared" si="833"/>
        <v>121</v>
      </c>
      <c r="T2508" s="1">
        <f t="shared" si="834"/>
        <v>43784</v>
      </c>
      <c r="U2508" t="str">
        <f t="shared" si="835"/>
        <v>可交易</v>
      </c>
      <c r="V2508" s="2" t="str">
        <f t="shared" si="836"/>
        <v/>
      </c>
      <c r="W2508" s="2" t="str">
        <f t="shared" si="837"/>
        <v/>
      </c>
      <c r="X2508" s="2">
        <f t="shared" si="838"/>
        <v>5.9168611791931855</v>
      </c>
      <c r="Y2508">
        <f t="shared" si="839"/>
        <v>114</v>
      </c>
    </row>
    <row r="2509" spans="1:25" x14ac:dyDescent="0.3">
      <c r="A2509" s="1">
        <v>43817</v>
      </c>
      <c r="B2509">
        <v>3191.139893</v>
      </c>
      <c r="C2509">
        <v>12.58</v>
      </c>
      <c r="D2509">
        <v>12.605510000000001</v>
      </c>
      <c r="E2509">
        <f t="shared" si="819"/>
        <v>-2.5510000000000588E-2</v>
      </c>
      <c r="F2509" t="str">
        <f t="shared" si="820"/>
        <v/>
      </c>
      <c r="G2509" t="str">
        <f t="shared" si="821"/>
        <v/>
      </c>
      <c r="H2509">
        <f t="shared" si="822"/>
        <v>0.29000000000000092</v>
      </c>
      <c r="I2509">
        <f t="shared" si="823"/>
        <v>-1.3801269999999022</v>
      </c>
      <c r="J2509">
        <f t="shared" si="824"/>
        <v>-4.7590586206893031</v>
      </c>
      <c r="K2509" t="str">
        <f t="shared" si="825"/>
        <v/>
      </c>
      <c r="L2509" s="2" t="str">
        <f t="shared" si="826"/>
        <v/>
      </c>
      <c r="M2509" t="str">
        <f t="shared" si="827"/>
        <v/>
      </c>
      <c r="N2509" s="1">
        <f t="shared" si="828"/>
        <v>43808</v>
      </c>
      <c r="O2509" t="str">
        <f t="shared" si="829"/>
        <v>可交易</v>
      </c>
      <c r="P2509" s="2" t="str">
        <f t="shared" si="830"/>
        <v/>
      </c>
      <c r="Q2509" s="2" t="str">
        <f t="shared" si="831"/>
        <v/>
      </c>
      <c r="R2509" s="2">
        <f t="shared" si="832"/>
        <v>9.152288745428752</v>
      </c>
      <c r="S2509">
        <f t="shared" si="833"/>
        <v>121</v>
      </c>
      <c r="T2509" s="1">
        <f t="shared" si="834"/>
        <v>43784</v>
      </c>
      <c r="U2509" t="str">
        <f t="shared" si="835"/>
        <v>可交易</v>
      </c>
      <c r="V2509" s="2" t="str">
        <f t="shared" si="836"/>
        <v/>
      </c>
      <c r="W2509" s="2" t="str">
        <f t="shared" si="837"/>
        <v/>
      </c>
      <c r="X2509" s="2">
        <f t="shared" si="838"/>
        <v>5.9168611791931855</v>
      </c>
      <c r="Y2509">
        <f t="shared" si="839"/>
        <v>114</v>
      </c>
    </row>
    <row r="2510" spans="1:25" x14ac:dyDescent="0.3">
      <c r="A2510" s="1">
        <v>43818</v>
      </c>
      <c r="B2510">
        <v>3205.3701169999999</v>
      </c>
      <c r="C2510">
        <v>12.5</v>
      </c>
      <c r="D2510">
        <v>12.834592000000001</v>
      </c>
      <c r="E2510">
        <f t="shared" si="819"/>
        <v>-0.33459200000000067</v>
      </c>
      <c r="F2510" t="str">
        <f t="shared" si="820"/>
        <v/>
      </c>
      <c r="G2510" t="str">
        <f t="shared" si="821"/>
        <v/>
      </c>
      <c r="H2510">
        <f t="shared" si="822"/>
        <v>-8.0000000000000071E-2</v>
      </c>
      <c r="I2510">
        <f t="shared" si="823"/>
        <v>14.230223999999907</v>
      </c>
      <c r="J2510">
        <f t="shared" si="824"/>
        <v>-177.87779999999867</v>
      </c>
      <c r="K2510" t="str">
        <f t="shared" si="825"/>
        <v/>
      </c>
      <c r="L2510" s="2" t="str">
        <f t="shared" si="826"/>
        <v/>
      </c>
      <c r="M2510" t="str">
        <f t="shared" si="827"/>
        <v/>
      </c>
      <c r="N2510" s="1">
        <f t="shared" si="828"/>
        <v>43808</v>
      </c>
      <c r="O2510" t="str">
        <f t="shared" si="829"/>
        <v>可交易</v>
      </c>
      <c r="P2510" s="2" t="str">
        <f t="shared" si="830"/>
        <v/>
      </c>
      <c r="Q2510" s="2" t="str">
        <f t="shared" si="831"/>
        <v/>
      </c>
      <c r="R2510" s="2">
        <f t="shared" si="832"/>
        <v>9.152288745428752</v>
      </c>
      <c r="S2510">
        <f t="shared" si="833"/>
        <v>121</v>
      </c>
      <c r="T2510" s="1">
        <f t="shared" si="834"/>
        <v>43784</v>
      </c>
      <c r="U2510" t="str">
        <f t="shared" si="835"/>
        <v>可交易</v>
      </c>
      <c r="V2510" s="2" t="str">
        <f t="shared" si="836"/>
        <v/>
      </c>
      <c r="W2510" s="2" t="str">
        <f t="shared" si="837"/>
        <v/>
      </c>
      <c r="X2510" s="2">
        <f t="shared" si="838"/>
        <v>5.9168611791931855</v>
      </c>
      <c r="Y2510">
        <f t="shared" si="839"/>
        <v>114</v>
      </c>
    </row>
    <row r="2511" spans="1:25" x14ac:dyDescent="0.3">
      <c r="A2511" s="1">
        <v>43819</v>
      </c>
      <c r="B2511">
        <v>3221.219971</v>
      </c>
      <c r="C2511">
        <v>12.51</v>
      </c>
      <c r="D2511">
        <v>12.865187000000001</v>
      </c>
      <c r="E2511">
        <f t="shared" si="819"/>
        <v>-0.35518700000000081</v>
      </c>
      <c r="F2511" t="str">
        <f t="shared" si="820"/>
        <v/>
      </c>
      <c r="G2511" t="str">
        <f t="shared" si="821"/>
        <v/>
      </c>
      <c r="H2511">
        <f t="shared" si="822"/>
        <v>9.9999999999997868E-3</v>
      </c>
      <c r="I2511">
        <f t="shared" si="823"/>
        <v>15.84985400000005</v>
      </c>
      <c r="J2511">
        <f t="shared" si="824"/>
        <v>1584.9854000000389</v>
      </c>
      <c r="K2511" t="str">
        <f t="shared" si="825"/>
        <v/>
      </c>
      <c r="L2511" s="2" t="str">
        <f t="shared" si="826"/>
        <v/>
      </c>
      <c r="M2511" t="str">
        <f t="shared" si="827"/>
        <v/>
      </c>
      <c r="N2511" s="1">
        <f t="shared" si="828"/>
        <v>43808</v>
      </c>
      <c r="O2511" t="str">
        <f t="shared" si="829"/>
        <v>可交易</v>
      </c>
      <c r="P2511" s="2" t="str">
        <f t="shared" si="830"/>
        <v/>
      </c>
      <c r="Q2511" s="2" t="str">
        <f t="shared" si="831"/>
        <v/>
      </c>
      <c r="R2511" s="2">
        <f t="shared" si="832"/>
        <v>9.152288745428752</v>
      </c>
      <c r="S2511">
        <f t="shared" si="833"/>
        <v>121</v>
      </c>
      <c r="T2511" s="1">
        <f t="shared" si="834"/>
        <v>43784</v>
      </c>
      <c r="U2511" t="str">
        <f t="shared" si="835"/>
        <v>可交易</v>
      </c>
      <c r="V2511" s="2" t="str">
        <f t="shared" si="836"/>
        <v/>
      </c>
      <c r="W2511" s="2" t="str">
        <f t="shared" si="837"/>
        <v/>
      </c>
      <c r="X2511" s="2">
        <f t="shared" si="838"/>
        <v>5.9168611791931855</v>
      </c>
      <c r="Y2511">
        <f t="shared" si="839"/>
        <v>114</v>
      </c>
    </row>
    <row r="2512" spans="1:25" x14ac:dyDescent="0.3">
      <c r="A2512" s="1">
        <v>43822</v>
      </c>
      <c r="B2512">
        <v>3224.01001</v>
      </c>
      <c r="C2512">
        <v>12.61</v>
      </c>
      <c r="D2512">
        <v>12.754130999999999</v>
      </c>
      <c r="E2512">
        <f t="shared" si="819"/>
        <v>-0.14413099999999979</v>
      </c>
      <c r="F2512" t="str">
        <f t="shared" si="820"/>
        <v/>
      </c>
      <c r="G2512" t="str">
        <f t="shared" si="821"/>
        <v/>
      </c>
      <c r="H2512">
        <f t="shared" si="822"/>
        <v>9.9999999999999645E-2</v>
      </c>
      <c r="I2512">
        <f t="shared" si="823"/>
        <v>2.7900389999999788</v>
      </c>
      <c r="J2512">
        <f t="shared" si="824"/>
        <v>27.900389999999888</v>
      </c>
      <c r="K2512" t="str">
        <f t="shared" si="825"/>
        <v/>
      </c>
      <c r="L2512" s="2" t="str">
        <f t="shared" si="826"/>
        <v/>
      </c>
      <c r="M2512" t="str">
        <f t="shared" si="827"/>
        <v/>
      </c>
      <c r="N2512" s="1">
        <f t="shared" si="828"/>
        <v>43808</v>
      </c>
      <c r="O2512" t="str">
        <f t="shared" si="829"/>
        <v>可交易</v>
      </c>
      <c r="P2512" s="2" t="str">
        <f t="shared" si="830"/>
        <v/>
      </c>
      <c r="Q2512" s="2" t="str">
        <f t="shared" si="831"/>
        <v/>
      </c>
      <c r="R2512" s="2">
        <f t="shared" si="832"/>
        <v>9.152288745428752</v>
      </c>
      <c r="S2512">
        <f t="shared" si="833"/>
        <v>121</v>
      </c>
      <c r="T2512" s="1">
        <f t="shared" si="834"/>
        <v>43784</v>
      </c>
      <c r="U2512" t="str">
        <f t="shared" si="835"/>
        <v>可交易</v>
      </c>
      <c r="V2512" s="2" t="str">
        <f t="shared" si="836"/>
        <v/>
      </c>
      <c r="W2512" s="2" t="str">
        <f t="shared" si="837"/>
        <v/>
      </c>
      <c r="X2512" s="2">
        <f t="shared" si="838"/>
        <v>5.9168611791931855</v>
      </c>
      <c r="Y2512">
        <f t="shared" si="839"/>
        <v>114</v>
      </c>
    </row>
    <row r="2513" spans="1:25" x14ac:dyDescent="0.3">
      <c r="A2513" s="1">
        <v>43823</v>
      </c>
      <c r="B2513">
        <v>3223.3798830000001</v>
      </c>
      <c r="C2513">
        <v>12.67</v>
      </c>
      <c r="D2513">
        <v>12.851178000000001</v>
      </c>
      <c r="E2513">
        <f t="shared" si="819"/>
        <v>-0.18117800000000095</v>
      </c>
      <c r="F2513" t="str">
        <f t="shared" si="820"/>
        <v/>
      </c>
      <c r="G2513" t="str">
        <f t="shared" si="821"/>
        <v/>
      </c>
      <c r="H2513">
        <f t="shared" si="822"/>
        <v>6.0000000000000497E-2</v>
      </c>
      <c r="I2513">
        <f t="shared" si="823"/>
        <v>-0.63012699999990218</v>
      </c>
      <c r="J2513">
        <f t="shared" si="824"/>
        <v>-10.50211666666495</v>
      </c>
      <c r="K2513" t="str">
        <f t="shared" si="825"/>
        <v/>
      </c>
      <c r="L2513" s="2" t="str">
        <f t="shared" si="826"/>
        <v/>
      </c>
      <c r="M2513" t="str">
        <f t="shared" si="827"/>
        <v/>
      </c>
      <c r="N2513" s="1">
        <f t="shared" si="828"/>
        <v>43808</v>
      </c>
      <c r="O2513" t="str">
        <f t="shared" si="829"/>
        <v>可交易</v>
      </c>
      <c r="P2513" s="2" t="str">
        <f t="shared" si="830"/>
        <v/>
      </c>
      <c r="Q2513" s="2" t="str">
        <f t="shared" si="831"/>
        <v/>
      </c>
      <c r="R2513" s="2">
        <f t="shared" si="832"/>
        <v>9.152288745428752</v>
      </c>
      <c r="S2513">
        <f t="shared" si="833"/>
        <v>121</v>
      </c>
      <c r="T2513" s="1">
        <f t="shared" si="834"/>
        <v>43784</v>
      </c>
      <c r="U2513" t="str">
        <f t="shared" si="835"/>
        <v>可交易</v>
      </c>
      <c r="V2513" s="2" t="str">
        <f t="shared" si="836"/>
        <v/>
      </c>
      <c r="W2513" s="2" t="str">
        <f t="shared" si="837"/>
        <v/>
      </c>
      <c r="X2513" s="2">
        <f t="shared" si="838"/>
        <v>5.9168611791931855</v>
      </c>
      <c r="Y2513">
        <f t="shared" si="839"/>
        <v>114</v>
      </c>
    </row>
    <row r="2514" spans="1:25" x14ac:dyDescent="0.3">
      <c r="A2514" s="1">
        <v>43825</v>
      </c>
      <c r="B2514">
        <v>3239.9099120000001</v>
      </c>
      <c r="C2514">
        <v>12.65</v>
      </c>
      <c r="D2514">
        <v>12.918008</v>
      </c>
      <c r="E2514">
        <f t="shared" si="819"/>
        <v>-0.26800800000000002</v>
      </c>
      <c r="F2514" t="str">
        <f t="shared" si="820"/>
        <v/>
      </c>
      <c r="G2514" t="str">
        <f t="shared" si="821"/>
        <v/>
      </c>
      <c r="H2514">
        <f t="shared" si="822"/>
        <v>-1.9999999999999574E-2</v>
      </c>
      <c r="I2514">
        <f t="shared" si="823"/>
        <v>16.530029000000013</v>
      </c>
      <c r="J2514">
        <f t="shared" si="824"/>
        <v>-826.50145000001828</v>
      </c>
      <c r="K2514" t="str">
        <f t="shared" si="825"/>
        <v/>
      </c>
      <c r="L2514" s="2" t="str">
        <f t="shared" si="826"/>
        <v/>
      </c>
      <c r="M2514" t="str">
        <f t="shared" si="827"/>
        <v/>
      </c>
      <c r="N2514" s="1">
        <f t="shared" si="828"/>
        <v>43808</v>
      </c>
      <c r="O2514" t="str">
        <f t="shared" si="829"/>
        <v>可交易</v>
      </c>
      <c r="P2514" s="2" t="str">
        <f t="shared" si="830"/>
        <v/>
      </c>
      <c r="Q2514" s="2" t="str">
        <f t="shared" si="831"/>
        <v/>
      </c>
      <c r="R2514" s="2">
        <f t="shared" si="832"/>
        <v>9.152288745428752</v>
      </c>
      <c r="S2514">
        <f t="shared" si="833"/>
        <v>121</v>
      </c>
      <c r="T2514" s="1">
        <f t="shared" si="834"/>
        <v>43784</v>
      </c>
      <c r="U2514" t="str">
        <f t="shared" si="835"/>
        <v>可交易</v>
      </c>
      <c r="V2514" s="2" t="str">
        <f t="shared" si="836"/>
        <v/>
      </c>
      <c r="W2514" s="2" t="str">
        <f t="shared" si="837"/>
        <v/>
      </c>
      <c r="X2514" s="2">
        <f t="shared" si="838"/>
        <v>5.9168611791931855</v>
      </c>
      <c r="Y2514">
        <f t="shared" si="839"/>
        <v>114</v>
      </c>
    </row>
    <row r="2515" spans="1:25" x14ac:dyDescent="0.3">
      <c r="A2515" s="1">
        <v>43826</v>
      </c>
      <c r="B2515">
        <v>3240.0200199999999</v>
      </c>
      <c r="C2515">
        <v>13.43</v>
      </c>
      <c r="D2515">
        <v>12.739850000000001</v>
      </c>
      <c r="E2515">
        <f t="shared" si="819"/>
        <v>0.69014999999999915</v>
      </c>
      <c r="F2515" t="str">
        <f t="shared" si="820"/>
        <v/>
      </c>
      <c r="G2515" t="str">
        <f t="shared" si="821"/>
        <v/>
      </c>
      <c r="H2515">
        <f t="shared" si="822"/>
        <v>0.77999999999999936</v>
      </c>
      <c r="I2515">
        <f t="shared" si="823"/>
        <v>0.11010799999985466</v>
      </c>
      <c r="J2515">
        <f t="shared" si="824"/>
        <v>0.14116410256391634</v>
      </c>
      <c r="K2515" t="str">
        <f t="shared" si="825"/>
        <v/>
      </c>
      <c r="L2515" s="2" t="str">
        <f t="shared" si="826"/>
        <v/>
      </c>
      <c r="M2515" t="str">
        <f t="shared" si="827"/>
        <v/>
      </c>
      <c r="N2515" s="1">
        <f t="shared" si="828"/>
        <v>43808</v>
      </c>
      <c r="O2515" t="str">
        <f t="shared" si="829"/>
        <v>可交易</v>
      </c>
      <c r="P2515" s="2" t="str">
        <f t="shared" si="830"/>
        <v/>
      </c>
      <c r="Q2515" s="2" t="str">
        <f t="shared" si="831"/>
        <v/>
      </c>
      <c r="R2515" s="2">
        <f t="shared" si="832"/>
        <v>9.152288745428752</v>
      </c>
      <c r="S2515">
        <f t="shared" si="833"/>
        <v>121</v>
      </c>
      <c r="T2515" s="1">
        <f t="shared" si="834"/>
        <v>43784</v>
      </c>
      <c r="U2515" t="str">
        <f t="shared" si="835"/>
        <v>可交易</v>
      </c>
      <c r="V2515" s="2" t="str">
        <f t="shared" si="836"/>
        <v/>
      </c>
      <c r="W2515" s="2" t="str">
        <f t="shared" si="837"/>
        <v/>
      </c>
      <c r="X2515" s="2">
        <f t="shared" si="838"/>
        <v>5.9168611791931855</v>
      </c>
      <c r="Y2515">
        <f t="shared" si="839"/>
        <v>114</v>
      </c>
    </row>
    <row r="2516" spans="1:25" x14ac:dyDescent="0.3">
      <c r="A2516" s="1">
        <v>43829</v>
      </c>
      <c r="B2516">
        <v>3221.290039</v>
      </c>
      <c r="C2516">
        <v>14.82</v>
      </c>
      <c r="D2516">
        <v>13.365799000000001</v>
      </c>
      <c r="E2516">
        <f t="shared" si="819"/>
        <v>1.4542009999999994</v>
      </c>
      <c r="F2516" t="str">
        <f t="shared" si="820"/>
        <v>CAll</v>
      </c>
      <c r="G2516">
        <f t="shared" si="821"/>
        <v>3246.280029</v>
      </c>
      <c r="H2516">
        <f t="shared" si="822"/>
        <v>1.3900000000000006</v>
      </c>
      <c r="I2516">
        <f t="shared" si="823"/>
        <v>-18.729980999999952</v>
      </c>
      <c r="J2516">
        <f t="shared" si="824"/>
        <v>-13.474806474820104</v>
      </c>
      <c r="K2516">
        <f t="shared" si="825"/>
        <v>3226.290039</v>
      </c>
      <c r="L2516" s="2">
        <f t="shared" si="826"/>
        <v>19.989990000000034</v>
      </c>
      <c r="M2516" t="str">
        <f t="shared" si="827"/>
        <v/>
      </c>
      <c r="N2516" s="1">
        <f t="shared" si="828"/>
        <v>43829</v>
      </c>
      <c r="O2516" t="str">
        <f t="shared" si="829"/>
        <v>可交易</v>
      </c>
      <c r="P2516" s="2">
        <f t="shared" si="830"/>
        <v>19.989990000000034</v>
      </c>
      <c r="Q2516" s="2">
        <f t="shared" si="831"/>
        <v>7.7577584438058836E-3</v>
      </c>
      <c r="R2516" s="2">
        <f t="shared" si="832"/>
        <v>9.152288745428752</v>
      </c>
      <c r="S2516">
        <f t="shared" si="833"/>
        <v>122</v>
      </c>
      <c r="T2516" s="1">
        <f t="shared" si="834"/>
        <v>43784</v>
      </c>
      <c r="U2516" t="str">
        <f t="shared" si="835"/>
        <v>可交易</v>
      </c>
      <c r="V2516" s="2" t="str">
        <f t="shared" si="836"/>
        <v/>
      </c>
      <c r="W2516" s="2" t="str">
        <f t="shared" si="837"/>
        <v/>
      </c>
      <c r="X2516" s="2">
        <f t="shared" si="838"/>
        <v>5.9168611791931855</v>
      </c>
      <c r="Y2516">
        <f t="shared" si="839"/>
        <v>114</v>
      </c>
    </row>
    <row r="2517" spans="1:25" x14ac:dyDescent="0.3">
      <c r="A2517" s="1">
        <v>43830</v>
      </c>
      <c r="B2517">
        <v>3230.780029</v>
      </c>
      <c r="C2517">
        <v>13.78</v>
      </c>
      <c r="D2517">
        <v>14.618095</v>
      </c>
      <c r="E2517">
        <f t="shared" si="819"/>
        <v>-0.83809500000000092</v>
      </c>
      <c r="F2517" t="str">
        <f t="shared" si="820"/>
        <v/>
      </c>
      <c r="G2517" t="str">
        <f t="shared" si="821"/>
        <v/>
      </c>
      <c r="H2517">
        <f t="shared" si="822"/>
        <v>-1.0400000000000009</v>
      </c>
      <c r="I2517">
        <f t="shared" si="823"/>
        <v>9.4899900000000343</v>
      </c>
      <c r="J2517">
        <f t="shared" si="824"/>
        <v>-9.1249903846154101</v>
      </c>
      <c r="K2517" t="str">
        <f t="shared" si="825"/>
        <v/>
      </c>
      <c r="L2517" s="2" t="str">
        <f t="shared" si="826"/>
        <v/>
      </c>
      <c r="M2517" t="str">
        <f t="shared" si="827"/>
        <v/>
      </c>
      <c r="N2517" s="1">
        <f t="shared" si="828"/>
        <v>43829</v>
      </c>
      <c r="O2517" t="str">
        <f t="shared" si="829"/>
        <v>不可交易</v>
      </c>
      <c r="P2517" s="2" t="str">
        <f t="shared" si="830"/>
        <v/>
      </c>
      <c r="Q2517" s="2" t="str">
        <f t="shared" si="831"/>
        <v/>
      </c>
      <c r="R2517" s="2">
        <f t="shared" si="832"/>
        <v>9.2232899907237513</v>
      </c>
      <c r="S2517">
        <f t="shared" si="833"/>
        <v>122</v>
      </c>
      <c r="T2517" s="1">
        <f t="shared" si="834"/>
        <v>43784</v>
      </c>
      <c r="U2517" t="str">
        <f t="shared" si="835"/>
        <v>可交易</v>
      </c>
      <c r="V2517" s="2" t="str">
        <f t="shared" si="836"/>
        <v/>
      </c>
      <c r="W2517" s="2" t="str">
        <f t="shared" si="837"/>
        <v/>
      </c>
      <c r="X2517" s="2">
        <f t="shared" si="838"/>
        <v>5.9168611791931855</v>
      </c>
      <c r="Y2517">
        <f t="shared" si="839"/>
        <v>114</v>
      </c>
    </row>
    <row r="2518" spans="1:25" x14ac:dyDescent="0.3">
      <c r="A2518" s="1">
        <v>43832</v>
      </c>
      <c r="B2518">
        <v>3257.8500979999999</v>
      </c>
      <c r="C2518">
        <v>12.47</v>
      </c>
      <c r="D2518">
        <v>14.17775</v>
      </c>
      <c r="E2518">
        <f t="shared" si="819"/>
        <v>-1.707749999999999</v>
      </c>
      <c r="F2518" t="str">
        <f t="shared" si="820"/>
        <v>PUT</v>
      </c>
      <c r="G2518">
        <f t="shared" si="821"/>
        <v>3274.6999510000001</v>
      </c>
      <c r="H2518">
        <f t="shared" si="822"/>
        <v>-1.3099999999999987</v>
      </c>
      <c r="I2518">
        <f t="shared" si="823"/>
        <v>27.070068999999876</v>
      </c>
      <c r="J2518">
        <f t="shared" si="824"/>
        <v>-20.66417480916023</v>
      </c>
      <c r="K2518">
        <f t="shared" si="825"/>
        <v>3252.8500979999999</v>
      </c>
      <c r="L2518" s="2" t="str">
        <f t="shared" si="826"/>
        <v/>
      </c>
      <c r="M2518" t="str">
        <f t="shared" si="827"/>
        <v/>
      </c>
      <c r="N2518" s="1">
        <f t="shared" si="828"/>
        <v>43829</v>
      </c>
      <c r="O2518" t="str">
        <f t="shared" si="829"/>
        <v>不可交易</v>
      </c>
      <c r="P2518" s="2" t="str">
        <f t="shared" si="830"/>
        <v/>
      </c>
      <c r="Q2518" s="2" t="str">
        <f t="shared" si="831"/>
        <v/>
      </c>
      <c r="R2518" s="2">
        <f t="shared" si="832"/>
        <v>9.2232899907237513</v>
      </c>
      <c r="S2518">
        <f t="shared" si="833"/>
        <v>122</v>
      </c>
      <c r="T2518" s="1">
        <f t="shared" si="834"/>
        <v>43784</v>
      </c>
      <c r="U2518" t="str">
        <f t="shared" si="835"/>
        <v>可交易</v>
      </c>
      <c r="V2518" s="2" t="str">
        <f t="shared" si="836"/>
        <v/>
      </c>
      <c r="W2518" s="2" t="str">
        <f t="shared" si="837"/>
        <v/>
      </c>
      <c r="X2518" s="2">
        <f t="shared" si="838"/>
        <v>5.9168611791931855</v>
      </c>
      <c r="Y2518">
        <f t="shared" si="839"/>
        <v>114</v>
      </c>
    </row>
    <row r="2519" spans="1:25" x14ac:dyDescent="0.3">
      <c r="A2519" s="1">
        <v>43833</v>
      </c>
      <c r="B2519">
        <v>3234.8500979999999</v>
      </c>
      <c r="C2519">
        <v>14.02</v>
      </c>
      <c r="D2519">
        <v>13.000128999999999</v>
      </c>
      <c r="E2519">
        <f t="shared" si="819"/>
        <v>1.0198710000000002</v>
      </c>
      <c r="F2519" t="str">
        <f t="shared" si="820"/>
        <v>CAll</v>
      </c>
      <c r="G2519">
        <f t="shared" si="821"/>
        <v>3265.3500979999999</v>
      </c>
      <c r="H2519">
        <f t="shared" si="822"/>
        <v>1.5499999999999989</v>
      </c>
      <c r="I2519">
        <f t="shared" si="823"/>
        <v>-23</v>
      </c>
      <c r="J2519">
        <f t="shared" si="824"/>
        <v>-14.838709677419365</v>
      </c>
      <c r="K2519">
        <f t="shared" si="825"/>
        <v>3239.8500979999999</v>
      </c>
      <c r="L2519" s="2">
        <f t="shared" si="826"/>
        <v>25.5</v>
      </c>
      <c r="M2519" t="str">
        <f t="shared" si="827"/>
        <v/>
      </c>
      <c r="N2519" s="1">
        <f t="shared" si="828"/>
        <v>43833</v>
      </c>
      <c r="O2519" t="str">
        <f t="shared" si="829"/>
        <v>不可交易</v>
      </c>
      <c r="P2519" s="2" t="str">
        <f t="shared" si="830"/>
        <v/>
      </c>
      <c r="Q2519" s="2" t="str">
        <f t="shared" si="831"/>
        <v/>
      </c>
      <c r="R2519" s="2">
        <f t="shared" si="832"/>
        <v>9.2232899907237513</v>
      </c>
      <c r="S2519">
        <f t="shared" si="833"/>
        <v>122</v>
      </c>
      <c r="T2519" s="1">
        <f t="shared" si="834"/>
        <v>43784</v>
      </c>
      <c r="U2519" t="str">
        <f t="shared" si="835"/>
        <v>可交易</v>
      </c>
      <c r="V2519" s="2" t="str">
        <f t="shared" si="836"/>
        <v/>
      </c>
      <c r="W2519" s="2" t="str">
        <f t="shared" si="837"/>
        <v/>
      </c>
      <c r="X2519" s="2">
        <f t="shared" si="838"/>
        <v>5.9168611791931855</v>
      </c>
      <c r="Y2519">
        <f t="shared" si="839"/>
        <v>114</v>
      </c>
    </row>
    <row r="2520" spans="1:25" x14ac:dyDescent="0.3">
      <c r="A2520" s="1">
        <v>43836</v>
      </c>
      <c r="B2520">
        <v>3246.280029</v>
      </c>
      <c r="C2520">
        <v>13.85</v>
      </c>
      <c r="D2520">
        <v>14.165977</v>
      </c>
      <c r="E2520">
        <f t="shared" si="819"/>
        <v>-0.31597700000000017</v>
      </c>
      <c r="F2520" t="str">
        <f t="shared" si="820"/>
        <v/>
      </c>
      <c r="G2520" t="str">
        <f t="shared" si="821"/>
        <v/>
      </c>
      <c r="H2520">
        <f t="shared" si="822"/>
        <v>-0.16999999999999993</v>
      </c>
      <c r="I2520">
        <f t="shared" si="823"/>
        <v>11.429931000000124</v>
      </c>
      <c r="J2520">
        <f t="shared" si="824"/>
        <v>-67.234888235294875</v>
      </c>
      <c r="K2520" t="str">
        <f t="shared" si="825"/>
        <v/>
      </c>
      <c r="L2520" s="2" t="str">
        <f t="shared" si="826"/>
        <v/>
      </c>
      <c r="M2520" t="str">
        <f t="shared" si="827"/>
        <v/>
      </c>
      <c r="N2520" s="1">
        <f t="shared" si="828"/>
        <v>43833</v>
      </c>
      <c r="O2520" t="str">
        <f t="shared" si="829"/>
        <v>不可交易</v>
      </c>
      <c r="P2520" s="2" t="str">
        <f t="shared" si="830"/>
        <v/>
      </c>
      <c r="Q2520" s="2" t="str">
        <f t="shared" si="831"/>
        <v/>
      </c>
      <c r="R2520" s="2">
        <f t="shared" si="832"/>
        <v>9.2232899907237513</v>
      </c>
      <c r="S2520">
        <f t="shared" si="833"/>
        <v>122</v>
      </c>
      <c r="T2520" s="1">
        <f t="shared" si="834"/>
        <v>43784</v>
      </c>
      <c r="U2520" t="str">
        <f t="shared" si="835"/>
        <v>可交易</v>
      </c>
      <c r="V2520" s="2" t="str">
        <f t="shared" si="836"/>
        <v/>
      </c>
      <c r="W2520" s="2" t="str">
        <f t="shared" si="837"/>
        <v/>
      </c>
      <c r="X2520" s="2">
        <f t="shared" si="838"/>
        <v>5.9168611791931855</v>
      </c>
      <c r="Y2520">
        <f t="shared" si="839"/>
        <v>114</v>
      </c>
    </row>
    <row r="2521" spans="1:25" x14ac:dyDescent="0.3">
      <c r="A2521" s="1">
        <v>43837</v>
      </c>
      <c r="B2521">
        <v>3237.179932</v>
      </c>
      <c r="C2521">
        <v>13.79</v>
      </c>
      <c r="D2521">
        <v>14.410450000000001</v>
      </c>
      <c r="E2521">
        <f t="shared" si="819"/>
        <v>-0.62045000000000172</v>
      </c>
      <c r="F2521" t="str">
        <f t="shared" si="820"/>
        <v/>
      </c>
      <c r="G2521" t="str">
        <f t="shared" si="821"/>
        <v/>
      </c>
      <c r="H2521">
        <f t="shared" si="822"/>
        <v>-6.0000000000000497E-2</v>
      </c>
      <c r="I2521">
        <f t="shared" si="823"/>
        <v>-9.1000970000000052</v>
      </c>
      <c r="J2521">
        <f t="shared" si="824"/>
        <v>151.66828333333217</v>
      </c>
      <c r="K2521" t="str">
        <f t="shared" si="825"/>
        <v/>
      </c>
      <c r="L2521" s="2" t="str">
        <f t="shared" si="826"/>
        <v/>
      </c>
      <c r="M2521" t="str">
        <f t="shared" si="827"/>
        <v/>
      </c>
      <c r="N2521" s="1">
        <f t="shared" si="828"/>
        <v>43833</v>
      </c>
      <c r="O2521" t="str">
        <f t="shared" si="829"/>
        <v>不可交易</v>
      </c>
      <c r="P2521" s="2" t="str">
        <f t="shared" si="830"/>
        <v/>
      </c>
      <c r="Q2521" s="2" t="str">
        <f t="shared" si="831"/>
        <v/>
      </c>
      <c r="R2521" s="2">
        <f t="shared" si="832"/>
        <v>9.2232899907237513</v>
      </c>
      <c r="S2521">
        <f t="shared" si="833"/>
        <v>122</v>
      </c>
      <c r="T2521" s="1">
        <f t="shared" si="834"/>
        <v>43784</v>
      </c>
      <c r="U2521" t="str">
        <f t="shared" si="835"/>
        <v>可交易</v>
      </c>
      <c r="V2521" s="2" t="str">
        <f t="shared" si="836"/>
        <v/>
      </c>
      <c r="W2521" s="2" t="str">
        <f t="shared" si="837"/>
        <v/>
      </c>
      <c r="X2521" s="2">
        <f t="shared" si="838"/>
        <v>5.9168611791931855</v>
      </c>
      <c r="Y2521">
        <f t="shared" si="839"/>
        <v>114</v>
      </c>
    </row>
    <row r="2522" spans="1:25" x14ac:dyDescent="0.3">
      <c r="A2522" s="1">
        <v>43838</v>
      </c>
      <c r="B2522">
        <v>3253.0500489999999</v>
      </c>
      <c r="C2522">
        <v>13.45</v>
      </c>
      <c r="D2522">
        <v>14.18173</v>
      </c>
      <c r="E2522">
        <f t="shared" si="819"/>
        <v>-0.73173000000000066</v>
      </c>
      <c r="F2522" t="str">
        <f t="shared" si="820"/>
        <v/>
      </c>
      <c r="G2522" t="str">
        <f t="shared" si="821"/>
        <v/>
      </c>
      <c r="H2522">
        <f t="shared" si="822"/>
        <v>-0.33999999999999986</v>
      </c>
      <c r="I2522">
        <f t="shared" si="823"/>
        <v>15.870116999999937</v>
      </c>
      <c r="J2522">
        <f t="shared" si="824"/>
        <v>-46.676814705882187</v>
      </c>
      <c r="K2522" t="str">
        <f t="shared" si="825"/>
        <v/>
      </c>
      <c r="L2522" s="2" t="str">
        <f t="shared" si="826"/>
        <v/>
      </c>
      <c r="M2522" t="str">
        <f t="shared" si="827"/>
        <v/>
      </c>
      <c r="N2522" s="1">
        <f t="shared" si="828"/>
        <v>43833</v>
      </c>
      <c r="O2522" t="str">
        <f t="shared" si="829"/>
        <v>不可交易</v>
      </c>
      <c r="P2522" s="2" t="str">
        <f t="shared" si="830"/>
        <v/>
      </c>
      <c r="Q2522" s="2" t="str">
        <f t="shared" si="831"/>
        <v/>
      </c>
      <c r="R2522" s="2">
        <f t="shared" si="832"/>
        <v>9.2232899907237513</v>
      </c>
      <c r="S2522">
        <f t="shared" si="833"/>
        <v>122</v>
      </c>
      <c r="T2522" s="1">
        <f t="shared" si="834"/>
        <v>43784</v>
      </c>
      <c r="U2522" t="str">
        <f t="shared" si="835"/>
        <v>可交易</v>
      </c>
      <c r="V2522" s="2" t="str">
        <f t="shared" si="836"/>
        <v/>
      </c>
      <c r="W2522" s="2" t="str">
        <f t="shared" si="837"/>
        <v/>
      </c>
      <c r="X2522" s="2">
        <f t="shared" si="838"/>
        <v>5.9168611791931855</v>
      </c>
      <c r="Y2522">
        <f t="shared" si="839"/>
        <v>114</v>
      </c>
    </row>
    <row r="2523" spans="1:25" x14ac:dyDescent="0.3">
      <c r="A2523" s="1">
        <v>43839</v>
      </c>
      <c r="B2523">
        <v>3274.6999510000001</v>
      </c>
      <c r="C2523">
        <v>12.54</v>
      </c>
      <c r="D2523">
        <v>13.843387</v>
      </c>
      <c r="E2523">
        <f t="shared" si="819"/>
        <v>-1.3033870000000007</v>
      </c>
      <c r="F2523" t="str">
        <f t="shared" si="820"/>
        <v>PUT</v>
      </c>
      <c r="G2523">
        <f t="shared" si="821"/>
        <v>3316.8100589999999</v>
      </c>
      <c r="H2523">
        <f t="shared" si="822"/>
        <v>-0.91000000000000014</v>
      </c>
      <c r="I2523">
        <f t="shared" si="823"/>
        <v>21.649902000000111</v>
      </c>
      <c r="J2523">
        <f t="shared" si="824"/>
        <v>-23.791101098901215</v>
      </c>
      <c r="K2523">
        <f t="shared" si="825"/>
        <v>3269.6999510000001</v>
      </c>
      <c r="L2523" s="2" t="str">
        <f t="shared" si="826"/>
        <v/>
      </c>
      <c r="M2523" t="str">
        <f t="shared" si="827"/>
        <v/>
      </c>
      <c r="N2523" s="1">
        <f t="shared" si="828"/>
        <v>43833</v>
      </c>
      <c r="O2523" t="str">
        <f t="shared" si="829"/>
        <v>不可交易</v>
      </c>
      <c r="P2523" s="2" t="str">
        <f t="shared" si="830"/>
        <v/>
      </c>
      <c r="Q2523" s="2" t="str">
        <f t="shared" si="831"/>
        <v/>
      </c>
      <c r="R2523" s="2">
        <f t="shared" si="832"/>
        <v>9.2232899907237513</v>
      </c>
      <c r="S2523">
        <f t="shared" si="833"/>
        <v>122</v>
      </c>
      <c r="T2523" s="1">
        <f t="shared" si="834"/>
        <v>43784</v>
      </c>
      <c r="U2523" t="str">
        <f t="shared" si="835"/>
        <v>可交易</v>
      </c>
      <c r="V2523" s="2" t="str">
        <f t="shared" si="836"/>
        <v/>
      </c>
      <c r="W2523" s="2" t="str">
        <f t="shared" si="837"/>
        <v/>
      </c>
      <c r="X2523" s="2">
        <f t="shared" si="838"/>
        <v>5.9168611791931855</v>
      </c>
      <c r="Y2523">
        <f t="shared" si="839"/>
        <v>114</v>
      </c>
    </row>
    <row r="2524" spans="1:25" x14ac:dyDescent="0.3">
      <c r="A2524" s="1">
        <v>43840</v>
      </c>
      <c r="B2524">
        <v>3265.3500979999999</v>
      </c>
      <c r="C2524">
        <v>12.56</v>
      </c>
      <c r="D2524">
        <v>13.133982</v>
      </c>
      <c r="E2524">
        <f t="shared" si="819"/>
        <v>-0.5739819999999991</v>
      </c>
      <c r="F2524" t="str">
        <f t="shared" si="820"/>
        <v/>
      </c>
      <c r="G2524" t="str">
        <f t="shared" si="821"/>
        <v/>
      </c>
      <c r="H2524">
        <f t="shared" si="822"/>
        <v>2.000000000000135E-2</v>
      </c>
      <c r="I2524">
        <f t="shared" si="823"/>
        <v>-9.3498530000001665</v>
      </c>
      <c r="J2524">
        <f t="shared" si="824"/>
        <v>-467.49264999997678</v>
      </c>
      <c r="K2524" t="str">
        <f t="shared" si="825"/>
        <v/>
      </c>
      <c r="L2524" s="2" t="str">
        <f t="shared" si="826"/>
        <v/>
      </c>
      <c r="M2524" t="str">
        <f t="shared" si="827"/>
        <v/>
      </c>
      <c r="N2524" s="1">
        <f t="shared" si="828"/>
        <v>43833</v>
      </c>
      <c r="O2524" t="str">
        <f t="shared" si="829"/>
        <v>可交易</v>
      </c>
      <c r="P2524" s="2" t="str">
        <f t="shared" si="830"/>
        <v/>
      </c>
      <c r="Q2524" s="2" t="str">
        <f t="shared" si="831"/>
        <v/>
      </c>
      <c r="R2524" s="2">
        <f t="shared" si="832"/>
        <v>9.2232899907237513</v>
      </c>
      <c r="S2524">
        <f t="shared" si="833"/>
        <v>122</v>
      </c>
      <c r="T2524" s="1">
        <f t="shared" si="834"/>
        <v>43784</v>
      </c>
      <c r="U2524" t="str">
        <f t="shared" si="835"/>
        <v>可交易</v>
      </c>
      <c r="V2524" s="2" t="str">
        <f t="shared" si="836"/>
        <v/>
      </c>
      <c r="W2524" s="2" t="str">
        <f t="shared" si="837"/>
        <v/>
      </c>
      <c r="X2524" s="2">
        <f t="shared" si="838"/>
        <v>5.9168611791931855</v>
      </c>
      <c r="Y2524">
        <f t="shared" si="839"/>
        <v>114</v>
      </c>
    </row>
    <row r="2525" spans="1:25" x14ac:dyDescent="0.3">
      <c r="A2525" s="1">
        <v>43843</v>
      </c>
      <c r="B2525">
        <v>3288.1298830000001</v>
      </c>
      <c r="C2525">
        <v>12.32</v>
      </c>
      <c r="D2525">
        <v>12.9317045</v>
      </c>
      <c r="E2525">
        <f t="shared" si="819"/>
        <v>-0.6117045000000001</v>
      </c>
      <c r="F2525" t="str">
        <f t="shared" si="820"/>
        <v/>
      </c>
      <c r="G2525" t="str">
        <f t="shared" si="821"/>
        <v/>
      </c>
      <c r="H2525">
        <f t="shared" si="822"/>
        <v>-0.24000000000000021</v>
      </c>
      <c r="I2525">
        <f t="shared" si="823"/>
        <v>22.779785000000174</v>
      </c>
      <c r="J2525">
        <f t="shared" si="824"/>
        <v>-94.91577083333398</v>
      </c>
      <c r="K2525" t="str">
        <f t="shared" si="825"/>
        <v/>
      </c>
      <c r="L2525" s="2" t="str">
        <f t="shared" si="826"/>
        <v/>
      </c>
      <c r="M2525" t="str">
        <f t="shared" si="827"/>
        <v/>
      </c>
      <c r="N2525" s="1">
        <f t="shared" si="828"/>
        <v>43833</v>
      </c>
      <c r="O2525" t="str">
        <f t="shared" si="829"/>
        <v>可交易</v>
      </c>
      <c r="P2525" s="2" t="str">
        <f t="shared" si="830"/>
        <v/>
      </c>
      <c r="Q2525" s="2" t="str">
        <f t="shared" si="831"/>
        <v/>
      </c>
      <c r="R2525" s="2">
        <f t="shared" si="832"/>
        <v>9.2232899907237513</v>
      </c>
      <c r="S2525">
        <f t="shared" si="833"/>
        <v>122</v>
      </c>
      <c r="T2525" s="1">
        <f t="shared" si="834"/>
        <v>43784</v>
      </c>
      <c r="U2525" t="str">
        <f t="shared" si="835"/>
        <v>可交易</v>
      </c>
      <c r="V2525" s="2" t="str">
        <f t="shared" si="836"/>
        <v/>
      </c>
      <c r="W2525" s="2" t="str">
        <f t="shared" si="837"/>
        <v/>
      </c>
      <c r="X2525" s="2">
        <f t="shared" si="838"/>
        <v>5.9168611791931855</v>
      </c>
      <c r="Y2525">
        <f t="shared" si="839"/>
        <v>114</v>
      </c>
    </row>
    <row r="2526" spans="1:25" x14ac:dyDescent="0.3">
      <c r="A2526" s="1">
        <v>43844</v>
      </c>
      <c r="B2526">
        <v>3283.1499020000001</v>
      </c>
      <c r="C2526">
        <v>12.39</v>
      </c>
      <c r="D2526">
        <v>12.794288</v>
      </c>
      <c r="E2526">
        <f t="shared" si="819"/>
        <v>-0.40428799999999931</v>
      </c>
      <c r="F2526" t="str">
        <f t="shared" si="820"/>
        <v/>
      </c>
      <c r="G2526" t="str">
        <f t="shared" si="821"/>
        <v/>
      </c>
      <c r="H2526">
        <f t="shared" si="822"/>
        <v>7.0000000000000284E-2</v>
      </c>
      <c r="I2526">
        <f t="shared" si="823"/>
        <v>-4.9799809999999525</v>
      </c>
      <c r="J2526">
        <f t="shared" si="824"/>
        <v>-71.142585714284749</v>
      </c>
      <c r="K2526" t="str">
        <f t="shared" si="825"/>
        <v/>
      </c>
      <c r="L2526" s="2" t="str">
        <f t="shared" si="826"/>
        <v/>
      </c>
      <c r="M2526" t="str">
        <f t="shared" si="827"/>
        <v/>
      </c>
      <c r="N2526" s="1">
        <f t="shared" si="828"/>
        <v>43833</v>
      </c>
      <c r="O2526" t="str">
        <f t="shared" si="829"/>
        <v>可交易</v>
      </c>
      <c r="P2526" s="2" t="str">
        <f t="shared" si="830"/>
        <v/>
      </c>
      <c r="Q2526" s="2" t="str">
        <f t="shared" si="831"/>
        <v/>
      </c>
      <c r="R2526" s="2">
        <f t="shared" si="832"/>
        <v>9.2232899907237513</v>
      </c>
      <c r="S2526">
        <f t="shared" si="833"/>
        <v>122</v>
      </c>
      <c r="T2526" s="1">
        <f t="shared" si="834"/>
        <v>43784</v>
      </c>
      <c r="U2526" t="str">
        <f t="shared" si="835"/>
        <v>可交易</v>
      </c>
      <c r="V2526" s="2" t="str">
        <f t="shared" si="836"/>
        <v/>
      </c>
      <c r="W2526" s="2" t="str">
        <f t="shared" si="837"/>
        <v/>
      </c>
      <c r="X2526" s="2">
        <f t="shared" si="838"/>
        <v>5.9168611791931855</v>
      </c>
      <c r="Y2526">
        <f t="shared" si="839"/>
        <v>114</v>
      </c>
    </row>
    <row r="2527" spans="1:25" x14ac:dyDescent="0.3">
      <c r="A2527" s="1">
        <v>43845</v>
      </c>
      <c r="B2527">
        <v>3289.290039</v>
      </c>
      <c r="C2527">
        <v>12.42</v>
      </c>
      <c r="D2527">
        <v>12.957750000000001</v>
      </c>
      <c r="E2527">
        <f t="shared" si="819"/>
        <v>-0.53775000000000084</v>
      </c>
      <c r="F2527" t="str">
        <f t="shared" si="820"/>
        <v/>
      </c>
      <c r="G2527" t="str">
        <f t="shared" si="821"/>
        <v/>
      </c>
      <c r="H2527">
        <f t="shared" si="822"/>
        <v>2.9999999999999361E-2</v>
      </c>
      <c r="I2527">
        <f t="shared" si="823"/>
        <v>6.1401369999998678</v>
      </c>
      <c r="J2527">
        <f t="shared" si="824"/>
        <v>204.6712333333333</v>
      </c>
      <c r="K2527" t="str">
        <f t="shared" si="825"/>
        <v/>
      </c>
      <c r="L2527" s="2" t="str">
        <f t="shared" si="826"/>
        <v/>
      </c>
      <c r="M2527" t="str">
        <f t="shared" si="827"/>
        <v/>
      </c>
      <c r="N2527" s="1">
        <f t="shared" si="828"/>
        <v>43833</v>
      </c>
      <c r="O2527" t="str">
        <f t="shared" si="829"/>
        <v>可交易</v>
      </c>
      <c r="P2527" s="2" t="str">
        <f t="shared" si="830"/>
        <v/>
      </c>
      <c r="Q2527" s="2" t="str">
        <f t="shared" si="831"/>
        <v/>
      </c>
      <c r="R2527" s="2">
        <f t="shared" si="832"/>
        <v>9.2232899907237513</v>
      </c>
      <c r="S2527">
        <f t="shared" si="833"/>
        <v>122</v>
      </c>
      <c r="T2527" s="1">
        <f t="shared" si="834"/>
        <v>43784</v>
      </c>
      <c r="U2527" t="str">
        <f t="shared" si="835"/>
        <v>可交易</v>
      </c>
      <c r="V2527" s="2" t="str">
        <f t="shared" si="836"/>
        <v/>
      </c>
      <c r="W2527" s="2" t="str">
        <f t="shared" si="837"/>
        <v/>
      </c>
      <c r="X2527" s="2">
        <f t="shared" si="838"/>
        <v>5.9168611791931855</v>
      </c>
      <c r="Y2527">
        <f t="shared" si="839"/>
        <v>114</v>
      </c>
    </row>
    <row r="2528" spans="1:25" x14ac:dyDescent="0.3">
      <c r="A2528" s="1">
        <v>43846</v>
      </c>
      <c r="B2528">
        <v>3316.8100589999999</v>
      </c>
      <c r="C2528">
        <v>12.32</v>
      </c>
      <c r="D2528">
        <v>12.759753999999999</v>
      </c>
      <c r="E2528">
        <f t="shared" si="819"/>
        <v>-0.43975399999999887</v>
      </c>
      <c r="F2528" t="str">
        <f t="shared" si="820"/>
        <v/>
      </c>
      <c r="G2528" t="str">
        <f t="shared" si="821"/>
        <v/>
      </c>
      <c r="H2528">
        <f t="shared" si="822"/>
        <v>-9.9999999999999645E-2</v>
      </c>
      <c r="I2528">
        <f t="shared" si="823"/>
        <v>27.520019999999931</v>
      </c>
      <c r="J2528">
        <f t="shared" si="824"/>
        <v>-275.20020000000028</v>
      </c>
      <c r="K2528" t="str">
        <f t="shared" si="825"/>
        <v/>
      </c>
      <c r="L2528" s="2" t="str">
        <f t="shared" si="826"/>
        <v/>
      </c>
      <c r="M2528" t="str">
        <f t="shared" si="827"/>
        <v/>
      </c>
      <c r="N2528" s="1">
        <f t="shared" si="828"/>
        <v>43833</v>
      </c>
      <c r="O2528" t="str">
        <f t="shared" si="829"/>
        <v>可交易</v>
      </c>
      <c r="P2528" s="2" t="str">
        <f t="shared" si="830"/>
        <v/>
      </c>
      <c r="Q2528" s="2" t="str">
        <f t="shared" si="831"/>
        <v/>
      </c>
      <c r="R2528" s="2">
        <f t="shared" si="832"/>
        <v>9.2232899907237513</v>
      </c>
      <c r="S2528">
        <f t="shared" si="833"/>
        <v>122</v>
      </c>
      <c r="T2528" s="1">
        <f t="shared" si="834"/>
        <v>43784</v>
      </c>
      <c r="U2528" t="str">
        <f t="shared" si="835"/>
        <v>可交易</v>
      </c>
      <c r="V2528" s="2" t="str">
        <f t="shared" si="836"/>
        <v/>
      </c>
      <c r="W2528" s="2" t="str">
        <f t="shared" si="837"/>
        <v/>
      </c>
      <c r="X2528" s="2">
        <f t="shared" si="838"/>
        <v>5.9168611791931855</v>
      </c>
      <c r="Y2528">
        <f t="shared" si="839"/>
        <v>114</v>
      </c>
    </row>
    <row r="2529" spans="1:25" x14ac:dyDescent="0.3">
      <c r="A2529" s="1">
        <v>43847</v>
      </c>
      <c r="B2529">
        <v>3329.6201169999999</v>
      </c>
      <c r="C2529">
        <v>12.1</v>
      </c>
      <c r="D2529">
        <v>12.609508</v>
      </c>
      <c r="E2529">
        <f t="shared" si="819"/>
        <v>-0.50950800000000029</v>
      </c>
      <c r="F2529" t="str">
        <f t="shared" si="820"/>
        <v/>
      </c>
      <c r="G2529" t="str">
        <f t="shared" si="821"/>
        <v/>
      </c>
      <c r="H2529">
        <f t="shared" si="822"/>
        <v>-0.22000000000000064</v>
      </c>
      <c r="I2529">
        <f t="shared" si="823"/>
        <v>12.810058000000026</v>
      </c>
      <c r="J2529">
        <f t="shared" si="824"/>
        <v>-58.227536363636311</v>
      </c>
      <c r="K2529" t="str">
        <f t="shared" si="825"/>
        <v/>
      </c>
      <c r="L2529" s="2" t="str">
        <f t="shared" si="826"/>
        <v/>
      </c>
      <c r="M2529" t="str">
        <f t="shared" si="827"/>
        <v/>
      </c>
      <c r="N2529" s="1">
        <f t="shared" si="828"/>
        <v>43833</v>
      </c>
      <c r="O2529" t="str">
        <f t="shared" si="829"/>
        <v>可交易</v>
      </c>
      <c r="P2529" s="2" t="str">
        <f t="shared" si="830"/>
        <v/>
      </c>
      <c r="Q2529" s="2" t="str">
        <f t="shared" si="831"/>
        <v/>
      </c>
      <c r="R2529" s="2">
        <f t="shared" si="832"/>
        <v>9.2232899907237513</v>
      </c>
      <c r="S2529">
        <f t="shared" si="833"/>
        <v>122</v>
      </c>
      <c r="T2529" s="1">
        <f t="shared" si="834"/>
        <v>43784</v>
      </c>
      <c r="U2529" t="str">
        <f t="shared" si="835"/>
        <v>可交易</v>
      </c>
      <c r="V2529" s="2" t="str">
        <f t="shared" si="836"/>
        <v/>
      </c>
      <c r="W2529" s="2" t="str">
        <f t="shared" si="837"/>
        <v/>
      </c>
      <c r="X2529" s="2">
        <f t="shared" si="838"/>
        <v>5.9168611791931855</v>
      </c>
      <c r="Y2529">
        <f t="shared" si="839"/>
        <v>114</v>
      </c>
    </row>
    <row r="2530" spans="1:25" x14ac:dyDescent="0.3">
      <c r="A2530" s="1">
        <v>43851</v>
      </c>
      <c r="B2530">
        <v>3320.790039</v>
      </c>
      <c r="C2530">
        <v>12.85</v>
      </c>
      <c r="D2530">
        <v>12.443356</v>
      </c>
      <c r="E2530">
        <f t="shared" si="819"/>
        <v>0.40664400000000001</v>
      </c>
      <c r="F2530" t="str">
        <f t="shared" si="820"/>
        <v/>
      </c>
      <c r="G2530" t="str">
        <f t="shared" si="821"/>
        <v/>
      </c>
      <c r="H2530">
        <f t="shared" si="822"/>
        <v>0.75</v>
      </c>
      <c r="I2530">
        <f t="shared" si="823"/>
        <v>-8.8300779999999577</v>
      </c>
      <c r="J2530">
        <f t="shared" si="824"/>
        <v>-11.773437333333277</v>
      </c>
      <c r="K2530" t="str">
        <f t="shared" si="825"/>
        <v/>
      </c>
      <c r="L2530" s="2" t="str">
        <f t="shared" si="826"/>
        <v/>
      </c>
      <c r="M2530" t="str">
        <f t="shared" si="827"/>
        <v/>
      </c>
      <c r="N2530" s="1">
        <f t="shared" si="828"/>
        <v>43833</v>
      </c>
      <c r="O2530" t="str">
        <f t="shared" si="829"/>
        <v>可交易</v>
      </c>
      <c r="P2530" s="2" t="str">
        <f t="shared" si="830"/>
        <v/>
      </c>
      <c r="Q2530" s="2" t="str">
        <f t="shared" si="831"/>
        <v/>
      </c>
      <c r="R2530" s="2">
        <f t="shared" si="832"/>
        <v>9.2232899907237513</v>
      </c>
      <c r="S2530">
        <f t="shared" si="833"/>
        <v>122</v>
      </c>
      <c r="T2530" s="1">
        <f t="shared" si="834"/>
        <v>43784</v>
      </c>
      <c r="U2530" t="str">
        <f t="shared" si="835"/>
        <v>可交易</v>
      </c>
      <c r="V2530" s="2" t="str">
        <f t="shared" si="836"/>
        <v/>
      </c>
      <c r="W2530" s="2" t="str">
        <f t="shared" si="837"/>
        <v/>
      </c>
      <c r="X2530" s="2">
        <f t="shared" si="838"/>
        <v>5.9168611791931855</v>
      </c>
      <c r="Y2530">
        <f t="shared" si="839"/>
        <v>114</v>
      </c>
    </row>
    <row r="2531" spans="1:25" x14ac:dyDescent="0.3">
      <c r="A2531" s="1">
        <v>43852</v>
      </c>
      <c r="B2531">
        <v>3321.75</v>
      </c>
      <c r="C2531">
        <v>12.91</v>
      </c>
      <c r="D2531">
        <v>12.951867999999999</v>
      </c>
      <c r="E2531">
        <f t="shared" si="819"/>
        <v>-4.1867999999999128E-2</v>
      </c>
      <c r="F2531" t="str">
        <f t="shared" si="820"/>
        <v/>
      </c>
      <c r="G2531" t="str">
        <f t="shared" si="821"/>
        <v/>
      </c>
      <c r="H2531">
        <f t="shared" si="822"/>
        <v>6.0000000000000497E-2</v>
      </c>
      <c r="I2531">
        <f t="shared" si="823"/>
        <v>0.95996100000002116</v>
      </c>
      <c r="J2531">
        <f t="shared" si="824"/>
        <v>15.99935000000022</v>
      </c>
      <c r="K2531" t="str">
        <f t="shared" si="825"/>
        <v/>
      </c>
      <c r="L2531" s="2" t="str">
        <f t="shared" si="826"/>
        <v/>
      </c>
      <c r="M2531" t="str">
        <f t="shared" si="827"/>
        <v/>
      </c>
      <c r="N2531" s="1">
        <f t="shared" si="828"/>
        <v>43833</v>
      </c>
      <c r="O2531" t="str">
        <f t="shared" si="829"/>
        <v>可交易</v>
      </c>
      <c r="P2531" s="2" t="str">
        <f t="shared" si="830"/>
        <v/>
      </c>
      <c r="Q2531" s="2" t="str">
        <f t="shared" si="831"/>
        <v/>
      </c>
      <c r="R2531" s="2">
        <f t="shared" si="832"/>
        <v>9.2232899907237513</v>
      </c>
      <c r="S2531">
        <f t="shared" si="833"/>
        <v>122</v>
      </c>
      <c r="T2531" s="1">
        <f t="shared" si="834"/>
        <v>43784</v>
      </c>
      <c r="U2531" t="str">
        <f t="shared" si="835"/>
        <v>可交易</v>
      </c>
      <c r="V2531" s="2" t="str">
        <f t="shared" si="836"/>
        <v/>
      </c>
      <c r="W2531" s="2" t="str">
        <f t="shared" si="837"/>
        <v/>
      </c>
      <c r="X2531" s="2">
        <f t="shared" si="838"/>
        <v>5.9168611791931855</v>
      </c>
      <c r="Y2531">
        <f t="shared" si="839"/>
        <v>114</v>
      </c>
    </row>
    <row r="2532" spans="1:25" x14ac:dyDescent="0.3">
      <c r="A2532" s="1">
        <v>43853</v>
      </c>
      <c r="B2532">
        <v>3325.540039</v>
      </c>
      <c r="C2532">
        <v>12.98</v>
      </c>
      <c r="D2532">
        <v>13.107405</v>
      </c>
      <c r="E2532">
        <f t="shared" si="819"/>
        <v>-0.12740499999999955</v>
      </c>
      <c r="F2532" t="str">
        <f t="shared" si="820"/>
        <v/>
      </c>
      <c r="G2532" t="str">
        <f t="shared" si="821"/>
        <v/>
      </c>
      <c r="H2532">
        <f t="shared" si="822"/>
        <v>7.0000000000000284E-2</v>
      </c>
      <c r="I2532">
        <f t="shared" si="823"/>
        <v>3.7900389999999788</v>
      </c>
      <c r="J2532">
        <f t="shared" si="824"/>
        <v>54.14341428571376</v>
      </c>
      <c r="K2532" t="str">
        <f t="shared" si="825"/>
        <v/>
      </c>
      <c r="L2532" s="2" t="str">
        <f t="shared" si="826"/>
        <v/>
      </c>
      <c r="M2532" t="str">
        <f t="shared" si="827"/>
        <v/>
      </c>
      <c r="N2532" s="1">
        <f t="shared" si="828"/>
        <v>43833</v>
      </c>
      <c r="O2532" t="str">
        <f t="shared" si="829"/>
        <v>可交易</v>
      </c>
      <c r="P2532" s="2" t="str">
        <f t="shared" si="830"/>
        <v/>
      </c>
      <c r="Q2532" s="2" t="str">
        <f t="shared" si="831"/>
        <v/>
      </c>
      <c r="R2532" s="2">
        <f t="shared" si="832"/>
        <v>9.2232899907237513</v>
      </c>
      <c r="S2532">
        <f t="shared" si="833"/>
        <v>122</v>
      </c>
      <c r="T2532" s="1">
        <f t="shared" si="834"/>
        <v>43784</v>
      </c>
      <c r="U2532" t="str">
        <f t="shared" si="835"/>
        <v>可交易</v>
      </c>
      <c r="V2532" s="2" t="str">
        <f t="shared" si="836"/>
        <v/>
      </c>
      <c r="W2532" s="2" t="str">
        <f t="shared" si="837"/>
        <v/>
      </c>
      <c r="X2532" s="2">
        <f t="shared" si="838"/>
        <v>5.9168611791931855</v>
      </c>
      <c r="Y2532">
        <f t="shared" si="839"/>
        <v>114</v>
      </c>
    </row>
    <row r="2533" spans="1:25" x14ac:dyDescent="0.3">
      <c r="A2533" s="1">
        <v>43854</v>
      </c>
      <c r="B2533">
        <v>3295.469971</v>
      </c>
      <c r="C2533">
        <v>14.56</v>
      </c>
      <c r="D2533">
        <v>13.367269</v>
      </c>
      <c r="E2533">
        <f t="shared" si="819"/>
        <v>1.1927310000000002</v>
      </c>
      <c r="F2533" t="str">
        <f t="shared" si="820"/>
        <v>CAll</v>
      </c>
      <c r="G2533">
        <f t="shared" si="821"/>
        <v>3225.5200199999999</v>
      </c>
      <c r="H2533">
        <f t="shared" si="822"/>
        <v>1.58</v>
      </c>
      <c r="I2533">
        <f t="shared" si="823"/>
        <v>-30.070067999999992</v>
      </c>
      <c r="J2533">
        <f t="shared" si="824"/>
        <v>-19.03168860759493</v>
      </c>
      <c r="K2533">
        <f t="shared" si="825"/>
        <v>3300.469971</v>
      </c>
      <c r="L2533" s="2" t="str">
        <f t="shared" si="826"/>
        <v/>
      </c>
      <c r="M2533" t="str">
        <f t="shared" si="827"/>
        <v/>
      </c>
      <c r="N2533" s="1">
        <f t="shared" si="828"/>
        <v>43833</v>
      </c>
      <c r="O2533" t="str">
        <f t="shared" si="829"/>
        <v>可交易</v>
      </c>
      <c r="P2533" s="2" t="str">
        <f t="shared" si="830"/>
        <v/>
      </c>
      <c r="Q2533" s="2" t="str">
        <f t="shared" si="831"/>
        <v/>
      </c>
      <c r="R2533" s="2">
        <f t="shared" si="832"/>
        <v>9.2232899907237513</v>
      </c>
      <c r="S2533">
        <f t="shared" si="833"/>
        <v>122</v>
      </c>
      <c r="T2533" s="1">
        <f t="shared" si="834"/>
        <v>43784</v>
      </c>
      <c r="U2533" t="str">
        <f t="shared" si="835"/>
        <v>可交易</v>
      </c>
      <c r="V2533" s="2" t="str">
        <f t="shared" si="836"/>
        <v/>
      </c>
      <c r="W2533" s="2" t="str">
        <f t="shared" si="837"/>
        <v/>
      </c>
      <c r="X2533" s="2">
        <f t="shared" si="838"/>
        <v>5.9168611791931855</v>
      </c>
      <c r="Y2533">
        <f t="shared" si="839"/>
        <v>114</v>
      </c>
    </row>
    <row r="2534" spans="1:25" x14ac:dyDescent="0.3">
      <c r="A2534" s="1">
        <v>43857</v>
      </c>
      <c r="B2534">
        <v>3243.6298830000001</v>
      </c>
      <c r="C2534">
        <v>18.23</v>
      </c>
      <c r="D2534">
        <v>14.682537</v>
      </c>
      <c r="E2534">
        <f t="shared" si="819"/>
        <v>3.5474630000000005</v>
      </c>
      <c r="F2534" t="str">
        <f t="shared" si="820"/>
        <v>CAll</v>
      </c>
      <c r="G2534">
        <f t="shared" si="821"/>
        <v>3248.919922</v>
      </c>
      <c r="H2534">
        <f t="shared" si="822"/>
        <v>3.67</v>
      </c>
      <c r="I2534">
        <f t="shared" si="823"/>
        <v>-51.840087999999923</v>
      </c>
      <c r="J2534">
        <f t="shared" si="824"/>
        <v>-14.125364577656654</v>
      </c>
      <c r="K2534">
        <f t="shared" si="825"/>
        <v>3248.6298830000001</v>
      </c>
      <c r="L2534" s="2">
        <f t="shared" si="826"/>
        <v>0.29003899999997884</v>
      </c>
      <c r="M2534" t="str">
        <f t="shared" si="827"/>
        <v/>
      </c>
      <c r="N2534" s="1">
        <f t="shared" si="828"/>
        <v>43857</v>
      </c>
      <c r="O2534" t="str">
        <f t="shared" si="829"/>
        <v>可交易</v>
      </c>
      <c r="P2534" s="2">
        <f t="shared" si="830"/>
        <v>0.29003899999997884</v>
      </c>
      <c r="Q2534" s="2">
        <f t="shared" si="831"/>
        <v>1.6309009322319093E-3</v>
      </c>
      <c r="R2534" s="2">
        <f t="shared" si="832"/>
        <v>9.2232899907237513</v>
      </c>
      <c r="S2534">
        <f t="shared" si="833"/>
        <v>123</v>
      </c>
      <c r="T2534" s="1">
        <f t="shared" si="834"/>
        <v>43784</v>
      </c>
      <c r="U2534" t="str">
        <f t="shared" si="835"/>
        <v>可交易</v>
      </c>
      <c r="V2534" s="2" t="str">
        <f t="shared" si="836"/>
        <v/>
      </c>
      <c r="W2534" s="2" t="str">
        <f t="shared" si="837"/>
        <v/>
      </c>
      <c r="X2534" s="2">
        <f t="shared" si="838"/>
        <v>5.9168611791931855</v>
      </c>
      <c r="Y2534">
        <f t="shared" si="839"/>
        <v>114</v>
      </c>
    </row>
    <row r="2535" spans="1:25" x14ac:dyDescent="0.3">
      <c r="A2535" s="1">
        <v>43858</v>
      </c>
      <c r="B2535">
        <v>3276.23999</v>
      </c>
      <c r="C2535">
        <v>16.28</v>
      </c>
      <c r="D2535">
        <v>17.670279000000001</v>
      </c>
      <c r="E2535">
        <f t="shared" si="819"/>
        <v>-1.3902789999999996</v>
      </c>
      <c r="F2535" t="str">
        <f t="shared" si="820"/>
        <v>PUT</v>
      </c>
      <c r="G2535">
        <f t="shared" si="821"/>
        <v>3297.5900879999999</v>
      </c>
      <c r="H2535">
        <f t="shared" si="822"/>
        <v>-1.9499999999999993</v>
      </c>
      <c r="I2535">
        <f t="shared" si="823"/>
        <v>32.610106999999971</v>
      </c>
      <c r="J2535">
        <f t="shared" si="824"/>
        <v>-16.723131794871787</v>
      </c>
      <c r="K2535">
        <f t="shared" si="825"/>
        <v>3271.23999</v>
      </c>
      <c r="L2535" s="2" t="str">
        <f t="shared" si="826"/>
        <v/>
      </c>
      <c r="M2535" t="str">
        <f t="shared" si="827"/>
        <v/>
      </c>
      <c r="N2535" s="1">
        <f t="shared" si="828"/>
        <v>43857</v>
      </c>
      <c r="O2535" t="str">
        <f t="shared" si="829"/>
        <v>不可交易</v>
      </c>
      <c r="P2535" s="2" t="str">
        <f t="shared" si="830"/>
        <v/>
      </c>
      <c r="Q2535" s="2" t="str">
        <f t="shared" si="831"/>
        <v/>
      </c>
      <c r="R2535" s="2">
        <f t="shared" si="832"/>
        <v>9.2383322629678677</v>
      </c>
      <c r="S2535">
        <f t="shared" si="833"/>
        <v>123</v>
      </c>
      <c r="T2535" s="1">
        <f t="shared" si="834"/>
        <v>43784</v>
      </c>
      <c r="U2535" t="str">
        <f t="shared" si="835"/>
        <v>可交易</v>
      </c>
      <c r="V2535" s="2" t="str">
        <f t="shared" si="836"/>
        <v/>
      </c>
      <c r="W2535" s="2" t="str">
        <f t="shared" si="837"/>
        <v/>
      </c>
      <c r="X2535" s="2">
        <f t="shared" si="838"/>
        <v>5.9168611791931855</v>
      </c>
      <c r="Y2535">
        <f t="shared" si="839"/>
        <v>114</v>
      </c>
    </row>
    <row r="2536" spans="1:25" x14ac:dyDescent="0.3">
      <c r="A2536" s="1">
        <v>43859</v>
      </c>
      <c r="B2536">
        <v>3273.3999020000001</v>
      </c>
      <c r="C2536">
        <v>16.39</v>
      </c>
      <c r="D2536">
        <v>16.582087999999999</v>
      </c>
      <c r="E2536">
        <f t="shared" si="819"/>
        <v>-0.19208799999999826</v>
      </c>
      <c r="F2536" t="str">
        <f t="shared" si="820"/>
        <v/>
      </c>
      <c r="G2536" t="str">
        <f t="shared" si="821"/>
        <v/>
      </c>
      <c r="H2536">
        <f t="shared" si="822"/>
        <v>0.10999999999999943</v>
      </c>
      <c r="I2536">
        <f t="shared" si="823"/>
        <v>-2.8400879999999233</v>
      </c>
      <c r="J2536">
        <f t="shared" si="824"/>
        <v>-25.818981818181253</v>
      </c>
      <c r="K2536" t="str">
        <f t="shared" si="825"/>
        <v/>
      </c>
      <c r="L2536" s="2" t="str">
        <f t="shared" si="826"/>
        <v/>
      </c>
      <c r="M2536" t="str">
        <f t="shared" si="827"/>
        <v/>
      </c>
      <c r="N2536" s="1">
        <f t="shared" si="828"/>
        <v>43857</v>
      </c>
      <c r="O2536" t="str">
        <f t="shared" si="829"/>
        <v>不可交易</v>
      </c>
      <c r="P2536" s="2" t="str">
        <f t="shared" si="830"/>
        <v/>
      </c>
      <c r="Q2536" s="2" t="str">
        <f t="shared" si="831"/>
        <v/>
      </c>
      <c r="R2536" s="2">
        <f t="shared" si="832"/>
        <v>9.2383322629678677</v>
      </c>
      <c r="S2536">
        <f t="shared" si="833"/>
        <v>123</v>
      </c>
      <c r="T2536" s="1">
        <f t="shared" si="834"/>
        <v>43784</v>
      </c>
      <c r="U2536" t="str">
        <f t="shared" si="835"/>
        <v>可交易</v>
      </c>
      <c r="V2536" s="2" t="str">
        <f t="shared" si="836"/>
        <v/>
      </c>
      <c r="W2536" s="2" t="str">
        <f t="shared" si="837"/>
        <v/>
      </c>
      <c r="X2536" s="2">
        <f t="shared" si="838"/>
        <v>5.9168611791931855</v>
      </c>
      <c r="Y2536">
        <f t="shared" si="839"/>
        <v>114</v>
      </c>
    </row>
    <row r="2537" spans="1:25" x14ac:dyDescent="0.3">
      <c r="A2537" s="1">
        <v>43860</v>
      </c>
      <c r="B2537">
        <v>3283.6599120000001</v>
      </c>
      <c r="C2537">
        <v>15.49</v>
      </c>
      <c r="D2537">
        <v>16.182379999999998</v>
      </c>
      <c r="E2537">
        <f t="shared" si="819"/>
        <v>-0.69237999999999822</v>
      </c>
      <c r="F2537" t="str">
        <f t="shared" si="820"/>
        <v/>
      </c>
      <c r="G2537" t="str">
        <f t="shared" si="821"/>
        <v/>
      </c>
      <c r="H2537">
        <f t="shared" si="822"/>
        <v>-0.90000000000000036</v>
      </c>
      <c r="I2537">
        <f t="shared" si="823"/>
        <v>10.260009999999966</v>
      </c>
      <c r="J2537">
        <f t="shared" si="824"/>
        <v>-11.400011111111068</v>
      </c>
      <c r="K2537" t="str">
        <f t="shared" si="825"/>
        <v/>
      </c>
      <c r="L2537" s="2" t="str">
        <f t="shared" si="826"/>
        <v/>
      </c>
      <c r="M2537" t="str">
        <f t="shared" si="827"/>
        <v/>
      </c>
      <c r="N2537" s="1">
        <f t="shared" si="828"/>
        <v>43857</v>
      </c>
      <c r="O2537" t="str">
        <f t="shared" si="829"/>
        <v>不可交易</v>
      </c>
      <c r="P2537" s="2" t="str">
        <f t="shared" si="830"/>
        <v/>
      </c>
      <c r="Q2537" s="2" t="str">
        <f t="shared" si="831"/>
        <v/>
      </c>
      <c r="R2537" s="2">
        <f t="shared" si="832"/>
        <v>9.2383322629678677</v>
      </c>
      <c r="S2537">
        <f t="shared" si="833"/>
        <v>123</v>
      </c>
      <c r="T2537" s="1">
        <f t="shared" si="834"/>
        <v>43784</v>
      </c>
      <c r="U2537" t="str">
        <f t="shared" si="835"/>
        <v>可交易</v>
      </c>
      <c r="V2537" s="2" t="str">
        <f t="shared" si="836"/>
        <v/>
      </c>
      <c r="W2537" s="2" t="str">
        <f t="shared" si="837"/>
        <v/>
      </c>
      <c r="X2537" s="2">
        <f t="shared" si="838"/>
        <v>5.9168611791931855</v>
      </c>
      <c r="Y2537">
        <f t="shared" si="839"/>
        <v>114</v>
      </c>
    </row>
    <row r="2538" spans="1:25" x14ac:dyDescent="0.3">
      <c r="A2538" s="1">
        <v>43861</v>
      </c>
      <c r="B2538">
        <v>3225.5200199999999</v>
      </c>
      <c r="C2538">
        <v>18.84</v>
      </c>
      <c r="D2538">
        <v>15.806772</v>
      </c>
      <c r="E2538">
        <f t="shared" si="819"/>
        <v>3.0332279999999994</v>
      </c>
      <c r="F2538" t="str">
        <f t="shared" si="820"/>
        <v>CAll</v>
      </c>
      <c r="G2538">
        <f t="shared" si="821"/>
        <v>3327.709961</v>
      </c>
      <c r="H2538">
        <f t="shared" si="822"/>
        <v>3.3499999999999996</v>
      </c>
      <c r="I2538">
        <f t="shared" si="823"/>
        <v>-58.139892000000145</v>
      </c>
      <c r="J2538">
        <f t="shared" si="824"/>
        <v>-17.355191641791091</v>
      </c>
      <c r="K2538">
        <f t="shared" si="825"/>
        <v>3230.5200199999999</v>
      </c>
      <c r="L2538" s="2">
        <f t="shared" si="826"/>
        <v>97.18994100000009</v>
      </c>
      <c r="M2538" t="str">
        <f t="shared" si="827"/>
        <v/>
      </c>
      <c r="N2538" s="1">
        <f t="shared" si="828"/>
        <v>43861</v>
      </c>
      <c r="O2538" t="str">
        <f t="shared" si="829"/>
        <v>不可交易</v>
      </c>
      <c r="P2538" s="2" t="str">
        <f t="shared" si="830"/>
        <v/>
      </c>
      <c r="Q2538" s="2" t="str">
        <f t="shared" si="831"/>
        <v/>
      </c>
      <c r="R2538" s="2">
        <f t="shared" si="832"/>
        <v>9.2383322629678677</v>
      </c>
      <c r="S2538">
        <f t="shared" si="833"/>
        <v>123</v>
      </c>
      <c r="T2538" s="1">
        <f t="shared" si="834"/>
        <v>43784</v>
      </c>
      <c r="U2538" t="str">
        <f t="shared" si="835"/>
        <v>可交易</v>
      </c>
      <c r="V2538" s="2" t="str">
        <f t="shared" si="836"/>
        <v/>
      </c>
      <c r="W2538" s="2" t="str">
        <f t="shared" si="837"/>
        <v/>
      </c>
      <c r="X2538" s="2">
        <f t="shared" si="838"/>
        <v>5.9168611791931855</v>
      </c>
      <c r="Y2538">
        <f t="shared" si="839"/>
        <v>114</v>
      </c>
    </row>
    <row r="2539" spans="1:25" x14ac:dyDescent="0.3">
      <c r="A2539" s="1">
        <v>43864</v>
      </c>
      <c r="B2539">
        <v>3248.919922</v>
      </c>
      <c r="C2539">
        <v>17.97</v>
      </c>
      <c r="D2539">
        <v>18.612780000000001</v>
      </c>
      <c r="E2539">
        <f t="shared" si="819"/>
        <v>-0.64278000000000191</v>
      </c>
      <c r="F2539" t="str">
        <f t="shared" si="820"/>
        <v/>
      </c>
      <c r="G2539" t="str">
        <f t="shared" si="821"/>
        <v/>
      </c>
      <c r="H2539">
        <f t="shared" si="822"/>
        <v>-0.87000000000000099</v>
      </c>
      <c r="I2539">
        <f t="shared" si="823"/>
        <v>23.399902000000111</v>
      </c>
      <c r="J2539">
        <f t="shared" si="824"/>
        <v>-26.896439080459867</v>
      </c>
      <c r="K2539" t="str">
        <f t="shared" si="825"/>
        <v/>
      </c>
      <c r="L2539" s="2" t="str">
        <f t="shared" si="826"/>
        <v/>
      </c>
      <c r="M2539" t="str">
        <f t="shared" si="827"/>
        <v/>
      </c>
      <c r="N2539" s="1">
        <f t="shared" si="828"/>
        <v>43861</v>
      </c>
      <c r="O2539" t="str">
        <f t="shared" si="829"/>
        <v>不可交易</v>
      </c>
      <c r="P2539" s="2" t="str">
        <f t="shared" si="830"/>
        <v/>
      </c>
      <c r="Q2539" s="2" t="str">
        <f t="shared" si="831"/>
        <v/>
      </c>
      <c r="R2539" s="2">
        <f t="shared" si="832"/>
        <v>9.2383322629678677</v>
      </c>
      <c r="S2539">
        <f t="shared" si="833"/>
        <v>123</v>
      </c>
      <c r="T2539" s="1">
        <f t="shared" si="834"/>
        <v>43784</v>
      </c>
      <c r="U2539" t="str">
        <f t="shared" si="835"/>
        <v>可交易</v>
      </c>
      <c r="V2539" s="2" t="str">
        <f t="shared" si="836"/>
        <v/>
      </c>
      <c r="W2539" s="2" t="str">
        <f t="shared" si="837"/>
        <v/>
      </c>
      <c r="X2539" s="2">
        <f t="shared" si="838"/>
        <v>5.9168611791931855</v>
      </c>
      <c r="Y2539">
        <f t="shared" si="839"/>
        <v>114</v>
      </c>
    </row>
    <row r="2540" spans="1:25" x14ac:dyDescent="0.3">
      <c r="A2540" s="1">
        <v>43865</v>
      </c>
      <c r="B2540">
        <v>3297.5900879999999</v>
      </c>
      <c r="C2540">
        <v>16.05</v>
      </c>
      <c r="D2540">
        <v>17.876942</v>
      </c>
      <c r="E2540">
        <f t="shared" si="819"/>
        <v>-1.826941999999999</v>
      </c>
      <c r="F2540" t="str">
        <f t="shared" si="820"/>
        <v>PUT</v>
      </c>
      <c r="G2540">
        <f t="shared" si="821"/>
        <v>3357.75</v>
      </c>
      <c r="H2540">
        <f t="shared" si="822"/>
        <v>-1.9199999999999982</v>
      </c>
      <c r="I2540">
        <f t="shared" si="823"/>
        <v>48.670165999999881</v>
      </c>
      <c r="J2540">
        <f t="shared" si="824"/>
        <v>-25.349044791666628</v>
      </c>
      <c r="K2540">
        <f t="shared" si="825"/>
        <v>3292.5900879999999</v>
      </c>
      <c r="L2540" s="2" t="str">
        <f t="shared" si="826"/>
        <v/>
      </c>
      <c r="M2540" t="str">
        <f t="shared" si="827"/>
        <v/>
      </c>
      <c r="N2540" s="1">
        <f t="shared" si="828"/>
        <v>43861</v>
      </c>
      <c r="O2540" t="str">
        <f t="shared" si="829"/>
        <v>不可交易</v>
      </c>
      <c r="P2540" s="2" t="str">
        <f t="shared" si="830"/>
        <v/>
      </c>
      <c r="Q2540" s="2" t="str">
        <f t="shared" si="831"/>
        <v/>
      </c>
      <c r="R2540" s="2">
        <f t="shared" si="832"/>
        <v>9.2383322629678677</v>
      </c>
      <c r="S2540">
        <f t="shared" si="833"/>
        <v>123</v>
      </c>
      <c r="T2540" s="1">
        <f t="shared" si="834"/>
        <v>43784</v>
      </c>
      <c r="U2540" t="str">
        <f t="shared" si="835"/>
        <v>可交易</v>
      </c>
      <c r="V2540" s="2" t="str">
        <f t="shared" si="836"/>
        <v/>
      </c>
      <c r="W2540" s="2" t="str">
        <f t="shared" si="837"/>
        <v/>
      </c>
      <c r="X2540" s="2">
        <f t="shared" si="838"/>
        <v>5.9168611791931855</v>
      </c>
      <c r="Y2540">
        <f t="shared" si="839"/>
        <v>114</v>
      </c>
    </row>
    <row r="2541" spans="1:25" x14ac:dyDescent="0.3">
      <c r="A2541" s="1">
        <v>43866</v>
      </c>
      <c r="B2541">
        <v>3334.6899410000001</v>
      </c>
      <c r="C2541">
        <v>15.15</v>
      </c>
      <c r="D2541">
        <v>16.192395999999999</v>
      </c>
      <c r="E2541">
        <f t="shared" si="819"/>
        <v>-1.0423959999999983</v>
      </c>
      <c r="F2541" t="str">
        <f t="shared" si="820"/>
        <v>PUT</v>
      </c>
      <c r="G2541">
        <f t="shared" si="821"/>
        <v>3379.4499510000001</v>
      </c>
      <c r="H2541">
        <f t="shared" si="822"/>
        <v>-0.90000000000000036</v>
      </c>
      <c r="I2541">
        <f t="shared" si="823"/>
        <v>37.099853000000167</v>
      </c>
      <c r="J2541">
        <f t="shared" si="824"/>
        <v>-41.222058888889059</v>
      </c>
      <c r="K2541">
        <f t="shared" si="825"/>
        <v>3329.6899410000001</v>
      </c>
      <c r="L2541" s="2" t="str">
        <f t="shared" si="826"/>
        <v/>
      </c>
      <c r="M2541" t="str">
        <f t="shared" si="827"/>
        <v/>
      </c>
      <c r="N2541" s="1">
        <f t="shared" si="828"/>
        <v>43861</v>
      </c>
      <c r="O2541" t="str">
        <f t="shared" si="829"/>
        <v>不可交易</v>
      </c>
      <c r="P2541" s="2" t="str">
        <f t="shared" si="830"/>
        <v/>
      </c>
      <c r="Q2541" s="2" t="str">
        <f t="shared" si="831"/>
        <v/>
      </c>
      <c r="R2541" s="2">
        <f t="shared" si="832"/>
        <v>9.2383322629678677</v>
      </c>
      <c r="S2541">
        <f t="shared" si="833"/>
        <v>123</v>
      </c>
      <c r="T2541" s="1">
        <f t="shared" si="834"/>
        <v>43784</v>
      </c>
      <c r="U2541" t="str">
        <f t="shared" si="835"/>
        <v>可交易</v>
      </c>
      <c r="V2541" s="2" t="str">
        <f t="shared" si="836"/>
        <v/>
      </c>
      <c r="W2541" s="2" t="str">
        <f t="shared" si="837"/>
        <v/>
      </c>
      <c r="X2541" s="2">
        <f t="shared" si="838"/>
        <v>5.9168611791931855</v>
      </c>
      <c r="Y2541">
        <f t="shared" si="839"/>
        <v>114</v>
      </c>
    </row>
    <row r="2542" spans="1:25" x14ac:dyDescent="0.3">
      <c r="A2542" s="1">
        <v>43867</v>
      </c>
      <c r="B2542">
        <v>3345.780029</v>
      </c>
      <c r="C2542">
        <v>14.96</v>
      </c>
      <c r="D2542">
        <v>15.435912</v>
      </c>
      <c r="E2542">
        <f t="shared" si="819"/>
        <v>-0.47591199999999922</v>
      </c>
      <c r="F2542" t="str">
        <f t="shared" si="820"/>
        <v/>
      </c>
      <c r="G2542" t="str">
        <f t="shared" si="821"/>
        <v/>
      </c>
      <c r="H2542">
        <f t="shared" si="822"/>
        <v>-0.1899999999999995</v>
      </c>
      <c r="I2542">
        <f t="shared" si="823"/>
        <v>11.090087999999923</v>
      </c>
      <c r="J2542">
        <f t="shared" si="824"/>
        <v>-58.368884210526062</v>
      </c>
      <c r="K2542" t="str">
        <f t="shared" si="825"/>
        <v/>
      </c>
      <c r="L2542" s="2" t="str">
        <f t="shared" si="826"/>
        <v/>
      </c>
      <c r="M2542" t="str">
        <f t="shared" si="827"/>
        <v/>
      </c>
      <c r="N2542" s="1">
        <f t="shared" si="828"/>
        <v>43861</v>
      </c>
      <c r="O2542" t="str">
        <f t="shared" si="829"/>
        <v>不可交易</v>
      </c>
      <c r="P2542" s="2" t="str">
        <f t="shared" si="830"/>
        <v/>
      </c>
      <c r="Q2542" s="2" t="str">
        <f t="shared" si="831"/>
        <v/>
      </c>
      <c r="R2542" s="2">
        <f t="shared" si="832"/>
        <v>9.2383322629678677</v>
      </c>
      <c r="S2542">
        <f t="shared" si="833"/>
        <v>123</v>
      </c>
      <c r="T2542" s="1">
        <f t="shared" si="834"/>
        <v>43784</v>
      </c>
      <c r="U2542" t="str">
        <f t="shared" si="835"/>
        <v>可交易</v>
      </c>
      <c r="V2542" s="2" t="str">
        <f t="shared" si="836"/>
        <v/>
      </c>
      <c r="W2542" s="2" t="str">
        <f t="shared" si="837"/>
        <v/>
      </c>
      <c r="X2542" s="2">
        <f t="shared" si="838"/>
        <v>5.9168611791931855</v>
      </c>
      <c r="Y2542">
        <f t="shared" si="839"/>
        <v>114</v>
      </c>
    </row>
    <row r="2543" spans="1:25" x14ac:dyDescent="0.3">
      <c r="A2543" s="1">
        <v>43868</v>
      </c>
      <c r="B2543">
        <v>3327.709961</v>
      </c>
      <c r="C2543">
        <v>15.47</v>
      </c>
      <c r="D2543">
        <v>15.303656</v>
      </c>
      <c r="E2543">
        <f t="shared" si="819"/>
        <v>0.16634400000000049</v>
      </c>
      <c r="F2543" t="str">
        <f t="shared" si="820"/>
        <v/>
      </c>
      <c r="G2543" t="str">
        <f t="shared" si="821"/>
        <v/>
      </c>
      <c r="H2543">
        <f t="shared" si="822"/>
        <v>0.50999999999999979</v>
      </c>
      <c r="I2543">
        <f t="shared" si="823"/>
        <v>-18.070067999999992</v>
      </c>
      <c r="J2543">
        <f t="shared" si="824"/>
        <v>-35.431505882352937</v>
      </c>
      <c r="K2543" t="str">
        <f t="shared" si="825"/>
        <v/>
      </c>
      <c r="L2543" s="2" t="str">
        <f t="shared" si="826"/>
        <v/>
      </c>
      <c r="M2543" t="str">
        <f t="shared" si="827"/>
        <v/>
      </c>
      <c r="N2543" s="1">
        <f t="shared" si="828"/>
        <v>43861</v>
      </c>
      <c r="O2543" t="str">
        <f t="shared" si="829"/>
        <v>可交易</v>
      </c>
      <c r="P2543" s="2" t="str">
        <f t="shared" si="830"/>
        <v/>
      </c>
      <c r="Q2543" s="2" t="str">
        <f t="shared" si="831"/>
        <v/>
      </c>
      <c r="R2543" s="2">
        <f t="shared" si="832"/>
        <v>9.2383322629678677</v>
      </c>
      <c r="S2543">
        <f t="shared" si="833"/>
        <v>123</v>
      </c>
      <c r="T2543" s="1">
        <f t="shared" si="834"/>
        <v>43784</v>
      </c>
      <c r="U2543" t="str">
        <f t="shared" si="835"/>
        <v>可交易</v>
      </c>
      <c r="V2543" s="2" t="str">
        <f t="shared" si="836"/>
        <v/>
      </c>
      <c r="W2543" s="2" t="str">
        <f t="shared" si="837"/>
        <v/>
      </c>
      <c r="X2543" s="2">
        <f t="shared" si="838"/>
        <v>5.9168611791931855</v>
      </c>
      <c r="Y2543">
        <f t="shared" si="839"/>
        <v>114</v>
      </c>
    </row>
    <row r="2544" spans="1:25" x14ac:dyDescent="0.3">
      <c r="A2544" s="1">
        <v>43871</v>
      </c>
      <c r="B2544">
        <v>3352.0900879999999</v>
      </c>
      <c r="C2544">
        <v>15.04</v>
      </c>
      <c r="D2544">
        <v>15.760121</v>
      </c>
      <c r="E2544">
        <f t="shared" si="819"/>
        <v>-0.72012100000000068</v>
      </c>
      <c r="F2544" t="str">
        <f t="shared" si="820"/>
        <v/>
      </c>
      <c r="G2544" t="str">
        <f t="shared" si="821"/>
        <v/>
      </c>
      <c r="H2544">
        <f t="shared" si="822"/>
        <v>-0.43000000000000149</v>
      </c>
      <c r="I2544">
        <f t="shared" si="823"/>
        <v>24.380126999999902</v>
      </c>
      <c r="J2544">
        <f t="shared" si="824"/>
        <v>-56.697969767441435</v>
      </c>
      <c r="K2544" t="str">
        <f t="shared" si="825"/>
        <v/>
      </c>
      <c r="L2544" s="2" t="str">
        <f t="shared" si="826"/>
        <v/>
      </c>
      <c r="M2544" t="str">
        <f t="shared" si="827"/>
        <v/>
      </c>
      <c r="N2544" s="1">
        <f t="shared" si="828"/>
        <v>43861</v>
      </c>
      <c r="O2544" t="str">
        <f t="shared" si="829"/>
        <v>可交易</v>
      </c>
      <c r="P2544" s="2" t="str">
        <f t="shared" si="830"/>
        <v/>
      </c>
      <c r="Q2544" s="2" t="str">
        <f t="shared" si="831"/>
        <v/>
      </c>
      <c r="R2544" s="2">
        <f t="shared" si="832"/>
        <v>9.2383322629678677</v>
      </c>
      <c r="S2544">
        <f t="shared" si="833"/>
        <v>123</v>
      </c>
      <c r="T2544" s="1">
        <f t="shared" si="834"/>
        <v>43784</v>
      </c>
      <c r="U2544" t="str">
        <f t="shared" si="835"/>
        <v>可交易</v>
      </c>
      <c r="V2544" s="2" t="str">
        <f t="shared" si="836"/>
        <v/>
      </c>
      <c r="W2544" s="2" t="str">
        <f t="shared" si="837"/>
        <v/>
      </c>
      <c r="X2544" s="2">
        <f t="shared" si="838"/>
        <v>5.9168611791931855</v>
      </c>
      <c r="Y2544">
        <f t="shared" si="839"/>
        <v>114</v>
      </c>
    </row>
    <row r="2545" spans="1:25" x14ac:dyDescent="0.3">
      <c r="A2545" s="1">
        <v>43872</v>
      </c>
      <c r="B2545">
        <v>3357.75</v>
      </c>
      <c r="C2545">
        <v>15.18</v>
      </c>
      <c r="D2545">
        <v>15.552429</v>
      </c>
      <c r="E2545">
        <f t="shared" si="819"/>
        <v>-0.37242900000000034</v>
      </c>
      <c r="F2545" t="str">
        <f t="shared" si="820"/>
        <v/>
      </c>
      <c r="G2545" t="str">
        <f t="shared" si="821"/>
        <v/>
      </c>
      <c r="H2545">
        <f t="shared" si="822"/>
        <v>0.14000000000000057</v>
      </c>
      <c r="I2545">
        <f t="shared" si="823"/>
        <v>5.6599120000000767</v>
      </c>
      <c r="J2545">
        <f t="shared" si="824"/>
        <v>40.427942857143243</v>
      </c>
      <c r="K2545" t="str">
        <f t="shared" si="825"/>
        <v/>
      </c>
      <c r="L2545" s="2" t="str">
        <f t="shared" si="826"/>
        <v/>
      </c>
      <c r="M2545" t="str">
        <f t="shared" si="827"/>
        <v/>
      </c>
      <c r="N2545" s="1">
        <f t="shared" si="828"/>
        <v>43861</v>
      </c>
      <c r="O2545" t="str">
        <f t="shared" si="829"/>
        <v>可交易</v>
      </c>
      <c r="P2545" s="2" t="str">
        <f t="shared" si="830"/>
        <v/>
      </c>
      <c r="Q2545" s="2" t="str">
        <f t="shared" si="831"/>
        <v/>
      </c>
      <c r="R2545" s="2">
        <f t="shared" si="832"/>
        <v>9.2383322629678677</v>
      </c>
      <c r="S2545">
        <f t="shared" si="833"/>
        <v>123</v>
      </c>
      <c r="T2545" s="1">
        <f t="shared" si="834"/>
        <v>43784</v>
      </c>
      <c r="U2545" t="str">
        <f t="shared" si="835"/>
        <v>可交易</v>
      </c>
      <c r="V2545" s="2" t="str">
        <f t="shared" si="836"/>
        <v/>
      </c>
      <c r="W2545" s="2" t="str">
        <f t="shared" si="837"/>
        <v/>
      </c>
      <c r="X2545" s="2">
        <f t="shared" si="838"/>
        <v>5.9168611791931855</v>
      </c>
      <c r="Y2545">
        <f t="shared" si="839"/>
        <v>114</v>
      </c>
    </row>
    <row r="2546" spans="1:25" x14ac:dyDescent="0.3">
      <c r="A2546" s="1">
        <v>43873</v>
      </c>
      <c r="B2546">
        <v>3379.4499510000001</v>
      </c>
      <c r="C2546">
        <v>13.74</v>
      </c>
      <c r="D2546">
        <v>15.383626</v>
      </c>
      <c r="E2546">
        <f t="shared" si="819"/>
        <v>-1.6436259999999994</v>
      </c>
      <c r="F2546" t="str">
        <f t="shared" si="820"/>
        <v>PUT</v>
      </c>
      <c r="G2546">
        <f t="shared" si="821"/>
        <v>3386.1499020000001</v>
      </c>
      <c r="H2546">
        <f t="shared" si="822"/>
        <v>-1.4399999999999995</v>
      </c>
      <c r="I2546">
        <f t="shared" si="823"/>
        <v>21.699951000000056</v>
      </c>
      <c r="J2546">
        <f t="shared" si="824"/>
        <v>-15.06941041666671</v>
      </c>
      <c r="K2546">
        <f t="shared" si="825"/>
        <v>3374.4499510000001</v>
      </c>
      <c r="L2546" s="2" t="str">
        <f t="shared" si="826"/>
        <v/>
      </c>
      <c r="M2546" t="str">
        <f t="shared" si="827"/>
        <v/>
      </c>
      <c r="N2546" s="1">
        <f t="shared" si="828"/>
        <v>43861</v>
      </c>
      <c r="O2546" t="str">
        <f t="shared" si="829"/>
        <v>可交易</v>
      </c>
      <c r="P2546" s="2" t="str">
        <f t="shared" si="830"/>
        <v/>
      </c>
      <c r="Q2546" s="2" t="str">
        <f t="shared" si="831"/>
        <v/>
      </c>
      <c r="R2546" s="2">
        <f t="shared" si="832"/>
        <v>9.2383322629678677</v>
      </c>
      <c r="S2546">
        <f t="shared" si="833"/>
        <v>123</v>
      </c>
      <c r="T2546" s="1">
        <f t="shared" si="834"/>
        <v>43784</v>
      </c>
      <c r="U2546" t="str">
        <f t="shared" si="835"/>
        <v>可交易</v>
      </c>
      <c r="V2546" s="2" t="str">
        <f t="shared" si="836"/>
        <v/>
      </c>
      <c r="W2546" s="2" t="str">
        <f t="shared" si="837"/>
        <v/>
      </c>
      <c r="X2546" s="2">
        <f t="shared" si="838"/>
        <v>5.9168611791931855</v>
      </c>
      <c r="Y2546">
        <f t="shared" si="839"/>
        <v>114</v>
      </c>
    </row>
    <row r="2547" spans="1:25" x14ac:dyDescent="0.3">
      <c r="A2547" s="1">
        <v>43874</v>
      </c>
      <c r="B2547">
        <v>3373.9399410000001</v>
      </c>
      <c r="C2547">
        <v>14.15</v>
      </c>
      <c r="D2547">
        <v>14.324795999999999</v>
      </c>
      <c r="E2547">
        <f t="shared" si="819"/>
        <v>-0.17479599999999884</v>
      </c>
      <c r="F2547" t="str">
        <f t="shared" si="820"/>
        <v/>
      </c>
      <c r="G2547" t="str">
        <f t="shared" si="821"/>
        <v/>
      </c>
      <c r="H2547">
        <f t="shared" si="822"/>
        <v>0.41000000000000014</v>
      </c>
      <c r="I2547">
        <f t="shared" si="823"/>
        <v>-5.5100099999999657</v>
      </c>
      <c r="J2547">
        <f t="shared" si="824"/>
        <v>-13.439048780487717</v>
      </c>
      <c r="K2547" t="str">
        <f t="shared" si="825"/>
        <v/>
      </c>
      <c r="L2547" s="2" t="str">
        <f t="shared" si="826"/>
        <v/>
      </c>
      <c r="M2547" t="str">
        <f t="shared" si="827"/>
        <v/>
      </c>
      <c r="N2547" s="1">
        <f t="shared" si="828"/>
        <v>43861</v>
      </c>
      <c r="O2547" t="str">
        <f t="shared" si="829"/>
        <v>可交易</v>
      </c>
      <c r="P2547" s="2" t="str">
        <f t="shared" si="830"/>
        <v/>
      </c>
      <c r="Q2547" s="2" t="str">
        <f t="shared" si="831"/>
        <v/>
      </c>
      <c r="R2547" s="2">
        <f t="shared" si="832"/>
        <v>9.2383322629678677</v>
      </c>
      <c r="S2547">
        <f t="shared" si="833"/>
        <v>123</v>
      </c>
      <c r="T2547" s="1">
        <f t="shared" si="834"/>
        <v>43784</v>
      </c>
      <c r="U2547" t="str">
        <f t="shared" si="835"/>
        <v>可交易</v>
      </c>
      <c r="V2547" s="2" t="str">
        <f t="shared" si="836"/>
        <v/>
      </c>
      <c r="W2547" s="2" t="str">
        <f t="shared" si="837"/>
        <v/>
      </c>
      <c r="X2547" s="2">
        <f t="shared" si="838"/>
        <v>5.9168611791931855</v>
      </c>
      <c r="Y2547">
        <f t="shared" si="839"/>
        <v>114</v>
      </c>
    </row>
    <row r="2548" spans="1:25" x14ac:dyDescent="0.3">
      <c r="A2548" s="1">
        <v>43875</v>
      </c>
      <c r="B2548">
        <v>3380.1599120000001</v>
      </c>
      <c r="C2548">
        <v>13.68</v>
      </c>
      <c r="D2548">
        <v>14.668248999999999</v>
      </c>
      <c r="E2548">
        <f t="shared" si="819"/>
        <v>-0.98824899999999971</v>
      </c>
      <c r="F2548" t="str">
        <f t="shared" si="820"/>
        <v/>
      </c>
      <c r="G2548" t="str">
        <f t="shared" si="821"/>
        <v/>
      </c>
      <c r="H2548">
        <f t="shared" si="822"/>
        <v>-0.47000000000000064</v>
      </c>
      <c r="I2548">
        <f t="shared" si="823"/>
        <v>6.2199709999999868</v>
      </c>
      <c r="J2548">
        <f t="shared" si="824"/>
        <v>-13.233980851063784</v>
      </c>
      <c r="K2548" t="str">
        <f t="shared" si="825"/>
        <v/>
      </c>
      <c r="L2548" s="2" t="str">
        <f t="shared" si="826"/>
        <v/>
      </c>
      <c r="M2548" t="str">
        <f t="shared" si="827"/>
        <v/>
      </c>
      <c r="N2548" s="1">
        <f t="shared" si="828"/>
        <v>43861</v>
      </c>
      <c r="O2548" t="str">
        <f t="shared" si="829"/>
        <v>可交易</v>
      </c>
      <c r="P2548" s="2" t="str">
        <f t="shared" si="830"/>
        <v/>
      </c>
      <c r="Q2548" s="2" t="str">
        <f t="shared" si="831"/>
        <v/>
      </c>
      <c r="R2548" s="2">
        <f t="shared" si="832"/>
        <v>9.2383322629678677</v>
      </c>
      <c r="S2548">
        <f t="shared" si="833"/>
        <v>123</v>
      </c>
      <c r="T2548" s="1">
        <f t="shared" si="834"/>
        <v>43784</v>
      </c>
      <c r="U2548" t="str">
        <f t="shared" si="835"/>
        <v>可交易</v>
      </c>
      <c r="V2548" s="2" t="str">
        <f t="shared" si="836"/>
        <v/>
      </c>
      <c r="W2548" s="2" t="str">
        <f t="shared" si="837"/>
        <v/>
      </c>
      <c r="X2548" s="2">
        <f t="shared" si="838"/>
        <v>5.9168611791931855</v>
      </c>
      <c r="Y2548">
        <f t="shared" si="839"/>
        <v>114</v>
      </c>
    </row>
    <row r="2549" spans="1:25" x14ac:dyDescent="0.3">
      <c r="A2549" s="1">
        <v>43879</v>
      </c>
      <c r="B2549">
        <v>3370.290039</v>
      </c>
      <c r="C2549">
        <v>14.83</v>
      </c>
      <c r="D2549">
        <v>14.194101</v>
      </c>
      <c r="E2549">
        <f t="shared" si="819"/>
        <v>0.63589900000000021</v>
      </c>
      <c r="F2549" t="str">
        <f t="shared" si="820"/>
        <v/>
      </c>
      <c r="G2549" t="str">
        <f t="shared" si="821"/>
        <v/>
      </c>
      <c r="H2549">
        <f t="shared" si="822"/>
        <v>1.1500000000000004</v>
      </c>
      <c r="I2549">
        <f t="shared" si="823"/>
        <v>-9.8698730000000978</v>
      </c>
      <c r="J2549">
        <f t="shared" si="824"/>
        <v>-8.582498260869647</v>
      </c>
      <c r="K2549" t="str">
        <f t="shared" si="825"/>
        <v/>
      </c>
      <c r="L2549" s="2" t="str">
        <f t="shared" si="826"/>
        <v/>
      </c>
      <c r="M2549" t="str">
        <f t="shared" si="827"/>
        <v/>
      </c>
      <c r="N2549" s="1">
        <f t="shared" si="828"/>
        <v>43861</v>
      </c>
      <c r="O2549" t="str">
        <f t="shared" si="829"/>
        <v>可交易</v>
      </c>
      <c r="P2549" s="2" t="str">
        <f t="shared" si="830"/>
        <v/>
      </c>
      <c r="Q2549" s="2" t="str">
        <f t="shared" si="831"/>
        <v/>
      </c>
      <c r="R2549" s="2">
        <f t="shared" si="832"/>
        <v>9.2383322629678677</v>
      </c>
      <c r="S2549">
        <f t="shared" si="833"/>
        <v>123</v>
      </c>
      <c r="T2549" s="1">
        <f t="shared" si="834"/>
        <v>43784</v>
      </c>
      <c r="U2549" t="str">
        <f t="shared" si="835"/>
        <v>可交易</v>
      </c>
      <c r="V2549" s="2" t="str">
        <f t="shared" si="836"/>
        <v/>
      </c>
      <c r="W2549" s="2" t="str">
        <f t="shared" si="837"/>
        <v/>
      </c>
      <c r="X2549" s="2">
        <f t="shared" si="838"/>
        <v>5.9168611791931855</v>
      </c>
      <c r="Y2549">
        <f t="shared" si="839"/>
        <v>114</v>
      </c>
    </row>
    <row r="2550" spans="1:25" x14ac:dyDescent="0.3">
      <c r="A2550" s="1">
        <v>43880</v>
      </c>
      <c r="B2550">
        <v>3386.1499020000001</v>
      </c>
      <c r="C2550">
        <v>14.38</v>
      </c>
      <c r="D2550">
        <v>15.044719000000001</v>
      </c>
      <c r="E2550">
        <f t="shared" si="819"/>
        <v>-0.66471899999999984</v>
      </c>
      <c r="F2550" t="str">
        <f t="shared" si="820"/>
        <v/>
      </c>
      <c r="G2550" t="str">
        <f t="shared" si="821"/>
        <v/>
      </c>
      <c r="H2550">
        <f t="shared" si="822"/>
        <v>-0.44999999999999929</v>
      </c>
      <c r="I2550">
        <f t="shared" si="823"/>
        <v>15.859863000000132</v>
      </c>
      <c r="J2550">
        <f t="shared" si="824"/>
        <v>-35.24414000000035</v>
      </c>
      <c r="K2550" t="str">
        <f t="shared" si="825"/>
        <v/>
      </c>
      <c r="L2550" s="2" t="str">
        <f t="shared" si="826"/>
        <v/>
      </c>
      <c r="M2550" t="str">
        <f t="shared" si="827"/>
        <v/>
      </c>
      <c r="N2550" s="1">
        <f t="shared" si="828"/>
        <v>43861</v>
      </c>
      <c r="O2550" t="str">
        <f t="shared" si="829"/>
        <v>可交易</v>
      </c>
      <c r="P2550" s="2" t="str">
        <f t="shared" si="830"/>
        <v/>
      </c>
      <c r="Q2550" s="2" t="str">
        <f t="shared" si="831"/>
        <v/>
      </c>
      <c r="R2550" s="2">
        <f t="shared" si="832"/>
        <v>9.2383322629678677</v>
      </c>
      <c r="S2550">
        <f t="shared" si="833"/>
        <v>123</v>
      </c>
      <c r="T2550" s="1">
        <f t="shared" si="834"/>
        <v>43784</v>
      </c>
      <c r="U2550" t="str">
        <f t="shared" si="835"/>
        <v>可交易</v>
      </c>
      <c r="V2550" s="2" t="str">
        <f t="shared" si="836"/>
        <v/>
      </c>
      <c r="W2550" s="2" t="str">
        <f t="shared" si="837"/>
        <v/>
      </c>
      <c r="X2550" s="2">
        <f t="shared" si="838"/>
        <v>5.9168611791931855</v>
      </c>
      <c r="Y2550">
        <f t="shared" si="839"/>
        <v>114</v>
      </c>
    </row>
    <row r="2551" spans="1:25" x14ac:dyDescent="0.3">
      <c r="A2551" s="1">
        <v>43881</v>
      </c>
      <c r="B2551">
        <v>3373.2299800000001</v>
      </c>
      <c r="C2551">
        <v>15.56</v>
      </c>
      <c r="D2551">
        <v>14.723433</v>
      </c>
      <c r="E2551">
        <f t="shared" si="819"/>
        <v>0.8365670000000005</v>
      </c>
      <c r="F2551" t="str">
        <f t="shared" si="820"/>
        <v/>
      </c>
      <c r="G2551" t="str">
        <f t="shared" si="821"/>
        <v/>
      </c>
      <c r="H2551">
        <f t="shared" si="822"/>
        <v>1.1799999999999997</v>
      </c>
      <c r="I2551">
        <f t="shared" si="823"/>
        <v>-12.919922000000042</v>
      </c>
      <c r="J2551">
        <f t="shared" si="824"/>
        <v>-10.949086440678004</v>
      </c>
      <c r="K2551" t="str">
        <f t="shared" si="825"/>
        <v/>
      </c>
      <c r="L2551" s="2" t="str">
        <f t="shared" si="826"/>
        <v/>
      </c>
      <c r="M2551" t="str">
        <f t="shared" si="827"/>
        <v/>
      </c>
      <c r="N2551" s="1">
        <f t="shared" si="828"/>
        <v>43861</v>
      </c>
      <c r="O2551" t="str">
        <f t="shared" si="829"/>
        <v>可交易</v>
      </c>
      <c r="P2551" s="2" t="str">
        <f t="shared" si="830"/>
        <v/>
      </c>
      <c r="Q2551" s="2" t="str">
        <f t="shared" si="831"/>
        <v/>
      </c>
      <c r="R2551" s="2">
        <f t="shared" si="832"/>
        <v>9.2383322629678677</v>
      </c>
      <c r="S2551">
        <f t="shared" si="833"/>
        <v>123</v>
      </c>
      <c r="T2551" s="1">
        <f t="shared" si="834"/>
        <v>43784</v>
      </c>
      <c r="U2551" t="str">
        <f t="shared" si="835"/>
        <v>可交易</v>
      </c>
      <c r="V2551" s="2" t="str">
        <f t="shared" si="836"/>
        <v/>
      </c>
      <c r="W2551" s="2" t="str">
        <f t="shared" si="837"/>
        <v/>
      </c>
      <c r="X2551" s="2">
        <f t="shared" si="838"/>
        <v>5.9168611791931855</v>
      </c>
      <c r="Y2551">
        <f t="shared" si="839"/>
        <v>114</v>
      </c>
    </row>
    <row r="2552" spans="1:25" x14ac:dyDescent="0.3">
      <c r="A2552" s="1">
        <v>43882</v>
      </c>
      <c r="B2552">
        <v>3337.75</v>
      </c>
      <c r="C2552">
        <v>17.079999999999998</v>
      </c>
      <c r="D2552">
        <v>15.930918</v>
      </c>
      <c r="E2552">
        <f t="shared" si="819"/>
        <v>1.1490819999999982</v>
      </c>
      <c r="F2552" t="str">
        <f t="shared" si="820"/>
        <v>CAll</v>
      </c>
      <c r="G2552">
        <f t="shared" si="821"/>
        <v>2954.219971</v>
      </c>
      <c r="H2552">
        <f t="shared" si="822"/>
        <v>1.5199999999999978</v>
      </c>
      <c r="I2552">
        <f t="shared" si="823"/>
        <v>-35.479980000000069</v>
      </c>
      <c r="J2552">
        <f t="shared" si="824"/>
        <v>-23.342092105263237</v>
      </c>
      <c r="K2552">
        <f t="shared" si="825"/>
        <v>3342.75</v>
      </c>
      <c r="L2552" s="2" t="str">
        <f t="shared" si="826"/>
        <v/>
      </c>
      <c r="M2552" t="str">
        <f t="shared" si="827"/>
        <v/>
      </c>
      <c r="N2552" s="1">
        <f t="shared" si="828"/>
        <v>43861</v>
      </c>
      <c r="O2552" t="str">
        <f t="shared" si="829"/>
        <v>可交易</v>
      </c>
      <c r="P2552" s="2" t="str">
        <f t="shared" si="830"/>
        <v/>
      </c>
      <c r="Q2552" s="2" t="str">
        <f t="shared" si="831"/>
        <v/>
      </c>
      <c r="R2552" s="2">
        <f t="shared" si="832"/>
        <v>9.2383322629678677</v>
      </c>
      <c r="S2552">
        <f t="shared" si="833"/>
        <v>123</v>
      </c>
      <c r="T2552" s="1">
        <f t="shared" si="834"/>
        <v>43784</v>
      </c>
      <c r="U2552" t="str">
        <f t="shared" si="835"/>
        <v>可交易</v>
      </c>
      <c r="V2552" s="2" t="str">
        <f t="shared" si="836"/>
        <v/>
      </c>
      <c r="W2552" s="2" t="str">
        <f t="shared" si="837"/>
        <v/>
      </c>
      <c r="X2552" s="2">
        <f t="shared" si="838"/>
        <v>5.9168611791931855</v>
      </c>
      <c r="Y2552">
        <f t="shared" si="839"/>
        <v>114</v>
      </c>
    </row>
    <row r="2553" spans="1:25" x14ac:dyDescent="0.3">
      <c r="A2553" s="1">
        <v>43885</v>
      </c>
      <c r="B2553">
        <v>3225.889893</v>
      </c>
      <c r="C2553">
        <v>25.03</v>
      </c>
      <c r="D2553">
        <v>17.054646000000002</v>
      </c>
      <c r="E2553">
        <f t="shared" si="819"/>
        <v>7.9753539999999994</v>
      </c>
      <c r="F2553" t="str">
        <f t="shared" si="820"/>
        <v>CAll</v>
      </c>
      <c r="G2553">
        <f t="shared" si="821"/>
        <v>3090.2299800000001</v>
      </c>
      <c r="H2553">
        <f t="shared" si="822"/>
        <v>7.9500000000000028</v>
      </c>
      <c r="I2553">
        <f t="shared" si="823"/>
        <v>-111.86010699999997</v>
      </c>
      <c r="J2553">
        <f t="shared" si="824"/>
        <v>-14.070453710691815</v>
      </c>
      <c r="K2553">
        <f t="shared" si="825"/>
        <v>3230.889893</v>
      </c>
      <c r="L2553" s="2" t="str">
        <f t="shared" si="826"/>
        <v/>
      </c>
      <c r="M2553" t="str">
        <f t="shared" si="827"/>
        <v/>
      </c>
      <c r="N2553" s="1">
        <f t="shared" si="828"/>
        <v>43861</v>
      </c>
      <c r="O2553" t="str">
        <f t="shared" si="829"/>
        <v>可交易</v>
      </c>
      <c r="P2553" s="2" t="str">
        <f t="shared" si="830"/>
        <v/>
      </c>
      <c r="Q2553" s="2" t="str">
        <f t="shared" si="831"/>
        <v/>
      </c>
      <c r="R2553" s="2">
        <f t="shared" si="832"/>
        <v>9.2383322629678677</v>
      </c>
      <c r="S2553">
        <f t="shared" si="833"/>
        <v>123</v>
      </c>
      <c r="T2553" s="1">
        <f t="shared" si="834"/>
        <v>43784</v>
      </c>
      <c r="U2553" t="str">
        <f t="shared" si="835"/>
        <v>可交易</v>
      </c>
      <c r="V2553" s="2" t="str">
        <f t="shared" si="836"/>
        <v/>
      </c>
      <c r="W2553" s="2" t="str">
        <f t="shared" si="837"/>
        <v/>
      </c>
      <c r="X2553" s="2">
        <f t="shared" si="838"/>
        <v>5.9168611791931855</v>
      </c>
      <c r="Y2553">
        <f t="shared" si="839"/>
        <v>114</v>
      </c>
    </row>
    <row r="2554" spans="1:25" x14ac:dyDescent="0.3">
      <c r="A2554" s="1">
        <v>43886</v>
      </c>
      <c r="B2554">
        <v>3128.209961</v>
      </c>
      <c r="C2554">
        <v>27.85</v>
      </c>
      <c r="D2554">
        <v>24.158412999999999</v>
      </c>
      <c r="E2554">
        <f t="shared" si="819"/>
        <v>3.691587000000002</v>
      </c>
      <c r="F2554" t="str">
        <f t="shared" si="820"/>
        <v>CAll</v>
      </c>
      <c r="G2554">
        <f t="shared" si="821"/>
        <v>3003.3701169999999</v>
      </c>
      <c r="H2554">
        <f t="shared" si="822"/>
        <v>2.8200000000000003</v>
      </c>
      <c r="I2554">
        <f t="shared" si="823"/>
        <v>-97.679932000000008</v>
      </c>
      <c r="J2554">
        <f t="shared" si="824"/>
        <v>-34.638273758865246</v>
      </c>
      <c r="K2554">
        <f t="shared" si="825"/>
        <v>3133.209961</v>
      </c>
      <c r="L2554" s="2" t="str">
        <f t="shared" si="826"/>
        <v/>
      </c>
      <c r="M2554" t="str">
        <f t="shared" si="827"/>
        <v/>
      </c>
      <c r="N2554" s="1">
        <f t="shared" si="828"/>
        <v>43861</v>
      </c>
      <c r="O2554" t="str">
        <f t="shared" si="829"/>
        <v>可交易</v>
      </c>
      <c r="P2554" s="2" t="str">
        <f t="shared" si="830"/>
        <v/>
      </c>
      <c r="Q2554" s="2" t="str">
        <f t="shared" si="831"/>
        <v/>
      </c>
      <c r="R2554" s="2">
        <f t="shared" si="832"/>
        <v>9.2383322629678677</v>
      </c>
      <c r="S2554">
        <f t="shared" si="833"/>
        <v>123</v>
      </c>
      <c r="T2554" s="1">
        <f t="shared" si="834"/>
        <v>43784</v>
      </c>
      <c r="U2554" t="str">
        <f t="shared" si="835"/>
        <v>可交易</v>
      </c>
      <c r="V2554" s="2" t="str">
        <f t="shared" si="836"/>
        <v/>
      </c>
      <c r="W2554" s="2" t="str">
        <f t="shared" si="837"/>
        <v/>
      </c>
      <c r="X2554" s="2">
        <f t="shared" si="838"/>
        <v>5.9168611791931855</v>
      </c>
      <c r="Y2554">
        <f t="shared" si="839"/>
        <v>114</v>
      </c>
    </row>
    <row r="2555" spans="1:25" x14ac:dyDescent="0.3">
      <c r="A2555" s="1">
        <v>43887</v>
      </c>
      <c r="B2555">
        <v>3116.389893</v>
      </c>
      <c r="C2555">
        <v>27.56</v>
      </c>
      <c r="D2555">
        <v>27.302424999999999</v>
      </c>
      <c r="E2555">
        <f t="shared" si="819"/>
        <v>0.25757499999999922</v>
      </c>
      <c r="F2555" t="str">
        <f t="shared" si="820"/>
        <v/>
      </c>
      <c r="G2555" t="str">
        <f t="shared" si="821"/>
        <v/>
      </c>
      <c r="H2555">
        <f t="shared" si="822"/>
        <v>-0.2900000000000027</v>
      </c>
      <c r="I2555">
        <f t="shared" si="823"/>
        <v>-11.820067999999992</v>
      </c>
      <c r="J2555">
        <f t="shared" si="824"/>
        <v>40.758855172413384</v>
      </c>
      <c r="K2555" t="str">
        <f t="shared" si="825"/>
        <v/>
      </c>
      <c r="L2555" s="2" t="str">
        <f t="shared" si="826"/>
        <v/>
      </c>
      <c r="M2555" t="str">
        <f t="shared" si="827"/>
        <v/>
      </c>
      <c r="N2555" s="1">
        <f t="shared" si="828"/>
        <v>43861</v>
      </c>
      <c r="O2555" t="str">
        <f t="shared" si="829"/>
        <v>可交易</v>
      </c>
      <c r="P2555" s="2" t="str">
        <f t="shared" si="830"/>
        <v/>
      </c>
      <c r="Q2555" s="2" t="str">
        <f t="shared" si="831"/>
        <v/>
      </c>
      <c r="R2555" s="2">
        <f t="shared" si="832"/>
        <v>9.2383322629678677</v>
      </c>
      <c r="S2555">
        <f t="shared" si="833"/>
        <v>123</v>
      </c>
      <c r="T2555" s="1">
        <f t="shared" si="834"/>
        <v>43784</v>
      </c>
      <c r="U2555" t="str">
        <f t="shared" si="835"/>
        <v>可交易</v>
      </c>
      <c r="V2555" s="2" t="str">
        <f t="shared" si="836"/>
        <v/>
      </c>
      <c r="W2555" s="2" t="str">
        <f t="shared" si="837"/>
        <v/>
      </c>
      <c r="X2555" s="2">
        <f t="shared" si="838"/>
        <v>5.9168611791931855</v>
      </c>
      <c r="Y2555">
        <f t="shared" si="839"/>
        <v>114</v>
      </c>
    </row>
    <row r="2556" spans="1:25" x14ac:dyDescent="0.3">
      <c r="A2556" s="1">
        <v>43888</v>
      </c>
      <c r="B2556">
        <v>2978.76001</v>
      </c>
      <c r="C2556">
        <v>39.159999999999997</v>
      </c>
      <c r="D2556">
        <v>26.516995999999999</v>
      </c>
      <c r="E2556">
        <f t="shared" si="819"/>
        <v>12.643003999999998</v>
      </c>
      <c r="F2556" t="str">
        <f t="shared" si="820"/>
        <v>CAll</v>
      </c>
      <c r="G2556">
        <f t="shared" si="821"/>
        <v>3023.9399410000001</v>
      </c>
      <c r="H2556">
        <f t="shared" si="822"/>
        <v>11.599999999999998</v>
      </c>
      <c r="I2556">
        <f t="shared" si="823"/>
        <v>-137.62988300000006</v>
      </c>
      <c r="J2556">
        <f t="shared" si="824"/>
        <v>-11.864645086206904</v>
      </c>
      <c r="K2556">
        <f t="shared" si="825"/>
        <v>2983.76001</v>
      </c>
      <c r="L2556" s="2">
        <f t="shared" si="826"/>
        <v>40.179931000000124</v>
      </c>
      <c r="M2556" t="str">
        <f t="shared" si="827"/>
        <v/>
      </c>
      <c r="N2556" s="1">
        <f t="shared" si="828"/>
        <v>43888</v>
      </c>
      <c r="O2556" t="str">
        <f t="shared" si="829"/>
        <v>可交易</v>
      </c>
      <c r="P2556" s="2">
        <f t="shared" si="830"/>
        <v>40.179931000000124</v>
      </c>
      <c r="Q2556" s="2">
        <f t="shared" si="831"/>
        <v>1.5167361871492334E-2</v>
      </c>
      <c r="R2556" s="2">
        <f t="shared" si="832"/>
        <v>9.2383322629678677</v>
      </c>
      <c r="S2556">
        <f t="shared" si="833"/>
        <v>124</v>
      </c>
      <c r="T2556" s="1">
        <f t="shared" si="834"/>
        <v>43784</v>
      </c>
      <c r="U2556" t="str">
        <f t="shared" si="835"/>
        <v>可交易</v>
      </c>
      <c r="V2556" s="2" t="str">
        <f t="shared" si="836"/>
        <v/>
      </c>
      <c r="W2556" s="2" t="str">
        <f t="shared" si="837"/>
        <v/>
      </c>
      <c r="X2556" s="2">
        <f t="shared" si="838"/>
        <v>5.9168611791931855</v>
      </c>
      <c r="Y2556">
        <f t="shared" si="839"/>
        <v>114</v>
      </c>
    </row>
    <row r="2557" spans="1:25" x14ac:dyDescent="0.3">
      <c r="A2557" s="1">
        <v>43889</v>
      </c>
      <c r="B2557">
        <v>2954.219971</v>
      </c>
      <c r="C2557">
        <v>40.11</v>
      </c>
      <c r="D2557">
        <v>35.744079999999997</v>
      </c>
      <c r="E2557">
        <f t="shared" si="819"/>
        <v>4.3659200000000027</v>
      </c>
      <c r="F2557" t="str">
        <f t="shared" si="820"/>
        <v>CAll</v>
      </c>
      <c r="G2557">
        <f t="shared" si="821"/>
        <v>2972.3701169999999</v>
      </c>
      <c r="H2557">
        <f t="shared" si="822"/>
        <v>0.95000000000000284</v>
      </c>
      <c r="I2557">
        <f t="shared" si="823"/>
        <v>-24.540038999999979</v>
      </c>
      <c r="J2557">
        <f t="shared" si="824"/>
        <v>-25.831619999999901</v>
      </c>
      <c r="K2557">
        <f t="shared" si="825"/>
        <v>2959.219971</v>
      </c>
      <c r="L2557" s="2">
        <f t="shared" si="826"/>
        <v>13.15014599999995</v>
      </c>
      <c r="M2557" t="str">
        <f t="shared" si="827"/>
        <v/>
      </c>
      <c r="N2557" s="1">
        <f t="shared" si="828"/>
        <v>43888</v>
      </c>
      <c r="O2557" t="str">
        <f t="shared" si="829"/>
        <v>不可交易</v>
      </c>
      <c r="P2557" s="2" t="str">
        <f t="shared" si="830"/>
        <v/>
      </c>
      <c r="Q2557" s="2" t="str">
        <f t="shared" si="831"/>
        <v/>
      </c>
      <c r="R2557" s="2">
        <f t="shared" si="832"/>
        <v>9.3784533914893835</v>
      </c>
      <c r="S2557">
        <f t="shared" si="833"/>
        <v>124</v>
      </c>
      <c r="T2557" s="1">
        <f t="shared" si="834"/>
        <v>43784</v>
      </c>
      <c r="U2557" t="str">
        <f t="shared" si="835"/>
        <v>可交易</v>
      </c>
      <c r="V2557" s="2" t="str">
        <f t="shared" si="836"/>
        <v/>
      </c>
      <c r="W2557" s="2" t="str">
        <f t="shared" si="837"/>
        <v/>
      </c>
      <c r="X2557" s="2">
        <f t="shared" si="838"/>
        <v>5.9168611791931855</v>
      </c>
      <c r="Y2557">
        <f t="shared" si="839"/>
        <v>114</v>
      </c>
    </row>
    <row r="2558" spans="1:25" x14ac:dyDescent="0.3">
      <c r="A2558" s="1">
        <v>43892</v>
      </c>
      <c r="B2558">
        <v>3090.2299800000001</v>
      </c>
      <c r="C2558">
        <v>33.42</v>
      </c>
      <c r="D2558">
        <v>38.827464999999997</v>
      </c>
      <c r="E2558">
        <f t="shared" si="819"/>
        <v>-5.4074649999999949</v>
      </c>
      <c r="F2558" t="str">
        <f t="shared" si="820"/>
        <v>PUT</v>
      </c>
      <c r="G2558">
        <f t="shared" si="821"/>
        <v>2746.5600589999999</v>
      </c>
      <c r="H2558">
        <f t="shared" si="822"/>
        <v>-6.6899999999999977</v>
      </c>
      <c r="I2558">
        <f t="shared" si="823"/>
        <v>136.01000900000008</v>
      </c>
      <c r="J2558">
        <f t="shared" si="824"/>
        <v>-20.330345142003008</v>
      </c>
      <c r="K2558">
        <f t="shared" si="825"/>
        <v>3085.2299800000001</v>
      </c>
      <c r="L2558" s="2" t="str">
        <f t="shared" si="826"/>
        <v/>
      </c>
      <c r="M2558">
        <f t="shared" si="827"/>
        <v>338.66992100000016</v>
      </c>
      <c r="N2558" s="1">
        <f t="shared" si="828"/>
        <v>43888</v>
      </c>
      <c r="O2558" t="str">
        <f t="shared" si="829"/>
        <v>不可交易</v>
      </c>
      <c r="P2558" s="2" t="str">
        <f t="shared" si="830"/>
        <v/>
      </c>
      <c r="Q2558" s="2" t="str">
        <f t="shared" si="831"/>
        <v/>
      </c>
      <c r="R2558" s="2">
        <f t="shared" si="832"/>
        <v>9.3784533914893835</v>
      </c>
      <c r="S2558">
        <f t="shared" si="833"/>
        <v>124</v>
      </c>
      <c r="T2558" s="1">
        <f t="shared" si="834"/>
        <v>43892</v>
      </c>
      <c r="U2558" t="str">
        <f t="shared" si="835"/>
        <v>可交易</v>
      </c>
      <c r="V2558" s="2">
        <f t="shared" si="836"/>
        <v>338.66992100000016</v>
      </c>
      <c r="W2558" s="2">
        <f t="shared" si="837"/>
        <v>0.1112117619802524</v>
      </c>
      <c r="X2558" s="2">
        <f t="shared" si="838"/>
        <v>5.9168611791931855</v>
      </c>
      <c r="Y2558">
        <f t="shared" si="839"/>
        <v>115</v>
      </c>
    </row>
    <row r="2559" spans="1:25" x14ac:dyDescent="0.3">
      <c r="A2559" s="1">
        <v>43893</v>
      </c>
      <c r="B2559">
        <v>3003.3701169999999</v>
      </c>
      <c r="C2559">
        <v>36.82</v>
      </c>
      <c r="D2559">
        <v>34.207675999999999</v>
      </c>
      <c r="E2559">
        <f t="shared" si="819"/>
        <v>2.612324000000001</v>
      </c>
      <c r="F2559" t="str">
        <f t="shared" si="820"/>
        <v>CAll</v>
      </c>
      <c r="G2559">
        <f t="shared" si="821"/>
        <v>2882.2299800000001</v>
      </c>
      <c r="H2559">
        <f t="shared" si="822"/>
        <v>3.3999999999999986</v>
      </c>
      <c r="I2559">
        <f t="shared" si="823"/>
        <v>-86.859863000000132</v>
      </c>
      <c r="J2559">
        <f t="shared" si="824"/>
        <v>-25.547018529411815</v>
      </c>
      <c r="K2559">
        <f t="shared" si="825"/>
        <v>3008.3701169999999</v>
      </c>
      <c r="L2559" s="2" t="str">
        <f t="shared" si="826"/>
        <v/>
      </c>
      <c r="M2559" t="str">
        <f t="shared" si="827"/>
        <v/>
      </c>
      <c r="N2559" s="1">
        <f t="shared" si="828"/>
        <v>43888</v>
      </c>
      <c r="O2559" t="str">
        <f t="shared" si="829"/>
        <v>不可交易</v>
      </c>
      <c r="P2559" s="2" t="str">
        <f t="shared" si="830"/>
        <v/>
      </c>
      <c r="Q2559" s="2" t="str">
        <f t="shared" si="831"/>
        <v/>
      </c>
      <c r="R2559" s="2">
        <f t="shared" si="832"/>
        <v>9.3784533914893835</v>
      </c>
      <c r="S2559">
        <f t="shared" si="833"/>
        <v>124</v>
      </c>
      <c r="T2559" s="1">
        <f t="shared" si="834"/>
        <v>43892</v>
      </c>
      <c r="U2559" t="str">
        <f t="shared" si="835"/>
        <v>不可交易</v>
      </c>
      <c r="V2559" s="2" t="str">
        <f t="shared" si="836"/>
        <v/>
      </c>
      <c r="W2559" s="2" t="str">
        <f t="shared" si="837"/>
        <v/>
      </c>
      <c r="X2559" s="2">
        <f t="shared" si="838"/>
        <v>6.5748857363238136</v>
      </c>
      <c r="Y2559">
        <f t="shared" si="839"/>
        <v>115</v>
      </c>
    </row>
    <row r="2560" spans="1:25" x14ac:dyDescent="0.3">
      <c r="A2560" s="1">
        <v>43894</v>
      </c>
      <c r="B2560">
        <v>3130.1201169999999</v>
      </c>
      <c r="C2560">
        <v>31.99</v>
      </c>
      <c r="D2560">
        <v>35.4679</v>
      </c>
      <c r="E2560">
        <f t="shared" si="819"/>
        <v>-3.4779000000000018</v>
      </c>
      <c r="F2560" t="str">
        <f t="shared" si="820"/>
        <v>PUT</v>
      </c>
      <c r="G2560">
        <f t="shared" si="821"/>
        <v>2741.3798830000001</v>
      </c>
      <c r="H2560">
        <f t="shared" si="822"/>
        <v>-4.8300000000000018</v>
      </c>
      <c r="I2560">
        <f t="shared" si="823"/>
        <v>126.75</v>
      </c>
      <c r="J2560">
        <f t="shared" si="824"/>
        <v>-26.242236024844711</v>
      </c>
      <c r="K2560">
        <f t="shared" si="825"/>
        <v>3125.1201169999999</v>
      </c>
      <c r="L2560" s="2" t="str">
        <f t="shared" si="826"/>
        <v/>
      </c>
      <c r="M2560">
        <f t="shared" si="827"/>
        <v>383.74023399999987</v>
      </c>
      <c r="N2560" s="1">
        <f t="shared" si="828"/>
        <v>43888</v>
      </c>
      <c r="O2560" t="str">
        <f t="shared" si="829"/>
        <v>不可交易</v>
      </c>
      <c r="P2560" s="2" t="str">
        <f t="shared" si="830"/>
        <v/>
      </c>
      <c r="Q2560" s="2" t="str">
        <f t="shared" si="831"/>
        <v/>
      </c>
      <c r="R2560" s="2">
        <f t="shared" si="832"/>
        <v>9.3784533914893835</v>
      </c>
      <c r="S2560">
        <f t="shared" si="833"/>
        <v>124</v>
      </c>
      <c r="T2560" s="1">
        <f t="shared" si="834"/>
        <v>43894</v>
      </c>
      <c r="U2560" t="str">
        <f t="shared" si="835"/>
        <v>不可交易</v>
      </c>
      <c r="V2560" s="2" t="str">
        <f t="shared" si="836"/>
        <v/>
      </c>
      <c r="W2560" s="2" t="str">
        <f t="shared" si="837"/>
        <v/>
      </c>
      <c r="X2560" s="2">
        <f t="shared" si="838"/>
        <v>6.5748857363238136</v>
      </c>
      <c r="Y2560">
        <f t="shared" si="839"/>
        <v>115</v>
      </c>
    </row>
    <row r="2561" spans="1:25" x14ac:dyDescent="0.3">
      <c r="A2561" s="1">
        <v>43895</v>
      </c>
      <c r="B2561">
        <v>3023.9399410000001</v>
      </c>
      <c r="C2561">
        <v>39.619999999999997</v>
      </c>
      <c r="D2561">
        <v>31.233077999999999</v>
      </c>
      <c r="E2561">
        <f t="shared" si="819"/>
        <v>8.3869219999999984</v>
      </c>
      <c r="F2561" t="str">
        <f t="shared" si="820"/>
        <v>CAll</v>
      </c>
      <c r="G2561">
        <f t="shared" si="821"/>
        <v>2480.639893</v>
      </c>
      <c r="H2561">
        <f t="shared" si="822"/>
        <v>7.629999999999999</v>
      </c>
      <c r="I2561">
        <f t="shared" si="823"/>
        <v>-106.18017599999985</v>
      </c>
      <c r="J2561">
        <f t="shared" si="824"/>
        <v>-13.916143643512433</v>
      </c>
      <c r="K2561">
        <f t="shared" si="825"/>
        <v>3028.9399410000001</v>
      </c>
      <c r="L2561" s="2" t="str">
        <f t="shared" si="826"/>
        <v/>
      </c>
      <c r="M2561" t="str">
        <f t="shared" si="827"/>
        <v/>
      </c>
      <c r="N2561" s="1">
        <f t="shared" si="828"/>
        <v>43888</v>
      </c>
      <c r="O2561" t="str">
        <f t="shared" si="829"/>
        <v>可交易</v>
      </c>
      <c r="P2561" s="2" t="str">
        <f t="shared" si="830"/>
        <v/>
      </c>
      <c r="Q2561" s="2" t="str">
        <f t="shared" si="831"/>
        <v/>
      </c>
      <c r="R2561" s="2">
        <f t="shared" si="832"/>
        <v>9.3784533914893835</v>
      </c>
      <c r="S2561">
        <f t="shared" si="833"/>
        <v>124</v>
      </c>
      <c r="T2561" s="1">
        <f t="shared" si="834"/>
        <v>43894</v>
      </c>
      <c r="U2561" t="str">
        <f t="shared" si="835"/>
        <v>不可交易</v>
      </c>
      <c r="V2561" s="2" t="str">
        <f t="shared" si="836"/>
        <v/>
      </c>
      <c r="W2561" s="2" t="str">
        <f t="shared" si="837"/>
        <v/>
      </c>
      <c r="X2561" s="2">
        <f t="shared" si="838"/>
        <v>6.5748857363238136</v>
      </c>
      <c r="Y2561">
        <f t="shared" si="839"/>
        <v>115</v>
      </c>
    </row>
    <row r="2562" spans="1:25" x14ac:dyDescent="0.3">
      <c r="A2562" s="1">
        <v>43896</v>
      </c>
      <c r="B2562">
        <v>2972.3701169999999</v>
      </c>
      <c r="C2562">
        <v>41.94</v>
      </c>
      <c r="D2562">
        <v>39.717089999999999</v>
      </c>
      <c r="E2562">
        <f t="shared" ref="E2562:E2625" si="840">C2562-D2562</f>
        <v>2.2229099999999988</v>
      </c>
      <c r="F2562" t="str">
        <f t="shared" ref="F2562:F2625" si="841">_xlfn.IFS(E2562&gt; 1, "CAll",E2562&lt; -1, "PUT", TRUE,"")</f>
        <v>CAll</v>
      </c>
      <c r="G2562">
        <f t="shared" ref="G2562:G2625" si="842">IF(F2562="PUT", IFERROR(VLOOKUP(A2562+7, A:B, 2, FALSE), 0), IF(F2562="CALL", IFERROR(VLOOKUP(A2562+7, A:B, 2, FALSE), 0), ""))</f>
        <v>2711.0200199999999</v>
      </c>
      <c r="H2562">
        <f t="shared" ref="H2562:H2625" si="843">C2562-C2561</f>
        <v>2.3200000000000003</v>
      </c>
      <c r="I2562">
        <f t="shared" ref="I2562:I2625" si="844">B2562-B2561</f>
        <v>-51.569824000000153</v>
      </c>
      <c r="J2562">
        <f t="shared" ref="J2562:J2625" si="845">IF(H2562=0, "", I2562/H2562)</f>
        <v>-22.228372413793167</v>
      </c>
      <c r="K2562">
        <f t="shared" ref="K2562:K2625" si="846">_xlfn.IFS(F2562="PUT",B2562-5,F2562="CALL",B2562+5,TRUE,"")</f>
        <v>2977.3701169999999</v>
      </c>
      <c r="L2562" s="2" t="str">
        <f t="shared" ref="L2562:L2625" si="847">IF(F2562="CALL",IF(AND(G2562&gt;K2562,G2562&lt;&gt;0),G2562-K2562,""),"")</f>
        <v/>
      </c>
      <c r="M2562" t="str">
        <f t="shared" ref="M2562:M2625" si="848">IF(F2562="PUT",IF(AND(G2562&lt;K2562,G2562&lt;&gt;0),K2562-G2562,""),"")</f>
        <v/>
      </c>
      <c r="N2562" s="1">
        <f t="shared" ref="N2562:N2625" si="849">IF(AND(F2562="CALL",L2562&lt;&gt;"",L2561=""), A2562, N2561)</f>
        <v>43888</v>
      </c>
      <c r="O2562" t="str">
        <f t="shared" ref="O2562:O2625" si="850">IF( A2562 &gt;= N2561 + 7, "可交易", "不可交易")</f>
        <v>可交易</v>
      </c>
      <c r="P2562" s="2" t="str">
        <f t="shared" ref="P2562:P2625" si="851">IF(AND(F2562="CALL",L2562&lt;&gt;"",O2562="可交易"),L2562,"")</f>
        <v/>
      </c>
      <c r="Q2562" s="2" t="str">
        <f t="shared" ref="Q2562:Q2625" si="852">IF(P2562&lt;&gt;"",(G2562-B2562)/B2562,"")</f>
        <v/>
      </c>
      <c r="R2562" s="2">
        <f t="shared" ref="R2562:R2625" si="853">IF(Q2561&lt;&gt;"", R2561 * (1 + Q2561), R2561)</f>
        <v>9.3784533914893835</v>
      </c>
      <c r="S2562">
        <f t="shared" ref="S2562:S2625" si="854">IF(P2562&lt;&gt;"",S2561+1,S2561)</f>
        <v>124</v>
      </c>
      <c r="T2562" s="1">
        <f t="shared" ref="T2562:T2625" si="855">IF(AND(F2562="PUT",M2562&lt;&gt;"",M2561=""), A2562, T2561)</f>
        <v>43894</v>
      </c>
      <c r="U2562" t="str">
        <f t="shared" ref="U2562:U2625" si="856">IF( A2562 &gt;= T2561 + 7, "可交易", "不可交易")</f>
        <v>不可交易</v>
      </c>
      <c r="V2562" s="2" t="str">
        <f t="shared" ref="V2562:V2625" si="857">IF(AND(F2562="PUT",M2562&lt;&gt;"",U2562="可交易"),M2562,"")</f>
        <v/>
      </c>
      <c r="W2562" s="2" t="str">
        <f t="shared" ref="W2562:W2625" si="858">IF(V2562&lt;&gt;"",(B2562-G2562)/B2562,"")</f>
        <v/>
      </c>
      <c r="X2562" s="2">
        <f t="shared" ref="X2562:X2625" si="859">IF(W2561&lt;&gt;"", X2561 * (1 + W2561), X2561)</f>
        <v>6.5748857363238136</v>
      </c>
      <c r="Y2562">
        <f t="shared" ref="Y2562:Y2625" si="860">IF(V2562&lt;&gt;"",Y2561+1,Y2561)</f>
        <v>115</v>
      </c>
    </row>
    <row r="2563" spans="1:25" x14ac:dyDescent="0.3">
      <c r="A2563" s="1">
        <v>43899</v>
      </c>
      <c r="B2563">
        <v>2746.5600589999999</v>
      </c>
      <c r="C2563">
        <v>54.46</v>
      </c>
      <c r="D2563">
        <v>42.850493999999998</v>
      </c>
      <c r="E2563">
        <f t="shared" si="840"/>
        <v>11.609506000000003</v>
      </c>
      <c r="F2563" t="str">
        <f t="shared" si="841"/>
        <v>CAll</v>
      </c>
      <c r="G2563">
        <f t="shared" si="842"/>
        <v>2386.1298830000001</v>
      </c>
      <c r="H2563">
        <f t="shared" si="843"/>
        <v>12.520000000000003</v>
      </c>
      <c r="I2563">
        <f t="shared" si="844"/>
        <v>-225.81005800000003</v>
      </c>
      <c r="J2563">
        <f t="shared" si="845"/>
        <v>-18.035947124600636</v>
      </c>
      <c r="K2563">
        <f t="shared" si="846"/>
        <v>2751.5600589999999</v>
      </c>
      <c r="L2563" s="2" t="str">
        <f t="shared" si="847"/>
        <v/>
      </c>
      <c r="M2563" t="str">
        <f t="shared" si="848"/>
        <v/>
      </c>
      <c r="N2563" s="1">
        <f t="shared" si="849"/>
        <v>43888</v>
      </c>
      <c r="O2563" t="str">
        <f t="shared" si="850"/>
        <v>可交易</v>
      </c>
      <c r="P2563" s="2" t="str">
        <f t="shared" si="851"/>
        <v/>
      </c>
      <c r="Q2563" s="2" t="str">
        <f t="shared" si="852"/>
        <v/>
      </c>
      <c r="R2563" s="2">
        <f t="shared" si="853"/>
        <v>9.3784533914893835</v>
      </c>
      <c r="S2563">
        <f t="shared" si="854"/>
        <v>124</v>
      </c>
      <c r="T2563" s="1">
        <f t="shared" si="855"/>
        <v>43894</v>
      </c>
      <c r="U2563" t="str">
        <f t="shared" si="856"/>
        <v>不可交易</v>
      </c>
      <c r="V2563" s="2" t="str">
        <f t="shared" si="857"/>
        <v/>
      </c>
      <c r="W2563" s="2" t="str">
        <f t="shared" si="858"/>
        <v/>
      </c>
      <c r="X2563" s="2">
        <f t="shared" si="859"/>
        <v>6.5748857363238136</v>
      </c>
      <c r="Y2563">
        <f t="shared" si="860"/>
        <v>115</v>
      </c>
    </row>
    <row r="2564" spans="1:25" x14ac:dyDescent="0.3">
      <c r="A2564" s="1">
        <v>43900</v>
      </c>
      <c r="B2564">
        <v>2882.2299800000001</v>
      </c>
      <c r="C2564">
        <v>47.3</v>
      </c>
      <c r="D2564">
        <v>51.613746999999996</v>
      </c>
      <c r="E2564">
        <f t="shared" si="840"/>
        <v>-4.3137469999999993</v>
      </c>
      <c r="F2564" t="str">
        <f t="shared" si="841"/>
        <v>PUT</v>
      </c>
      <c r="G2564">
        <f t="shared" si="842"/>
        <v>2529.1899410000001</v>
      </c>
      <c r="H2564">
        <f t="shared" si="843"/>
        <v>-7.1600000000000037</v>
      </c>
      <c r="I2564">
        <f t="shared" si="844"/>
        <v>135.66992100000016</v>
      </c>
      <c r="J2564">
        <f t="shared" si="845"/>
        <v>-18.948312988826828</v>
      </c>
      <c r="K2564">
        <f t="shared" si="846"/>
        <v>2877.2299800000001</v>
      </c>
      <c r="L2564" s="2" t="str">
        <f t="shared" si="847"/>
        <v/>
      </c>
      <c r="M2564">
        <f t="shared" si="848"/>
        <v>348.04003899999998</v>
      </c>
      <c r="N2564" s="1">
        <f t="shared" si="849"/>
        <v>43888</v>
      </c>
      <c r="O2564" t="str">
        <f t="shared" si="850"/>
        <v>可交易</v>
      </c>
      <c r="P2564" s="2" t="str">
        <f t="shared" si="851"/>
        <v/>
      </c>
      <c r="Q2564" s="2" t="str">
        <f t="shared" si="852"/>
        <v/>
      </c>
      <c r="R2564" s="2">
        <f t="shared" si="853"/>
        <v>9.3784533914893835</v>
      </c>
      <c r="S2564">
        <f t="shared" si="854"/>
        <v>124</v>
      </c>
      <c r="T2564" s="1">
        <f t="shared" si="855"/>
        <v>43900</v>
      </c>
      <c r="U2564" t="str">
        <f t="shared" si="856"/>
        <v>不可交易</v>
      </c>
      <c r="V2564" s="2" t="str">
        <f t="shared" si="857"/>
        <v/>
      </c>
      <c r="W2564" s="2" t="str">
        <f t="shared" si="858"/>
        <v/>
      </c>
      <c r="X2564" s="2">
        <f t="shared" si="859"/>
        <v>6.5748857363238136</v>
      </c>
      <c r="Y2564">
        <f t="shared" si="860"/>
        <v>115</v>
      </c>
    </row>
    <row r="2565" spans="1:25" x14ac:dyDescent="0.3">
      <c r="A2565" s="1">
        <v>43901</v>
      </c>
      <c r="B2565">
        <v>2741.3798830000001</v>
      </c>
      <c r="C2565">
        <v>53.9</v>
      </c>
      <c r="D2565">
        <v>45.391224000000001</v>
      </c>
      <c r="E2565">
        <f t="shared" si="840"/>
        <v>8.5087759999999975</v>
      </c>
      <c r="F2565" t="str">
        <f t="shared" si="841"/>
        <v>CAll</v>
      </c>
      <c r="G2565">
        <f t="shared" si="842"/>
        <v>2398.1000979999999</v>
      </c>
      <c r="H2565">
        <f t="shared" si="843"/>
        <v>6.6000000000000014</v>
      </c>
      <c r="I2565">
        <f t="shared" si="844"/>
        <v>-140.85009700000001</v>
      </c>
      <c r="J2565">
        <f t="shared" si="845"/>
        <v>-21.340923787878783</v>
      </c>
      <c r="K2565">
        <f t="shared" si="846"/>
        <v>2746.3798830000001</v>
      </c>
      <c r="L2565" s="2" t="str">
        <f t="shared" si="847"/>
        <v/>
      </c>
      <c r="M2565" t="str">
        <f t="shared" si="848"/>
        <v/>
      </c>
      <c r="N2565" s="1">
        <f t="shared" si="849"/>
        <v>43888</v>
      </c>
      <c r="O2565" t="str">
        <f t="shared" si="850"/>
        <v>可交易</v>
      </c>
      <c r="P2565" s="2" t="str">
        <f t="shared" si="851"/>
        <v/>
      </c>
      <c r="Q2565" s="2" t="str">
        <f t="shared" si="852"/>
        <v/>
      </c>
      <c r="R2565" s="2">
        <f t="shared" si="853"/>
        <v>9.3784533914893835</v>
      </c>
      <c r="S2565">
        <f t="shared" si="854"/>
        <v>124</v>
      </c>
      <c r="T2565" s="1">
        <f t="shared" si="855"/>
        <v>43900</v>
      </c>
      <c r="U2565" t="str">
        <f t="shared" si="856"/>
        <v>不可交易</v>
      </c>
      <c r="V2565" s="2" t="str">
        <f t="shared" si="857"/>
        <v/>
      </c>
      <c r="W2565" s="2" t="str">
        <f t="shared" si="858"/>
        <v/>
      </c>
      <c r="X2565" s="2">
        <f t="shared" si="859"/>
        <v>6.5748857363238136</v>
      </c>
      <c r="Y2565">
        <f t="shared" si="860"/>
        <v>115</v>
      </c>
    </row>
    <row r="2566" spans="1:25" x14ac:dyDescent="0.3">
      <c r="A2566" s="1">
        <v>43902</v>
      </c>
      <c r="B2566">
        <v>2480.639893</v>
      </c>
      <c r="C2566">
        <v>75.47</v>
      </c>
      <c r="D2566">
        <v>51.758029999999998</v>
      </c>
      <c r="E2566">
        <f t="shared" si="840"/>
        <v>23.711970000000001</v>
      </c>
      <c r="F2566" t="str">
        <f t="shared" si="841"/>
        <v>CAll</v>
      </c>
      <c r="G2566">
        <f t="shared" si="842"/>
        <v>2409.389893</v>
      </c>
      <c r="H2566">
        <f t="shared" si="843"/>
        <v>21.57</v>
      </c>
      <c r="I2566">
        <f t="shared" si="844"/>
        <v>-260.73999000000003</v>
      </c>
      <c r="J2566">
        <f t="shared" si="845"/>
        <v>-12.088084840055634</v>
      </c>
      <c r="K2566">
        <f t="shared" si="846"/>
        <v>2485.639893</v>
      </c>
      <c r="L2566" s="2" t="str">
        <f t="shared" si="847"/>
        <v/>
      </c>
      <c r="M2566" t="str">
        <f t="shared" si="848"/>
        <v/>
      </c>
      <c r="N2566" s="1">
        <f t="shared" si="849"/>
        <v>43888</v>
      </c>
      <c r="O2566" t="str">
        <f t="shared" si="850"/>
        <v>可交易</v>
      </c>
      <c r="P2566" s="2" t="str">
        <f t="shared" si="851"/>
        <v/>
      </c>
      <c r="Q2566" s="2" t="str">
        <f t="shared" si="852"/>
        <v/>
      </c>
      <c r="R2566" s="2">
        <f t="shared" si="853"/>
        <v>9.3784533914893835</v>
      </c>
      <c r="S2566">
        <f t="shared" si="854"/>
        <v>124</v>
      </c>
      <c r="T2566" s="1">
        <f t="shared" si="855"/>
        <v>43900</v>
      </c>
      <c r="U2566" t="str">
        <f t="shared" si="856"/>
        <v>不可交易</v>
      </c>
      <c r="V2566" s="2" t="str">
        <f t="shared" si="857"/>
        <v/>
      </c>
      <c r="W2566" s="2" t="str">
        <f t="shared" si="858"/>
        <v/>
      </c>
      <c r="X2566" s="2">
        <f t="shared" si="859"/>
        <v>6.5748857363238136</v>
      </c>
      <c r="Y2566">
        <f t="shared" si="860"/>
        <v>115</v>
      </c>
    </row>
    <row r="2567" spans="1:25" x14ac:dyDescent="0.3">
      <c r="A2567" s="1">
        <v>43903</v>
      </c>
      <c r="B2567">
        <v>2711.0200199999999</v>
      </c>
      <c r="C2567">
        <v>57.83</v>
      </c>
      <c r="D2567">
        <v>64.427700000000002</v>
      </c>
      <c r="E2567">
        <f t="shared" si="840"/>
        <v>-6.5977000000000032</v>
      </c>
      <c r="F2567" t="str">
        <f t="shared" si="841"/>
        <v>PUT</v>
      </c>
      <c r="G2567">
        <f t="shared" si="842"/>
        <v>2304.919922</v>
      </c>
      <c r="H2567">
        <f t="shared" si="843"/>
        <v>-17.64</v>
      </c>
      <c r="I2567">
        <f t="shared" si="844"/>
        <v>230.3801269999999</v>
      </c>
      <c r="J2567">
        <f t="shared" si="845"/>
        <v>-13.060097902494325</v>
      </c>
      <c r="K2567">
        <f t="shared" si="846"/>
        <v>2706.0200199999999</v>
      </c>
      <c r="L2567" s="2" t="str">
        <f t="shared" si="847"/>
        <v/>
      </c>
      <c r="M2567">
        <f t="shared" si="848"/>
        <v>401.10009799999989</v>
      </c>
      <c r="N2567" s="1">
        <f t="shared" si="849"/>
        <v>43888</v>
      </c>
      <c r="O2567" t="str">
        <f t="shared" si="850"/>
        <v>可交易</v>
      </c>
      <c r="P2567" s="2" t="str">
        <f t="shared" si="851"/>
        <v/>
      </c>
      <c r="Q2567" s="2" t="str">
        <f t="shared" si="852"/>
        <v/>
      </c>
      <c r="R2567" s="2">
        <f t="shared" si="853"/>
        <v>9.3784533914893835</v>
      </c>
      <c r="S2567">
        <f t="shared" si="854"/>
        <v>124</v>
      </c>
      <c r="T2567" s="1">
        <f t="shared" si="855"/>
        <v>43903</v>
      </c>
      <c r="U2567" t="str">
        <f t="shared" si="856"/>
        <v>不可交易</v>
      </c>
      <c r="V2567" s="2" t="str">
        <f t="shared" si="857"/>
        <v/>
      </c>
      <c r="W2567" s="2" t="str">
        <f t="shared" si="858"/>
        <v/>
      </c>
      <c r="X2567" s="2">
        <f t="shared" si="859"/>
        <v>6.5748857363238136</v>
      </c>
      <c r="Y2567">
        <f t="shared" si="860"/>
        <v>115</v>
      </c>
    </row>
    <row r="2568" spans="1:25" x14ac:dyDescent="0.3">
      <c r="A2568" s="1">
        <v>43906</v>
      </c>
      <c r="B2568">
        <v>2386.1298830000001</v>
      </c>
      <c r="C2568">
        <v>82.69</v>
      </c>
      <c r="D2568">
        <v>56.101469999999999</v>
      </c>
      <c r="E2568">
        <f t="shared" si="840"/>
        <v>26.588529999999999</v>
      </c>
      <c r="F2568" t="str">
        <f t="shared" si="841"/>
        <v>CAll</v>
      </c>
      <c r="G2568">
        <f t="shared" si="842"/>
        <v>2237.3999020000001</v>
      </c>
      <c r="H2568">
        <f t="shared" si="843"/>
        <v>24.86</v>
      </c>
      <c r="I2568">
        <f t="shared" si="844"/>
        <v>-324.89013699999987</v>
      </c>
      <c r="J2568">
        <f t="shared" si="845"/>
        <v>-13.068790707964597</v>
      </c>
      <c r="K2568">
        <f t="shared" si="846"/>
        <v>2391.1298830000001</v>
      </c>
      <c r="L2568" s="2" t="str">
        <f t="shared" si="847"/>
        <v/>
      </c>
      <c r="M2568" t="str">
        <f t="shared" si="848"/>
        <v/>
      </c>
      <c r="N2568" s="1">
        <f t="shared" si="849"/>
        <v>43888</v>
      </c>
      <c r="O2568" t="str">
        <f t="shared" si="850"/>
        <v>可交易</v>
      </c>
      <c r="P2568" s="2" t="str">
        <f t="shared" si="851"/>
        <v/>
      </c>
      <c r="Q2568" s="2" t="str">
        <f t="shared" si="852"/>
        <v/>
      </c>
      <c r="R2568" s="2">
        <f t="shared" si="853"/>
        <v>9.3784533914893835</v>
      </c>
      <c r="S2568">
        <f t="shared" si="854"/>
        <v>124</v>
      </c>
      <c r="T2568" s="1">
        <f t="shared" si="855"/>
        <v>43903</v>
      </c>
      <c r="U2568" t="str">
        <f t="shared" si="856"/>
        <v>不可交易</v>
      </c>
      <c r="V2568" s="2" t="str">
        <f t="shared" si="857"/>
        <v/>
      </c>
      <c r="W2568" s="2" t="str">
        <f t="shared" si="858"/>
        <v/>
      </c>
      <c r="X2568" s="2">
        <f t="shared" si="859"/>
        <v>6.5748857363238136</v>
      </c>
      <c r="Y2568">
        <f t="shared" si="860"/>
        <v>115</v>
      </c>
    </row>
    <row r="2569" spans="1:25" x14ac:dyDescent="0.3">
      <c r="A2569" s="1">
        <v>43907</v>
      </c>
      <c r="B2569">
        <v>2529.1899410000001</v>
      </c>
      <c r="C2569">
        <v>75.91</v>
      </c>
      <c r="D2569">
        <v>72.752303999999995</v>
      </c>
      <c r="E2569">
        <f t="shared" si="840"/>
        <v>3.1576960000000014</v>
      </c>
      <c r="F2569" t="str">
        <f t="shared" si="841"/>
        <v>CAll</v>
      </c>
      <c r="G2569">
        <f t="shared" si="842"/>
        <v>2447.330078</v>
      </c>
      <c r="H2569">
        <f t="shared" si="843"/>
        <v>-6.7800000000000011</v>
      </c>
      <c r="I2569">
        <f t="shared" si="844"/>
        <v>143.06005800000003</v>
      </c>
      <c r="J2569">
        <f t="shared" si="845"/>
        <v>-21.10030353982301</v>
      </c>
      <c r="K2569">
        <f t="shared" si="846"/>
        <v>2534.1899410000001</v>
      </c>
      <c r="L2569" s="2" t="str">
        <f t="shared" si="847"/>
        <v/>
      </c>
      <c r="M2569" t="str">
        <f t="shared" si="848"/>
        <v/>
      </c>
      <c r="N2569" s="1">
        <f t="shared" si="849"/>
        <v>43888</v>
      </c>
      <c r="O2569" t="str">
        <f t="shared" si="850"/>
        <v>可交易</v>
      </c>
      <c r="P2569" s="2" t="str">
        <f t="shared" si="851"/>
        <v/>
      </c>
      <c r="Q2569" s="2" t="str">
        <f t="shared" si="852"/>
        <v/>
      </c>
      <c r="R2569" s="2">
        <f t="shared" si="853"/>
        <v>9.3784533914893835</v>
      </c>
      <c r="S2569">
        <f t="shared" si="854"/>
        <v>124</v>
      </c>
      <c r="T2569" s="1">
        <f t="shared" si="855"/>
        <v>43903</v>
      </c>
      <c r="U2569" t="str">
        <f t="shared" si="856"/>
        <v>不可交易</v>
      </c>
      <c r="V2569" s="2" t="str">
        <f t="shared" si="857"/>
        <v/>
      </c>
      <c r="W2569" s="2" t="str">
        <f t="shared" si="858"/>
        <v/>
      </c>
      <c r="X2569" s="2">
        <f t="shared" si="859"/>
        <v>6.5748857363238136</v>
      </c>
      <c r="Y2569">
        <f t="shared" si="860"/>
        <v>115</v>
      </c>
    </row>
    <row r="2570" spans="1:25" x14ac:dyDescent="0.3">
      <c r="A2570" s="1">
        <v>43908</v>
      </c>
      <c r="B2570">
        <v>2398.1000979999999</v>
      </c>
      <c r="C2570">
        <v>76.45</v>
      </c>
      <c r="D2570">
        <v>67.327979999999997</v>
      </c>
      <c r="E2570">
        <f t="shared" si="840"/>
        <v>9.1220200000000062</v>
      </c>
      <c r="F2570" t="str">
        <f t="shared" si="841"/>
        <v>CAll</v>
      </c>
      <c r="G2570">
        <f t="shared" si="842"/>
        <v>2475.5600589999999</v>
      </c>
      <c r="H2570">
        <f t="shared" si="843"/>
        <v>0.54000000000000625</v>
      </c>
      <c r="I2570">
        <f t="shared" si="844"/>
        <v>-131.0898430000002</v>
      </c>
      <c r="J2570">
        <f t="shared" si="845"/>
        <v>-242.75896851851607</v>
      </c>
      <c r="K2570">
        <f t="shared" si="846"/>
        <v>2403.1000979999999</v>
      </c>
      <c r="L2570" s="2">
        <f t="shared" si="847"/>
        <v>72.459961000000021</v>
      </c>
      <c r="M2570" t="str">
        <f t="shared" si="848"/>
        <v/>
      </c>
      <c r="N2570" s="1">
        <f t="shared" si="849"/>
        <v>43908</v>
      </c>
      <c r="O2570" t="str">
        <f t="shared" si="850"/>
        <v>可交易</v>
      </c>
      <c r="P2570" s="2">
        <f t="shared" si="851"/>
        <v>72.459961000000021</v>
      </c>
      <c r="Q2570" s="2">
        <f t="shared" si="852"/>
        <v>3.2300553702742069E-2</v>
      </c>
      <c r="R2570" s="2">
        <f t="shared" si="853"/>
        <v>9.3784533914893835</v>
      </c>
      <c r="S2570">
        <f t="shared" si="854"/>
        <v>125</v>
      </c>
      <c r="T2570" s="1">
        <f t="shared" si="855"/>
        <v>43903</v>
      </c>
      <c r="U2570" t="str">
        <f t="shared" si="856"/>
        <v>不可交易</v>
      </c>
      <c r="V2570" s="2" t="str">
        <f t="shared" si="857"/>
        <v/>
      </c>
      <c r="W2570" s="2" t="str">
        <f t="shared" si="858"/>
        <v/>
      </c>
      <c r="X2570" s="2">
        <f t="shared" si="859"/>
        <v>6.5748857363238136</v>
      </c>
      <c r="Y2570">
        <f t="shared" si="860"/>
        <v>115</v>
      </c>
    </row>
    <row r="2571" spans="1:25" x14ac:dyDescent="0.3">
      <c r="A2571" s="1">
        <v>43909</v>
      </c>
      <c r="B2571">
        <v>2409.389893</v>
      </c>
      <c r="C2571">
        <v>72</v>
      </c>
      <c r="D2571">
        <v>72.938370000000006</v>
      </c>
      <c r="E2571">
        <f t="shared" si="840"/>
        <v>-0.93837000000000614</v>
      </c>
      <c r="F2571" t="str">
        <f t="shared" si="841"/>
        <v/>
      </c>
      <c r="G2571" t="str">
        <f t="shared" si="842"/>
        <v/>
      </c>
      <c r="H2571">
        <f t="shared" si="843"/>
        <v>-4.4500000000000028</v>
      </c>
      <c r="I2571">
        <f t="shared" si="844"/>
        <v>11.28979500000014</v>
      </c>
      <c r="J2571">
        <f t="shared" si="845"/>
        <v>-2.5370325842696926</v>
      </c>
      <c r="K2571" t="str">
        <f t="shared" si="846"/>
        <v/>
      </c>
      <c r="L2571" s="2" t="str">
        <f t="shared" si="847"/>
        <v/>
      </c>
      <c r="M2571" t="str">
        <f t="shared" si="848"/>
        <v/>
      </c>
      <c r="N2571" s="1">
        <f t="shared" si="849"/>
        <v>43908</v>
      </c>
      <c r="O2571" t="str">
        <f t="shared" si="850"/>
        <v>不可交易</v>
      </c>
      <c r="P2571" s="2" t="str">
        <f t="shared" si="851"/>
        <v/>
      </c>
      <c r="Q2571" s="2" t="str">
        <f t="shared" si="852"/>
        <v/>
      </c>
      <c r="R2571" s="2">
        <f t="shared" si="853"/>
        <v>9.6813826289098497</v>
      </c>
      <c r="S2571">
        <f t="shared" si="854"/>
        <v>125</v>
      </c>
      <c r="T2571" s="1">
        <f t="shared" si="855"/>
        <v>43903</v>
      </c>
      <c r="U2571" t="str">
        <f t="shared" si="856"/>
        <v>不可交易</v>
      </c>
      <c r="V2571" s="2" t="str">
        <f t="shared" si="857"/>
        <v/>
      </c>
      <c r="W2571" s="2" t="str">
        <f t="shared" si="858"/>
        <v/>
      </c>
      <c r="X2571" s="2">
        <f t="shared" si="859"/>
        <v>6.5748857363238136</v>
      </c>
      <c r="Y2571">
        <f t="shared" si="860"/>
        <v>115</v>
      </c>
    </row>
    <row r="2572" spans="1:25" x14ac:dyDescent="0.3">
      <c r="A2572" s="1">
        <v>43910</v>
      </c>
      <c r="B2572">
        <v>2304.919922</v>
      </c>
      <c r="C2572">
        <v>66.040000000000006</v>
      </c>
      <c r="D2572">
        <v>66.724459999999993</v>
      </c>
      <c r="E2572">
        <f t="shared" si="840"/>
        <v>-0.68445999999998719</v>
      </c>
      <c r="F2572" t="str">
        <f t="shared" si="841"/>
        <v/>
      </c>
      <c r="G2572" t="str">
        <f t="shared" si="842"/>
        <v/>
      </c>
      <c r="H2572">
        <f t="shared" si="843"/>
        <v>-5.9599999999999937</v>
      </c>
      <c r="I2572">
        <f t="shared" si="844"/>
        <v>-104.46997099999999</v>
      </c>
      <c r="J2572">
        <f t="shared" si="845"/>
        <v>17.528518624161091</v>
      </c>
      <c r="K2572" t="str">
        <f t="shared" si="846"/>
        <v/>
      </c>
      <c r="L2572" s="2" t="str">
        <f t="shared" si="847"/>
        <v/>
      </c>
      <c r="M2572" t="str">
        <f t="shared" si="848"/>
        <v/>
      </c>
      <c r="N2572" s="1">
        <f t="shared" si="849"/>
        <v>43908</v>
      </c>
      <c r="O2572" t="str">
        <f t="shared" si="850"/>
        <v>不可交易</v>
      </c>
      <c r="P2572" s="2" t="str">
        <f t="shared" si="851"/>
        <v/>
      </c>
      <c r="Q2572" s="2" t="str">
        <f t="shared" si="852"/>
        <v/>
      </c>
      <c r="R2572" s="2">
        <f t="shared" si="853"/>
        <v>9.6813826289098497</v>
      </c>
      <c r="S2572">
        <f t="shared" si="854"/>
        <v>125</v>
      </c>
      <c r="T2572" s="1">
        <f t="shared" si="855"/>
        <v>43903</v>
      </c>
      <c r="U2572" t="str">
        <f t="shared" si="856"/>
        <v>可交易</v>
      </c>
      <c r="V2572" s="2" t="str">
        <f t="shared" si="857"/>
        <v/>
      </c>
      <c r="W2572" s="2" t="str">
        <f t="shared" si="858"/>
        <v/>
      </c>
      <c r="X2572" s="2">
        <f t="shared" si="859"/>
        <v>6.5748857363238136</v>
      </c>
      <c r="Y2572">
        <f t="shared" si="860"/>
        <v>115</v>
      </c>
    </row>
    <row r="2573" spans="1:25" x14ac:dyDescent="0.3">
      <c r="A2573" s="1">
        <v>43913</v>
      </c>
      <c r="B2573">
        <v>2237.3999020000001</v>
      </c>
      <c r="C2573">
        <v>61.59</v>
      </c>
      <c r="D2573">
        <v>64.382509999999996</v>
      </c>
      <c r="E2573">
        <f t="shared" si="840"/>
        <v>-2.7925099999999929</v>
      </c>
      <c r="F2573" t="str">
        <f t="shared" si="841"/>
        <v>PUT</v>
      </c>
      <c r="G2573">
        <f t="shared" si="842"/>
        <v>2626.6499020000001</v>
      </c>
      <c r="H2573">
        <f t="shared" si="843"/>
        <v>-4.4500000000000028</v>
      </c>
      <c r="I2573">
        <f t="shared" si="844"/>
        <v>-67.520019999999931</v>
      </c>
      <c r="J2573">
        <f t="shared" si="845"/>
        <v>15.173038202247167</v>
      </c>
      <c r="K2573">
        <f t="shared" si="846"/>
        <v>2232.3999020000001</v>
      </c>
      <c r="L2573" s="2" t="str">
        <f t="shared" si="847"/>
        <v/>
      </c>
      <c r="M2573" t="str">
        <f t="shared" si="848"/>
        <v/>
      </c>
      <c r="N2573" s="1">
        <f t="shared" si="849"/>
        <v>43908</v>
      </c>
      <c r="O2573" t="str">
        <f t="shared" si="850"/>
        <v>不可交易</v>
      </c>
      <c r="P2573" s="2" t="str">
        <f t="shared" si="851"/>
        <v/>
      </c>
      <c r="Q2573" s="2" t="str">
        <f t="shared" si="852"/>
        <v/>
      </c>
      <c r="R2573" s="2">
        <f t="shared" si="853"/>
        <v>9.6813826289098497</v>
      </c>
      <c r="S2573">
        <f t="shared" si="854"/>
        <v>125</v>
      </c>
      <c r="T2573" s="1">
        <f t="shared" si="855"/>
        <v>43903</v>
      </c>
      <c r="U2573" t="str">
        <f t="shared" si="856"/>
        <v>可交易</v>
      </c>
      <c r="V2573" s="2" t="str">
        <f t="shared" si="857"/>
        <v/>
      </c>
      <c r="W2573" s="2" t="str">
        <f t="shared" si="858"/>
        <v/>
      </c>
      <c r="X2573" s="2">
        <f t="shared" si="859"/>
        <v>6.5748857363238136</v>
      </c>
      <c r="Y2573">
        <f t="shared" si="860"/>
        <v>115</v>
      </c>
    </row>
    <row r="2574" spans="1:25" x14ac:dyDescent="0.3">
      <c r="A2574" s="1">
        <v>43914</v>
      </c>
      <c r="B2574">
        <v>2447.330078</v>
      </c>
      <c r="C2574">
        <v>61.67</v>
      </c>
      <c r="D2574">
        <v>61.518402000000002</v>
      </c>
      <c r="E2574">
        <f t="shared" si="840"/>
        <v>0.1515979999999999</v>
      </c>
      <c r="F2574" t="str">
        <f t="shared" si="841"/>
        <v/>
      </c>
      <c r="G2574" t="str">
        <f t="shared" si="842"/>
        <v/>
      </c>
      <c r="H2574">
        <f t="shared" si="843"/>
        <v>7.9999999999998295E-2</v>
      </c>
      <c r="I2574">
        <f t="shared" si="844"/>
        <v>209.93017599999985</v>
      </c>
      <c r="J2574">
        <f t="shared" si="845"/>
        <v>2624.127200000054</v>
      </c>
      <c r="K2574" t="str">
        <f t="shared" si="846"/>
        <v/>
      </c>
      <c r="L2574" s="2" t="str">
        <f t="shared" si="847"/>
        <v/>
      </c>
      <c r="M2574" t="str">
        <f t="shared" si="848"/>
        <v/>
      </c>
      <c r="N2574" s="1">
        <f t="shared" si="849"/>
        <v>43908</v>
      </c>
      <c r="O2574" t="str">
        <f t="shared" si="850"/>
        <v>不可交易</v>
      </c>
      <c r="P2574" s="2" t="str">
        <f t="shared" si="851"/>
        <v/>
      </c>
      <c r="Q2574" s="2" t="str">
        <f t="shared" si="852"/>
        <v/>
      </c>
      <c r="R2574" s="2">
        <f t="shared" si="853"/>
        <v>9.6813826289098497</v>
      </c>
      <c r="S2574">
        <f t="shared" si="854"/>
        <v>125</v>
      </c>
      <c r="T2574" s="1">
        <f t="shared" si="855"/>
        <v>43903</v>
      </c>
      <c r="U2574" t="str">
        <f t="shared" si="856"/>
        <v>可交易</v>
      </c>
      <c r="V2574" s="2" t="str">
        <f t="shared" si="857"/>
        <v/>
      </c>
      <c r="W2574" s="2" t="str">
        <f t="shared" si="858"/>
        <v/>
      </c>
      <c r="X2574" s="2">
        <f t="shared" si="859"/>
        <v>6.5748857363238136</v>
      </c>
      <c r="Y2574">
        <f t="shared" si="860"/>
        <v>115</v>
      </c>
    </row>
    <row r="2575" spans="1:25" x14ac:dyDescent="0.3">
      <c r="A2575" s="1">
        <v>43915</v>
      </c>
      <c r="B2575">
        <v>2475.5600589999999</v>
      </c>
      <c r="C2575">
        <v>63.95</v>
      </c>
      <c r="D2575">
        <v>58.883102000000001</v>
      </c>
      <c r="E2575">
        <f t="shared" si="840"/>
        <v>5.0668980000000019</v>
      </c>
      <c r="F2575" t="str">
        <f t="shared" si="841"/>
        <v>CAll</v>
      </c>
      <c r="G2575">
        <f t="shared" si="842"/>
        <v>2470.5</v>
      </c>
      <c r="H2575">
        <f t="shared" si="843"/>
        <v>2.2800000000000011</v>
      </c>
      <c r="I2575">
        <f t="shared" si="844"/>
        <v>28.229980999999952</v>
      </c>
      <c r="J2575">
        <f t="shared" si="845"/>
        <v>12.381570614035061</v>
      </c>
      <c r="K2575">
        <f t="shared" si="846"/>
        <v>2480.5600589999999</v>
      </c>
      <c r="L2575" s="2" t="str">
        <f t="shared" si="847"/>
        <v/>
      </c>
      <c r="M2575" t="str">
        <f t="shared" si="848"/>
        <v/>
      </c>
      <c r="N2575" s="1">
        <f t="shared" si="849"/>
        <v>43908</v>
      </c>
      <c r="O2575" t="str">
        <f t="shared" si="850"/>
        <v>可交易</v>
      </c>
      <c r="P2575" s="2" t="str">
        <f t="shared" si="851"/>
        <v/>
      </c>
      <c r="Q2575" s="2" t="str">
        <f t="shared" si="852"/>
        <v/>
      </c>
      <c r="R2575" s="2">
        <f t="shared" si="853"/>
        <v>9.6813826289098497</v>
      </c>
      <c r="S2575">
        <f t="shared" si="854"/>
        <v>125</v>
      </c>
      <c r="T2575" s="1">
        <f t="shared" si="855"/>
        <v>43903</v>
      </c>
      <c r="U2575" t="str">
        <f t="shared" si="856"/>
        <v>可交易</v>
      </c>
      <c r="V2575" s="2" t="str">
        <f t="shared" si="857"/>
        <v/>
      </c>
      <c r="W2575" s="2" t="str">
        <f t="shared" si="858"/>
        <v/>
      </c>
      <c r="X2575" s="2">
        <f t="shared" si="859"/>
        <v>6.5748857363238136</v>
      </c>
      <c r="Y2575">
        <f t="shared" si="860"/>
        <v>115</v>
      </c>
    </row>
    <row r="2576" spans="1:25" x14ac:dyDescent="0.3">
      <c r="A2576" s="1">
        <v>43916</v>
      </c>
      <c r="B2576">
        <v>2630.070068</v>
      </c>
      <c r="C2576">
        <v>61</v>
      </c>
      <c r="D2576">
        <v>63.458534</v>
      </c>
      <c r="E2576">
        <f t="shared" si="840"/>
        <v>-2.4585340000000002</v>
      </c>
      <c r="F2576" t="str">
        <f t="shared" si="841"/>
        <v>PUT</v>
      </c>
      <c r="G2576">
        <f t="shared" si="842"/>
        <v>2526.8999020000001</v>
      </c>
      <c r="H2576">
        <f t="shared" si="843"/>
        <v>-2.9500000000000028</v>
      </c>
      <c r="I2576">
        <f t="shared" si="844"/>
        <v>154.51000900000008</v>
      </c>
      <c r="J2576">
        <f t="shared" si="845"/>
        <v>-52.376274237288115</v>
      </c>
      <c r="K2576">
        <f t="shared" si="846"/>
        <v>2625.070068</v>
      </c>
      <c r="L2576" s="2" t="str">
        <f t="shared" si="847"/>
        <v/>
      </c>
      <c r="M2576">
        <f t="shared" si="848"/>
        <v>98.170165999999881</v>
      </c>
      <c r="N2576" s="1">
        <f t="shared" si="849"/>
        <v>43908</v>
      </c>
      <c r="O2576" t="str">
        <f t="shared" si="850"/>
        <v>可交易</v>
      </c>
      <c r="P2576" s="2" t="str">
        <f t="shared" si="851"/>
        <v/>
      </c>
      <c r="Q2576" s="2" t="str">
        <f t="shared" si="852"/>
        <v/>
      </c>
      <c r="R2576" s="2">
        <f t="shared" si="853"/>
        <v>9.6813826289098497</v>
      </c>
      <c r="S2576">
        <f t="shared" si="854"/>
        <v>125</v>
      </c>
      <c r="T2576" s="1">
        <f t="shared" si="855"/>
        <v>43916</v>
      </c>
      <c r="U2576" t="str">
        <f t="shared" si="856"/>
        <v>可交易</v>
      </c>
      <c r="V2576" s="2">
        <f t="shared" si="857"/>
        <v>98.170165999999881</v>
      </c>
      <c r="W2576" s="2">
        <f t="shared" si="858"/>
        <v>3.9227154916999678E-2</v>
      </c>
      <c r="X2576" s="2">
        <f t="shared" si="859"/>
        <v>6.5748857363238136</v>
      </c>
      <c r="Y2576">
        <f t="shared" si="860"/>
        <v>116</v>
      </c>
    </row>
    <row r="2577" spans="1:25" x14ac:dyDescent="0.3">
      <c r="A2577" s="1">
        <v>43917</v>
      </c>
      <c r="B2577">
        <v>2541.469971</v>
      </c>
      <c r="C2577">
        <v>65.540000000000006</v>
      </c>
      <c r="D2577">
        <v>58.28969</v>
      </c>
      <c r="E2577">
        <f t="shared" si="840"/>
        <v>7.250310000000006</v>
      </c>
      <c r="F2577" t="str">
        <f t="shared" si="841"/>
        <v>CAll</v>
      </c>
      <c r="G2577">
        <f t="shared" si="842"/>
        <v>2488.6499020000001</v>
      </c>
      <c r="H2577">
        <f t="shared" si="843"/>
        <v>4.5400000000000063</v>
      </c>
      <c r="I2577">
        <f t="shared" si="844"/>
        <v>-88.600097000000005</v>
      </c>
      <c r="J2577">
        <f t="shared" si="845"/>
        <v>-19.515439867841383</v>
      </c>
      <c r="K2577">
        <f t="shared" si="846"/>
        <v>2546.469971</v>
      </c>
      <c r="L2577" s="2" t="str">
        <f t="shared" si="847"/>
        <v/>
      </c>
      <c r="M2577" t="str">
        <f t="shared" si="848"/>
        <v/>
      </c>
      <c r="N2577" s="1">
        <f t="shared" si="849"/>
        <v>43908</v>
      </c>
      <c r="O2577" t="str">
        <f t="shared" si="850"/>
        <v>可交易</v>
      </c>
      <c r="P2577" s="2" t="str">
        <f t="shared" si="851"/>
        <v/>
      </c>
      <c r="Q2577" s="2" t="str">
        <f t="shared" si="852"/>
        <v/>
      </c>
      <c r="R2577" s="2">
        <f t="shared" si="853"/>
        <v>9.6813826289098497</v>
      </c>
      <c r="S2577">
        <f t="shared" si="854"/>
        <v>125</v>
      </c>
      <c r="T2577" s="1">
        <f t="shared" si="855"/>
        <v>43916</v>
      </c>
      <c r="U2577" t="str">
        <f t="shared" si="856"/>
        <v>不可交易</v>
      </c>
      <c r="V2577" s="2" t="str">
        <f t="shared" si="857"/>
        <v/>
      </c>
      <c r="W2577" s="2" t="str">
        <f t="shared" si="858"/>
        <v/>
      </c>
      <c r="X2577" s="2">
        <f t="shared" si="859"/>
        <v>6.8327997976641583</v>
      </c>
      <c r="Y2577">
        <f t="shared" si="860"/>
        <v>116</v>
      </c>
    </row>
    <row r="2578" spans="1:25" x14ac:dyDescent="0.3">
      <c r="A2578" s="1">
        <v>43920</v>
      </c>
      <c r="B2578">
        <v>2626.6499020000001</v>
      </c>
      <c r="C2578">
        <v>57.08</v>
      </c>
      <c r="D2578">
        <v>64.240170000000006</v>
      </c>
      <c r="E2578">
        <f t="shared" si="840"/>
        <v>-7.1601700000000079</v>
      </c>
      <c r="F2578" t="str">
        <f t="shared" si="841"/>
        <v>PUT</v>
      </c>
      <c r="G2578">
        <f t="shared" si="842"/>
        <v>2663.679932</v>
      </c>
      <c r="H2578">
        <f t="shared" si="843"/>
        <v>-8.460000000000008</v>
      </c>
      <c r="I2578">
        <f t="shared" si="844"/>
        <v>85.179931000000124</v>
      </c>
      <c r="J2578">
        <f t="shared" si="845"/>
        <v>-10.068549763593385</v>
      </c>
      <c r="K2578">
        <f t="shared" si="846"/>
        <v>2621.6499020000001</v>
      </c>
      <c r="L2578" s="2" t="str">
        <f t="shared" si="847"/>
        <v/>
      </c>
      <c r="M2578" t="str">
        <f t="shared" si="848"/>
        <v/>
      </c>
      <c r="N2578" s="1">
        <f t="shared" si="849"/>
        <v>43908</v>
      </c>
      <c r="O2578" t="str">
        <f t="shared" si="850"/>
        <v>可交易</v>
      </c>
      <c r="P2578" s="2" t="str">
        <f t="shared" si="851"/>
        <v/>
      </c>
      <c r="Q2578" s="2" t="str">
        <f t="shared" si="852"/>
        <v/>
      </c>
      <c r="R2578" s="2">
        <f t="shared" si="853"/>
        <v>9.6813826289098497</v>
      </c>
      <c r="S2578">
        <f t="shared" si="854"/>
        <v>125</v>
      </c>
      <c r="T2578" s="1">
        <f t="shared" si="855"/>
        <v>43916</v>
      </c>
      <c r="U2578" t="str">
        <f t="shared" si="856"/>
        <v>不可交易</v>
      </c>
      <c r="V2578" s="2" t="str">
        <f t="shared" si="857"/>
        <v/>
      </c>
      <c r="W2578" s="2" t="str">
        <f t="shared" si="858"/>
        <v/>
      </c>
      <c r="X2578" s="2">
        <f t="shared" si="859"/>
        <v>6.8327997976641583</v>
      </c>
      <c r="Y2578">
        <f t="shared" si="860"/>
        <v>116</v>
      </c>
    </row>
    <row r="2579" spans="1:25" x14ac:dyDescent="0.3">
      <c r="A2579" s="1">
        <v>43921</v>
      </c>
      <c r="B2579">
        <v>2584.5900879999999</v>
      </c>
      <c r="C2579">
        <v>53.54</v>
      </c>
      <c r="D2579">
        <v>55.479199999999999</v>
      </c>
      <c r="E2579">
        <f t="shared" si="840"/>
        <v>-1.9391999999999996</v>
      </c>
      <c r="F2579" t="str">
        <f t="shared" si="841"/>
        <v>PUT</v>
      </c>
      <c r="G2579">
        <f t="shared" si="842"/>
        <v>2659.4099120000001</v>
      </c>
      <c r="H2579">
        <f t="shared" si="843"/>
        <v>-3.5399999999999991</v>
      </c>
      <c r="I2579">
        <f t="shared" si="844"/>
        <v>-42.059814000000188</v>
      </c>
      <c r="J2579">
        <f t="shared" si="845"/>
        <v>11.881303389830565</v>
      </c>
      <c r="K2579">
        <f t="shared" si="846"/>
        <v>2579.5900879999999</v>
      </c>
      <c r="L2579" s="2" t="str">
        <f t="shared" si="847"/>
        <v/>
      </c>
      <c r="M2579" t="str">
        <f t="shared" si="848"/>
        <v/>
      </c>
      <c r="N2579" s="1">
        <f t="shared" si="849"/>
        <v>43908</v>
      </c>
      <c r="O2579" t="str">
        <f t="shared" si="850"/>
        <v>可交易</v>
      </c>
      <c r="P2579" s="2" t="str">
        <f t="shared" si="851"/>
        <v/>
      </c>
      <c r="Q2579" s="2" t="str">
        <f t="shared" si="852"/>
        <v/>
      </c>
      <c r="R2579" s="2">
        <f t="shared" si="853"/>
        <v>9.6813826289098497</v>
      </c>
      <c r="S2579">
        <f t="shared" si="854"/>
        <v>125</v>
      </c>
      <c r="T2579" s="1">
        <f t="shared" si="855"/>
        <v>43916</v>
      </c>
      <c r="U2579" t="str">
        <f t="shared" si="856"/>
        <v>不可交易</v>
      </c>
      <c r="V2579" s="2" t="str">
        <f t="shared" si="857"/>
        <v/>
      </c>
      <c r="W2579" s="2" t="str">
        <f t="shared" si="858"/>
        <v/>
      </c>
      <c r="X2579" s="2">
        <f t="shared" si="859"/>
        <v>6.8327997976641583</v>
      </c>
      <c r="Y2579">
        <f t="shared" si="860"/>
        <v>116</v>
      </c>
    </row>
    <row r="2580" spans="1:25" x14ac:dyDescent="0.3">
      <c r="A2580" s="1">
        <v>43922</v>
      </c>
      <c r="B2580">
        <v>2470.5</v>
      </c>
      <c r="C2580">
        <v>57.06</v>
      </c>
      <c r="D2580">
        <v>55.733967</v>
      </c>
      <c r="E2580">
        <f t="shared" si="840"/>
        <v>1.3260330000000025</v>
      </c>
      <c r="F2580" t="str">
        <f t="shared" si="841"/>
        <v>CAll</v>
      </c>
      <c r="G2580">
        <f t="shared" si="842"/>
        <v>2749.9799800000001</v>
      </c>
      <c r="H2580">
        <f t="shared" si="843"/>
        <v>3.5200000000000031</v>
      </c>
      <c r="I2580">
        <f t="shared" si="844"/>
        <v>-114.09008799999992</v>
      </c>
      <c r="J2580">
        <f t="shared" si="845"/>
        <v>-32.411956818181764</v>
      </c>
      <c r="K2580">
        <f t="shared" si="846"/>
        <v>2475.5</v>
      </c>
      <c r="L2580" s="2">
        <f t="shared" si="847"/>
        <v>274.47998000000007</v>
      </c>
      <c r="M2580" t="str">
        <f t="shared" si="848"/>
        <v/>
      </c>
      <c r="N2580" s="1">
        <f t="shared" si="849"/>
        <v>43922</v>
      </c>
      <c r="O2580" t="str">
        <f t="shared" si="850"/>
        <v>可交易</v>
      </c>
      <c r="P2580" s="2">
        <f t="shared" si="851"/>
        <v>274.47998000000007</v>
      </c>
      <c r="Q2580" s="2">
        <f t="shared" si="852"/>
        <v>0.11312688929366528</v>
      </c>
      <c r="R2580" s="2">
        <f t="shared" si="853"/>
        <v>9.6813826289098497</v>
      </c>
      <c r="S2580">
        <f t="shared" si="854"/>
        <v>126</v>
      </c>
      <c r="T2580" s="1">
        <f t="shared" si="855"/>
        <v>43916</v>
      </c>
      <c r="U2580" t="str">
        <f t="shared" si="856"/>
        <v>不可交易</v>
      </c>
      <c r="V2580" s="2" t="str">
        <f t="shared" si="857"/>
        <v/>
      </c>
      <c r="W2580" s="2" t="str">
        <f t="shared" si="858"/>
        <v/>
      </c>
      <c r="X2580" s="2">
        <f t="shared" si="859"/>
        <v>6.8327997976641583</v>
      </c>
      <c r="Y2580">
        <f t="shared" si="860"/>
        <v>116</v>
      </c>
    </row>
    <row r="2581" spans="1:25" x14ac:dyDescent="0.3">
      <c r="A2581" s="1">
        <v>43923</v>
      </c>
      <c r="B2581">
        <v>2526.8999020000001</v>
      </c>
      <c r="C2581">
        <v>50.91</v>
      </c>
      <c r="D2581">
        <v>56.657352000000003</v>
      </c>
      <c r="E2581">
        <f t="shared" si="840"/>
        <v>-5.7473520000000065</v>
      </c>
      <c r="F2581" t="str">
        <f t="shared" si="841"/>
        <v>PUT</v>
      </c>
      <c r="G2581">
        <f t="shared" si="842"/>
        <v>2789.820068</v>
      </c>
      <c r="H2581">
        <f t="shared" si="843"/>
        <v>-6.1500000000000057</v>
      </c>
      <c r="I2581">
        <f t="shared" si="844"/>
        <v>56.399902000000111</v>
      </c>
      <c r="J2581">
        <f t="shared" si="845"/>
        <v>-9.1707157723577328</v>
      </c>
      <c r="K2581">
        <f t="shared" si="846"/>
        <v>2521.8999020000001</v>
      </c>
      <c r="L2581" s="2" t="str">
        <f t="shared" si="847"/>
        <v/>
      </c>
      <c r="M2581" t="str">
        <f t="shared" si="848"/>
        <v/>
      </c>
      <c r="N2581" s="1">
        <f t="shared" si="849"/>
        <v>43922</v>
      </c>
      <c r="O2581" t="str">
        <f t="shared" si="850"/>
        <v>不可交易</v>
      </c>
      <c r="P2581" s="2" t="str">
        <f t="shared" si="851"/>
        <v/>
      </c>
      <c r="Q2581" s="2" t="str">
        <f t="shared" si="852"/>
        <v/>
      </c>
      <c r="R2581" s="2">
        <f t="shared" si="853"/>
        <v>10.776607329780148</v>
      </c>
      <c r="S2581">
        <f t="shared" si="854"/>
        <v>126</v>
      </c>
      <c r="T2581" s="1">
        <f t="shared" si="855"/>
        <v>43916</v>
      </c>
      <c r="U2581" t="str">
        <f t="shared" si="856"/>
        <v>可交易</v>
      </c>
      <c r="V2581" s="2" t="str">
        <f t="shared" si="857"/>
        <v/>
      </c>
      <c r="W2581" s="2" t="str">
        <f t="shared" si="858"/>
        <v/>
      </c>
      <c r="X2581" s="2">
        <f t="shared" si="859"/>
        <v>6.8327997976641583</v>
      </c>
      <c r="Y2581">
        <f t="shared" si="860"/>
        <v>116</v>
      </c>
    </row>
    <row r="2582" spans="1:25" x14ac:dyDescent="0.3">
      <c r="A2582" s="1">
        <v>43924</v>
      </c>
      <c r="B2582">
        <v>2488.6499020000001</v>
      </c>
      <c r="C2582">
        <v>46.8</v>
      </c>
      <c r="D2582">
        <v>50.869083000000003</v>
      </c>
      <c r="E2582">
        <f t="shared" si="840"/>
        <v>-4.0690830000000062</v>
      </c>
      <c r="F2582" t="str">
        <f t="shared" si="841"/>
        <v>PUT</v>
      </c>
      <c r="G2582">
        <f t="shared" si="842"/>
        <v>0</v>
      </c>
      <c r="H2582">
        <f t="shared" si="843"/>
        <v>-4.1099999999999994</v>
      </c>
      <c r="I2582">
        <f t="shared" si="844"/>
        <v>-38.25</v>
      </c>
      <c r="J2582">
        <f t="shared" si="845"/>
        <v>9.3065693430656946</v>
      </c>
      <c r="K2582">
        <f t="shared" si="846"/>
        <v>2483.6499020000001</v>
      </c>
      <c r="L2582" s="2" t="str">
        <f t="shared" si="847"/>
        <v/>
      </c>
      <c r="M2582" t="str">
        <f t="shared" si="848"/>
        <v/>
      </c>
      <c r="N2582" s="1">
        <f t="shared" si="849"/>
        <v>43922</v>
      </c>
      <c r="O2582" t="str">
        <f t="shared" si="850"/>
        <v>不可交易</v>
      </c>
      <c r="P2582" s="2" t="str">
        <f t="shared" si="851"/>
        <v/>
      </c>
      <c r="Q2582" s="2" t="str">
        <f t="shared" si="852"/>
        <v/>
      </c>
      <c r="R2582" s="2">
        <f t="shared" si="853"/>
        <v>10.776607329780148</v>
      </c>
      <c r="S2582">
        <f t="shared" si="854"/>
        <v>126</v>
      </c>
      <c r="T2582" s="1">
        <f t="shared" si="855"/>
        <v>43916</v>
      </c>
      <c r="U2582" t="str">
        <f t="shared" si="856"/>
        <v>可交易</v>
      </c>
      <c r="V2582" s="2" t="str">
        <f t="shared" si="857"/>
        <v/>
      </c>
      <c r="W2582" s="2" t="str">
        <f t="shared" si="858"/>
        <v/>
      </c>
      <c r="X2582" s="2">
        <f t="shared" si="859"/>
        <v>6.8327997976641583</v>
      </c>
      <c r="Y2582">
        <f t="shared" si="860"/>
        <v>116</v>
      </c>
    </row>
    <row r="2583" spans="1:25" x14ac:dyDescent="0.3">
      <c r="A2583" s="1">
        <v>43927</v>
      </c>
      <c r="B2583">
        <v>2663.679932</v>
      </c>
      <c r="C2583">
        <v>45.24</v>
      </c>
      <c r="D2583">
        <v>48.218162999999997</v>
      </c>
      <c r="E2583">
        <f t="shared" si="840"/>
        <v>-2.978162999999995</v>
      </c>
      <c r="F2583" t="str">
        <f t="shared" si="841"/>
        <v>PUT</v>
      </c>
      <c r="G2583">
        <f t="shared" si="842"/>
        <v>2761.6298830000001</v>
      </c>
      <c r="H2583">
        <f t="shared" si="843"/>
        <v>-1.5599999999999952</v>
      </c>
      <c r="I2583">
        <f t="shared" si="844"/>
        <v>175.0300299999999</v>
      </c>
      <c r="J2583">
        <f t="shared" si="845"/>
        <v>-112.19873717948747</v>
      </c>
      <c r="K2583">
        <f t="shared" si="846"/>
        <v>2658.679932</v>
      </c>
      <c r="L2583" s="2" t="str">
        <f t="shared" si="847"/>
        <v/>
      </c>
      <c r="M2583" t="str">
        <f t="shared" si="848"/>
        <v/>
      </c>
      <c r="N2583" s="1">
        <f t="shared" si="849"/>
        <v>43922</v>
      </c>
      <c r="O2583" t="str">
        <f t="shared" si="850"/>
        <v>不可交易</v>
      </c>
      <c r="P2583" s="2" t="str">
        <f t="shared" si="851"/>
        <v/>
      </c>
      <c r="Q2583" s="2" t="str">
        <f t="shared" si="852"/>
        <v/>
      </c>
      <c r="R2583" s="2">
        <f t="shared" si="853"/>
        <v>10.776607329780148</v>
      </c>
      <c r="S2583">
        <f t="shared" si="854"/>
        <v>126</v>
      </c>
      <c r="T2583" s="1">
        <f t="shared" si="855"/>
        <v>43916</v>
      </c>
      <c r="U2583" t="str">
        <f t="shared" si="856"/>
        <v>可交易</v>
      </c>
      <c r="V2583" s="2" t="str">
        <f t="shared" si="857"/>
        <v/>
      </c>
      <c r="W2583" s="2" t="str">
        <f t="shared" si="858"/>
        <v/>
      </c>
      <c r="X2583" s="2">
        <f t="shared" si="859"/>
        <v>6.8327997976641583</v>
      </c>
      <c r="Y2583">
        <f t="shared" si="860"/>
        <v>116</v>
      </c>
    </row>
    <row r="2584" spans="1:25" x14ac:dyDescent="0.3">
      <c r="A2584" s="1">
        <v>43928</v>
      </c>
      <c r="B2584">
        <v>2659.4099120000001</v>
      </c>
      <c r="C2584">
        <v>46.7</v>
      </c>
      <c r="D2584">
        <v>45.820754999999998</v>
      </c>
      <c r="E2584">
        <f t="shared" si="840"/>
        <v>0.8792450000000045</v>
      </c>
      <c r="F2584" t="str">
        <f t="shared" si="841"/>
        <v/>
      </c>
      <c r="G2584" t="str">
        <f t="shared" si="842"/>
        <v/>
      </c>
      <c r="H2584">
        <f t="shared" si="843"/>
        <v>1.4600000000000009</v>
      </c>
      <c r="I2584">
        <f t="shared" si="844"/>
        <v>-4.2700199999999313</v>
      </c>
      <c r="J2584">
        <f t="shared" si="845"/>
        <v>-2.9246712328766638</v>
      </c>
      <c r="K2584" t="str">
        <f t="shared" si="846"/>
        <v/>
      </c>
      <c r="L2584" s="2" t="str">
        <f t="shared" si="847"/>
        <v/>
      </c>
      <c r="M2584" t="str">
        <f t="shared" si="848"/>
        <v/>
      </c>
      <c r="N2584" s="1">
        <f t="shared" si="849"/>
        <v>43922</v>
      </c>
      <c r="O2584" t="str">
        <f t="shared" si="850"/>
        <v>不可交易</v>
      </c>
      <c r="P2584" s="2" t="str">
        <f t="shared" si="851"/>
        <v/>
      </c>
      <c r="Q2584" s="2" t="str">
        <f t="shared" si="852"/>
        <v/>
      </c>
      <c r="R2584" s="2">
        <f t="shared" si="853"/>
        <v>10.776607329780148</v>
      </c>
      <c r="S2584">
        <f t="shared" si="854"/>
        <v>126</v>
      </c>
      <c r="T2584" s="1">
        <f t="shared" si="855"/>
        <v>43916</v>
      </c>
      <c r="U2584" t="str">
        <f t="shared" si="856"/>
        <v>可交易</v>
      </c>
      <c r="V2584" s="2" t="str">
        <f t="shared" si="857"/>
        <v/>
      </c>
      <c r="W2584" s="2" t="str">
        <f t="shared" si="858"/>
        <v/>
      </c>
      <c r="X2584" s="2">
        <f t="shared" si="859"/>
        <v>6.8327997976641583</v>
      </c>
      <c r="Y2584">
        <f t="shared" si="860"/>
        <v>116</v>
      </c>
    </row>
    <row r="2585" spans="1:25" x14ac:dyDescent="0.3">
      <c r="A2585" s="1">
        <v>43929</v>
      </c>
      <c r="B2585">
        <v>2749.9799800000001</v>
      </c>
      <c r="C2585">
        <v>43.35</v>
      </c>
      <c r="D2585">
        <v>46.645035</v>
      </c>
      <c r="E2585">
        <f t="shared" si="840"/>
        <v>-3.2950349999999986</v>
      </c>
      <c r="F2585" t="str">
        <f t="shared" si="841"/>
        <v>PUT</v>
      </c>
      <c r="G2585">
        <f t="shared" si="842"/>
        <v>2783.360107</v>
      </c>
      <c r="H2585">
        <f t="shared" si="843"/>
        <v>-3.3500000000000014</v>
      </c>
      <c r="I2585">
        <f t="shared" si="844"/>
        <v>90.570067999999992</v>
      </c>
      <c r="J2585">
        <f t="shared" si="845"/>
        <v>-27.035841194029835</v>
      </c>
      <c r="K2585">
        <f t="shared" si="846"/>
        <v>2744.9799800000001</v>
      </c>
      <c r="L2585" s="2" t="str">
        <f t="shared" si="847"/>
        <v/>
      </c>
      <c r="M2585" t="str">
        <f t="shared" si="848"/>
        <v/>
      </c>
      <c r="N2585" s="1">
        <f t="shared" si="849"/>
        <v>43922</v>
      </c>
      <c r="O2585" t="str">
        <f t="shared" si="850"/>
        <v>可交易</v>
      </c>
      <c r="P2585" s="2" t="str">
        <f t="shared" si="851"/>
        <v/>
      </c>
      <c r="Q2585" s="2" t="str">
        <f t="shared" si="852"/>
        <v/>
      </c>
      <c r="R2585" s="2">
        <f t="shared" si="853"/>
        <v>10.776607329780148</v>
      </c>
      <c r="S2585">
        <f t="shared" si="854"/>
        <v>126</v>
      </c>
      <c r="T2585" s="1">
        <f t="shared" si="855"/>
        <v>43916</v>
      </c>
      <c r="U2585" t="str">
        <f t="shared" si="856"/>
        <v>可交易</v>
      </c>
      <c r="V2585" s="2" t="str">
        <f t="shared" si="857"/>
        <v/>
      </c>
      <c r="W2585" s="2" t="str">
        <f t="shared" si="858"/>
        <v/>
      </c>
      <c r="X2585" s="2">
        <f t="shared" si="859"/>
        <v>6.8327997976641583</v>
      </c>
      <c r="Y2585">
        <f t="shared" si="860"/>
        <v>116</v>
      </c>
    </row>
    <row r="2586" spans="1:25" x14ac:dyDescent="0.3">
      <c r="A2586" s="1">
        <v>43930</v>
      </c>
      <c r="B2586">
        <v>2789.820068</v>
      </c>
      <c r="C2586">
        <v>41.67</v>
      </c>
      <c r="D2586">
        <v>42.925125000000001</v>
      </c>
      <c r="E2586">
        <f t="shared" si="840"/>
        <v>-1.2551249999999996</v>
      </c>
      <c r="F2586" t="str">
        <f t="shared" si="841"/>
        <v>PUT</v>
      </c>
      <c r="G2586">
        <f t="shared" si="842"/>
        <v>2799.5500489999999</v>
      </c>
      <c r="H2586">
        <f t="shared" si="843"/>
        <v>-1.6799999999999997</v>
      </c>
      <c r="I2586">
        <f t="shared" si="844"/>
        <v>39.840087999999923</v>
      </c>
      <c r="J2586">
        <f t="shared" si="845"/>
        <v>-23.714338095238055</v>
      </c>
      <c r="K2586">
        <f t="shared" si="846"/>
        <v>2784.820068</v>
      </c>
      <c r="L2586" s="2" t="str">
        <f t="shared" si="847"/>
        <v/>
      </c>
      <c r="M2586" t="str">
        <f t="shared" si="848"/>
        <v/>
      </c>
      <c r="N2586" s="1">
        <f t="shared" si="849"/>
        <v>43922</v>
      </c>
      <c r="O2586" t="str">
        <f t="shared" si="850"/>
        <v>可交易</v>
      </c>
      <c r="P2586" s="2" t="str">
        <f t="shared" si="851"/>
        <v/>
      </c>
      <c r="Q2586" s="2" t="str">
        <f t="shared" si="852"/>
        <v/>
      </c>
      <c r="R2586" s="2">
        <f t="shared" si="853"/>
        <v>10.776607329780148</v>
      </c>
      <c r="S2586">
        <f t="shared" si="854"/>
        <v>126</v>
      </c>
      <c r="T2586" s="1">
        <f t="shared" si="855"/>
        <v>43916</v>
      </c>
      <c r="U2586" t="str">
        <f t="shared" si="856"/>
        <v>可交易</v>
      </c>
      <c r="V2586" s="2" t="str">
        <f t="shared" si="857"/>
        <v/>
      </c>
      <c r="W2586" s="2" t="str">
        <f t="shared" si="858"/>
        <v/>
      </c>
      <c r="X2586" s="2">
        <f t="shared" si="859"/>
        <v>6.8327997976641583</v>
      </c>
      <c r="Y2586">
        <f t="shared" si="860"/>
        <v>116</v>
      </c>
    </row>
    <row r="2587" spans="1:25" x14ac:dyDescent="0.3">
      <c r="A2587" s="1">
        <v>43934</v>
      </c>
      <c r="B2587">
        <v>2761.6298830000001</v>
      </c>
      <c r="C2587">
        <v>41.17</v>
      </c>
      <c r="D2587">
        <v>42.616492999999998</v>
      </c>
      <c r="E2587">
        <f t="shared" si="840"/>
        <v>-1.4464929999999967</v>
      </c>
      <c r="F2587" t="str">
        <f t="shared" si="841"/>
        <v>PUT</v>
      </c>
      <c r="G2587">
        <f t="shared" si="842"/>
        <v>2823.1599120000001</v>
      </c>
      <c r="H2587">
        <f t="shared" si="843"/>
        <v>-0.5</v>
      </c>
      <c r="I2587">
        <f t="shared" si="844"/>
        <v>-28.190184999999929</v>
      </c>
      <c r="J2587">
        <f t="shared" si="845"/>
        <v>56.380369999999857</v>
      </c>
      <c r="K2587">
        <f t="shared" si="846"/>
        <v>2756.6298830000001</v>
      </c>
      <c r="L2587" s="2" t="str">
        <f t="shared" si="847"/>
        <v/>
      </c>
      <c r="M2587" t="str">
        <f t="shared" si="848"/>
        <v/>
      </c>
      <c r="N2587" s="1">
        <f t="shared" si="849"/>
        <v>43922</v>
      </c>
      <c r="O2587" t="str">
        <f t="shared" si="850"/>
        <v>可交易</v>
      </c>
      <c r="P2587" s="2" t="str">
        <f t="shared" si="851"/>
        <v/>
      </c>
      <c r="Q2587" s="2" t="str">
        <f t="shared" si="852"/>
        <v/>
      </c>
      <c r="R2587" s="2">
        <f t="shared" si="853"/>
        <v>10.776607329780148</v>
      </c>
      <c r="S2587">
        <f t="shared" si="854"/>
        <v>126</v>
      </c>
      <c r="T2587" s="1">
        <f t="shared" si="855"/>
        <v>43916</v>
      </c>
      <c r="U2587" t="str">
        <f t="shared" si="856"/>
        <v>可交易</v>
      </c>
      <c r="V2587" s="2" t="str">
        <f t="shared" si="857"/>
        <v/>
      </c>
      <c r="W2587" s="2" t="str">
        <f t="shared" si="858"/>
        <v/>
      </c>
      <c r="X2587" s="2">
        <f t="shared" si="859"/>
        <v>6.8327997976641583</v>
      </c>
      <c r="Y2587">
        <f t="shared" si="860"/>
        <v>116</v>
      </c>
    </row>
    <row r="2588" spans="1:25" x14ac:dyDescent="0.3">
      <c r="A2588" s="1">
        <v>43935</v>
      </c>
      <c r="B2588">
        <v>2846.0600589999999</v>
      </c>
      <c r="C2588">
        <v>37.76</v>
      </c>
      <c r="D2588">
        <v>41.205654000000003</v>
      </c>
      <c r="E2588">
        <f t="shared" si="840"/>
        <v>-3.4456540000000047</v>
      </c>
      <c r="F2588" t="str">
        <f t="shared" si="841"/>
        <v>PUT</v>
      </c>
      <c r="G2588">
        <f t="shared" si="842"/>
        <v>2736.5600589999999</v>
      </c>
      <c r="H2588">
        <f t="shared" si="843"/>
        <v>-3.4100000000000037</v>
      </c>
      <c r="I2588">
        <f t="shared" si="844"/>
        <v>84.430175999999847</v>
      </c>
      <c r="J2588">
        <f t="shared" si="845"/>
        <v>-24.759582404692011</v>
      </c>
      <c r="K2588">
        <f t="shared" si="846"/>
        <v>2841.0600589999999</v>
      </c>
      <c r="L2588" s="2" t="str">
        <f t="shared" si="847"/>
        <v/>
      </c>
      <c r="M2588">
        <f t="shared" si="848"/>
        <v>104.5</v>
      </c>
      <c r="N2588" s="1">
        <f t="shared" si="849"/>
        <v>43922</v>
      </c>
      <c r="O2588" t="str">
        <f t="shared" si="850"/>
        <v>可交易</v>
      </c>
      <c r="P2588" s="2" t="str">
        <f t="shared" si="851"/>
        <v/>
      </c>
      <c r="Q2588" s="2" t="str">
        <f t="shared" si="852"/>
        <v/>
      </c>
      <c r="R2588" s="2">
        <f t="shared" si="853"/>
        <v>10.776607329780148</v>
      </c>
      <c r="S2588">
        <f t="shared" si="854"/>
        <v>126</v>
      </c>
      <c r="T2588" s="1">
        <f t="shared" si="855"/>
        <v>43935</v>
      </c>
      <c r="U2588" t="str">
        <f t="shared" si="856"/>
        <v>可交易</v>
      </c>
      <c r="V2588" s="2">
        <f t="shared" si="857"/>
        <v>104.5</v>
      </c>
      <c r="W2588" s="2">
        <f t="shared" si="858"/>
        <v>3.8474240785513938E-2</v>
      </c>
      <c r="X2588" s="2">
        <f t="shared" si="859"/>
        <v>6.8327997976641583</v>
      </c>
      <c r="Y2588">
        <f t="shared" si="860"/>
        <v>117</v>
      </c>
    </row>
    <row r="2589" spans="1:25" x14ac:dyDescent="0.3">
      <c r="A2589" s="1">
        <v>43936</v>
      </c>
      <c r="B2589">
        <v>2783.360107</v>
      </c>
      <c r="C2589">
        <v>40.840000000000003</v>
      </c>
      <c r="D2589">
        <v>37.830080000000002</v>
      </c>
      <c r="E2589">
        <f t="shared" si="840"/>
        <v>3.009920000000001</v>
      </c>
      <c r="F2589" t="str">
        <f t="shared" si="841"/>
        <v>CAll</v>
      </c>
      <c r="G2589">
        <f t="shared" si="842"/>
        <v>2799.3100589999999</v>
      </c>
      <c r="H2589">
        <f t="shared" si="843"/>
        <v>3.0800000000000054</v>
      </c>
      <c r="I2589">
        <f t="shared" si="844"/>
        <v>-62.699951999999939</v>
      </c>
      <c r="J2589">
        <f t="shared" si="845"/>
        <v>-20.357127272727219</v>
      </c>
      <c r="K2589">
        <f t="shared" si="846"/>
        <v>2788.360107</v>
      </c>
      <c r="L2589" s="2">
        <f t="shared" si="847"/>
        <v>10.949951999999939</v>
      </c>
      <c r="M2589" t="str">
        <f t="shared" si="848"/>
        <v/>
      </c>
      <c r="N2589" s="1">
        <f t="shared" si="849"/>
        <v>43936</v>
      </c>
      <c r="O2589" t="str">
        <f t="shared" si="850"/>
        <v>可交易</v>
      </c>
      <c r="P2589" s="2">
        <f t="shared" si="851"/>
        <v>10.949951999999939</v>
      </c>
      <c r="Q2589" s="2">
        <f t="shared" si="852"/>
        <v>5.7304665536761388E-3</v>
      </c>
      <c r="R2589" s="2">
        <f t="shared" si="853"/>
        <v>10.776607329780148</v>
      </c>
      <c r="S2589">
        <f t="shared" si="854"/>
        <v>127</v>
      </c>
      <c r="T2589" s="1">
        <f t="shared" si="855"/>
        <v>43935</v>
      </c>
      <c r="U2589" t="str">
        <f t="shared" si="856"/>
        <v>不可交易</v>
      </c>
      <c r="V2589" s="2" t="str">
        <f t="shared" si="857"/>
        <v/>
      </c>
      <c r="W2589" s="2" t="str">
        <f t="shared" si="858"/>
        <v/>
      </c>
      <c r="X2589" s="2">
        <f t="shared" si="859"/>
        <v>7.0956865823186996</v>
      </c>
      <c r="Y2589">
        <f t="shared" si="860"/>
        <v>117</v>
      </c>
    </row>
    <row r="2590" spans="1:25" x14ac:dyDescent="0.3">
      <c r="A2590" s="1">
        <v>43937</v>
      </c>
      <c r="B2590">
        <v>2799.5500489999999</v>
      </c>
      <c r="C2590">
        <v>40.11</v>
      </c>
      <c r="D2590">
        <v>41.600155000000001</v>
      </c>
      <c r="E2590">
        <f t="shared" si="840"/>
        <v>-1.4901550000000015</v>
      </c>
      <c r="F2590" t="str">
        <f t="shared" si="841"/>
        <v>PUT</v>
      </c>
      <c r="G2590">
        <f t="shared" si="842"/>
        <v>2797.8000489999999</v>
      </c>
      <c r="H2590">
        <f t="shared" si="843"/>
        <v>-0.73000000000000398</v>
      </c>
      <c r="I2590">
        <f t="shared" si="844"/>
        <v>16.189941999999974</v>
      </c>
      <c r="J2590">
        <f t="shared" si="845"/>
        <v>-22.178002739725869</v>
      </c>
      <c r="K2590">
        <f t="shared" si="846"/>
        <v>2794.5500489999999</v>
      </c>
      <c r="L2590" s="2" t="str">
        <f t="shared" si="847"/>
        <v/>
      </c>
      <c r="M2590" t="str">
        <f t="shared" si="848"/>
        <v/>
      </c>
      <c r="N2590" s="1">
        <f t="shared" si="849"/>
        <v>43936</v>
      </c>
      <c r="O2590" t="str">
        <f t="shared" si="850"/>
        <v>不可交易</v>
      </c>
      <c r="P2590" s="2" t="str">
        <f t="shared" si="851"/>
        <v/>
      </c>
      <c r="Q2590" s="2" t="str">
        <f t="shared" si="852"/>
        <v/>
      </c>
      <c r="R2590" s="2">
        <f t="shared" si="853"/>
        <v>10.838362317645554</v>
      </c>
      <c r="S2590">
        <f t="shared" si="854"/>
        <v>127</v>
      </c>
      <c r="T2590" s="1">
        <f t="shared" si="855"/>
        <v>43935</v>
      </c>
      <c r="U2590" t="str">
        <f t="shared" si="856"/>
        <v>不可交易</v>
      </c>
      <c r="V2590" s="2" t="str">
        <f t="shared" si="857"/>
        <v/>
      </c>
      <c r="W2590" s="2" t="str">
        <f t="shared" si="858"/>
        <v/>
      </c>
      <c r="X2590" s="2">
        <f t="shared" si="859"/>
        <v>7.0956865823186996</v>
      </c>
      <c r="Y2590">
        <f t="shared" si="860"/>
        <v>117</v>
      </c>
    </row>
    <row r="2591" spans="1:25" x14ac:dyDescent="0.3">
      <c r="A2591" s="1">
        <v>43938</v>
      </c>
      <c r="B2591">
        <v>2874.5600589999999</v>
      </c>
      <c r="C2591">
        <v>38.15</v>
      </c>
      <c r="D2591">
        <v>39.404263</v>
      </c>
      <c r="E2591">
        <f t="shared" si="840"/>
        <v>-1.2542630000000017</v>
      </c>
      <c r="F2591" t="str">
        <f t="shared" si="841"/>
        <v>PUT</v>
      </c>
      <c r="G2591">
        <f t="shared" si="842"/>
        <v>2836.73999</v>
      </c>
      <c r="H2591">
        <f t="shared" si="843"/>
        <v>-1.9600000000000009</v>
      </c>
      <c r="I2591">
        <f t="shared" si="844"/>
        <v>75.010009999999966</v>
      </c>
      <c r="J2591">
        <f t="shared" si="845"/>
        <v>-38.27041326530609</v>
      </c>
      <c r="K2591">
        <f t="shared" si="846"/>
        <v>2869.5600589999999</v>
      </c>
      <c r="L2591" s="2" t="str">
        <f t="shared" si="847"/>
        <v/>
      </c>
      <c r="M2591">
        <f t="shared" si="848"/>
        <v>32.820068999999876</v>
      </c>
      <c r="N2591" s="1">
        <f t="shared" si="849"/>
        <v>43936</v>
      </c>
      <c r="O2591" t="str">
        <f t="shared" si="850"/>
        <v>不可交易</v>
      </c>
      <c r="P2591" s="2" t="str">
        <f t="shared" si="851"/>
        <v/>
      </c>
      <c r="Q2591" s="2" t="str">
        <f t="shared" si="852"/>
        <v/>
      </c>
      <c r="R2591" s="2">
        <f t="shared" si="853"/>
        <v>10.838362317645554</v>
      </c>
      <c r="S2591">
        <f t="shared" si="854"/>
        <v>127</v>
      </c>
      <c r="T2591" s="1">
        <f t="shared" si="855"/>
        <v>43938</v>
      </c>
      <c r="U2591" t="str">
        <f t="shared" si="856"/>
        <v>不可交易</v>
      </c>
      <c r="V2591" s="2" t="str">
        <f t="shared" si="857"/>
        <v/>
      </c>
      <c r="W2591" s="2" t="str">
        <f t="shared" si="858"/>
        <v/>
      </c>
      <c r="X2591" s="2">
        <f t="shared" si="859"/>
        <v>7.0956865823186996</v>
      </c>
      <c r="Y2591">
        <f t="shared" si="860"/>
        <v>117</v>
      </c>
    </row>
    <row r="2592" spans="1:25" x14ac:dyDescent="0.3">
      <c r="A2592" s="1">
        <v>43941</v>
      </c>
      <c r="B2592">
        <v>2823.1599120000001</v>
      </c>
      <c r="C2592">
        <v>43.83</v>
      </c>
      <c r="D2592">
        <v>37.941749999999999</v>
      </c>
      <c r="E2592">
        <f t="shared" si="840"/>
        <v>5.8882499999999993</v>
      </c>
      <c r="F2592" t="str">
        <f t="shared" si="841"/>
        <v>CAll</v>
      </c>
      <c r="G2592">
        <f t="shared" si="842"/>
        <v>2878.4799800000001</v>
      </c>
      <c r="H2592">
        <f t="shared" si="843"/>
        <v>5.68</v>
      </c>
      <c r="I2592">
        <f t="shared" si="844"/>
        <v>-51.400146999999833</v>
      </c>
      <c r="J2592">
        <f t="shared" si="845"/>
        <v>-9.0493216549295479</v>
      </c>
      <c r="K2592">
        <f t="shared" si="846"/>
        <v>2828.1599120000001</v>
      </c>
      <c r="L2592" s="2">
        <f t="shared" si="847"/>
        <v>50.320067999999992</v>
      </c>
      <c r="M2592" t="str">
        <f t="shared" si="848"/>
        <v/>
      </c>
      <c r="N2592" s="1">
        <f t="shared" si="849"/>
        <v>43941</v>
      </c>
      <c r="O2592" t="str">
        <f t="shared" si="850"/>
        <v>不可交易</v>
      </c>
      <c r="P2592" s="2" t="str">
        <f t="shared" si="851"/>
        <v/>
      </c>
      <c r="Q2592" s="2" t="str">
        <f t="shared" si="852"/>
        <v/>
      </c>
      <c r="R2592" s="2">
        <f t="shared" si="853"/>
        <v>10.838362317645554</v>
      </c>
      <c r="S2592">
        <f t="shared" si="854"/>
        <v>127</v>
      </c>
      <c r="T2592" s="1">
        <f t="shared" si="855"/>
        <v>43938</v>
      </c>
      <c r="U2592" t="str">
        <f t="shared" si="856"/>
        <v>不可交易</v>
      </c>
      <c r="V2592" s="2" t="str">
        <f t="shared" si="857"/>
        <v/>
      </c>
      <c r="W2592" s="2" t="str">
        <f t="shared" si="858"/>
        <v/>
      </c>
      <c r="X2592" s="2">
        <f t="shared" si="859"/>
        <v>7.0956865823186996</v>
      </c>
      <c r="Y2592">
        <f t="shared" si="860"/>
        <v>117</v>
      </c>
    </row>
    <row r="2593" spans="1:25" x14ac:dyDescent="0.3">
      <c r="A2593" s="1">
        <v>43942</v>
      </c>
      <c r="B2593">
        <v>2736.5600589999999</v>
      </c>
      <c r="C2593">
        <v>45.41</v>
      </c>
      <c r="D2593">
        <v>42.784010000000002</v>
      </c>
      <c r="E2593">
        <f t="shared" si="840"/>
        <v>2.6259899999999945</v>
      </c>
      <c r="F2593" t="str">
        <f t="shared" si="841"/>
        <v>CAll</v>
      </c>
      <c r="G2593">
        <f t="shared" si="842"/>
        <v>2863.389893</v>
      </c>
      <c r="H2593">
        <f t="shared" si="843"/>
        <v>1.5799999999999983</v>
      </c>
      <c r="I2593">
        <f t="shared" si="844"/>
        <v>-86.599853000000167</v>
      </c>
      <c r="J2593">
        <f t="shared" si="845"/>
        <v>-54.810033544303963</v>
      </c>
      <c r="K2593">
        <f t="shared" si="846"/>
        <v>2741.5600589999999</v>
      </c>
      <c r="L2593" s="2">
        <f t="shared" si="847"/>
        <v>121.82983400000012</v>
      </c>
      <c r="M2593" t="str">
        <f t="shared" si="848"/>
        <v/>
      </c>
      <c r="N2593" s="1">
        <f t="shared" si="849"/>
        <v>43941</v>
      </c>
      <c r="O2593" t="str">
        <f t="shared" si="850"/>
        <v>不可交易</v>
      </c>
      <c r="P2593" s="2" t="str">
        <f t="shared" si="851"/>
        <v/>
      </c>
      <c r="Q2593" s="2" t="str">
        <f t="shared" si="852"/>
        <v/>
      </c>
      <c r="R2593" s="2">
        <f t="shared" si="853"/>
        <v>10.838362317645554</v>
      </c>
      <c r="S2593">
        <f t="shared" si="854"/>
        <v>127</v>
      </c>
      <c r="T2593" s="1">
        <f t="shared" si="855"/>
        <v>43938</v>
      </c>
      <c r="U2593" t="str">
        <f t="shared" si="856"/>
        <v>不可交易</v>
      </c>
      <c r="V2593" s="2" t="str">
        <f t="shared" si="857"/>
        <v/>
      </c>
      <c r="W2593" s="2" t="str">
        <f t="shared" si="858"/>
        <v/>
      </c>
      <c r="X2593" s="2">
        <f t="shared" si="859"/>
        <v>7.0956865823186996</v>
      </c>
      <c r="Y2593">
        <f t="shared" si="860"/>
        <v>117</v>
      </c>
    </row>
    <row r="2594" spans="1:25" x14ac:dyDescent="0.3">
      <c r="A2594" s="1">
        <v>43943</v>
      </c>
      <c r="B2594">
        <v>2799.3100589999999</v>
      </c>
      <c r="C2594">
        <v>41.98</v>
      </c>
      <c r="D2594">
        <v>43.855826999999998</v>
      </c>
      <c r="E2594">
        <f t="shared" si="840"/>
        <v>-1.875827000000001</v>
      </c>
      <c r="F2594" t="str">
        <f t="shared" si="841"/>
        <v>PUT</v>
      </c>
      <c r="G2594">
        <f t="shared" si="842"/>
        <v>2939.51001</v>
      </c>
      <c r="H2594">
        <f t="shared" si="843"/>
        <v>-3.4299999999999997</v>
      </c>
      <c r="I2594">
        <f t="shared" si="844"/>
        <v>62.75</v>
      </c>
      <c r="J2594">
        <f t="shared" si="845"/>
        <v>-18.294460641399418</v>
      </c>
      <c r="K2594">
        <f t="shared" si="846"/>
        <v>2794.3100589999999</v>
      </c>
      <c r="L2594" s="2" t="str">
        <f t="shared" si="847"/>
        <v/>
      </c>
      <c r="M2594" t="str">
        <f t="shared" si="848"/>
        <v/>
      </c>
      <c r="N2594" s="1">
        <f t="shared" si="849"/>
        <v>43941</v>
      </c>
      <c r="O2594" t="str">
        <f t="shared" si="850"/>
        <v>不可交易</v>
      </c>
      <c r="P2594" s="2" t="str">
        <f t="shared" si="851"/>
        <v/>
      </c>
      <c r="Q2594" s="2" t="str">
        <f t="shared" si="852"/>
        <v/>
      </c>
      <c r="R2594" s="2">
        <f t="shared" si="853"/>
        <v>10.838362317645554</v>
      </c>
      <c r="S2594">
        <f t="shared" si="854"/>
        <v>127</v>
      </c>
      <c r="T2594" s="1">
        <f t="shared" si="855"/>
        <v>43938</v>
      </c>
      <c r="U2594" t="str">
        <f t="shared" si="856"/>
        <v>不可交易</v>
      </c>
      <c r="V2594" s="2" t="str">
        <f t="shared" si="857"/>
        <v/>
      </c>
      <c r="W2594" s="2" t="str">
        <f t="shared" si="858"/>
        <v/>
      </c>
      <c r="X2594" s="2">
        <f t="shared" si="859"/>
        <v>7.0956865823186996</v>
      </c>
      <c r="Y2594">
        <f t="shared" si="860"/>
        <v>117</v>
      </c>
    </row>
    <row r="2595" spans="1:25" x14ac:dyDescent="0.3">
      <c r="A2595" s="1">
        <v>43944</v>
      </c>
      <c r="B2595">
        <v>2797.8000489999999</v>
      </c>
      <c r="C2595">
        <v>41.38</v>
      </c>
      <c r="D2595">
        <v>40.732050000000001</v>
      </c>
      <c r="E2595">
        <f t="shared" si="840"/>
        <v>0.64795000000000158</v>
      </c>
      <c r="F2595" t="str">
        <f t="shared" si="841"/>
        <v/>
      </c>
      <c r="G2595" t="str">
        <f t="shared" si="842"/>
        <v/>
      </c>
      <c r="H2595">
        <f t="shared" si="843"/>
        <v>-0.59999999999999432</v>
      </c>
      <c r="I2595">
        <f t="shared" si="844"/>
        <v>-1.5100099999999657</v>
      </c>
      <c r="J2595">
        <f t="shared" si="845"/>
        <v>2.5166833333333001</v>
      </c>
      <c r="K2595" t="str">
        <f t="shared" si="846"/>
        <v/>
      </c>
      <c r="L2595" s="2" t="str">
        <f t="shared" si="847"/>
        <v/>
      </c>
      <c r="M2595" t="str">
        <f t="shared" si="848"/>
        <v/>
      </c>
      <c r="N2595" s="1">
        <f t="shared" si="849"/>
        <v>43941</v>
      </c>
      <c r="O2595" t="str">
        <f t="shared" si="850"/>
        <v>不可交易</v>
      </c>
      <c r="P2595" s="2" t="str">
        <f t="shared" si="851"/>
        <v/>
      </c>
      <c r="Q2595" s="2" t="str">
        <f t="shared" si="852"/>
        <v/>
      </c>
      <c r="R2595" s="2">
        <f t="shared" si="853"/>
        <v>10.838362317645554</v>
      </c>
      <c r="S2595">
        <f t="shared" si="854"/>
        <v>127</v>
      </c>
      <c r="T2595" s="1">
        <f t="shared" si="855"/>
        <v>43938</v>
      </c>
      <c r="U2595" t="str">
        <f t="shared" si="856"/>
        <v>不可交易</v>
      </c>
      <c r="V2595" s="2" t="str">
        <f t="shared" si="857"/>
        <v/>
      </c>
      <c r="W2595" s="2" t="str">
        <f t="shared" si="858"/>
        <v/>
      </c>
      <c r="X2595" s="2">
        <f t="shared" si="859"/>
        <v>7.0956865823186996</v>
      </c>
      <c r="Y2595">
        <f t="shared" si="860"/>
        <v>117</v>
      </c>
    </row>
    <row r="2596" spans="1:25" x14ac:dyDescent="0.3">
      <c r="A2596" s="1">
        <v>43945</v>
      </c>
      <c r="B2596">
        <v>2836.73999</v>
      </c>
      <c r="C2596">
        <v>35.93</v>
      </c>
      <c r="D2596">
        <v>40.732579999999999</v>
      </c>
      <c r="E2596">
        <f t="shared" si="840"/>
        <v>-4.802579999999999</v>
      </c>
      <c r="F2596" t="str">
        <f t="shared" si="841"/>
        <v>PUT</v>
      </c>
      <c r="G2596">
        <f t="shared" si="842"/>
        <v>2830.709961</v>
      </c>
      <c r="H2596">
        <f t="shared" si="843"/>
        <v>-5.4500000000000028</v>
      </c>
      <c r="I2596">
        <f t="shared" si="844"/>
        <v>38.93994100000009</v>
      </c>
      <c r="J2596">
        <f t="shared" si="845"/>
        <v>-7.1449433027523064</v>
      </c>
      <c r="K2596">
        <f t="shared" si="846"/>
        <v>2831.73999</v>
      </c>
      <c r="L2596" s="2" t="str">
        <f t="shared" si="847"/>
        <v/>
      </c>
      <c r="M2596">
        <f t="shared" si="848"/>
        <v>1.0300290000000132</v>
      </c>
      <c r="N2596" s="1">
        <f t="shared" si="849"/>
        <v>43941</v>
      </c>
      <c r="O2596" t="str">
        <f t="shared" si="850"/>
        <v>不可交易</v>
      </c>
      <c r="P2596" s="2" t="str">
        <f t="shared" si="851"/>
        <v/>
      </c>
      <c r="Q2596" s="2" t="str">
        <f t="shared" si="852"/>
        <v/>
      </c>
      <c r="R2596" s="2">
        <f t="shared" si="853"/>
        <v>10.838362317645554</v>
      </c>
      <c r="S2596">
        <f t="shared" si="854"/>
        <v>127</v>
      </c>
      <c r="T2596" s="1">
        <f t="shared" si="855"/>
        <v>43945</v>
      </c>
      <c r="U2596" t="str">
        <f t="shared" si="856"/>
        <v>可交易</v>
      </c>
      <c r="V2596" s="2">
        <f t="shared" si="857"/>
        <v>1.0300290000000132</v>
      </c>
      <c r="W2596" s="2">
        <f t="shared" si="858"/>
        <v>2.1256897076421914E-3</v>
      </c>
      <c r="X2596" s="2">
        <f t="shared" si="859"/>
        <v>7.0956865823186996</v>
      </c>
      <c r="Y2596">
        <f t="shared" si="860"/>
        <v>118</v>
      </c>
    </row>
    <row r="2597" spans="1:25" x14ac:dyDescent="0.3">
      <c r="A2597" s="1">
        <v>43948</v>
      </c>
      <c r="B2597">
        <v>2878.4799800000001</v>
      </c>
      <c r="C2597">
        <v>33.29</v>
      </c>
      <c r="D2597">
        <v>35.693492999999997</v>
      </c>
      <c r="E2597">
        <f t="shared" si="840"/>
        <v>-2.4034929999999974</v>
      </c>
      <c r="F2597" t="str">
        <f t="shared" si="841"/>
        <v>PUT</v>
      </c>
      <c r="G2597">
        <f t="shared" si="842"/>
        <v>2842.73999</v>
      </c>
      <c r="H2597">
        <f t="shared" si="843"/>
        <v>-2.6400000000000006</v>
      </c>
      <c r="I2597">
        <f t="shared" si="844"/>
        <v>41.739990000000034</v>
      </c>
      <c r="J2597">
        <f t="shared" si="845"/>
        <v>-15.810602272727282</v>
      </c>
      <c r="K2597">
        <f t="shared" si="846"/>
        <v>2873.4799800000001</v>
      </c>
      <c r="L2597" s="2" t="str">
        <f t="shared" si="847"/>
        <v/>
      </c>
      <c r="M2597">
        <f t="shared" si="848"/>
        <v>30.739990000000034</v>
      </c>
      <c r="N2597" s="1">
        <f t="shared" si="849"/>
        <v>43941</v>
      </c>
      <c r="O2597" t="str">
        <f t="shared" si="850"/>
        <v>可交易</v>
      </c>
      <c r="P2597" s="2" t="str">
        <f t="shared" si="851"/>
        <v/>
      </c>
      <c r="Q2597" s="2" t="str">
        <f t="shared" si="852"/>
        <v/>
      </c>
      <c r="R2597" s="2">
        <f t="shared" si="853"/>
        <v>10.838362317645554</v>
      </c>
      <c r="S2597">
        <f t="shared" si="854"/>
        <v>127</v>
      </c>
      <c r="T2597" s="1">
        <f t="shared" si="855"/>
        <v>43945</v>
      </c>
      <c r="U2597" t="str">
        <f t="shared" si="856"/>
        <v>不可交易</v>
      </c>
      <c r="V2597" s="2" t="str">
        <f t="shared" si="857"/>
        <v/>
      </c>
      <c r="W2597" s="2" t="str">
        <f t="shared" si="858"/>
        <v/>
      </c>
      <c r="X2597" s="2">
        <f t="shared" si="859"/>
        <v>7.1107698102553902</v>
      </c>
      <c r="Y2597">
        <f t="shared" si="860"/>
        <v>118</v>
      </c>
    </row>
    <row r="2598" spans="1:25" x14ac:dyDescent="0.3">
      <c r="A2598" s="1">
        <v>43949</v>
      </c>
      <c r="B2598">
        <v>2863.389893</v>
      </c>
      <c r="C2598">
        <v>33.57</v>
      </c>
      <c r="D2598">
        <v>34.052933000000003</v>
      </c>
      <c r="E2598">
        <f t="shared" si="840"/>
        <v>-0.48293300000000272</v>
      </c>
      <c r="F2598" t="str">
        <f t="shared" si="841"/>
        <v/>
      </c>
      <c r="G2598" t="str">
        <f t="shared" si="842"/>
        <v/>
      </c>
      <c r="H2598">
        <f t="shared" si="843"/>
        <v>0.28000000000000114</v>
      </c>
      <c r="I2598">
        <f t="shared" si="844"/>
        <v>-15.09008700000004</v>
      </c>
      <c r="J2598">
        <f t="shared" si="845"/>
        <v>-53.893167857142778</v>
      </c>
      <c r="K2598" t="str">
        <f t="shared" si="846"/>
        <v/>
      </c>
      <c r="L2598" s="2" t="str">
        <f t="shared" si="847"/>
        <v/>
      </c>
      <c r="M2598" t="str">
        <f t="shared" si="848"/>
        <v/>
      </c>
      <c r="N2598" s="1">
        <f t="shared" si="849"/>
        <v>43941</v>
      </c>
      <c r="O2598" t="str">
        <f t="shared" si="850"/>
        <v>可交易</v>
      </c>
      <c r="P2598" s="2" t="str">
        <f t="shared" si="851"/>
        <v/>
      </c>
      <c r="Q2598" s="2" t="str">
        <f t="shared" si="852"/>
        <v/>
      </c>
      <c r="R2598" s="2">
        <f t="shared" si="853"/>
        <v>10.838362317645554</v>
      </c>
      <c r="S2598">
        <f t="shared" si="854"/>
        <v>127</v>
      </c>
      <c r="T2598" s="1">
        <f t="shared" si="855"/>
        <v>43945</v>
      </c>
      <c r="U2598" t="str">
        <f t="shared" si="856"/>
        <v>不可交易</v>
      </c>
      <c r="V2598" s="2" t="str">
        <f t="shared" si="857"/>
        <v/>
      </c>
      <c r="W2598" s="2" t="str">
        <f t="shared" si="858"/>
        <v/>
      </c>
      <c r="X2598" s="2">
        <f t="shared" si="859"/>
        <v>7.1107698102553902</v>
      </c>
      <c r="Y2598">
        <f t="shared" si="860"/>
        <v>118</v>
      </c>
    </row>
    <row r="2599" spans="1:25" x14ac:dyDescent="0.3">
      <c r="A2599" s="1">
        <v>43950</v>
      </c>
      <c r="B2599">
        <v>2939.51001</v>
      </c>
      <c r="C2599">
        <v>31.23</v>
      </c>
      <c r="D2599">
        <v>34.023766000000002</v>
      </c>
      <c r="E2599">
        <f t="shared" si="840"/>
        <v>-2.7937660000000015</v>
      </c>
      <c r="F2599" t="str">
        <f t="shared" si="841"/>
        <v>PUT</v>
      </c>
      <c r="G2599">
        <f t="shared" si="842"/>
        <v>2848.419922</v>
      </c>
      <c r="H2599">
        <f t="shared" si="843"/>
        <v>-2.34</v>
      </c>
      <c r="I2599">
        <f t="shared" si="844"/>
        <v>76.120116999999937</v>
      </c>
      <c r="J2599">
        <f t="shared" si="845"/>
        <v>-32.529964529914501</v>
      </c>
      <c r="K2599">
        <f t="shared" si="846"/>
        <v>2934.51001</v>
      </c>
      <c r="L2599" s="2" t="str">
        <f t="shared" si="847"/>
        <v/>
      </c>
      <c r="M2599">
        <f t="shared" si="848"/>
        <v>86.090087999999923</v>
      </c>
      <c r="N2599" s="1">
        <f t="shared" si="849"/>
        <v>43941</v>
      </c>
      <c r="O2599" t="str">
        <f t="shared" si="850"/>
        <v>可交易</v>
      </c>
      <c r="P2599" s="2" t="str">
        <f t="shared" si="851"/>
        <v/>
      </c>
      <c r="Q2599" s="2" t="str">
        <f t="shared" si="852"/>
        <v/>
      </c>
      <c r="R2599" s="2">
        <f t="shared" si="853"/>
        <v>10.838362317645554</v>
      </c>
      <c r="S2599">
        <f t="shared" si="854"/>
        <v>127</v>
      </c>
      <c r="T2599" s="1">
        <f t="shared" si="855"/>
        <v>43950</v>
      </c>
      <c r="U2599" t="str">
        <f t="shared" si="856"/>
        <v>不可交易</v>
      </c>
      <c r="V2599" s="2" t="str">
        <f t="shared" si="857"/>
        <v/>
      </c>
      <c r="W2599" s="2" t="str">
        <f t="shared" si="858"/>
        <v/>
      </c>
      <c r="X2599" s="2">
        <f t="shared" si="859"/>
        <v>7.1107698102553902</v>
      </c>
      <c r="Y2599">
        <f t="shared" si="860"/>
        <v>118</v>
      </c>
    </row>
    <row r="2600" spans="1:25" x14ac:dyDescent="0.3">
      <c r="A2600" s="1">
        <v>43951</v>
      </c>
      <c r="B2600">
        <v>2912.429932</v>
      </c>
      <c r="C2600">
        <v>34.15</v>
      </c>
      <c r="D2600">
        <v>31.365929000000001</v>
      </c>
      <c r="E2600">
        <f t="shared" si="840"/>
        <v>2.7840709999999973</v>
      </c>
      <c r="F2600" t="str">
        <f t="shared" si="841"/>
        <v>CAll</v>
      </c>
      <c r="G2600">
        <f t="shared" si="842"/>
        <v>2881.1899410000001</v>
      </c>
      <c r="H2600">
        <f t="shared" si="843"/>
        <v>2.9199999999999982</v>
      </c>
      <c r="I2600">
        <f t="shared" si="844"/>
        <v>-27.080077999999958</v>
      </c>
      <c r="J2600">
        <f t="shared" si="845"/>
        <v>-9.273999315068485</v>
      </c>
      <c r="K2600">
        <f t="shared" si="846"/>
        <v>2917.429932</v>
      </c>
      <c r="L2600" s="2" t="str">
        <f t="shared" si="847"/>
        <v/>
      </c>
      <c r="M2600" t="str">
        <f t="shared" si="848"/>
        <v/>
      </c>
      <c r="N2600" s="1">
        <f t="shared" si="849"/>
        <v>43941</v>
      </c>
      <c r="O2600" t="str">
        <f t="shared" si="850"/>
        <v>可交易</v>
      </c>
      <c r="P2600" s="2" t="str">
        <f t="shared" si="851"/>
        <v/>
      </c>
      <c r="Q2600" s="2" t="str">
        <f t="shared" si="852"/>
        <v/>
      </c>
      <c r="R2600" s="2">
        <f t="shared" si="853"/>
        <v>10.838362317645554</v>
      </c>
      <c r="S2600">
        <f t="shared" si="854"/>
        <v>127</v>
      </c>
      <c r="T2600" s="1">
        <f t="shared" si="855"/>
        <v>43950</v>
      </c>
      <c r="U2600" t="str">
        <f t="shared" si="856"/>
        <v>不可交易</v>
      </c>
      <c r="V2600" s="2" t="str">
        <f t="shared" si="857"/>
        <v/>
      </c>
      <c r="W2600" s="2" t="str">
        <f t="shared" si="858"/>
        <v/>
      </c>
      <c r="X2600" s="2">
        <f t="shared" si="859"/>
        <v>7.1107698102553902</v>
      </c>
      <c r="Y2600">
        <f t="shared" si="860"/>
        <v>118</v>
      </c>
    </row>
    <row r="2601" spans="1:25" x14ac:dyDescent="0.3">
      <c r="A2601" s="1">
        <v>43952</v>
      </c>
      <c r="B2601">
        <v>2830.709961</v>
      </c>
      <c r="C2601">
        <v>37.19</v>
      </c>
      <c r="D2601">
        <v>34.813515000000002</v>
      </c>
      <c r="E2601">
        <f t="shared" si="840"/>
        <v>2.3764849999999953</v>
      </c>
      <c r="F2601" t="str">
        <f t="shared" si="841"/>
        <v>CAll</v>
      </c>
      <c r="G2601">
        <f t="shared" si="842"/>
        <v>2929.8000489999999</v>
      </c>
      <c r="H2601">
        <f t="shared" si="843"/>
        <v>3.0399999999999991</v>
      </c>
      <c r="I2601">
        <f t="shared" si="844"/>
        <v>-81.719970999999987</v>
      </c>
      <c r="J2601">
        <f t="shared" si="845"/>
        <v>-26.881569407894741</v>
      </c>
      <c r="K2601">
        <f t="shared" si="846"/>
        <v>2835.709961</v>
      </c>
      <c r="L2601" s="2">
        <f t="shared" si="847"/>
        <v>94.090087999999923</v>
      </c>
      <c r="M2601" t="str">
        <f t="shared" si="848"/>
        <v/>
      </c>
      <c r="N2601" s="1">
        <f t="shared" si="849"/>
        <v>43952</v>
      </c>
      <c r="O2601" t="str">
        <f t="shared" si="850"/>
        <v>可交易</v>
      </c>
      <c r="P2601" s="2">
        <f t="shared" si="851"/>
        <v>94.090087999999923</v>
      </c>
      <c r="Q2601" s="2">
        <f t="shared" si="852"/>
        <v>3.5005383584051308E-2</v>
      </c>
      <c r="R2601" s="2">
        <f t="shared" si="853"/>
        <v>10.838362317645554</v>
      </c>
      <c r="S2601">
        <f t="shared" si="854"/>
        <v>128</v>
      </c>
      <c r="T2601" s="1">
        <f t="shared" si="855"/>
        <v>43950</v>
      </c>
      <c r="U2601" t="str">
        <f t="shared" si="856"/>
        <v>不可交易</v>
      </c>
      <c r="V2601" s="2" t="str">
        <f t="shared" si="857"/>
        <v/>
      </c>
      <c r="W2601" s="2" t="str">
        <f t="shared" si="858"/>
        <v/>
      </c>
      <c r="X2601" s="2">
        <f t="shared" si="859"/>
        <v>7.1107698102553902</v>
      </c>
      <c r="Y2601">
        <f t="shared" si="860"/>
        <v>118</v>
      </c>
    </row>
    <row r="2602" spans="1:25" x14ac:dyDescent="0.3">
      <c r="A2602" s="1">
        <v>43955</v>
      </c>
      <c r="B2602">
        <v>2842.73999</v>
      </c>
      <c r="C2602">
        <v>35.97</v>
      </c>
      <c r="D2602">
        <v>36.625419999999998</v>
      </c>
      <c r="E2602">
        <f t="shared" si="840"/>
        <v>-0.65541999999999945</v>
      </c>
      <c r="F2602" t="str">
        <f t="shared" si="841"/>
        <v/>
      </c>
      <c r="G2602" t="str">
        <f t="shared" si="842"/>
        <v/>
      </c>
      <c r="H2602">
        <f t="shared" si="843"/>
        <v>-1.2199999999999989</v>
      </c>
      <c r="I2602">
        <f t="shared" si="844"/>
        <v>12.030029000000013</v>
      </c>
      <c r="J2602">
        <f t="shared" si="845"/>
        <v>-9.8606795081967409</v>
      </c>
      <c r="K2602" t="str">
        <f t="shared" si="846"/>
        <v/>
      </c>
      <c r="L2602" s="2" t="str">
        <f t="shared" si="847"/>
        <v/>
      </c>
      <c r="M2602" t="str">
        <f t="shared" si="848"/>
        <v/>
      </c>
      <c r="N2602" s="1">
        <f t="shared" si="849"/>
        <v>43952</v>
      </c>
      <c r="O2602" t="str">
        <f t="shared" si="850"/>
        <v>不可交易</v>
      </c>
      <c r="P2602" s="2" t="str">
        <f t="shared" si="851"/>
        <v/>
      </c>
      <c r="Q2602" s="2" t="str">
        <f t="shared" si="852"/>
        <v/>
      </c>
      <c r="R2602" s="2">
        <f t="shared" si="853"/>
        <v>11.217763347997664</v>
      </c>
      <c r="S2602">
        <f t="shared" si="854"/>
        <v>128</v>
      </c>
      <c r="T2602" s="1">
        <f t="shared" si="855"/>
        <v>43950</v>
      </c>
      <c r="U2602" t="str">
        <f t="shared" si="856"/>
        <v>不可交易</v>
      </c>
      <c r="V2602" s="2" t="str">
        <f t="shared" si="857"/>
        <v/>
      </c>
      <c r="W2602" s="2" t="str">
        <f t="shared" si="858"/>
        <v/>
      </c>
      <c r="X2602" s="2">
        <f t="shared" si="859"/>
        <v>7.1107698102553902</v>
      </c>
      <c r="Y2602">
        <f t="shared" si="860"/>
        <v>118</v>
      </c>
    </row>
    <row r="2603" spans="1:25" x14ac:dyDescent="0.3">
      <c r="A2603" s="1">
        <v>43956</v>
      </c>
      <c r="B2603">
        <v>2868.4399410000001</v>
      </c>
      <c r="C2603">
        <v>33.61</v>
      </c>
      <c r="D2603">
        <v>35.755324999999999</v>
      </c>
      <c r="E2603">
        <f t="shared" si="840"/>
        <v>-2.1453249999999997</v>
      </c>
      <c r="F2603" t="str">
        <f t="shared" si="841"/>
        <v>PUT</v>
      </c>
      <c r="G2603">
        <f t="shared" si="842"/>
        <v>2870.1201169999999</v>
      </c>
      <c r="H2603">
        <f t="shared" si="843"/>
        <v>-2.3599999999999994</v>
      </c>
      <c r="I2603">
        <f t="shared" si="844"/>
        <v>25.699951000000056</v>
      </c>
      <c r="J2603">
        <f t="shared" si="845"/>
        <v>-10.889809745762738</v>
      </c>
      <c r="K2603">
        <f t="shared" si="846"/>
        <v>2863.4399410000001</v>
      </c>
      <c r="L2603" s="2" t="str">
        <f t="shared" si="847"/>
        <v/>
      </c>
      <c r="M2603" t="str">
        <f t="shared" si="848"/>
        <v/>
      </c>
      <c r="N2603" s="1">
        <f t="shared" si="849"/>
        <v>43952</v>
      </c>
      <c r="O2603" t="str">
        <f t="shared" si="850"/>
        <v>不可交易</v>
      </c>
      <c r="P2603" s="2" t="str">
        <f t="shared" si="851"/>
        <v/>
      </c>
      <c r="Q2603" s="2" t="str">
        <f t="shared" si="852"/>
        <v/>
      </c>
      <c r="R2603" s="2">
        <f t="shared" si="853"/>
        <v>11.217763347997664</v>
      </c>
      <c r="S2603">
        <f t="shared" si="854"/>
        <v>128</v>
      </c>
      <c r="T2603" s="1">
        <f t="shared" si="855"/>
        <v>43950</v>
      </c>
      <c r="U2603" t="str">
        <f t="shared" si="856"/>
        <v>不可交易</v>
      </c>
      <c r="V2603" s="2" t="str">
        <f t="shared" si="857"/>
        <v/>
      </c>
      <c r="W2603" s="2" t="str">
        <f t="shared" si="858"/>
        <v/>
      </c>
      <c r="X2603" s="2">
        <f t="shared" si="859"/>
        <v>7.1107698102553902</v>
      </c>
      <c r="Y2603">
        <f t="shared" si="860"/>
        <v>118</v>
      </c>
    </row>
    <row r="2604" spans="1:25" x14ac:dyDescent="0.3">
      <c r="A2604" s="1">
        <v>43957</v>
      </c>
      <c r="B2604">
        <v>2848.419922</v>
      </c>
      <c r="C2604">
        <v>34.119999999999997</v>
      </c>
      <c r="D2604">
        <v>33.507781999999999</v>
      </c>
      <c r="E2604">
        <f t="shared" si="840"/>
        <v>0.6122179999999986</v>
      </c>
      <c r="F2604" t="str">
        <f t="shared" si="841"/>
        <v/>
      </c>
      <c r="G2604" t="str">
        <f t="shared" si="842"/>
        <v/>
      </c>
      <c r="H2604">
        <f t="shared" si="843"/>
        <v>0.50999999999999801</v>
      </c>
      <c r="I2604">
        <f t="shared" si="844"/>
        <v>-20.020019000000048</v>
      </c>
      <c r="J2604">
        <f t="shared" si="845"/>
        <v>-39.25493921568652</v>
      </c>
      <c r="K2604" t="str">
        <f t="shared" si="846"/>
        <v/>
      </c>
      <c r="L2604" s="2" t="str">
        <f t="shared" si="847"/>
        <v/>
      </c>
      <c r="M2604" t="str">
        <f t="shared" si="848"/>
        <v/>
      </c>
      <c r="N2604" s="1">
        <f t="shared" si="849"/>
        <v>43952</v>
      </c>
      <c r="O2604" t="str">
        <f t="shared" si="850"/>
        <v>不可交易</v>
      </c>
      <c r="P2604" s="2" t="str">
        <f t="shared" si="851"/>
        <v/>
      </c>
      <c r="Q2604" s="2" t="str">
        <f t="shared" si="852"/>
        <v/>
      </c>
      <c r="R2604" s="2">
        <f t="shared" si="853"/>
        <v>11.217763347997664</v>
      </c>
      <c r="S2604">
        <f t="shared" si="854"/>
        <v>128</v>
      </c>
      <c r="T2604" s="1">
        <f t="shared" si="855"/>
        <v>43950</v>
      </c>
      <c r="U2604" t="str">
        <f t="shared" si="856"/>
        <v>可交易</v>
      </c>
      <c r="V2604" s="2" t="str">
        <f t="shared" si="857"/>
        <v/>
      </c>
      <c r="W2604" s="2" t="str">
        <f t="shared" si="858"/>
        <v/>
      </c>
      <c r="X2604" s="2">
        <f t="shared" si="859"/>
        <v>7.1107698102553902</v>
      </c>
      <c r="Y2604">
        <f t="shared" si="860"/>
        <v>118</v>
      </c>
    </row>
    <row r="2605" spans="1:25" x14ac:dyDescent="0.3">
      <c r="A2605" s="1">
        <v>43958</v>
      </c>
      <c r="B2605">
        <v>2881.1899410000001</v>
      </c>
      <c r="C2605">
        <v>31.44</v>
      </c>
      <c r="D2605">
        <v>34.169322999999999</v>
      </c>
      <c r="E2605">
        <f t="shared" si="840"/>
        <v>-2.7293229999999973</v>
      </c>
      <c r="F2605" t="str">
        <f t="shared" si="841"/>
        <v>PUT</v>
      </c>
      <c r="G2605">
        <f t="shared" si="842"/>
        <v>2852.5</v>
      </c>
      <c r="H2605">
        <f t="shared" si="843"/>
        <v>-2.6799999999999962</v>
      </c>
      <c r="I2605">
        <f t="shared" si="844"/>
        <v>32.770019000000048</v>
      </c>
      <c r="J2605">
        <f t="shared" si="845"/>
        <v>-12.227619029850782</v>
      </c>
      <c r="K2605">
        <f t="shared" si="846"/>
        <v>2876.1899410000001</v>
      </c>
      <c r="L2605" s="2" t="str">
        <f t="shared" si="847"/>
        <v/>
      </c>
      <c r="M2605">
        <f t="shared" si="848"/>
        <v>23.68994100000009</v>
      </c>
      <c r="N2605" s="1">
        <f t="shared" si="849"/>
        <v>43952</v>
      </c>
      <c r="O2605" t="str">
        <f t="shared" si="850"/>
        <v>不可交易</v>
      </c>
      <c r="P2605" s="2" t="str">
        <f t="shared" si="851"/>
        <v/>
      </c>
      <c r="Q2605" s="2" t="str">
        <f t="shared" si="852"/>
        <v/>
      </c>
      <c r="R2605" s="2">
        <f t="shared" si="853"/>
        <v>11.217763347997664</v>
      </c>
      <c r="S2605">
        <f t="shared" si="854"/>
        <v>128</v>
      </c>
      <c r="T2605" s="1">
        <f t="shared" si="855"/>
        <v>43958</v>
      </c>
      <c r="U2605" t="str">
        <f t="shared" si="856"/>
        <v>可交易</v>
      </c>
      <c r="V2605" s="2">
        <f t="shared" si="857"/>
        <v>23.68994100000009</v>
      </c>
      <c r="W2605" s="2">
        <f t="shared" si="858"/>
        <v>9.9576708191763362E-3</v>
      </c>
      <c r="X2605" s="2">
        <f t="shared" si="859"/>
        <v>7.1107698102553902</v>
      </c>
      <c r="Y2605">
        <f t="shared" si="860"/>
        <v>119</v>
      </c>
    </row>
    <row r="2606" spans="1:25" x14ac:dyDescent="0.3">
      <c r="A2606" s="1">
        <v>43959</v>
      </c>
      <c r="B2606">
        <v>2929.8000489999999</v>
      </c>
      <c r="C2606">
        <v>27.98</v>
      </c>
      <c r="D2606">
        <v>30.774695999999999</v>
      </c>
      <c r="E2606">
        <f t="shared" si="840"/>
        <v>-2.7946959999999983</v>
      </c>
      <c r="F2606" t="str">
        <f t="shared" si="841"/>
        <v>PUT</v>
      </c>
      <c r="G2606">
        <f t="shared" si="842"/>
        <v>2863.6999510000001</v>
      </c>
      <c r="H2606">
        <f t="shared" si="843"/>
        <v>-3.4600000000000009</v>
      </c>
      <c r="I2606">
        <f t="shared" si="844"/>
        <v>48.610107999999855</v>
      </c>
      <c r="J2606">
        <f t="shared" si="845"/>
        <v>-14.049164161849665</v>
      </c>
      <c r="K2606">
        <f t="shared" si="846"/>
        <v>2924.8000489999999</v>
      </c>
      <c r="L2606" s="2" t="str">
        <f t="shared" si="847"/>
        <v/>
      </c>
      <c r="M2606">
        <f t="shared" si="848"/>
        <v>61.100097999999889</v>
      </c>
      <c r="N2606" s="1">
        <f t="shared" si="849"/>
        <v>43952</v>
      </c>
      <c r="O2606" t="str">
        <f t="shared" si="850"/>
        <v>可交易</v>
      </c>
      <c r="P2606" s="2" t="str">
        <f t="shared" si="851"/>
        <v/>
      </c>
      <c r="Q2606" s="2" t="str">
        <f t="shared" si="852"/>
        <v/>
      </c>
      <c r="R2606" s="2">
        <f t="shared" si="853"/>
        <v>11.217763347997664</v>
      </c>
      <c r="S2606">
        <f t="shared" si="854"/>
        <v>128</v>
      </c>
      <c r="T2606" s="1">
        <f t="shared" si="855"/>
        <v>43958</v>
      </c>
      <c r="U2606" t="str">
        <f t="shared" si="856"/>
        <v>不可交易</v>
      </c>
      <c r="V2606" s="2" t="str">
        <f t="shared" si="857"/>
        <v/>
      </c>
      <c r="W2606" s="2" t="str">
        <f t="shared" si="858"/>
        <v/>
      </c>
      <c r="X2606" s="2">
        <f t="shared" si="859"/>
        <v>7.1815765152968511</v>
      </c>
      <c r="Y2606">
        <f t="shared" si="860"/>
        <v>119</v>
      </c>
    </row>
    <row r="2607" spans="1:25" x14ac:dyDescent="0.3">
      <c r="A2607" s="1">
        <v>43962</v>
      </c>
      <c r="B2607">
        <v>2930.1899410000001</v>
      </c>
      <c r="C2607">
        <v>27.57</v>
      </c>
      <c r="D2607">
        <v>28.17557</v>
      </c>
      <c r="E2607">
        <f t="shared" si="840"/>
        <v>-0.60557000000000016</v>
      </c>
      <c r="F2607" t="str">
        <f t="shared" si="841"/>
        <v/>
      </c>
      <c r="G2607" t="str">
        <f t="shared" si="842"/>
        <v/>
      </c>
      <c r="H2607">
        <f t="shared" si="843"/>
        <v>-0.41000000000000014</v>
      </c>
      <c r="I2607">
        <f t="shared" si="844"/>
        <v>0.38989200000014534</v>
      </c>
      <c r="J2607">
        <f t="shared" si="845"/>
        <v>-0.95095609756132982</v>
      </c>
      <c r="K2607" t="str">
        <f t="shared" si="846"/>
        <v/>
      </c>
      <c r="L2607" s="2" t="str">
        <f t="shared" si="847"/>
        <v/>
      </c>
      <c r="M2607" t="str">
        <f t="shared" si="848"/>
        <v/>
      </c>
      <c r="N2607" s="1">
        <f t="shared" si="849"/>
        <v>43952</v>
      </c>
      <c r="O2607" t="str">
        <f t="shared" si="850"/>
        <v>可交易</v>
      </c>
      <c r="P2607" s="2" t="str">
        <f t="shared" si="851"/>
        <v/>
      </c>
      <c r="Q2607" s="2" t="str">
        <f t="shared" si="852"/>
        <v/>
      </c>
      <c r="R2607" s="2">
        <f t="shared" si="853"/>
        <v>11.217763347997664</v>
      </c>
      <c r="S2607">
        <f t="shared" si="854"/>
        <v>128</v>
      </c>
      <c r="T2607" s="1">
        <f t="shared" si="855"/>
        <v>43958</v>
      </c>
      <c r="U2607" t="str">
        <f t="shared" si="856"/>
        <v>不可交易</v>
      </c>
      <c r="V2607" s="2" t="str">
        <f t="shared" si="857"/>
        <v/>
      </c>
      <c r="W2607" s="2" t="str">
        <f t="shared" si="858"/>
        <v/>
      </c>
      <c r="X2607" s="2">
        <f t="shared" si="859"/>
        <v>7.1815765152968511</v>
      </c>
      <c r="Y2607">
        <f t="shared" si="860"/>
        <v>119</v>
      </c>
    </row>
    <row r="2608" spans="1:25" x14ac:dyDescent="0.3">
      <c r="A2608" s="1">
        <v>43963</v>
      </c>
      <c r="B2608">
        <v>2870.1201169999999</v>
      </c>
      <c r="C2608">
        <v>33.04</v>
      </c>
      <c r="D2608">
        <v>28.656524999999998</v>
      </c>
      <c r="E2608">
        <f t="shared" si="840"/>
        <v>4.3834750000000007</v>
      </c>
      <c r="F2608" t="str">
        <f t="shared" si="841"/>
        <v>CAll</v>
      </c>
      <c r="G2608">
        <f t="shared" si="842"/>
        <v>2922.9399410000001</v>
      </c>
      <c r="H2608">
        <f t="shared" si="843"/>
        <v>5.4699999999999989</v>
      </c>
      <c r="I2608">
        <f t="shared" si="844"/>
        <v>-60.069824000000153</v>
      </c>
      <c r="J2608">
        <f t="shared" si="845"/>
        <v>-10.981686288848294</v>
      </c>
      <c r="K2608">
        <f t="shared" si="846"/>
        <v>2875.1201169999999</v>
      </c>
      <c r="L2608" s="2">
        <f t="shared" si="847"/>
        <v>47.819824000000153</v>
      </c>
      <c r="M2608" t="str">
        <f t="shared" si="848"/>
        <v/>
      </c>
      <c r="N2608" s="1">
        <f t="shared" si="849"/>
        <v>43963</v>
      </c>
      <c r="O2608" t="str">
        <f t="shared" si="850"/>
        <v>可交易</v>
      </c>
      <c r="P2608" s="2">
        <f t="shared" si="851"/>
        <v>47.819824000000153</v>
      </c>
      <c r="Q2608" s="2">
        <f t="shared" si="852"/>
        <v>1.8403349632352739E-2</v>
      </c>
      <c r="R2608" s="2">
        <f t="shared" si="853"/>
        <v>11.217763347997664</v>
      </c>
      <c r="S2608">
        <f t="shared" si="854"/>
        <v>129</v>
      </c>
      <c r="T2608" s="1">
        <f t="shared" si="855"/>
        <v>43958</v>
      </c>
      <c r="U2608" t="str">
        <f t="shared" si="856"/>
        <v>不可交易</v>
      </c>
      <c r="V2608" s="2" t="str">
        <f t="shared" si="857"/>
        <v/>
      </c>
      <c r="W2608" s="2" t="str">
        <f t="shared" si="858"/>
        <v/>
      </c>
      <c r="X2608" s="2">
        <f t="shared" si="859"/>
        <v>7.1815765152968511</v>
      </c>
      <c r="Y2608">
        <f t="shared" si="860"/>
        <v>119</v>
      </c>
    </row>
    <row r="2609" spans="1:25" x14ac:dyDescent="0.3">
      <c r="A2609" s="1">
        <v>43964</v>
      </c>
      <c r="B2609">
        <v>2820</v>
      </c>
      <c r="C2609">
        <v>35.28</v>
      </c>
      <c r="D2609">
        <v>32.438389999999998</v>
      </c>
      <c r="E2609">
        <f t="shared" si="840"/>
        <v>2.8416100000000029</v>
      </c>
      <c r="F2609" t="str">
        <f t="shared" si="841"/>
        <v>CAll</v>
      </c>
      <c r="G2609">
        <f t="shared" si="842"/>
        <v>2971.610107</v>
      </c>
      <c r="H2609">
        <f t="shared" si="843"/>
        <v>2.240000000000002</v>
      </c>
      <c r="I2609">
        <f t="shared" si="844"/>
        <v>-50.120116999999937</v>
      </c>
      <c r="J2609">
        <f t="shared" si="845"/>
        <v>-22.37505223214281</v>
      </c>
      <c r="K2609">
        <f t="shared" si="846"/>
        <v>2825</v>
      </c>
      <c r="L2609" s="2">
        <f t="shared" si="847"/>
        <v>146.61010699999997</v>
      </c>
      <c r="M2609" t="str">
        <f t="shared" si="848"/>
        <v/>
      </c>
      <c r="N2609" s="1">
        <f t="shared" si="849"/>
        <v>43963</v>
      </c>
      <c r="O2609" t="str">
        <f t="shared" si="850"/>
        <v>不可交易</v>
      </c>
      <c r="P2609" s="2" t="str">
        <f t="shared" si="851"/>
        <v/>
      </c>
      <c r="Q2609" s="2" t="str">
        <f t="shared" si="852"/>
        <v/>
      </c>
      <c r="R2609" s="2">
        <f t="shared" si="853"/>
        <v>11.424207768983857</v>
      </c>
      <c r="S2609">
        <f t="shared" si="854"/>
        <v>129</v>
      </c>
      <c r="T2609" s="1">
        <f t="shared" si="855"/>
        <v>43958</v>
      </c>
      <c r="U2609" t="str">
        <f t="shared" si="856"/>
        <v>不可交易</v>
      </c>
      <c r="V2609" s="2" t="str">
        <f t="shared" si="857"/>
        <v/>
      </c>
      <c r="W2609" s="2" t="str">
        <f t="shared" si="858"/>
        <v/>
      </c>
      <c r="X2609" s="2">
        <f t="shared" si="859"/>
        <v>7.1815765152968511</v>
      </c>
      <c r="Y2609">
        <f t="shared" si="860"/>
        <v>119</v>
      </c>
    </row>
    <row r="2610" spans="1:25" x14ac:dyDescent="0.3">
      <c r="A2610" s="1">
        <v>43965</v>
      </c>
      <c r="B2610">
        <v>2852.5</v>
      </c>
      <c r="C2610">
        <v>32.61</v>
      </c>
      <c r="D2610">
        <v>34.50329</v>
      </c>
      <c r="E2610">
        <f t="shared" si="840"/>
        <v>-1.8932900000000004</v>
      </c>
      <c r="F2610" t="str">
        <f t="shared" si="841"/>
        <v>PUT</v>
      </c>
      <c r="G2610">
        <f t="shared" si="842"/>
        <v>2948.51001</v>
      </c>
      <c r="H2610">
        <f t="shared" si="843"/>
        <v>-2.6700000000000017</v>
      </c>
      <c r="I2610">
        <f t="shared" si="844"/>
        <v>32.5</v>
      </c>
      <c r="J2610">
        <f t="shared" si="845"/>
        <v>-12.172284644194749</v>
      </c>
      <c r="K2610">
        <f t="shared" si="846"/>
        <v>2847.5</v>
      </c>
      <c r="L2610" s="2" t="str">
        <f t="shared" si="847"/>
        <v/>
      </c>
      <c r="M2610" t="str">
        <f t="shared" si="848"/>
        <v/>
      </c>
      <c r="N2610" s="1">
        <f t="shared" si="849"/>
        <v>43963</v>
      </c>
      <c r="O2610" t="str">
        <f t="shared" si="850"/>
        <v>不可交易</v>
      </c>
      <c r="P2610" s="2" t="str">
        <f t="shared" si="851"/>
        <v/>
      </c>
      <c r="Q2610" s="2" t="str">
        <f t="shared" si="852"/>
        <v/>
      </c>
      <c r="R2610" s="2">
        <f t="shared" si="853"/>
        <v>11.424207768983857</v>
      </c>
      <c r="S2610">
        <f t="shared" si="854"/>
        <v>129</v>
      </c>
      <c r="T2610" s="1">
        <f t="shared" si="855"/>
        <v>43958</v>
      </c>
      <c r="U2610" t="str">
        <f t="shared" si="856"/>
        <v>可交易</v>
      </c>
      <c r="V2610" s="2" t="str">
        <f t="shared" si="857"/>
        <v/>
      </c>
      <c r="W2610" s="2" t="str">
        <f t="shared" si="858"/>
        <v/>
      </c>
      <c r="X2610" s="2">
        <f t="shared" si="859"/>
        <v>7.1815765152968511</v>
      </c>
      <c r="Y2610">
        <f t="shared" si="860"/>
        <v>119</v>
      </c>
    </row>
    <row r="2611" spans="1:25" x14ac:dyDescent="0.3">
      <c r="A2611" s="1">
        <v>43966</v>
      </c>
      <c r="B2611">
        <v>2863.6999510000001</v>
      </c>
      <c r="C2611">
        <v>31.89</v>
      </c>
      <c r="D2611">
        <v>33.012664999999998</v>
      </c>
      <c r="E2611">
        <f t="shared" si="840"/>
        <v>-1.1226649999999978</v>
      </c>
      <c r="F2611" t="str">
        <f t="shared" si="841"/>
        <v>PUT</v>
      </c>
      <c r="G2611">
        <f t="shared" si="842"/>
        <v>2955.4499510000001</v>
      </c>
      <c r="H2611">
        <f t="shared" si="843"/>
        <v>-0.71999999999999886</v>
      </c>
      <c r="I2611">
        <f t="shared" si="844"/>
        <v>11.199951000000056</v>
      </c>
      <c r="J2611">
        <f t="shared" si="845"/>
        <v>-15.555487500000101</v>
      </c>
      <c r="K2611">
        <f t="shared" si="846"/>
        <v>2858.6999510000001</v>
      </c>
      <c r="L2611" s="2" t="str">
        <f t="shared" si="847"/>
        <v/>
      </c>
      <c r="M2611" t="str">
        <f t="shared" si="848"/>
        <v/>
      </c>
      <c r="N2611" s="1">
        <f t="shared" si="849"/>
        <v>43963</v>
      </c>
      <c r="O2611" t="str">
        <f t="shared" si="850"/>
        <v>不可交易</v>
      </c>
      <c r="P2611" s="2" t="str">
        <f t="shared" si="851"/>
        <v/>
      </c>
      <c r="Q2611" s="2" t="str">
        <f t="shared" si="852"/>
        <v/>
      </c>
      <c r="R2611" s="2">
        <f t="shared" si="853"/>
        <v>11.424207768983857</v>
      </c>
      <c r="S2611">
        <f t="shared" si="854"/>
        <v>129</v>
      </c>
      <c r="T2611" s="1">
        <f t="shared" si="855"/>
        <v>43958</v>
      </c>
      <c r="U2611" t="str">
        <f t="shared" si="856"/>
        <v>可交易</v>
      </c>
      <c r="V2611" s="2" t="str">
        <f t="shared" si="857"/>
        <v/>
      </c>
      <c r="W2611" s="2" t="str">
        <f t="shared" si="858"/>
        <v/>
      </c>
      <c r="X2611" s="2">
        <f t="shared" si="859"/>
        <v>7.1815765152968511</v>
      </c>
      <c r="Y2611">
        <f t="shared" si="860"/>
        <v>119</v>
      </c>
    </row>
    <row r="2612" spans="1:25" x14ac:dyDescent="0.3">
      <c r="A2612" s="1">
        <v>43969</v>
      </c>
      <c r="B2612">
        <v>2953.9099120000001</v>
      </c>
      <c r="C2612">
        <v>29.3</v>
      </c>
      <c r="D2612">
        <v>32.052345000000003</v>
      </c>
      <c r="E2612">
        <f t="shared" si="840"/>
        <v>-2.7523450000000018</v>
      </c>
      <c r="F2612" t="str">
        <f t="shared" si="841"/>
        <v>PUT</v>
      </c>
      <c r="G2612">
        <f t="shared" si="842"/>
        <v>0</v>
      </c>
      <c r="H2612">
        <f t="shared" si="843"/>
        <v>-2.59</v>
      </c>
      <c r="I2612">
        <f t="shared" si="844"/>
        <v>90.209961000000021</v>
      </c>
      <c r="J2612">
        <f t="shared" si="845"/>
        <v>-34.83010077220078</v>
      </c>
      <c r="K2612">
        <f t="shared" si="846"/>
        <v>2948.9099120000001</v>
      </c>
      <c r="L2612" s="2" t="str">
        <f t="shared" si="847"/>
        <v/>
      </c>
      <c r="M2612" t="str">
        <f t="shared" si="848"/>
        <v/>
      </c>
      <c r="N2612" s="1">
        <f t="shared" si="849"/>
        <v>43963</v>
      </c>
      <c r="O2612" t="str">
        <f t="shared" si="850"/>
        <v>不可交易</v>
      </c>
      <c r="P2612" s="2" t="str">
        <f t="shared" si="851"/>
        <v/>
      </c>
      <c r="Q2612" s="2" t="str">
        <f t="shared" si="852"/>
        <v/>
      </c>
      <c r="R2612" s="2">
        <f t="shared" si="853"/>
        <v>11.424207768983857</v>
      </c>
      <c r="S2612">
        <f t="shared" si="854"/>
        <v>129</v>
      </c>
      <c r="T2612" s="1">
        <f t="shared" si="855"/>
        <v>43958</v>
      </c>
      <c r="U2612" t="str">
        <f t="shared" si="856"/>
        <v>可交易</v>
      </c>
      <c r="V2612" s="2" t="str">
        <f t="shared" si="857"/>
        <v/>
      </c>
      <c r="W2612" s="2" t="str">
        <f t="shared" si="858"/>
        <v/>
      </c>
      <c r="X2612" s="2">
        <f t="shared" si="859"/>
        <v>7.1815765152968511</v>
      </c>
      <c r="Y2612">
        <f t="shared" si="860"/>
        <v>119</v>
      </c>
    </row>
    <row r="2613" spans="1:25" x14ac:dyDescent="0.3">
      <c r="A2613" s="1">
        <v>43970</v>
      </c>
      <c r="B2613">
        <v>2922.9399410000001</v>
      </c>
      <c r="C2613">
        <v>30.53</v>
      </c>
      <c r="D2613">
        <v>28.96996</v>
      </c>
      <c r="E2613">
        <f t="shared" si="840"/>
        <v>1.5600400000000008</v>
      </c>
      <c r="F2613" t="str">
        <f t="shared" si="841"/>
        <v>CAll</v>
      </c>
      <c r="G2613">
        <f t="shared" si="842"/>
        <v>2991.7700199999999</v>
      </c>
      <c r="H2613">
        <f t="shared" si="843"/>
        <v>1.2300000000000004</v>
      </c>
      <c r="I2613">
        <f t="shared" si="844"/>
        <v>-30.969970999999987</v>
      </c>
      <c r="J2613">
        <f t="shared" si="845"/>
        <v>-25.178838211382093</v>
      </c>
      <c r="K2613">
        <f t="shared" si="846"/>
        <v>2927.9399410000001</v>
      </c>
      <c r="L2613" s="2">
        <f t="shared" si="847"/>
        <v>63.830078999999841</v>
      </c>
      <c r="M2613" t="str">
        <f t="shared" si="848"/>
        <v/>
      </c>
      <c r="N2613" s="1">
        <f t="shared" si="849"/>
        <v>43970</v>
      </c>
      <c r="O2613" t="str">
        <f t="shared" si="850"/>
        <v>可交易</v>
      </c>
      <c r="P2613" s="2">
        <f t="shared" si="851"/>
        <v>63.830078999999841</v>
      </c>
      <c r="Q2613" s="2">
        <f t="shared" si="852"/>
        <v>2.3548235813716928E-2</v>
      </c>
      <c r="R2613" s="2">
        <f t="shared" si="853"/>
        <v>11.424207768983857</v>
      </c>
      <c r="S2613">
        <f t="shared" si="854"/>
        <v>130</v>
      </c>
      <c r="T2613" s="1">
        <f t="shared" si="855"/>
        <v>43958</v>
      </c>
      <c r="U2613" t="str">
        <f t="shared" si="856"/>
        <v>可交易</v>
      </c>
      <c r="V2613" s="2" t="str">
        <f t="shared" si="857"/>
        <v/>
      </c>
      <c r="W2613" s="2" t="str">
        <f t="shared" si="858"/>
        <v/>
      </c>
      <c r="X2613" s="2">
        <f t="shared" si="859"/>
        <v>7.1815765152968511</v>
      </c>
      <c r="Y2613">
        <f t="shared" si="860"/>
        <v>119</v>
      </c>
    </row>
    <row r="2614" spans="1:25" x14ac:dyDescent="0.3">
      <c r="A2614" s="1">
        <v>43971</v>
      </c>
      <c r="B2614">
        <v>2971.610107</v>
      </c>
      <c r="C2614">
        <v>27.99</v>
      </c>
      <c r="D2614">
        <v>30.435198</v>
      </c>
      <c r="E2614">
        <f t="shared" si="840"/>
        <v>-2.4451980000000013</v>
      </c>
      <c r="F2614" t="str">
        <f t="shared" si="841"/>
        <v>PUT</v>
      </c>
      <c r="G2614">
        <f t="shared" si="842"/>
        <v>3036.1298830000001</v>
      </c>
      <c r="H2614">
        <f t="shared" si="843"/>
        <v>-2.5400000000000027</v>
      </c>
      <c r="I2614">
        <f t="shared" si="844"/>
        <v>48.670165999999881</v>
      </c>
      <c r="J2614">
        <f t="shared" si="845"/>
        <v>-19.161482677165289</v>
      </c>
      <c r="K2614">
        <f t="shared" si="846"/>
        <v>2966.610107</v>
      </c>
      <c r="L2614" s="2" t="str">
        <f t="shared" si="847"/>
        <v/>
      </c>
      <c r="M2614" t="str">
        <f t="shared" si="848"/>
        <v/>
      </c>
      <c r="N2614" s="1">
        <f t="shared" si="849"/>
        <v>43970</v>
      </c>
      <c r="O2614" t="str">
        <f t="shared" si="850"/>
        <v>不可交易</v>
      </c>
      <c r="P2614" s="2" t="str">
        <f t="shared" si="851"/>
        <v/>
      </c>
      <c r="Q2614" s="2" t="str">
        <f t="shared" si="852"/>
        <v/>
      </c>
      <c r="R2614" s="2">
        <f t="shared" si="853"/>
        <v>11.693227707512786</v>
      </c>
      <c r="S2614">
        <f t="shared" si="854"/>
        <v>130</v>
      </c>
      <c r="T2614" s="1">
        <f t="shared" si="855"/>
        <v>43958</v>
      </c>
      <c r="U2614" t="str">
        <f t="shared" si="856"/>
        <v>可交易</v>
      </c>
      <c r="V2614" s="2" t="str">
        <f t="shared" si="857"/>
        <v/>
      </c>
      <c r="W2614" s="2" t="str">
        <f t="shared" si="858"/>
        <v/>
      </c>
      <c r="X2614" s="2">
        <f t="shared" si="859"/>
        <v>7.1815765152968511</v>
      </c>
      <c r="Y2614">
        <f t="shared" si="860"/>
        <v>119</v>
      </c>
    </row>
    <row r="2615" spans="1:25" x14ac:dyDescent="0.3">
      <c r="A2615" s="1">
        <v>43972</v>
      </c>
      <c r="B2615">
        <v>2948.51001</v>
      </c>
      <c r="C2615">
        <v>29.53</v>
      </c>
      <c r="D2615">
        <v>27.801881999999999</v>
      </c>
      <c r="E2615">
        <f t="shared" si="840"/>
        <v>1.728118000000002</v>
      </c>
      <c r="F2615" t="str">
        <f t="shared" si="841"/>
        <v>CAll</v>
      </c>
      <c r="G2615">
        <f t="shared" si="842"/>
        <v>3029.7299800000001</v>
      </c>
      <c r="H2615">
        <f t="shared" si="843"/>
        <v>1.5400000000000027</v>
      </c>
      <c r="I2615">
        <f t="shared" si="844"/>
        <v>-23.100097000000005</v>
      </c>
      <c r="J2615">
        <f t="shared" si="845"/>
        <v>-15.000062987012964</v>
      </c>
      <c r="K2615">
        <f t="shared" si="846"/>
        <v>2953.51001</v>
      </c>
      <c r="L2615" s="2">
        <f t="shared" si="847"/>
        <v>76.219970000000103</v>
      </c>
      <c r="M2615" t="str">
        <f t="shared" si="848"/>
        <v/>
      </c>
      <c r="N2615" s="1">
        <f t="shared" si="849"/>
        <v>43972</v>
      </c>
      <c r="O2615" t="str">
        <f t="shared" si="850"/>
        <v>不可交易</v>
      </c>
      <c r="P2615" s="2" t="str">
        <f t="shared" si="851"/>
        <v/>
      </c>
      <c r="Q2615" s="2" t="str">
        <f t="shared" si="852"/>
        <v/>
      </c>
      <c r="R2615" s="2">
        <f t="shared" si="853"/>
        <v>11.693227707512786</v>
      </c>
      <c r="S2615">
        <f t="shared" si="854"/>
        <v>130</v>
      </c>
      <c r="T2615" s="1">
        <f t="shared" si="855"/>
        <v>43958</v>
      </c>
      <c r="U2615" t="str">
        <f t="shared" si="856"/>
        <v>可交易</v>
      </c>
      <c r="V2615" s="2" t="str">
        <f t="shared" si="857"/>
        <v/>
      </c>
      <c r="W2615" s="2" t="str">
        <f t="shared" si="858"/>
        <v/>
      </c>
      <c r="X2615" s="2">
        <f t="shared" si="859"/>
        <v>7.1815765152968511</v>
      </c>
      <c r="Y2615">
        <f t="shared" si="860"/>
        <v>119</v>
      </c>
    </row>
    <row r="2616" spans="1:25" x14ac:dyDescent="0.3">
      <c r="A2616" s="1">
        <v>43973</v>
      </c>
      <c r="B2616">
        <v>2955.4499510000001</v>
      </c>
      <c r="C2616">
        <v>28.16</v>
      </c>
      <c r="D2616">
        <v>29.472964999999999</v>
      </c>
      <c r="E2616">
        <f t="shared" si="840"/>
        <v>-1.3129649999999984</v>
      </c>
      <c r="F2616" t="str">
        <f t="shared" si="841"/>
        <v>PUT</v>
      </c>
      <c r="G2616">
        <f t="shared" si="842"/>
        <v>3044.3100589999999</v>
      </c>
      <c r="H2616">
        <f t="shared" si="843"/>
        <v>-1.370000000000001</v>
      </c>
      <c r="I2616">
        <f t="shared" si="844"/>
        <v>6.9399410000000898</v>
      </c>
      <c r="J2616">
        <f t="shared" si="845"/>
        <v>-5.0656503649635658</v>
      </c>
      <c r="K2616">
        <f t="shared" si="846"/>
        <v>2950.4499510000001</v>
      </c>
      <c r="L2616" s="2" t="str">
        <f t="shared" si="847"/>
        <v/>
      </c>
      <c r="M2616" t="str">
        <f t="shared" si="848"/>
        <v/>
      </c>
      <c r="N2616" s="1">
        <f t="shared" si="849"/>
        <v>43972</v>
      </c>
      <c r="O2616" t="str">
        <f t="shared" si="850"/>
        <v>不可交易</v>
      </c>
      <c r="P2616" s="2" t="str">
        <f t="shared" si="851"/>
        <v/>
      </c>
      <c r="Q2616" s="2" t="str">
        <f t="shared" si="852"/>
        <v/>
      </c>
      <c r="R2616" s="2">
        <f t="shared" si="853"/>
        <v>11.693227707512786</v>
      </c>
      <c r="S2616">
        <f t="shared" si="854"/>
        <v>130</v>
      </c>
      <c r="T2616" s="1">
        <f t="shared" si="855"/>
        <v>43958</v>
      </c>
      <c r="U2616" t="str">
        <f t="shared" si="856"/>
        <v>可交易</v>
      </c>
      <c r="V2616" s="2" t="str">
        <f t="shared" si="857"/>
        <v/>
      </c>
      <c r="W2616" s="2" t="str">
        <f t="shared" si="858"/>
        <v/>
      </c>
      <c r="X2616" s="2">
        <f t="shared" si="859"/>
        <v>7.1815765152968511</v>
      </c>
      <c r="Y2616">
        <f t="shared" si="860"/>
        <v>119</v>
      </c>
    </row>
    <row r="2617" spans="1:25" x14ac:dyDescent="0.3">
      <c r="A2617" s="1">
        <v>43977</v>
      </c>
      <c r="B2617">
        <v>2991.7700199999999</v>
      </c>
      <c r="C2617">
        <v>28.01</v>
      </c>
      <c r="D2617">
        <v>28.307704999999999</v>
      </c>
      <c r="E2617">
        <f t="shared" si="840"/>
        <v>-0.297704999999997</v>
      </c>
      <c r="F2617" t="str">
        <f t="shared" si="841"/>
        <v/>
      </c>
      <c r="G2617" t="str">
        <f t="shared" si="842"/>
        <v/>
      </c>
      <c r="H2617">
        <f t="shared" si="843"/>
        <v>-0.14999999999999858</v>
      </c>
      <c r="I2617">
        <f t="shared" si="844"/>
        <v>36.320068999999876</v>
      </c>
      <c r="J2617">
        <f t="shared" si="845"/>
        <v>-242.13379333333481</v>
      </c>
      <c r="K2617" t="str">
        <f t="shared" si="846"/>
        <v/>
      </c>
      <c r="L2617" s="2" t="str">
        <f t="shared" si="847"/>
        <v/>
      </c>
      <c r="M2617" t="str">
        <f t="shared" si="848"/>
        <v/>
      </c>
      <c r="N2617" s="1">
        <f t="shared" si="849"/>
        <v>43972</v>
      </c>
      <c r="O2617" t="str">
        <f t="shared" si="850"/>
        <v>不可交易</v>
      </c>
      <c r="P2617" s="2" t="str">
        <f t="shared" si="851"/>
        <v/>
      </c>
      <c r="Q2617" s="2" t="str">
        <f t="shared" si="852"/>
        <v/>
      </c>
      <c r="R2617" s="2">
        <f t="shared" si="853"/>
        <v>11.693227707512786</v>
      </c>
      <c r="S2617">
        <f t="shared" si="854"/>
        <v>130</v>
      </c>
      <c r="T2617" s="1">
        <f t="shared" si="855"/>
        <v>43958</v>
      </c>
      <c r="U2617" t="str">
        <f t="shared" si="856"/>
        <v>可交易</v>
      </c>
      <c r="V2617" s="2" t="str">
        <f t="shared" si="857"/>
        <v/>
      </c>
      <c r="W2617" s="2" t="str">
        <f t="shared" si="858"/>
        <v/>
      </c>
      <c r="X2617" s="2">
        <f t="shared" si="859"/>
        <v>7.1815765152968511</v>
      </c>
      <c r="Y2617">
        <f t="shared" si="860"/>
        <v>119</v>
      </c>
    </row>
    <row r="2618" spans="1:25" x14ac:dyDescent="0.3">
      <c r="A2618" s="1">
        <v>43978</v>
      </c>
      <c r="B2618">
        <v>3036.1298830000001</v>
      </c>
      <c r="C2618">
        <v>27.62</v>
      </c>
      <c r="D2618">
        <v>28.189964</v>
      </c>
      <c r="E2618">
        <f t="shared" si="840"/>
        <v>-0.5699639999999988</v>
      </c>
      <c r="F2618" t="str">
        <f t="shared" si="841"/>
        <v/>
      </c>
      <c r="G2618" t="str">
        <f t="shared" si="842"/>
        <v/>
      </c>
      <c r="H2618">
        <f t="shared" si="843"/>
        <v>-0.39000000000000057</v>
      </c>
      <c r="I2618">
        <f t="shared" si="844"/>
        <v>44.359863000000132</v>
      </c>
      <c r="J2618">
        <f t="shared" si="845"/>
        <v>-113.74323846153864</v>
      </c>
      <c r="K2618" t="str">
        <f t="shared" si="846"/>
        <v/>
      </c>
      <c r="L2618" s="2" t="str">
        <f t="shared" si="847"/>
        <v/>
      </c>
      <c r="M2618" t="str">
        <f t="shared" si="848"/>
        <v/>
      </c>
      <c r="N2618" s="1">
        <f t="shared" si="849"/>
        <v>43972</v>
      </c>
      <c r="O2618" t="str">
        <f t="shared" si="850"/>
        <v>不可交易</v>
      </c>
      <c r="P2618" s="2" t="str">
        <f t="shared" si="851"/>
        <v/>
      </c>
      <c r="Q2618" s="2" t="str">
        <f t="shared" si="852"/>
        <v/>
      </c>
      <c r="R2618" s="2">
        <f t="shared" si="853"/>
        <v>11.693227707512786</v>
      </c>
      <c r="S2618">
        <f t="shared" si="854"/>
        <v>130</v>
      </c>
      <c r="T2618" s="1">
        <f t="shared" si="855"/>
        <v>43958</v>
      </c>
      <c r="U2618" t="str">
        <f t="shared" si="856"/>
        <v>可交易</v>
      </c>
      <c r="V2618" s="2" t="str">
        <f t="shared" si="857"/>
        <v/>
      </c>
      <c r="W2618" s="2" t="str">
        <f t="shared" si="858"/>
        <v/>
      </c>
      <c r="X2618" s="2">
        <f t="shared" si="859"/>
        <v>7.1815765152968511</v>
      </c>
      <c r="Y2618">
        <f t="shared" si="860"/>
        <v>119</v>
      </c>
    </row>
    <row r="2619" spans="1:25" x14ac:dyDescent="0.3">
      <c r="A2619" s="1">
        <v>43979</v>
      </c>
      <c r="B2619">
        <v>3029.7299800000001</v>
      </c>
      <c r="C2619">
        <v>28.59</v>
      </c>
      <c r="D2619">
        <v>28.052769999999999</v>
      </c>
      <c r="E2619">
        <f t="shared" si="840"/>
        <v>0.53723000000000098</v>
      </c>
      <c r="F2619" t="str">
        <f t="shared" si="841"/>
        <v/>
      </c>
      <c r="G2619" t="str">
        <f t="shared" si="842"/>
        <v/>
      </c>
      <c r="H2619">
        <f t="shared" si="843"/>
        <v>0.96999999999999886</v>
      </c>
      <c r="I2619">
        <f t="shared" si="844"/>
        <v>-6.3999029999999948</v>
      </c>
      <c r="J2619">
        <f t="shared" si="845"/>
        <v>-6.5978381443298995</v>
      </c>
      <c r="K2619" t="str">
        <f t="shared" si="846"/>
        <v/>
      </c>
      <c r="L2619" s="2" t="str">
        <f t="shared" si="847"/>
        <v/>
      </c>
      <c r="M2619" t="str">
        <f t="shared" si="848"/>
        <v/>
      </c>
      <c r="N2619" s="1">
        <f t="shared" si="849"/>
        <v>43972</v>
      </c>
      <c r="O2619" t="str">
        <f t="shared" si="850"/>
        <v>可交易</v>
      </c>
      <c r="P2619" s="2" t="str">
        <f t="shared" si="851"/>
        <v/>
      </c>
      <c r="Q2619" s="2" t="str">
        <f t="shared" si="852"/>
        <v/>
      </c>
      <c r="R2619" s="2">
        <f t="shared" si="853"/>
        <v>11.693227707512786</v>
      </c>
      <c r="S2619">
        <f t="shared" si="854"/>
        <v>130</v>
      </c>
      <c r="T2619" s="1">
        <f t="shared" si="855"/>
        <v>43958</v>
      </c>
      <c r="U2619" t="str">
        <f t="shared" si="856"/>
        <v>可交易</v>
      </c>
      <c r="V2619" s="2" t="str">
        <f t="shared" si="857"/>
        <v/>
      </c>
      <c r="W2619" s="2" t="str">
        <f t="shared" si="858"/>
        <v/>
      </c>
      <c r="X2619" s="2">
        <f t="shared" si="859"/>
        <v>7.1815765152968511</v>
      </c>
      <c r="Y2619">
        <f t="shared" si="860"/>
        <v>119</v>
      </c>
    </row>
    <row r="2620" spans="1:25" x14ac:dyDescent="0.3">
      <c r="A2620" s="1">
        <v>43980</v>
      </c>
      <c r="B2620">
        <v>3044.3100589999999</v>
      </c>
      <c r="C2620">
        <v>27.51</v>
      </c>
      <c r="D2620">
        <v>28.707187999999999</v>
      </c>
      <c r="E2620">
        <f t="shared" si="840"/>
        <v>-1.197187999999997</v>
      </c>
      <c r="F2620" t="str">
        <f t="shared" si="841"/>
        <v>PUT</v>
      </c>
      <c r="G2620">
        <f t="shared" si="842"/>
        <v>3193.929932</v>
      </c>
      <c r="H2620">
        <f t="shared" si="843"/>
        <v>-1.0799999999999983</v>
      </c>
      <c r="I2620">
        <f t="shared" si="844"/>
        <v>14.580078999999841</v>
      </c>
      <c r="J2620">
        <f t="shared" si="845"/>
        <v>-13.500073148148022</v>
      </c>
      <c r="K2620">
        <f t="shared" si="846"/>
        <v>3039.3100589999999</v>
      </c>
      <c r="L2620" s="2" t="str">
        <f t="shared" si="847"/>
        <v/>
      </c>
      <c r="M2620" t="str">
        <f t="shared" si="848"/>
        <v/>
      </c>
      <c r="N2620" s="1">
        <f t="shared" si="849"/>
        <v>43972</v>
      </c>
      <c r="O2620" t="str">
        <f t="shared" si="850"/>
        <v>可交易</v>
      </c>
      <c r="P2620" s="2" t="str">
        <f t="shared" si="851"/>
        <v/>
      </c>
      <c r="Q2620" s="2" t="str">
        <f t="shared" si="852"/>
        <v/>
      </c>
      <c r="R2620" s="2">
        <f t="shared" si="853"/>
        <v>11.693227707512786</v>
      </c>
      <c r="S2620">
        <f t="shared" si="854"/>
        <v>130</v>
      </c>
      <c r="T2620" s="1">
        <f t="shared" si="855"/>
        <v>43958</v>
      </c>
      <c r="U2620" t="str">
        <f t="shared" si="856"/>
        <v>可交易</v>
      </c>
      <c r="V2620" s="2" t="str">
        <f t="shared" si="857"/>
        <v/>
      </c>
      <c r="W2620" s="2" t="str">
        <f t="shared" si="858"/>
        <v/>
      </c>
      <c r="X2620" s="2">
        <f t="shared" si="859"/>
        <v>7.1815765152968511</v>
      </c>
      <c r="Y2620">
        <f t="shared" si="860"/>
        <v>119</v>
      </c>
    </row>
    <row r="2621" spans="1:25" x14ac:dyDescent="0.3">
      <c r="A2621" s="1">
        <v>43983</v>
      </c>
      <c r="B2621">
        <v>3055.7299800000001</v>
      </c>
      <c r="C2621">
        <v>28.23</v>
      </c>
      <c r="D2621">
        <v>27.635195</v>
      </c>
      <c r="E2621">
        <f t="shared" si="840"/>
        <v>0.59480500000000092</v>
      </c>
      <c r="F2621" t="str">
        <f t="shared" si="841"/>
        <v/>
      </c>
      <c r="G2621" t="str">
        <f t="shared" si="842"/>
        <v/>
      </c>
      <c r="H2621">
        <f t="shared" si="843"/>
        <v>0.71999999999999886</v>
      </c>
      <c r="I2621">
        <f t="shared" si="844"/>
        <v>11.419921000000159</v>
      </c>
      <c r="J2621">
        <f t="shared" si="845"/>
        <v>15.861001388889134</v>
      </c>
      <c r="K2621" t="str">
        <f t="shared" si="846"/>
        <v/>
      </c>
      <c r="L2621" s="2" t="str">
        <f t="shared" si="847"/>
        <v/>
      </c>
      <c r="M2621" t="str">
        <f t="shared" si="848"/>
        <v/>
      </c>
      <c r="N2621" s="1">
        <f t="shared" si="849"/>
        <v>43972</v>
      </c>
      <c r="O2621" t="str">
        <f t="shared" si="850"/>
        <v>可交易</v>
      </c>
      <c r="P2621" s="2" t="str">
        <f t="shared" si="851"/>
        <v/>
      </c>
      <c r="Q2621" s="2" t="str">
        <f t="shared" si="852"/>
        <v/>
      </c>
      <c r="R2621" s="2">
        <f t="shared" si="853"/>
        <v>11.693227707512786</v>
      </c>
      <c r="S2621">
        <f t="shared" si="854"/>
        <v>130</v>
      </c>
      <c r="T2621" s="1">
        <f t="shared" si="855"/>
        <v>43958</v>
      </c>
      <c r="U2621" t="str">
        <f t="shared" si="856"/>
        <v>可交易</v>
      </c>
      <c r="V2621" s="2" t="str">
        <f t="shared" si="857"/>
        <v/>
      </c>
      <c r="W2621" s="2" t="str">
        <f t="shared" si="858"/>
        <v/>
      </c>
      <c r="X2621" s="2">
        <f t="shared" si="859"/>
        <v>7.1815765152968511</v>
      </c>
      <c r="Y2621">
        <f t="shared" si="860"/>
        <v>119</v>
      </c>
    </row>
    <row r="2622" spans="1:25" x14ac:dyDescent="0.3">
      <c r="A2622" s="1">
        <v>43984</v>
      </c>
      <c r="B2622">
        <v>3080.820068</v>
      </c>
      <c r="C2622">
        <v>26.84</v>
      </c>
      <c r="D2622">
        <v>28.652958000000002</v>
      </c>
      <c r="E2622">
        <f t="shared" si="840"/>
        <v>-1.8129580000000018</v>
      </c>
      <c r="F2622" t="str">
        <f t="shared" si="841"/>
        <v>PUT</v>
      </c>
      <c r="G2622">
        <f t="shared" si="842"/>
        <v>3207.179932</v>
      </c>
      <c r="H2622">
        <f t="shared" si="843"/>
        <v>-1.3900000000000006</v>
      </c>
      <c r="I2622">
        <f t="shared" si="844"/>
        <v>25.090087999999923</v>
      </c>
      <c r="J2622">
        <f t="shared" si="845"/>
        <v>-18.05042302158267</v>
      </c>
      <c r="K2622">
        <f t="shared" si="846"/>
        <v>3075.820068</v>
      </c>
      <c r="L2622" s="2" t="str">
        <f t="shared" si="847"/>
        <v/>
      </c>
      <c r="M2622" t="str">
        <f t="shared" si="848"/>
        <v/>
      </c>
      <c r="N2622" s="1">
        <f t="shared" si="849"/>
        <v>43972</v>
      </c>
      <c r="O2622" t="str">
        <f t="shared" si="850"/>
        <v>可交易</v>
      </c>
      <c r="P2622" s="2" t="str">
        <f t="shared" si="851"/>
        <v/>
      </c>
      <c r="Q2622" s="2" t="str">
        <f t="shared" si="852"/>
        <v/>
      </c>
      <c r="R2622" s="2">
        <f t="shared" si="853"/>
        <v>11.693227707512786</v>
      </c>
      <c r="S2622">
        <f t="shared" si="854"/>
        <v>130</v>
      </c>
      <c r="T2622" s="1">
        <f t="shared" si="855"/>
        <v>43958</v>
      </c>
      <c r="U2622" t="str">
        <f t="shared" si="856"/>
        <v>可交易</v>
      </c>
      <c r="V2622" s="2" t="str">
        <f t="shared" si="857"/>
        <v/>
      </c>
      <c r="W2622" s="2" t="str">
        <f t="shared" si="858"/>
        <v/>
      </c>
      <c r="X2622" s="2">
        <f t="shared" si="859"/>
        <v>7.1815765152968511</v>
      </c>
      <c r="Y2622">
        <f t="shared" si="860"/>
        <v>119</v>
      </c>
    </row>
    <row r="2623" spans="1:25" x14ac:dyDescent="0.3">
      <c r="A2623" s="1">
        <v>43985</v>
      </c>
      <c r="B2623">
        <v>3122.8701169999999</v>
      </c>
      <c r="C2623">
        <v>25.66</v>
      </c>
      <c r="D2623">
        <v>26.865786</v>
      </c>
      <c r="E2623">
        <f t="shared" si="840"/>
        <v>-1.2057859999999998</v>
      </c>
      <c r="F2623" t="str">
        <f t="shared" si="841"/>
        <v>PUT</v>
      </c>
      <c r="G2623">
        <f t="shared" si="842"/>
        <v>3190.139893</v>
      </c>
      <c r="H2623">
        <f t="shared" si="843"/>
        <v>-1.1799999999999997</v>
      </c>
      <c r="I2623">
        <f t="shared" si="844"/>
        <v>42.050048999999944</v>
      </c>
      <c r="J2623">
        <f t="shared" si="845"/>
        <v>-35.635634745762673</v>
      </c>
      <c r="K2623">
        <f t="shared" si="846"/>
        <v>3117.8701169999999</v>
      </c>
      <c r="L2623" s="2" t="str">
        <f t="shared" si="847"/>
        <v/>
      </c>
      <c r="M2623" t="str">
        <f t="shared" si="848"/>
        <v/>
      </c>
      <c r="N2623" s="1">
        <f t="shared" si="849"/>
        <v>43972</v>
      </c>
      <c r="O2623" t="str">
        <f t="shared" si="850"/>
        <v>可交易</v>
      </c>
      <c r="P2623" s="2" t="str">
        <f t="shared" si="851"/>
        <v/>
      </c>
      <c r="Q2623" s="2" t="str">
        <f t="shared" si="852"/>
        <v/>
      </c>
      <c r="R2623" s="2">
        <f t="shared" si="853"/>
        <v>11.693227707512786</v>
      </c>
      <c r="S2623">
        <f t="shared" si="854"/>
        <v>130</v>
      </c>
      <c r="T2623" s="1">
        <f t="shared" si="855"/>
        <v>43958</v>
      </c>
      <c r="U2623" t="str">
        <f t="shared" si="856"/>
        <v>可交易</v>
      </c>
      <c r="V2623" s="2" t="str">
        <f t="shared" si="857"/>
        <v/>
      </c>
      <c r="W2623" s="2" t="str">
        <f t="shared" si="858"/>
        <v/>
      </c>
      <c r="X2623" s="2">
        <f t="shared" si="859"/>
        <v>7.1815765152968511</v>
      </c>
      <c r="Y2623">
        <f t="shared" si="860"/>
        <v>119</v>
      </c>
    </row>
    <row r="2624" spans="1:25" x14ac:dyDescent="0.3">
      <c r="A2624" s="1">
        <v>43986</v>
      </c>
      <c r="B2624">
        <v>3112.3500979999999</v>
      </c>
      <c r="C2624">
        <v>25.81</v>
      </c>
      <c r="D2624">
        <v>25.822227000000002</v>
      </c>
      <c r="E2624">
        <f t="shared" si="840"/>
        <v>-1.2227000000002874E-2</v>
      </c>
      <c r="F2624" t="str">
        <f t="shared" si="841"/>
        <v/>
      </c>
      <c r="G2624" t="str">
        <f t="shared" si="842"/>
        <v/>
      </c>
      <c r="H2624">
        <f t="shared" si="843"/>
        <v>0.14999999999999858</v>
      </c>
      <c r="I2624">
        <f t="shared" si="844"/>
        <v>-10.520019000000048</v>
      </c>
      <c r="J2624">
        <f t="shared" si="845"/>
        <v>-70.13346000000098</v>
      </c>
      <c r="K2624" t="str">
        <f t="shared" si="846"/>
        <v/>
      </c>
      <c r="L2624" s="2" t="str">
        <f t="shared" si="847"/>
        <v/>
      </c>
      <c r="M2624" t="str">
        <f t="shared" si="848"/>
        <v/>
      </c>
      <c r="N2624" s="1">
        <f t="shared" si="849"/>
        <v>43972</v>
      </c>
      <c r="O2624" t="str">
        <f t="shared" si="850"/>
        <v>可交易</v>
      </c>
      <c r="P2624" s="2" t="str">
        <f t="shared" si="851"/>
        <v/>
      </c>
      <c r="Q2624" s="2" t="str">
        <f t="shared" si="852"/>
        <v/>
      </c>
      <c r="R2624" s="2">
        <f t="shared" si="853"/>
        <v>11.693227707512786</v>
      </c>
      <c r="S2624">
        <f t="shared" si="854"/>
        <v>130</v>
      </c>
      <c r="T2624" s="1">
        <f t="shared" si="855"/>
        <v>43958</v>
      </c>
      <c r="U2624" t="str">
        <f t="shared" si="856"/>
        <v>可交易</v>
      </c>
      <c r="V2624" s="2" t="str">
        <f t="shared" si="857"/>
        <v/>
      </c>
      <c r="W2624" s="2" t="str">
        <f t="shared" si="858"/>
        <v/>
      </c>
      <c r="X2624" s="2">
        <f t="shared" si="859"/>
        <v>7.1815765152968511</v>
      </c>
      <c r="Y2624">
        <f t="shared" si="860"/>
        <v>119</v>
      </c>
    </row>
    <row r="2625" spans="1:25" x14ac:dyDescent="0.3">
      <c r="A2625" s="1">
        <v>43987</v>
      </c>
      <c r="B2625">
        <v>3193.929932</v>
      </c>
      <c r="C2625">
        <v>24.52</v>
      </c>
      <c r="D2625">
        <v>25.775831</v>
      </c>
      <c r="E2625">
        <f t="shared" si="840"/>
        <v>-1.2558310000000006</v>
      </c>
      <c r="F2625" t="str">
        <f t="shared" si="841"/>
        <v>PUT</v>
      </c>
      <c r="G2625">
        <f t="shared" si="842"/>
        <v>3041.3100589999999</v>
      </c>
      <c r="H2625">
        <f t="shared" si="843"/>
        <v>-1.2899999999999991</v>
      </c>
      <c r="I2625">
        <f t="shared" si="844"/>
        <v>81.579834000000119</v>
      </c>
      <c r="J2625">
        <f t="shared" si="845"/>
        <v>-63.240181395348969</v>
      </c>
      <c r="K2625">
        <f t="shared" si="846"/>
        <v>3188.929932</v>
      </c>
      <c r="L2625" s="2" t="str">
        <f t="shared" si="847"/>
        <v/>
      </c>
      <c r="M2625">
        <f t="shared" si="848"/>
        <v>147.6198730000001</v>
      </c>
      <c r="N2625" s="1">
        <f t="shared" si="849"/>
        <v>43972</v>
      </c>
      <c r="O2625" t="str">
        <f t="shared" si="850"/>
        <v>可交易</v>
      </c>
      <c r="P2625" s="2" t="str">
        <f t="shared" si="851"/>
        <v/>
      </c>
      <c r="Q2625" s="2" t="str">
        <f t="shared" si="852"/>
        <v/>
      </c>
      <c r="R2625" s="2">
        <f t="shared" si="853"/>
        <v>11.693227707512786</v>
      </c>
      <c r="S2625">
        <f t="shared" si="854"/>
        <v>130</v>
      </c>
      <c r="T2625" s="1">
        <f t="shared" si="855"/>
        <v>43987</v>
      </c>
      <c r="U2625" t="str">
        <f t="shared" si="856"/>
        <v>可交易</v>
      </c>
      <c r="V2625" s="2">
        <f t="shared" si="857"/>
        <v>147.6198730000001</v>
      </c>
      <c r="W2625" s="2">
        <f t="shared" si="858"/>
        <v>4.7784352271131821E-2</v>
      </c>
      <c r="X2625" s="2">
        <f t="shared" si="859"/>
        <v>7.1815765152968511</v>
      </c>
      <c r="Y2625">
        <f t="shared" si="860"/>
        <v>120</v>
      </c>
    </row>
    <row r="2626" spans="1:25" x14ac:dyDescent="0.3">
      <c r="A2626" s="1">
        <v>43990</v>
      </c>
      <c r="B2626">
        <v>3232.389893</v>
      </c>
      <c r="C2626">
        <v>25.81</v>
      </c>
      <c r="D2626">
        <v>24.581057000000001</v>
      </c>
      <c r="E2626">
        <f t="shared" ref="E2626:E2689" si="861">C2626-D2626</f>
        <v>1.2289429999999975</v>
      </c>
      <c r="F2626" t="str">
        <f t="shared" ref="F2626:F2689" si="862">_xlfn.IFS(E2626&gt; 1, "CAll",E2626&lt; -1, "PUT", TRUE,"")</f>
        <v>CAll</v>
      </c>
      <c r="G2626">
        <f t="shared" ref="G2626:G2689" si="863">IF(F2626="PUT", IFERROR(VLOOKUP(A2626+7, A:B, 2, FALSE), 0), IF(F2626="CALL", IFERROR(VLOOKUP(A2626+7, A:B, 2, FALSE), 0), ""))</f>
        <v>3066.5900879999999</v>
      </c>
      <c r="H2626">
        <f t="shared" ref="H2626:H2689" si="864">C2626-C2625</f>
        <v>1.2899999999999991</v>
      </c>
      <c r="I2626">
        <f t="shared" ref="I2626:I2689" si="865">B2626-B2625</f>
        <v>38.459961000000021</v>
      </c>
      <c r="J2626">
        <f t="shared" ref="J2626:J2689" si="866">IF(H2626=0, "", I2626/H2626)</f>
        <v>29.813923255813989</v>
      </c>
      <c r="K2626">
        <f t="shared" ref="K2626:K2689" si="867">_xlfn.IFS(F2626="PUT",B2626-5,F2626="CALL",B2626+5,TRUE,"")</f>
        <v>3237.389893</v>
      </c>
      <c r="L2626" s="2" t="str">
        <f t="shared" ref="L2626:L2689" si="868">IF(F2626="CALL",IF(AND(G2626&gt;K2626,G2626&lt;&gt;0),G2626-K2626,""),"")</f>
        <v/>
      </c>
      <c r="M2626" t="str">
        <f t="shared" ref="M2626:M2689" si="869">IF(F2626="PUT",IF(AND(G2626&lt;K2626,G2626&lt;&gt;0),K2626-G2626,""),"")</f>
        <v/>
      </c>
      <c r="N2626" s="1">
        <f t="shared" ref="N2626:N2689" si="870">IF(AND(F2626="CALL",L2626&lt;&gt;"",L2625=""), A2626, N2625)</f>
        <v>43972</v>
      </c>
      <c r="O2626" t="str">
        <f t="shared" ref="O2626:O2689" si="871">IF( A2626 &gt;= N2625 + 7, "可交易", "不可交易")</f>
        <v>可交易</v>
      </c>
      <c r="P2626" s="2" t="str">
        <f t="shared" ref="P2626:P2689" si="872">IF(AND(F2626="CALL",L2626&lt;&gt;"",O2626="可交易"),L2626,"")</f>
        <v/>
      </c>
      <c r="Q2626" s="2" t="str">
        <f t="shared" ref="Q2626:Q2689" si="873">IF(P2626&lt;&gt;"",(G2626-B2626)/B2626,"")</f>
        <v/>
      </c>
      <c r="R2626" s="2">
        <f t="shared" ref="R2626:R2689" si="874">IF(Q2625&lt;&gt;"", R2625 * (1 + Q2625), R2625)</f>
        <v>11.693227707512786</v>
      </c>
      <c r="S2626">
        <f t="shared" ref="S2626:S2689" si="875">IF(P2626&lt;&gt;"",S2625+1,S2625)</f>
        <v>130</v>
      </c>
      <c r="T2626" s="1">
        <f t="shared" ref="T2626:T2689" si="876">IF(AND(F2626="PUT",M2626&lt;&gt;"",M2625=""), A2626, T2625)</f>
        <v>43987</v>
      </c>
      <c r="U2626" t="str">
        <f t="shared" ref="U2626:U2689" si="877">IF( A2626 &gt;= T2625 + 7, "可交易", "不可交易")</f>
        <v>不可交易</v>
      </c>
      <c r="V2626" s="2" t="str">
        <f t="shared" ref="V2626:V2689" si="878">IF(AND(F2626="PUT",M2626&lt;&gt;"",U2626="可交易"),M2626,"")</f>
        <v/>
      </c>
      <c r="W2626" s="2" t="str">
        <f t="shared" ref="W2626:W2689" si="879">IF(V2626&lt;&gt;"",(B2626-G2626)/B2626,"")</f>
        <v/>
      </c>
      <c r="X2626" s="2">
        <f t="shared" ref="X2626:X2689" si="880">IF(W2625&lt;&gt;"", X2625 * (1 + W2625), X2625)</f>
        <v>7.5247434973658835</v>
      </c>
      <c r="Y2626">
        <f t="shared" ref="Y2626:Y2689" si="881">IF(V2626&lt;&gt;"",Y2625+1,Y2625)</f>
        <v>120</v>
      </c>
    </row>
    <row r="2627" spans="1:25" x14ac:dyDescent="0.3">
      <c r="A2627" s="1">
        <v>43991</v>
      </c>
      <c r="B2627">
        <v>3207.179932</v>
      </c>
      <c r="C2627">
        <v>27.57</v>
      </c>
      <c r="D2627">
        <v>25.757933000000001</v>
      </c>
      <c r="E2627">
        <f t="shared" si="861"/>
        <v>1.812066999999999</v>
      </c>
      <c r="F2627" t="str">
        <f t="shared" si="862"/>
        <v>CAll</v>
      </c>
      <c r="G2627">
        <f t="shared" si="863"/>
        <v>3124.73999</v>
      </c>
      <c r="H2627">
        <f t="shared" si="864"/>
        <v>1.7600000000000016</v>
      </c>
      <c r="I2627">
        <f t="shared" si="865"/>
        <v>-25.209961000000021</v>
      </c>
      <c r="J2627">
        <f t="shared" si="866"/>
        <v>-14.323841477272726</v>
      </c>
      <c r="K2627">
        <f t="shared" si="867"/>
        <v>3212.179932</v>
      </c>
      <c r="L2627" s="2" t="str">
        <f t="shared" si="868"/>
        <v/>
      </c>
      <c r="M2627" t="str">
        <f t="shared" si="869"/>
        <v/>
      </c>
      <c r="N2627" s="1">
        <f t="shared" si="870"/>
        <v>43972</v>
      </c>
      <c r="O2627" t="str">
        <f t="shared" si="871"/>
        <v>可交易</v>
      </c>
      <c r="P2627" s="2" t="str">
        <f t="shared" si="872"/>
        <v/>
      </c>
      <c r="Q2627" s="2" t="str">
        <f t="shared" si="873"/>
        <v/>
      </c>
      <c r="R2627" s="2">
        <f t="shared" si="874"/>
        <v>11.693227707512786</v>
      </c>
      <c r="S2627">
        <f t="shared" si="875"/>
        <v>130</v>
      </c>
      <c r="T2627" s="1">
        <f t="shared" si="876"/>
        <v>43987</v>
      </c>
      <c r="U2627" t="str">
        <f t="shared" si="877"/>
        <v>不可交易</v>
      </c>
      <c r="V2627" s="2" t="str">
        <f t="shared" si="878"/>
        <v/>
      </c>
      <c r="W2627" s="2" t="str">
        <f t="shared" si="879"/>
        <v/>
      </c>
      <c r="X2627" s="2">
        <f t="shared" si="880"/>
        <v>7.5247434973658835</v>
      </c>
      <c r="Y2627">
        <f t="shared" si="881"/>
        <v>120</v>
      </c>
    </row>
    <row r="2628" spans="1:25" x14ac:dyDescent="0.3">
      <c r="A2628" s="1">
        <v>43992</v>
      </c>
      <c r="B2628">
        <v>3190.139893</v>
      </c>
      <c r="C2628">
        <v>27.57</v>
      </c>
      <c r="D2628">
        <v>27.376574000000002</v>
      </c>
      <c r="E2628">
        <f t="shared" si="861"/>
        <v>0.19342599999999877</v>
      </c>
      <c r="F2628" t="str">
        <f t="shared" si="862"/>
        <v/>
      </c>
      <c r="G2628" t="str">
        <f t="shared" si="863"/>
        <v/>
      </c>
      <c r="H2628">
        <f t="shared" si="864"/>
        <v>0</v>
      </c>
      <c r="I2628">
        <f t="shared" si="865"/>
        <v>-17.040038999999979</v>
      </c>
      <c r="J2628" t="str">
        <f t="shared" si="866"/>
        <v/>
      </c>
      <c r="K2628" t="str">
        <f t="shared" si="867"/>
        <v/>
      </c>
      <c r="L2628" s="2" t="str">
        <f t="shared" si="868"/>
        <v/>
      </c>
      <c r="M2628" t="str">
        <f t="shared" si="869"/>
        <v/>
      </c>
      <c r="N2628" s="1">
        <f t="shared" si="870"/>
        <v>43972</v>
      </c>
      <c r="O2628" t="str">
        <f t="shared" si="871"/>
        <v>可交易</v>
      </c>
      <c r="P2628" s="2" t="str">
        <f t="shared" si="872"/>
        <v/>
      </c>
      <c r="Q2628" s="2" t="str">
        <f t="shared" si="873"/>
        <v/>
      </c>
      <c r="R2628" s="2">
        <f t="shared" si="874"/>
        <v>11.693227707512786</v>
      </c>
      <c r="S2628">
        <f t="shared" si="875"/>
        <v>130</v>
      </c>
      <c r="T2628" s="1">
        <f t="shared" si="876"/>
        <v>43987</v>
      </c>
      <c r="U2628" t="str">
        <f t="shared" si="877"/>
        <v>不可交易</v>
      </c>
      <c r="V2628" s="2" t="str">
        <f t="shared" si="878"/>
        <v/>
      </c>
      <c r="W2628" s="2" t="str">
        <f t="shared" si="879"/>
        <v/>
      </c>
      <c r="X2628" s="2">
        <f t="shared" si="880"/>
        <v>7.5247434973658835</v>
      </c>
      <c r="Y2628">
        <f t="shared" si="881"/>
        <v>120</v>
      </c>
    </row>
    <row r="2629" spans="1:25" x14ac:dyDescent="0.3">
      <c r="A2629" s="1">
        <v>43993</v>
      </c>
      <c r="B2629">
        <v>3002.1000979999999</v>
      </c>
      <c r="C2629">
        <v>40.79</v>
      </c>
      <c r="D2629">
        <v>27.473500999999999</v>
      </c>
      <c r="E2629">
        <f t="shared" si="861"/>
        <v>13.316499</v>
      </c>
      <c r="F2629" t="str">
        <f t="shared" si="862"/>
        <v>CAll</v>
      </c>
      <c r="G2629">
        <f t="shared" si="863"/>
        <v>3115.3400879999999</v>
      </c>
      <c r="H2629">
        <f t="shared" si="864"/>
        <v>13.219999999999999</v>
      </c>
      <c r="I2629">
        <f t="shared" si="865"/>
        <v>-188.03979500000014</v>
      </c>
      <c r="J2629">
        <f t="shared" si="866"/>
        <v>-14.223887670196683</v>
      </c>
      <c r="K2629">
        <f t="shared" si="867"/>
        <v>3007.1000979999999</v>
      </c>
      <c r="L2629" s="2">
        <f t="shared" si="868"/>
        <v>108.23999000000003</v>
      </c>
      <c r="M2629" t="str">
        <f t="shared" si="869"/>
        <v/>
      </c>
      <c r="N2629" s="1">
        <f t="shared" si="870"/>
        <v>43993</v>
      </c>
      <c r="O2629" t="str">
        <f t="shared" si="871"/>
        <v>可交易</v>
      </c>
      <c r="P2629" s="2">
        <f t="shared" si="872"/>
        <v>108.23999000000003</v>
      </c>
      <c r="Q2629" s="2">
        <f t="shared" si="873"/>
        <v>3.7720257920593837E-2</v>
      </c>
      <c r="R2629" s="2">
        <f t="shared" si="874"/>
        <v>11.693227707512786</v>
      </c>
      <c r="S2629">
        <f t="shared" si="875"/>
        <v>131</v>
      </c>
      <c r="T2629" s="1">
        <f t="shared" si="876"/>
        <v>43987</v>
      </c>
      <c r="U2629" t="str">
        <f t="shared" si="877"/>
        <v>不可交易</v>
      </c>
      <c r="V2629" s="2" t="str">
        <f t="shared" si="878"/>
        <v/>
      </c>
      <c r="W2629" s="2" t="str">
        <f t="shared" si="879"/>
        <v/>
      </c>
      <c r="X2629" s="2">
        <f t="shared" si="880"/>
        <v>7.5247434973658835</v>
      </c>
      <c r="Y2629">
        <f t="shared" si="881"/>
        <v>120</v>
      </c>
    </row>
    <row r="2630" spans="1:25" x14ac:dyDescent="0.3">
      <c r="A2630" s="1">
        <v>43994</v>
      </c>
      <c r="B2630">
        <v>3041.3100589999999</v>
      </c>
      <c r="C2630">
        <v>36.090000000000003</v>
      </c>
      <c r="D2630">
        <v>38.65305</v>
      </c>
      <c r="E2630">
        <f t="shared" si="861"/>
        <v>-2.5630499999999969</v>
      </c>
      <c r="F2630" t="str">
        <f t="shared" si="862"/>
        <v>PUT</v>
      </c>
      <c r="G2630">
        <f t="shared" si="863"/>
        <v>3097.73999</v>
      </c>
      <c r="H2630">
        <f t="shared" si="864"/>
        <v>-4.6999999999999957</v>
      </c>
      <c r="I2630">
        <f t="shared" si="865"/>
        <v>39.209961000000021</v>
      </c>
      <c r="J2630">
        <f t="shared" si="866"/>
        <v>-8.342544893617033</v>
      </c>
      <c r="K2630">
        <f t="shared" si="867"/>
        <v>3036.3100589999999</v>
      </c>
      <c r="L2630" s="2" t="str">
        <f t="shared" si="868"/>
        <v/>
      </c>
      <c r="M2630" t="str">
        <f t="shared" si="869"/>
        <v/>
      </c>
      <c r="N2630" s="1">
        <f t="shared" si="870"/>
        <v>43993</v>
      </c>
      <c r="O2630" t="str">
        <f t="shared" si="871"/>
        <v>不可交易</v>
      </c>
      <c r="P2630" s="2" t="str">
        <f t="shared" si="872"/>
        <v/>
      </c>
      <c r="Q2630" s="2" t="str">
        <f t="shared" si="873"/>
        <v/>
      </c>
      <c r="R2630" s="2">
        <f t="shared" si="874"/>
        <v>12.134299272564402</v>
      </c>
      <c r="S2630">
        <f t="shared" si="875"/>
        <v>131</v>
      </c>
      <c r="T2630" s="1">
        <f t="shared" si="876"/>
        <v>43987</v>
      </c>
      <c r="U2630" t="str">
        <f t="shared" si="877"/>
        <v>可交易</v>
      </c>
      <c r="V2630" s="2" t="str">
        <f t="shared" si="878"/>
        <v/>
      </c>
      <c r="W2630" s="2" t="str">
        <f t="shared" si="879"/>
        <v/>
      </c>
      <c r="X2630" s="2">
        <f t="shared" si="880"/>
        <v>7.5247434973658835</v>
      </c>
      <c r="Y2630">
        <f t="shared" si="881"/>
        <v>120</v>
      </c>
    </row>
    <row r="2631" spans="1:25" x14ac:dyDescent="0.3">
      <c r="A2631" s="1">
        <v>43997</v>
      </c>
      <c r="B2631">
        <v>3066.5900879999999</v>
      </c>
      <c r="C2631">
        <v>34.4</v>
      </c>
      <c r="D2631">
        <v>35.840780000000002</v>
      </c>
      <c r="E2631">
        <f t="shared" si="861"/>
        <v>-1.4407800000000037</v>
      </c>
      <c r="F2631" t="str">
        <f t="shared" si="862"/>
        <v>PUT</v>
      </c>
      <c r="G2631">
        <f t="shared" si="863"/>
        <v>3117.860107</v>
      </c>
      <c r="H2631">
        <f t="shared" si="864"/>
        <v>-1.6900000000000048</v>
      </c>
      <c r="I2631">
        <f t="shared" si="865"/>
        <v>25.280029000000013</v>
      </c>
      <c r="J2631">
        <f t="shared" si="866"/>
        <v>-14.958597041420083</v>
      </c>
      <c r="K2631">
        <f t="shared" si="867"/>
        <v>3061.5900879999999</v>
      </c>
      <c r="L2631" s="2" t="str">
        <f t="shared" si="868"/>
        <v/>
      </c>
      <c r="M2631" t="str">
        <f t="shared" si="869"/>
        <v/>
      </c>
      <c r="N2631" s="1">
        <f t="shared" si="870"/>
        <v>43993</v>
      </c>
      <c r="O2631" t="str">
        <f t="shared" si="871"/>
        <v>不可交易</v>
      </c>
      <c r="P2631" s="2" t="str">
        <f t="shared" si="872"/>
        <v/>
      </c>
      <c r="Q2631" s="2" t="str">
        <f t="shared" si="873"/>
        <v/>
      </c>
      <c r="R2631" s="2">
        <f t="shared" si="874"/>
        <v>12.134299272564402</v>
      </c>
      <c r="S2631">
        <f t="shared" si="875"/>
        <v>131</v>
      </c>
      <c r="T2631" s="1">
        <f t="shared" si="876"/>
        <v>43987</v>
      </c>
      <c r="U2631" t="str">
        <f t="shared" si="877"/>
        <v>可交易</v>
      </c>
      <c r="V2631" s="2" t="str">
        <f t="shared" si="878"/>
        <v/>
      </c>
      <c r="W2631" s="2" t="str">
        <f t="shared" si="879"/>
        <v/>
      </c>
      <c r="X2631" s="2">
        <f t="shared" si="880"/>
        <v>7.5247434973658835</v>
      </c>
      <c r="Y2631">
        <f t="shared" si="881"/>
        <v>120</v>
      </c>
    </row>
    <row r="2632" spans="1:25" x14ac:dyDescent="0.3">
      <c r="A2632" s="1">
        <v>43998</v>
      </c>
      <c r="B2632">
        <v>3124.73999</v>
      </c>
      <c r="C2632">
        <v>33.67</v>
      </c>
      <c r="D2632">
        <v>34.498795000000001</v>
      </c>
      <c r="E2632">
        <f t="shared" si="861"/>
        <v>-0.8287949999999995</v>
      </c>
      <c r="F2632" t="str">
        <f t="shared" si="862"/>
        <v/>
      </c>
      <c r="G2632" t="str">
        <f t="shared" si="863"/>
        <v/>
      </c>
      <c r="H2632">
        <f t="shared" si="864"/>
        <v>-0.72999999999999687</v>
      </c>
      <c r="I2632">
        <f t="shared" si="865"/>
        <v>58.149902000000111</v>
      </c>
      <c r="J2632">
        <f t="shared" si="866"/>
        <v>-79.657400000000493</v>
      </c>
      <c r="K2632" t="str">
        <f t="shared" si="867"/>
        <v/>
      </c>
      <c r="L2632" s="2" t="str">
        <f t="shared" si="868"/>
        <v/>
      </c>
      <c r="M2632" t="str">
        <f t="shared" si="869"/>
        <v/>
      </c>
      <c r="N2632" s="1">
        <f t="shared" si="870"/>
        <v>43993</v>
      </c>
      <c r="O2632" t="str">
        <f t="shared" si="871"/>
        <v>不可交易</v>
      </c>
      <c r="P2632" s="2" t="str">
        <f t="shared" si="872"/>
        <v/>
      </c>
      <c r="Q2632" s="2" t="str">
        <f t="shared" si="873"/>
        <v/>
      </c>
      <c r="R2632" s="2">
        <f t="shared" si="874"/>
        <v>12.134299272564402</v>
      </c>
      <c r="S2632">
        <f t="shared" si="875"/>
        <v>131</v>
      </c>
      <c r="T2632" s="1">
        <f t="shared" si="876"/>
        <v>43987</v>
      </c>
      <c r="U2632" t="str">
        <f t="shared" si="877"/>
        <v>可交易</v>
      </c>
      <c r="V2632" s="2" t="str">
        <f t="shared" si="878"/>
        <v/>
      </c>
      <c r="W2632" s="2" t="str">
        <f t="shared" si="879"/>
        <v/>
      </c>
      <c r="X2632" s="2">
        <f t="shared" si="880"/>
        <v>7.5247434973658835</v>
      </c>
      <c r="Y2632">
        <f t="shared" si="881"/>
        <v>120</v>
      </c>
    </row>
    <row r="2633" spans="1:25" x14ac:dyDescent="0.3">
      <c r="A2633" s="1">
        <v>43999</v>
      </c>
      <c r="B2633">
        <v>3113.48999</v>
      </c>
      <c r="C2633">
        <v>33.47</v>
      </c>
      <c r="D2633">
        <v>34.309418000000001</v>
      </c>
      <c r="E2633">
        <f t="shared" si="861"/>
        <v>-0.839418000000002</v>
      </c>
      <c r="F2633" t="str">
        <f t="shared" si="862"/>
        <v/>
      </c>
      <c r="G2633" t="str">
        <f t="shared" si="863"/>
        <v/>
      </c>
      <c r="H2633">
        <f t="shared" si="864"/>
        <v>-0.20000000000000284</v>
      </c>
      <c r="I2633">
        <f t="shared" si="865"/>
        <v>-11.25</v>
      </c>
      <c r="J2633">
        <f t="shared" si="866"/>
        <v>56.249999999999204</v>
      </c>
      <c r="K2633" t="str">
        <f t="shared" si="867"/>
        <v/>
      </c>
      <c r="L2633" s="2" t="str">
        <f t="shared" si="868"/>
        <v/>
      </c>
      <c r="M2633" t="str">
        <f t="shared" si="869"/>
        <v/>
      </c>
      <c r="N2633" s="1">
        <f t="shared" si="870"/>
        <v>43993</v>
      </c>
      <c r="O2633" t="str">
        <f t="shared" si="871"/>
        <v>不可交易</v>
      </c>
      <c r="P2633" s="2" t="str">
        <f t="shared" si="872"/>
        <v/>
      </c>
      <c r="Q2633" s="2" t="str">
        <f t="shared" si="873"/>
        <v/>
      </c>
      <c r="R2633" s="2">
        <f t="shared" si="874"/>
        <v>12.134299272564402</v>
      </c>
      <c r="S2633">
        <f t="shared" si="875"/>
        <v>131</v>
      </c>
      <c r="T2633" s="1">
        <f t="shared" si="876"/>
        <v>43987</v>
      </c>
      <c r="U2633" t="str">
        <f t="shared" si="877"/>
        <v>可交易</v>
      </c>
      <c r="V2633" s="2" t="str">
        <f t="shared" si="878"/>
        <v/>
      </c>
      <c r="W2633" s="2" t="str">
        <f t="shared" si="879"/>
        <v/>
      </c>
      <c r="X2633" s="2">
        <f t="shared" si="880"/>
        <v>7.5247434973658835</v>
      </c>
      <c r="Y2633">
        <f t="shared" si="881"/>
        <v>120</v>
      </c>
    </row>
    <row r="2634" spans="1:25" x14ac:dyDescent="0.3">
      <c r="A2634" s="1">
        <v>44000</v>
      </c>
      <c r="B2634">
        <v>3115.3400879999999</v>
      </c>
      <c r="C2634">
        <v>32.94</v>
      </c>
      <c r="D2634">
        <v>33.438544999999998</v>
      </c>
      <c r="E2634">
        <f t="shared" si="861"/>
        <v>-0.49854500000000002</v>
      </c>
      <c r="F2634" t="str">
        <f t="shared" si="862"/>
        <v/>
      </c>
      <c r="G2634" t="str">
        <f t="shared" si="863"/>
        <v/>
      </c>
      <c r="H2634">
        <f t="shared" si="864"/>
        <v>-0.53000000000000114</v>
      </c>
      <c r="I2634">
        <f t="shared" si="865"/>
        <v>1.850097999999889</v>
      </c>
      <c r="J2634">
        <f t="shared" si="866"/>
        <v>-3.4907509433960096</v>
      </c>
      <c r="K2634" t="str">
        <f t="shared" si="867"/>
        <v/>
      </c>
      <c r="L2634" s="2" t="str">
        <f t="shared" si="868"/>
        <v/>
      </c>
      <c r="M2634" t="str">
        <f t="shared" si="869"/>
        <v/>
      </c>
      <c r="N2634" s="1">
        <f t="shared" si="870"/>
        <v>43993</v>
      </c>
      <c r="O2634" t="str">
        <f t="shared" si="871"/>
        <v>可交易</v>
      </c>
      <c r="P2634" s="2" t="str">
        <f t="shared" si="872"/>
        <v/>
      </c>
      <c r="Q2634" s="2" t="str">
        <f t="shared" si="873"/>
        <v/>
      </c>
      <c r="R2634" s="2">
        <f t="shared" si="874"/>
        <v>12.134299272564402</v>
      </c>
      <c r="S2634">
        <f t="shared" si="875"/>
        <v>131</v>
      </c>
      <c r="T2634" s="1">
        <f t="shared" si="876"/>
        <v>43987</v>
      </c>
      <c r="U2634" t="str">
        <f t="shared" si="877"/>
        <v>可交易</v>
      </c>
      <c r="V2634" s="2" t="str">
        <f t="shared" si="878"/>
        <v/>
      </c>
      <c r="W2634" s="2" t="str">
        <f t="shared" si="879"/>
        <v/>
      </c>
      <c r="X2634" s="2">
        <f t="shared" si="880"/>
        <v>7.5247434973658835</v>
      </c>
      <c r="Y2634">
        <f t="shared" si="881"/>
        <v>120</v>
      </c>
    </row>
    <row r="2635" spans="1:25" x14ac:dyDescent="0.3">
      <c r="A2635" s="1">
        <v>44001</v>
      </c>
      <c r="B2635">
        <v>3097.73999</v>
      </c>
      <c r="C2635">
        <v>35.119999999999997</v>
      </c>
      <c r="D2635">
        <v>33.311115000000001</v>
      </c>
      <c r="E2635">
        <f t="shared" si="861"/>
        <v>1.8088849999999965</v>
      </c>
      <c r="F2635" t="str">
        <f t="shared" si="862"/>
        <v>CAll</v>
      </c>
      <c r="G2635">
        <f t="shared" si="863"/>
        <v>3009.0500489999999</v>
      </c>
      <c r="H2635">
        <f t="shared" si="864"/>
        <v>2.1799999999999997</v>
      </c>
      <c r="I2635">
        <f t="shared" si="865"/>
        <v>-17.600097999999889</v>
      </c>
      <c r="J2635">
        <f t="shared" si="866"/>
        <v>-8.0734394495412349</v>
      </c>
      <c r="K2635">
        <f t="shared" si="867"/>
        <v>3102.73999</v>
      </c>
      <c r="L2635" s="2" t="str">
        <f t="shared" si="868"/>
        <v/>
      </c>
      <c r="M2635" t="str">
        <f t="shared" si="869"/>
        <v/>
      </c>
      <c r="N2635" s="1">
        <f t="shared" si="870"/>
        <v>43993</v>
      </c>
      <c r="O2635" t="str">
        <f t="shared" si="871"/>
        <v>可交易</v>
      </c>
      <c r="P2635" s="2" t="str">
        <f t="shared" si="872"/>
        <v/>
      </c>
      <c r="Q2635" s="2" t="str">
        <f t="shared" si="873"/>
        <v/>
      </c>
      <c r="R2635" s="2">
        <f t="shared" si="874"/>
        <v>12.134299272564402</v>
      </c>
      <c r="S2635">
        <f t="shared" si="875"/>
        <v>131</v>
      </c>
      <c r="T2635" s="1">
        <f t="shared" si="876"/>
        <v>43987</v>
      </c>
      <c r="U2635" t="str">
        <f t="shared" si="877"/>
        <v>可交易</v>
      </c>
      <c r="V2635" s="2" t="str">
        <f t="shared" si="878"/>
        <v/>
      </c>
      <c r="W2635" s="2" t="str">
        <f t="shared" si="879"/>
        <v/>
      </c>
      <c r="X2635" s="2">
        <f t="shared" si="880"/>
        <v>7.5247434973658835</v>
      </c>
      <c r="Y2635">
        <f t="shared" si="881"/>
        <v>120</v>
      </c>
    </row>
    <row r="2636" spans="1:25" x14ac:dyDescent="0.3">
      <c r="A2636" s="1">
        <v>44004</v>
      </c>
      <c r="B2636">
        <v>3117.860107</v>
      </c>
      <c r="C2636">
        <v>31.77</v>
      </c>
      <c r="D2636">
        <v>34.546813999999998</v>
      </c>
      <c r="E2636">
        <f t="shared" si="861"/>
        <v>-2.7768139999999981</v>
      </c>
      <c r="F2636" t="str">
        <f t="shared" si="862"/>
        <v>PUT</v>
      </c>
      <c r="G2636">
        <f t="shared" si="863"/>
        <v>3053.23999</v>
      </c>
      <c r="H2636">
        <f t="shared" si="864"/>
        <v>-3.3499999999999979</v>
      </c>
      <c r="I2636">
        <f t="shared" si="865"/>
        <v>20.120116999999937</v>
      </c>
      <c r="J2636">
        <f t="shared" si="866"/>
        <v>-6.0060050746268505</v>
      </c>
      <c r="K2636">
        <f t="shared" si="867"/>
        <v>3112.860107</v>
      </c>
      <c r="L2636" s="2" t="str">
        <f t="shared" si="868"/>
        <v/>
      </c>
      <c r="M2636">
        <f t="shared" si="869"/>
        <v>59.620116999999937</v>
      </c>
      <c r="N2636" s="1">
        <f t="shared" si="870"/>
        <v>43993</v>
      </c>
      <c r="O2636" t="str">
        <f t="shared" si="871"/>
        <v>可交易</v>
      </c>
      <c r="P2636" s="2" t="str">
        <f t="shared" si="872"/>
        <v/>
      </c>
      <c r="Q2636" s="2" t="str">
        <f t="shared" si="873"/>
        <v/>
      </c>
      <c r="R2636" s="2">
        <f t="shared" si="874"/>
        <v>12.134299272564402</v>
      </c>
      <c r="S2636">
        <f t="shared" si="875"/>
        <v>131</v>
      </c>
      <c r="T2636" s="1">
        <f t="shared" si="876"/>
        <v>44004</v>
      </c>
      <c r="U2636" t="str">
        <f t="shared" si="877"/>
        <v>可交易</v>
      </c>
      <c r="V2636" s="2">
        <f t="shared" si="878"/>
        <v>59.620116999999937</v>
      </c>
      <c r="W2636" s="2">
        <f t="shared" si="879"/>
        <v>2.072579101766606E-2</v>
      </c>
      <c r="X2636" s="2">
        <f t="shared" si="880"/>
        <v>7.5247434973658835</v>
      </c>
      <c r="Y2636">
        <f t="shared" si="881"/>
        <v>121</v>
      </c>
    </row>
    <row r="2637" spans="1:25" x14ac:dyDescent="0.3">
      <c r="A2637" s="1">
        <v>44005</v>
      </c>
      <c r="B2637">
        <v>3131.290039</v>
      </c>
      <c r="C2637">
        <v>31.37</v>
      </c>
      <c r="D2637">
        <v>31.557214999999999</v>
      </c>
      <c r="E2637">
        <f t="shared" si="861"/>
        <v>-0.18721499999999835</v>
      </c>
      <c r="F2637" t="str">
        <f t="shared" si="862"/>
        <v/>
      </c>
      <c r="G2637" t="str">
        <f t="shared" si="863"/>
        <v/>
      </c>
      <c r="H2637">
        <f t="shared" si="864"/>
        <v>-0.39999999999999858</v>
      </c>
      <c r="I2637">
        <f t="shared" si="865"/>
        <v>13.429932000000008</v>
      </c>
      <c r="J2637">
        <f t="shared" si="866"/>
        <v>-33.574830000000141</v>
      </c>
      <c r="K2637" t="str">
        <f t="shared" si="867"/>
        <v/>
      </c>
      <c r="L2637" s="2" t="str">
        <f t="shared" si="868"/>
        <v/>
      </c>
      <c r="M2637" t="str">
        <f t="shared" si="869"/>
        <v/>
      </c>
      <c r="N2637" s="1">
        <f t="shared" si="870"/>
        <v>43993</v>
      </c>
      <c r="O2637" t="str">
        <f t="shared" si="871"/>
        <v>可交易</v>
      </c>
      <c r="P2637" s="2" t="str">
        <f t="shared" si="872"/>
        <v/>
      </c>
      <c r="Q2637" s="2" t="str">
        <f t="shared" si="873"/>
        <v/>
      </c>
      <c r="R2637" s="2">
        <f t="shared" si="874"/>
        <v>12.134299272564402</v>
      </c>
      <c r="S2637">
        <f t="shared" si="875"/>
        <v>131</v>
      </c>
      <c r="T2637" s="1">
        <f t="shared" si="876"/>
        <v>44004</v>
      </c>
      <c r="U2637" t="str">
        <f t="shared" si="877"/>
        <v>不可交易</v>
      </c>
      <c r="V2637" s="2" t="str">
        <f t="shared" si="878"/>
        <v/>
      </c>
      <c r="W2637" s="2" t="str">
        <f t="shared" si="879"/>
        <v/>
      </c>
      <c r="X2637" s="2">
        <f t="shared" si="880"/>
        <v>7.680699758553831</v>
      </c>
      <c r="Y2637">
        <f t="shared" si="881"/>
        <v>121</v>
      </c>
    </row>
    <row r="2638" spans="1:25" x14ac:dyDescent="0.3">
      <c r="A2638" s="1">
        <v>44006</v>
      </c>
      <c r="B2638">
        <v>3050.330078</v>
      </c>
      <c r="C2638">
        <v>33.840000000000003</v>
      </c>
      <c r="D2638">
        <v>31.231380000000001</v>
      </c>
      <c r="E2638">
        <f t="shared" si="861"/>
        <v>2.6086200000000019</v>
      </c>
      <c r="F2638" t="str">
        <f t="shared" si="862"/>
        <v>CAll</v>
      </c>
      <c r="G2638">
        <f t="shared" si="863"/>
        <v>3115.860107</v>
      </c>
      <c r="H2638">
        <f t="shared" si="864"/>
        <v>2.4700000000000024</v>
      </c>
      <c r="I2638">
        <f t="shared" si="865"/>
        <v>-80.959961000000021</v>
      </c>
      <c r="J2638">
        <f t="shared" si="866"/>
        <v>-32.777312145748965</v>
      </c>
      <c r="K2638">
        <f t="shared" si="867"/>
        <v>3055.330078</v>
      </c>
      <c r="L2638" s="2">
        <f t="shared" si="868"/>
        <v>60.530029000000013</v>
      </c>
      <c r="M2638" t="str">
        <f t="shared" si="869"/>
        <v/>
      </c>
      <c r="N2638" s="1">
        <f t="shared" si="870"/>
        <v>44006</v>
      </c>
      <c r="O2638" t="str">
        <f t="shared" si="871"/>
        <v>可交易</v>
      </c>
      <c r="P2638" s="2">
        <f t="shared" si="872"/>
        <v>60.530029000000013</v>
      </c>
      <c r="Q2638" s="2">
        <f t="shared" si="873"/>
        <v>2.1482930477794676E-2</v>
      </c>
      <c r="R2638" s="2">
        <f t="shared" si="874"/>
        <v>12.134299272564402</v>
      </c>
      <c r="S2638">
        <f t="shared" si="875"/>
        <v>132</v>
      </c>
      <c r="T2638" s="1">
        <f t="shared" si="876"/>
        <v>44004</v>
      </c>
      <c r="U2638" t="str">
        <f t="shared" si="877"/>
        <v>不可交易</v>
      </c>
      <c r="V2638" s="2" t="str">
        <f t="shared" si="878"/>
        <v/>
      </c>
      <c r="W2638" s="2" t="str">
        <f t="shared" si="879"/>
        <v/>
      </c>
      <c r="X2638" s="2">
        <f t="shared" si="880"/>
        <v>7.680699758553831</v>
      </c>
      <c r="Y2638">
        <f t="shared" si="881"/>
        <v>121</v>
      </c>
    </row>
    <row r="2639" spans="1:25" x14ac:dyDescent="0.3">
      <c r="A2639" s="1">
        <v>44007</v>
      </c>
      <c r="B2639">
        <v>3083.76001</v>
      </c>
      <c r="C2639">
        <v>32.22</v>
      </c>
      <c r="D2639">
        <v>34.642679999999999</v>
      </c>
      <c r="E2639">
        <f t="shared" si="861"/>
        <v>-2.4226799999999997</v>
      </c>
      <c r="F2639" t="str">
        <f t="shared" si="862"/>
        <v>PUT</v>
      </c>
      <c r="G2639">
        <f t="shared" si="863"/>
        <v>3130.01001</v>
      </c>
      <c r="H2639">
        <f t="shared" si="864"/>
        <v>-1.6200000000000045</v>
      </c>
      <c r="I2639">
        <f t="shared" si="865"/>
        <v>33.429932000000008</v>
      </c>
      <c r="J2639">
        <f t="shared" si="866"/>
        <v>-20.635760493827107</v>
      </c>
      <c r="K2639">
        <f t="shared" si="867"/>
        <v>3078.76001</v>
      </c>
      <c r="L2639" s="2" t="str">
        <f t="shared" si="868"/>
        <v/>
      </c>
      <c r="M2639" t="str">
        <f t="shared" si="869"/>
        <v/>
      </c>
      <c r="N2639" s="1">
        <f t="shared" si="870"/>
        <v>44006</v>
      </c>
      <c r="O2639" t="str">
        <f t="shared" si="871"/>
        <v>不可交易</v>
      </c>
      <c r="P2639" s="2" t="str">
        <f t="shared" si="872"/>
        <v/>
      </c>
      <c r="Q2639" s="2" t="str">
        <f t="shared" si="873"/>
        <v/>
      </c>
      <c r="R2639" s="2">
        <f t="shared" si="874"/>
        <v>12.394979580233656</v>
      </c>
      <c r="S2639">
        <f t="shared" si="875"/>
        <v>132</v>
      </c>
      <c r="T2639" s="1">
        <f t="shared" si="876"/>
        <v>44004</v>
      </c>
      <c r="U2639" t="str">
        <f t="shared" si="877"/>
        <v>不可交易</v>
      </c>
      <c r="V2639" s="2" t="str">
        <f t="shared" si="878"/>
        <v/>
      </c>
      <c r="W2639" s="2" t="str">
        <f t="shared" si="879"/>
        <v/>
      </c>
      <c r="X2639" s="2">
        <f t="shared" si="880"/>
        <v>7.680699758553831</v>
      </c>
      <c r="Y2639">
        <f t="shared" si="881"/>
        <v>121</v>
      </c>
    </row>
    <row r="2640" spans="1:25" x14ac:dyDescent="0.3">
      <c r="A2640" s="1">
        <v>44008</v>
      </c>
      <c r="B2640">
        <v>3009.0500489999999</v>
      </c>
      <c r="C2640">
        <v>34.729999999999997</v>
      </c>
      <c r="D2640">
        <v>31.963789999999999</v>
      </c>
      <c r="E2640">
        <f t="shared" si="861"/>
        <v>2.7662099999999974</v>
      </c>
      <c r="F2640" t="str">
        <f t="shared" si="862"/>
        <v>CAll</v>
      </c>
      <c r="G2640">
        <f t="shared" si="863"/>
        <v>0</v>
      </c>
      <c r="H2640">
        <f t="shared" si="864"/>
        <v>2.509999999999998</v>
      </c>
      <c r="I2640">
        <f t="shared" si="865"/>
        <v>-74.709961000000021</v>
      </c>
      <c r="J2640">
        <f t="shared" si="866"/>
        <v>-29.764924701195252</v>
      </c>
      <c r="K2640">
        <f t="shared" si="867"/>
        <v>3014.0500489999999</v>
      </c>
      <c r="L2640" s="2" t="str">
        <f t="shared" si="868"/>
        <v/>
      </c>
      <c r="M2640" t="str">
        <f t="shared" si="869"/>
        <v/>
      </c>
      <c r="N2640" s="1">
        <f t="shared" si="870"/>
        <v>44006</v>
      </c>
      <c r="O2640" t="str">
        <f t="shared" si="871"/>
        <v>不可交易</v>
      </c>
      <c r="P2640" s="2" t="str">
        <f t="shared" si="872"/>
        <v/>
      </c>
      <c r="Q2640" s="2" t="str">
        <f t="shared" si="873"/>
        <v/>
      </c>
      <c r="R2640" s="2">
        <f t="shared" si="874"/>
        <v>12.394979580233656</v>
      </c>
      <c r="S2640">
        <f t="shared" si="875"/>
        <v>132</v>
      </c>
      <c r="T2640" s="1">
        <f t="shared" si="876"/>
        <v>44004</v>
      </c>
      <c r="U2640" t="str">
        <f t="shared" si="877"/>
        <v>不可交易</v>
      </c>
      <c r="V2640" s="2" t="str">
        <f t="shared" si="878"/>
        <v/>
      </c>
      <c r="W2640" s="2" t="str">
        <f t="shared" si="879"/>
        <v/>
      </c>
      <c r="X2640" s="2">
        <f t="shared" si="880"/>
        <v>7.680699758553831</v>
      </c>
      <c r="Y2640">
        <f t="shared" si="881"/>
        <v>121</v>
      </c>
    </row>
    <row r="2641" spans="1:25" x14ac:dyDescent="0.3">
      <c r="A2641" s="1">
        <v>44011</v>
      </c>
      <c r="B2641">
        <v>3053.23999</v>
      </c>
      <c r="C2641">
        <v>31.78</v>
      </c>
      <c r="D2641">
        <v>34.845849999999999</v>
      </c>
      <c r="E2641">
        <f t="shared" si="861"/>
        <v>-3.0658499999999975</v>
      </c>
      <c r="F2641" t="str">
        <f t="shared" si="862"/>
        <v>PUT</v>
      </c>
      <c r="G2641">
        <f t="shared" si="863"/>
        <v>3179.719971</v>
      </c>
      <c r="H2641">
        <f t="shared" si="864"/>
        <v>-2.9499999999999957</v>
      </c>
      <c r="I2641">
        <f t="shared" si="865"/>
        <v>44.18994100000009</v>
      </c>
      <c r="J2641">
        <f t="shared" si="866"/>
        <v>-14.979641016949204</v>
      </c>
      <c r="K2641">
        <f t="shared" si="867"/>
        <v>3048.23999</v>
      </c>
      <c r="L2641" s="2" t="str">
        <f t="shared" si="868"/>
        <v/>
      </c>
      <c r="M2641" t="str">
        <f t="shared" si="869"/>
        <v/>
      </c>
      <c r="N2641" s="1">
        <f t="shared" si="870"/>
        <v>44006</v>
      </c>
      <c r="O2641" t="str">
        <f t="shared" si="871"/>
        <v>不可交易</v>
      </c>
      <c r="P2641" s="2" t="str">
        <f t="shared" si="872"/>
        <v/>
      </c>
      <c r="Q2641" s="2" t="str">
        <f t="shared" si="873"/>
        <v/>
      </c>
      <c r="R2641" s="2">
        <f t="shared" si="874"/>
        <v>12.394979580233656</v>
      </c>
      <c r="S2641">
        <f t="shared" si="875"/>
        <v>132</v>
      </c>
      <c r="T2641" s="1">
        <f t="shared" si="876"/>
        <v>44004</v>
      </c>
      <c r="U2641" t="str">
        <f t="shared" si="877"/>
        <v>可交易</v>
      </c>
      <c r="V2641" s="2" t="str">
        <f t="shared" si="878"/>
        <v/>
      </c>
      <c r="W2641" s="2" t="str">
        <f t="shared" si="879"/>
        <v/>
      </c>
      <c r="X2641" s="2">
        <f t="shared" si="880"/>
        <v>7.680699758553831</v>
      </c>
      <c r="Y2641">
        <f t="shared" si="881"/>
        <v>121</v>
      </c>
    </row>
    <row r="2642" spans="1:25" x14ac:dyDescent="0.3">
      <c r="A2642" s="1">
        <v>44012</v>
      </c>
      <c r="B2642">
        <v>3100.290039</v>
      </c>
      <c r="C2642">
        <v>30.43</v>
      </c>
      <c r="D2642">
        <v>31.883627000000001</v>
      </c>
      <c r="E2642">
        <f t="shared" si="861"/>
        <v>-1.4536270000000009</v>
      </c>
      <c r="F2642" t="str">
        <f t="shared" si="862"/>
        <v>PUT</v>
      </c>
      <c r="G2642">
        <f t="shared" si="863"/>
        <v>3145.320068</v>
      </c>
      <c r="H2642">
        <f t="shared" si="864"/>
        <v>-1.3500000000000014</v>
      </c>
      <c r="I2642">
        <f t="shared" si="865"/>
        <v>47.050048999999944</v>
      </c>
      <c r="J2642">
        <f t="shared" si="866"/>
        <v>-34.85188814814807</v>
      </c>
      <c r="K2642">
        <f t="shared" si="867"/>
        <v>3095.290039</v>
      </c>
      <c r="L2642" s="2" t="str">
        <f t="shared" si="868"/>
        <v/>
      </c>
      <c r="M2642" t="str">
        <f t="shared" si="869"/>
        <v/>
      </c>
      <c r="N2642" s="1">
        <f t="shared" si="870"/>
        <v>44006</v>
      </c>
      <c r="O2642" t="str">
        <f t="shared" si="871"/>
        <v>不可交易</v>
      </c>
      <c r="P2642" s="2" t="str">
        <f t="shared" si="872"/>
        <v/>
      </c>
      <c r="Q2642" s="2" t="str">
        <f t="shared" si="873"/>
        <v/>
      </c>
      <c r="R2642" s="2">
        <f t="shared" si="874"/>
        <v>12.394979580233656</v>
      </c>
      <c r="S2642">
        <f t="shared" si="875"/>
        <v>132</v>
      </c>
      <c r="T2642" s="1">
        <f t="shared" si="876"/>
        <v>44004</v>
      </c>
      <c r="U2642" t="str">
        <f t="shared" si="877"/>
        <v>可交易</v>
      </c>
      <c r="V2642" s="2" t="str">
        <f t="shared" si="878"/>
        <v/>
      </c>
      <c r="W2642" s="2" t="str">
        <f t="shared" si="879"/>
        <v/>
      </c>
      <c r="X2642" s="2">
        <f t="shared" si="880"/>
        <v>7.680699758553831</v>
      </c>
      <c r="Y2642">
        <f t="shared" si="881"/>
        <v>121</v>
      </c>
    </row>
    <row r="2643" spans="1:25" x14ac:dyDescent="0.3">
      <c r="A2643" s="1">
        <v>44013</v>
      </c>
      <c r="B2643">
        <v>3115.860107</v>
      </c>
      <c r="C2643">
        <v>28.62</v>
      </c>
      <c r="D2643">
        <v>30.721831999999999</v>
      </c>
      <c r="E2643">
        <f t="shared" si="861"/>
        <v>-2.1018319999999981</v>
      </c>
      <c r="F2643" t="str">
        <f t="shared" si="862"/>
        <v>PUT</v>
      </c>
      <c r="G2643">
        <f t="shared" si="863"/>
        <v>3169.9399410000001</v>
      </c>
      <c r="H2643">
        <f t="shared" si="864"/>
        <v>-1.8099999999999987</v>
      </c>
      <c r="I2643">
        <f t="shared" si="865"/>
        <v>15.570067999999992</v>
      </c>
      <c r="J2643">
        <f t="shared" si="866"/>
        <v>-8.6022475138121557</v>
      </c>
      <c r="K2643">
        <f t="shared" si="867"/>
        <v>3110.860107</v>
      </c>
      <c r="L2643" s="2" t="str">
        <f t="shared" si="868"/>
        <v/>
      </c>
      <c r="M2643" t="str">
        <f t="shared" si="869"/>
        <v/>
      </c>
      <c r="N2643" s="1">
        <f t="shared" si="870"/>
        <v>44006</v>
      </c>
      <c r="O2643" t="str">
        <f t="shared" si="871"/>
        <v>可交易</v>
      </c>
      <c r="P2643" s="2" t="str">
        <f t="shared" si="872"/>
        <v/>
      </c>
      <c r="Q2643" s="2" t="str">
        <f t="shared" si="873"/>
        <v/>
      </c>
      <c r="R2643" s="2">
        <f t="shared" si="874"/>
        <v>12.394979580233656</v>
      </c>
      <c r="S2643">
        <f t="shared" si="875"/>
        <v>132</v>
      </c>
      <c r="T2643" s="1">
        <f t="shared" si="876"/>
        <v>44004</v>
      </c>
      <c r="U2643" t="str">
        <f t="shared" si="877"/>
        <v>可交易</v>
      </c>
      <c r="V2643" s="2" t="str">
        <f t="shared" si="878"/>
        <v/>
      </c>
      <c r="W2643" s="2" t="str">
        <f t="shared" si="879"/>
        <v/>
      </c>
      <c r="X2643" s="2">
        <f t="shared" si="880"/>
        <v>7.680699758553831</v>
      </c>
      <c r="Y2643">
        <f t="shared" si="881"/>
        <v>121</v>
      </c>
    </row>
    <row r="2644" spans="1:25" x14ac:dyDescent="0.3">
      <c r="A2644" s="1">
        <v>44014</v>
      </c>
      <c r="B2644">
        <v>3130.01001</v>
      </c>
      <c r="C2644">
        <v>27.68</v>
      </c>
      <c r="D2644">
        <v>29.171923</v>
      </c>
      <c r="E2644">
        <f t="shared" si="861"/>
        <v>-1.4919229999999999</v>
      </c>
      <c r="F2644" t="str">
        <f t="shared" si="862"/>
        <v>PUT</v>
      </c>
      <c r="G2644">
        <f t="shared" si="863"/>
        <v>3152.0500489999999</v>
      </c>
      <c r="H2644">
        <f t="shared" si="864"/>
        <v>-0.94000000000000128</v>
      </c>
      <c r="I2644">
        <f t="shared" si="865"/>
        <v>14.149902999999995</v>
      </c>
      <c r="J2644">
        <f t="shared" si="866"/>
        <v>-15.053088297872314</v>
      </c>
      <c r="K2644">
        <f t="shared" si="867"/>
        <v>3125.01001</v>
      </c>
      <c r="L2644" s="2" t="str">
        <f t="shared" si="868"/>
        <v/>
      </c>
      <c r="M2644" t="str">
        <f t="shared" si="869"/>
        <v/>
      </c>
      <c r="N2644" s="1">
        <f t="shared" si="870"/>
        <v>44006</v>
      </c>
      <c r="O2644" t="str">
        <f t="shared" si="871"/>
        <v>可交易</v>
      </c>
      <c r="P2644" s="2" t="str">
        <f t="shared" si="872"/>
        <v/>
      </c>
      <c r="Q2644" s="2" t="str">
        <f t="shared" si="873"/>
        <v/>
      </c>
      <c r="R2644" s="2">
        <f t="shared" si="874"/>
        <v>12.394979580233656</v>
      </c>
      <c r="S2644">
        <f t="shared" si="875"/>
        <v>132</v>
      </c>
      <c r="T2644" s="1">
        <f t="shared" si="876"/>
        <v>44004</v>
      </c>
      <c r="U2644" t="str">
        <f t="shared" si="877"/>
        <v>可交易</v>
      </c>
      <c r="V2644" s="2" t="str">
        <f t="shared" si="878"/>
        <v/>
      </c>
      <c r="W2644" s="2" t="str">
        <f t="shared" si="879"/>
        <v/>
      </c>
      <c r="X2644" s="2">
        <f t="shared" si="880"/>
        <v>7.680699758553831</v>
      </c>
      <c r="Y2644">
        <f t="shared" si="881"/>
        <v>121</v>
      </c>
    </row>
    <row r="2645" spans="1:25" x14ac:dyDescent="0.3">
      <c r="A2645" s="1">
        <v>44018</v>
      </c>
      <c r="B2645">
        <v>3179.719971</v>
      </c>
      <c r="C2645">
        <v>27.94</v>
      </c>
      <c r="D2645">
        <v>27.761230000000001</v>
      </c>
      <c r="E2645">
        <f t="shared" si="861"/>
        <v>0.1787700000000001</v>
      </c>
      <c r="F2645" t="str">
        <f t="shared" si="862"/>
        <v/>
      </c>
      <c r="G2645" t="str">
        <f t="shared" si="863"/>
        <v/>
      </c>
      <c r="H2645">
        <f t="shared" si="864"/>
        <v>0.26000000000000156</v>
      </c>
      <c r="I2645">
        <f t="shared" si="865"/>
        <v>49.709961000000021</v>
      </c>
      <c r="J2645">
        <f t="shared" si="866"/>
        <v>191.19215769230664</v>
      </c>
      <c r="K2645" t="str">
        <f t="shared" si="867"/>
        <v/>
      </c>
      <c r="L2645" s="2" t="str">
        <f t="shared" si="868"/>
        <v/>
      </c>
      <c r="M2645" t="str">
        <f t="shared" si="869"/>
        <v/>
      </c>
      <c r="N2645" s="1">
        <f t="shared" si="870"/>
        <v>44006</v>
      </c>
      <c r="O2645" t="str">
        <f t="shared" si="871"/>
        <v>可交易</v>
      </c>
      <c r="P2645" s="2" t="str">
        <f t="shared" si="872"/>
        <v/>
      </c>
      <c r="Q2645" s="2" t="str">
        <f t="shared" si="873"/>
        <v/>
      </c>
      <c r="R2645" s="2">
        <f t="shared" si="874"/>
        <v>12.394979580233656</v>
      </c>
      <c r="S2645">
        <f t="shared" si="875"/>
        <v>132</v>
      </c>
      <c r="T2645" s="1">
        <f t="shared" si="876"/>
        <v>44004</v>
      </c>
      <c r="U2645" t="str">
        <f t="shared" si="877"/>
        <v>可交易</v>
      </c>
      <c r="V2645" s="2" t="str">
        <f t="shared" si="878"/>
        <v/>
      </c>
      <c r="W2645" s="2" t="str">
        <f t="shared" si="879"/>
        <v/>
      </c>
      <c r="X2645" s="2">
        <f t="shared" si="880"/>
        <v>7.680699758553831</v>
      </c>
      <c r="Y2645">
        <f t="shared" si="881"/>
        <v>121</v>
      </c>
    </row>
    <row r="2646" spans="1:25" x14ac:dyDescent="0.3">
      <c r="A2646" s="1">
        <v>44019</v>
      </c>
      <c r="B2646">
        <v>3145.320068</v>
      </c>
      <c r="C2646">
        <v>29.43</v>
      </c>
      <c r="D2646">
        <v>27.817962999999999</v>
      </c>
      <c r="E2646">
        <f t="shared" si="861"/>
        <v>1.6120370000000008</v>
      </c>
      <c r="F2646" t="str">
        <f t="shared" si="862"/>
        <v>CAll</v>
      </c>
      <c r="G2646">
        <f t="shared" si="863"/>
        <v>3197.5200199999999</v>
      </c>
      <c r="H2646">
        <f t="shared" si="864"/>
        <v>1.4899999999999984</v>
      </c>
      <c r="I2646">
        <f t="shared" si="865"/>
        <v>-34.399902999999995</v>
      </c>
      <c r="J2646">
        <f t="shared" si="866"/>
        <v>-23.087183221476529</v>
      </c>
      <c r="K2646">
        <f t="shared" si="867"/>
        <v>3150.320068</v>
      </c>
      <c r="L2646" s="2">
        <f t="shared" si="868"/>
        <v>47.199951999999939</v>
      </c>
      <c r="M2646" t="str">
        <f t="shared" si="869"/>
        <v/>
      </c>
      <c r="N2646" s="1">
        <f t="shared" si="870"/>
        <v>44019</v>
      </c>
      <c r="O2646" t="str">
        <f t="shared" si="871"/>
        <v>可交易</v>
      </c>
      <c r="P2646" s="2">
        <f t="shared" si="872"/>
        <v>47.199951999999939</v>
      </c>
      <c r="Q2646" s="2">
        <f t="shared" si="873"/>
        <v>1.6596069993344773E-2</v>
      </c>
      <c r="R2646" s="2">
        <f t="shared" si="874"/>
        <v>12.394979580233656</v>
      </c>
      <c r="S2646">
        <f t="shared" si="875"/>
        <v>133</v>
      </c>
      <c r="T2646" s="1">
        <f t="shared" si="876"/>
        <v>44004</v>
      </c>
      <c r="U2646" t="str">
        <f t="shared" si="877"/>
        <v>可交易</v>
      </c>
      <c r="V2646" s="2" t="str">
        <f t="shared" si="878"/>
        <v/>
      </c>
      <c r="W2646" s="2" t="str">
        <f t="shared" si="879"/>
        <v/>
      </c>
      <c r="X2646" s="2">
        <f t="shared" si="880"/>
        <v>7.680699758553831</v>
      </c>
      <c r="Y2646">
        <f t="shared" si="881"/>
        <v>121</v>
      </c>
    </row>
    <row r="2647" spans="1:25" x14ac:dyDescent="0.3">
      <c r="A2647" s="1">
        <v>44020</v>
      </c>
      <c r="B2647">
        <v>3169.9399410000001</v>
      </c>
      <c r="C2647">
        <v>28.08</v>
      </c>
      <c r="D2647">
        <v>29.273503999999999</v>
      </c>
      <c r="E2647">
        <f t="shared" si="861"/>
        <v>-1.1935040000000008</v>
      </c>
      <c r="F2647" t="str">
        <f t="shared" si="862"/>
        <v>PUT</v>
      </c>
      <c r="G2647">
        <f t="shared" si="863"/>
        <v>3226.5600589999999</v>
      </c>
      <c r="H2647">
        <f t="shared" si="864"/>
        <v>-1.3500000000000014</v>
      </c>
      <c r="I2647">
        <f t="shared" si="865"/>
        <v>24.619873000000098</v>
      </c>
      <c r="J2647">
        <f t="shared" si="866"/>
        <v>-18.236942962963017</v>
      </c>
      <c r="K2647">
        <f t="shared" si="867"/>
        <v>3164.9399410000001</v>
      </c>
      <c r="L2647" s="2" t="str">
        <f t="shared" si="868"/>
        <v/>
      </c>
      <c r="M2647" t="str">
        <f t="shared" si="869"/>
        <v/>
      </c>
      <c r="N2647" s="1">
        <f t="shared" si="870"/>
        <v>44019</v>
      </c>
      <c r="O2647" t="str">
        <f t="shared" si="871"/>
        <v>不可交易</v>
      </c>
      <c r="P2647" s="2" t="str">
        <f t="shared" si="872"/>
        <v/>
      </c>
      <c r="Q2647" s="2" t="str">
        <f t="shared" si="873"/>
        <v/>
      </c>
      <c r="R2647" s="2">
        <f t="shared" si="874"/>
        <v>12.600687528913292</v>
      </c>
      <c r="S2647">
        <f t="shared" si="875"/>
        <v>133</v>
      </c>
      <c r="T2647" s="1">
        <f t="shared" si="876"/>
        <v>44004</v>
      </c>
      <c r="U2647" t="str">
        <f t="shared" si="877"/>
        <v>可交易</v>
      </c>
      <c r="V2647" s="2" t="str">
        <f t="shared" si="878"/>
        <v/>
      </c>
      <c r="W2647" s="2" t="str">
        <f t="shared" si="879"/>
        <v/>
      </c>
      <c r="X2647" s="2">
        <f t="shared" si="880"/>
        <v>7.680699758553831</v>
      </c>
      <c r="Y2647">
        <f t="shared" si="881"/>
        <v>121</v>
      </c>
    </row>
    <row r="2648" spans="1:25" x14ac:dyDescent="0.3">
      <c r="A2648" s="1">
        <v>44021</v>
      </c>
      <c r="B2648">
        <v>3152.0500489999999</v>
      </c>
      <c r="C2648">
        <v>29.26</v>
      </c>
      <c r="D2648">
        <v>28.211731</v>
      </c>
      <c r="E2648">
        <f t="shared" si="861"/>
        <v>1.0482690000000012</v>
      </c>
      <c r="F2648" t="str">
        <f t="shared" si="862"/>
        <v>CAll</v>
      </c>
      <c r="G2648">
        <f t="shared" si="863"/>
        <v>3215.570068</v>
      </c>
      <c r="H2648">
        <f t="shared" si="864"/>
        <v>1.1800000000000033</v>
      </c>
      <c r="I2648">
        <f t="shared" si="865"/>
        <v>-17.889892000000145</v>
      </c>
      <c r="J2648">
        <f t="shared" si="866"/>
        <v>-15.160925423728894</v>
      </c>
      <c r="K2648">
        <f t="shared" si="867"/>
        <v>3157.0500489999999</v>
      </c>
      <c r="L2648" s="2">
        <f t="shared" si="868"/>
        <v>58.520019000000048</v>
      </c>
      <c r="M2648" t="str">
        <f t="shared" si="869"/>
        <v/>
      </c>
      <c r="N2648" s="1">
        <f t="shared" si="870"/>
        <v>44021</v>
      </c>
      <c r="O2648" t="str">
        <f t="shared" si="871"/>
        <v>不可交易</v>
      </c>
      <c r="P2648" s="2" t="str">
        <f t="shared" si="872"/>
        <v/>
      </c>
      <c r="Q2648" s="2" t="str">
        <f t="shared" si="873"/>
        <v/>
      </c>
      <c r="R2648" s="2">
        <f t="shared" si="874"/>
        <v>12.600687528913292</v>
      </c>
      <c r="S2648">
        <f t="shared" si="875"/>
        <v>133</v>
      </c>
      <c r="T2648" s="1">
        <f t="shared" si="876"/>
        <v>44004</v>
      </c>
      <c r="U2648" t="str">
        <f t="shared" si="877"/>
        <v>可交易</v>
      </c>
      <c r="V2648" s="2" t="str">
        <f t="shared" si="878"/>
        <v/>
      </c>
      <c r="W2648" s="2" t="str">
        <f t="shared" si="879"/>
        <v/>
      </c>
      <c r="X2648" s="2">
        <f t="shared" si="880"/>
        <v>7.680699758553831</v>
      </c>
      <c r="Y2648">
        <f t="shared" si="881"/>
        <v>121</v>
      </c>
    </row>
    <row r="2649" spans="1:25" x14ac:dyDescent="0.3">
      <c r="A2649" s="1">
        <v>44022</v>
      </c>
      <c r="B2649">
        <v>3185.040039</v>
      </c>
      <c r="C2649">
        <v>27.29</v>
      </c>
      <c r="D2649">
        <v>29.379992999999999</v>
      </c>
      <c r="E2649">
        <f t="shared" si="861"/>
        <v>-2.0899929999999998</v>
      </c>
      <c r="F2649" t="str">
        <f t="shared" si="862"/>
        <v>PUT</v>
      </c>
      <c r="G2649">
        <f t="shared" si="863"/>
        <v>3224.7299800000001</v>
      </c>
      <c r="H2649">
        <f t="shared" si="864"/>
        <v>-1.9700000000000024</v>
      </c>
      <c r="I2649">
        <f t="shared" si="865"/>
        <v>32.989990000000034</v>
      </c>
      <c r="J2649">
        <f t="shared" si="866"/>
        <v>-16.746187817258882</v>
      </c>
      <c r="K2649">
        <f t="shared" si="867"/>
        <v>3180.040039</v>
      </c>
      <c r="L2649" s="2" t="str">
        <f t="shared" si="868"/>
        <v/>
      </c>
      <c r="M2649" t="str">
        <f t="shared" si="869"/>
        <v/>
      </c>
      <c r="N2649" s="1">
        <f t="shared" si="870"/>
        <v>44021</v>
      </c>
      <c r="O2649" t="str">
        <f t="shared" si="871"/>
        <v>不可交易</v>
      </c>
      <c r="P2649" s="2" t="str">
        <f t="shared" si="872"/>
        <v/>
      </c>
      <c r="Q2649" s="2" t="str">
        <f t="shared" si="873"/>
        <v/>
      </c>
      <c r="R2649" s="2">
        <f t="shared" si="874"/>
        <v>12.600687528913292</v>
      </c>
      <c r="S2649">
        <f t="shared" si="875"/>
        <v>133</v>
      </c>
      <c r="T2649" s="1">
        <f t="shared" si="876"/>
        <v>44004</v>
      </c>
      <c r="U2649" t="str">
        <f t="shared" si="877"/>
        <v>可交易</v>
      </c>
      <c r="V2649" s="2" t="str">
        <f t="shared" si="878"/>
        <v/>
      </c>
      <c r="W2649" s="2" t="str">
        <f t="shared" si="879"/>
        <v/>
      </c>
      <c r="X2649" s="2">
        <f t="shared" si="880"/>
        <v>7.680699758553831</v>
      </c>
      <c r="Y2649">
        <f t="shared" si="881"/>
        <v>121</v>
      </c>
    </row>
    <row r="2650" spans="1:25" x14ac:dyDescent="0.3">
      <c r="A2650" s="1">
        <v>44025</v>
      </c>
      <c r="B2650">
        <v>3155.219971</v>
      </c>
      <c r="C2650">
        <v>32.19</v>
      </c>
      <c r="D2650">
        <v>27.376265</v>
      </c>
      <c r="E2650">
        <f t="shared" si="861"/>
        <v>4.8137349999999977</v>
      </c>
      <c r="F2650" t="str">
        <f t="shared" si="862"/>
        <v>CAll</v>
      </c>
      <c r="G2650">
        <f t="shared" si="863"/>
        <v>3251.8400879999999</v>
      </c>
      <c r="H2650">
        <f t="shared" si="864"/>
        <v>4.8999999999999986</v>
      </c>
      <c r="I2650">
        <f t="shared" si="865"/>
        <v>-29.820067999999992</v>
      </c>
      <c r="J2650">
        <f t="shared" si="866"/>
        <v>-6.0857281632653066</v>
      </c>
      <c r="K2650">
        <f t="shared" si="867"/>
        <v>3160.219971</v>
      </c>
      <c r="L2650" s="2">
        <f t="shared" si="868"/>
        <v>91.620116999999937</v>
      </c>
      <c r="M2650" t="str">
        <f t="shared" si="869"/>
        <v/>
      </c>
      <c r="N2650" s="1">
        <f t="shared" si="870"/>
        <v>44025</v>
      </c>
      <c r="O2650" t="str">
        <f t="shared" si="871"/>
        <v>不可交易</v>
      </c>
      <c r="P2650" s="2" t="str">
        <f t="shared" si="872"/>
        <v/>
      </c>
      <c r="Q2650" s="2" t="str">
        <f t="shared" si="873"/>
        <v/>
      </c>
      <c r="R2650" s="2">
        <f t="shared" si="874"/>
        <v>12.600687528913292</v>
      </c>
      <c r="S2650">
        <f t="shared" si="875"/>
        <v>133</v>
      </c>
      <c r="T2650" s="1">
        <f t="shared" si="876"/>
        <v>44004</v>
      </c>
      <c r="U2650" t="str">
        <f t="shared" si="877"/>
        <v>可交易</v>
      </c>
      <c r="V2650" s="2" t="str">
        <f t="shared" si="878"/>
        <v/>
      </c>
      <c r="W2650" s="2" t="str">
        <f t="shared" si="879"/>
        <v/>
      </c>
      <c r="X2650" s="2">
        <f t="shared" si="880"/>
        <v>7.680699758553831</v>
      </c>
      <c r="Y2650">
        <f t="shared" si="881"/>
        <v>121</v>
      </c>
    </row>
    <row r="2651" spans="1:25" x14ac:dyDescent="0.3">
      <c r="A2651" s="1">
        <v>44026</v>
      </c>
      <c r="B2651">
        <v>3197.5200199999999</v>
      </c>
      <c r="C2651">
        <v>29.52</v>
      </c>
      <c r="D2651">
        <v>31.866066</v>
      </c>
      <c r="E2651">
        <f t="shared" si="861"/>
        <v>-2.3460660000000004</v>
      </c>
      <c r="F2651" t="str">
        <f t="shared" si="862"/>
        <v>PUT</v>
      </c>
      <c r="G2651">
        <f t="shared" si="863"/>
        <v>3257.3000489999999</v>
      </c>
      <c r="H2651">
        <f t="shared" si="864"/>
        <v>-2.6699999999999982</v>
      </c>
      <c r="I2651">
        <f t="shared" si="865"/>
        <v>42.300048999999944</v>
      </c>
      <c r="J2651">
        <f t="shared" si="866"/>
        <v>-15.842714981273398</v>
      </c>
      <c r="K2651">
        <f t="shared" si="867"/>
        <v>3192.5200199999999</v>
      </c>
      <c r="L2651" s="2" t="str">
        <f t="shared" si="868"/>
        <v/>
      </c>
      <c r="M2651" t="str">
        <f t="shared" si="869"/>
        <v/>
      </c>
      <c r="N2651" s="1">
        <f t="shared" si="870"/>
        <v>44025</v>
      </c>
      <c r="O2651" t="str">
        <f t="shared" si="871"/>
        <v>不可交易</v>
      </c>
      <c r="P2651" s="2" t="str">
        <f t="shared" si="872"/>
        <v/>
      </c>
      <c r="Q2651" s="2" t="str">
        <f t="shared" si="873"/>
        <v/>
      </c>
      <c r="R2651" s="2">
        <f t="shared" si="874"/>
        <v>12.600687528913292</v>
      </c>
      <c r="S2651">
        <f t="shared" si="875"/>
        <v>133</v>
      </c>
      <c r="T2651" s="1">
        <f t="shared" si="876"/>
        <v>44004</v>
      </c>
      <c r="U2651" t="str">
        <f t="shared" si="877"/>
        <v>可交易</v>
      </c>
      <c r="V2651" s="2" t="str">
        <f t="shared" si="878"/>
        <v/>
      </c>
      <c r="W2651" s="2" t="str">
        <f t="shared" si="879"/>
        <v/>
      </c>
      <c r="X2651" s="2">
        <f t="shared" si="880"/>
        <v>7.680699758553831</v>
      </c>
      <c r="Y2651">
        <f t="shared" si="881"/>
        <v>121</v>
      </c>
    </row>
    <row r="2652" spans="1:25" x14ac:dyDescent="0.3">
      <c r="A2652" s="1">
        <v>44027</v>
      </c>
      <c r="B2652">
        <v>3226.5600589999999</v>
      </c>
      <c r="C2652">
        <v>27.76</v>
      </c>
      <c r="D2652">
        <v>29.609439999999999</v>
      </c>
      <c r="E2652">
        <f t="shared" si="861"/>
        <v>-1.8494399999999978</v>
      </c>
      <c r="F2652" t="str">
        <f t="shared" si="862"/>
        <v>PUT</v>
      </c>
      <c r="G2652">
        <f t="shared" si="863"/>
        <v>3276.0200199999999</v>
      </c>
      <c r="H2652">
        <f t="shared" si="864"/>
        <v>-1.759999999999998</v>
      </c>
      <c r="I2652">
        <f t="shared" si="865"/>
        <v>29.040038999999979</v>
      </c>
      <c r="J2652">
        <f t="shared" si="866"/>
        <v>-16.500022159090914</v>
      </c>
      <c r="K2652">
        <f t="shared" si="867"/>
        <v>3221.5600589999999</v>
      </c>
      <c r="L2652" s="2" t="str">
        <f t="shared" si="868"/>
        <v/>
      </c>
      <c r="M2652" t="str">
        <f t="shared" si="869"/>
        <v/>
      </c>
      <c r="N2652" s="1">
        <f t="shared" si="870"/>
        <v>44025</v>
      </c>
      <c r="O2652" t="str">
        <f t="shared" si="871"/>
        <v>不可交易</v>
      </c>
      <c r="P2652" s="2" t="str">
        <f t="shared" si="872"/>
        <v/>
      </c>
      <c r="Q2652" s="2" t="str">
        <f t="shared" si="873"/>
        <v/>
      </c>
      <c r="R2652" s="2">
        <f t="shared" si="874"/>
        <v>12.600687528913292</v>
      </c>
      <c r="S2652">
        <f t="shared" si="875"/>
        <v>133</v>
      </c>
      <c r="T2652" s="1">
        <f t="shared" si="876"/>
        <v>44004</v>
      </c>
      <c r="U2652" t="str">
        <f t="shared" si="877"/>
        <v>可交易</v>
      </c>
      <c r="V2652" s="2" t="str">
        <f t="shared" si="878"/>
        <v/>
      </c>
      <c r="W2652" s="2" t="str">
        <f t="shared" si="879"/>
        <v/>
      </c>
      <c r="X2652" s="2">
        <f t="shared" si="880"/>
        <v>7.680699758553831</v>
      </c>
      <c r="Y2652">
        <f t="shared" si="881"/>
        <v>121</v>
      </c>
    </row>
    <row r="2653" spans="1:25" x14ac:dyDescent="0.3">
      <c r="A2653" s="1">
        <v>44028</v>
      </c>
      <c r="B2653">
        <v>3215.570068</v>
      </c>
      <c r="C2653">
        <v>28</v>
      </c>
      <c r="D2653">
        <v>27.831448000000002</v>
      </c>
      <c r="E2653">
        <f t="shared" si="861"/>
        <v>0.16855199999999826</v>
      </c>
      <c r="F2653" t="str">
        <f t="shared" si="862"/>
        <v/>
      </c>
      <c r="G2653" t="str">
        <f t="shared" si="863"/>
        <v/>
      </c>
      <c r="H2653">
        <f t="shared" si="864"/>
        <v>0.23999999999999844</v>
      </c>
      <c r="I2653">
        <f t="shared" si="865"/>
        <v>-10.989990999999918</v>
      </c>
      <c r="J2653">
        <f t="shared" si="866"/>
        <v>-45.791629166666624</v>
      </c>
      <c r="K2653" t="str">
        <f t="shared" si="867"/>
        <v/>
      </c>
      <c r="L2653" s="2" t="str">
        <f t="shared" si="868"/>
        <v/>
      </c>
      <c r="M2653" t="str">
        <f t="shared" si="869"/>
        <v/>
      </c>
      <c r="N2653" s="1">
        <f t="shared" si="870"/>
        <v>44025</v>
      </c>
      <c r="O2653" t="str">
        <f t="shared" si="871"/>
        <v>不可交易</v>
      </c>
      <c r="P2653" s="2" t="str">
        <f t="shared" si="872"/>
        <v/>
      </c>
      <c r="Q2653" s="2" t="str">
        <f t="shared" si="873"/>
        <v/>
      </c>
      <c r="R2653" s="2">
        <f t="shared" si="874"/>
        <v>12.600687528913292</v>
      </c>
      <c r="S2653">
        <f t="shared" si="875"/>
        <v>133</v>
      </c>
      <c r="T2653" s="1">
        <f t="shared" si="876"/>
        <v>44004</v>
      </c>
      <c r="U2653" t="str">
        <f t="shared" si="877"/>
        <v>可交易</v>
      </c>
      <c r="V2653" s="2" t="str">
        <f t="shared" si="878"/>
        <v/>
      </c>
      <c r="W2653" s="2" t="str">
        <f t="shared" si="879"/>
        <v/>
      </c>
      <c r="X2653" s="2">
        <f t="shared" si="880"/>
        <v>7.680699758553831</v>
      </c>
      <c r="Y2653">
        <f t="shared" si="881"/>
        <v>121</v>
      </c>
    </row>
    <row r="2654" spans="1:25" x14ac:dyDescent="0.3">
      <c r="A2654" s="1">
        <v>44029</v>
      </c>
      <c r="B2654">
        <v>3224.7299800000001</v>
      </c>
      <c r="C2654">
        <v>25.68</v>
      </c>
      <c r="D2654">
        <v>28.005870000000002</v>
      </c>
      <c r="E2654">
        <f t="shared" si="861"/>
        <v>-2.3258700000000019</v>
      </c>
      <c r="F2654" t="str">
        <f t="shared" si="862"/>
        <v>PUT</v>
      </c>
      <c r="G2654">
        <f t="shared" si="863"/>
        <v>3215.6298830000001</v>
      </c>
      <c r="H2654">
        <f t="shared" si="864"/>
        <v>-2.3200000000000003</v>
      </c>
      <c r="I2654">
        <f t="shared" si="865"/>
        <v>9.1599120000000767</v>
      </c>
      <c r="J2654">
        <f t="shared" si="866"/>
        <v>-3.9482379310345155</v>
      </c>
      <c r="K2654">
        <f t="shared" si="867"/>
        <v>3219.7299800000001</v>
      </c>
      <c r="L2654" s="2" t="str">
        <f t="shared" si="868"/>
        <v/>
      </c>
      <c r="M2654">
        <f t="shared" si="869"/>
        <v>4.1000970000000052</v>
      </c>
      <c r="N2654" s="1">
        <f t="shared" si="870"/>
        <v>44025</v>
      </c>
      <c r="O2654" t="str">
        <f t="shared" si="871"/>
        <v>不可交易</v>
      </c>
      <c r="P2654" s="2" t="str">
        <f t="shared" si="872"/>
        <v/>
      </c>
      <c r="Q2654" s="2" t="str">
        <f t="shared" si="873"/>
        <v/>
      </c>
      <c r="R2654" s="2">
        <f t="shared" si="874"/>
        <v>12.600687528913292</v>
      </c>
      <c r="S2654">
        <f t="shared" si="875"/>
        <v>133</v>
      </c>
      <c r="T2654" s="1">
        <f t="shared" si="876"/>
        <v>44029</v>
      </c>
      <c r="U2654" t="str">
        <f t="shared" si="877"/>
        <v>可交易</v>
      </c>
      <c r="V2654" s="2">
        <f t="shared" si="878"/>
        <v>4.1000970000000052</v>
      </c>
      <c r="W2654" s="2">
        <f t="shared" si="879"/>
        <v>2.8219717794790385E-3</v>
      </c>
      <c r="X2654" s="2">
        <f t="shared" si="880"/>
        <v>7.680699758553831</v>
      </c>
      <c r="Y2654">
        <f t="shared" si="881"/>
        <v>122</v>
      </c>
    </row>
    <row r="2655" spans="1:25" x14ac:dyDescent="0.3">
      <c r="A2655" s="1">
        <v>44032</v>
      </c>
      <c r="B2655">
        <v>3251.8400879999999</v>
      </c>
      <c r="C2655">
        <v>24.46</v>
      </c>
      <c r="D2655">
        <v>25.820799000000001</v>
      </c>
      <c r="E2655">
        <f t="shared" si="861"/>
        <v>-1.3607990000000001</v>
      </c>
      <c r="F2655" t="str">
        <f t="shared" si="862"/>
        <v>PUT</v>
      </c>
      <c r="G2655">
        <f t="shared" si="863"/>
        <v>3239.4099120000001</v>
      </c>
      <c r="H2655">
        <f t="shared" si="864"/>
        <v>-1.2199999999999989</v>
      </c>
      <c r="I2655">
        <f t="shared" si="865"/>
        <v>27.110107999999855</v>
      </c>
      <c r="J2655">
        <f t="shared" si="866"/>
        <v>-22.221399999999903</v>
      </c>
      <c r="K2655">
        <f t="shared" si="867"/>
        <v>3246.8400879999999</v>
      </c>
      <c r="L2655" s="2" t="str">
        <f t="shared" si="868"/>
        <v/>
      </c>
      <c r="M2655">
        <f t="shared" si="869"/>
        <v>7.4301759999998467</v>
      </c>
      <c r="N2655" s="1">
        <f t="shared" si="870"/>
        <v>44025</v>
      </c>
      <c r="O2655" t="str">
        <f t="shared" si="871"/>
        <v>可交易</v>
      </c>
      <c r="P2655" s="2" t="str">
        <f t="shared" si="872"/>
        <v/>
      </c>
      <c r="Q2655" s="2" t="str">
        <f t="shared" si="873"/>
        <v/>
      </c>
      <c r="R2655" s="2">
        <f t="shared" si="874"/>
        <v>12.600687528913292</v>
      </c>
      <c r="S2655">
        <f t="shared" si="875"/>
        <v>133</v>
      </c>
      <c r="T2655" s="1">
        <f t="shared" si="876"/>
        <v>44029</v>
      </c>
      <c r="U2655" t="str">
        <f t="shared" si="877"/>
        <v>不可交易</v>
      </c>
      <c r="V2655" s="2" t="str">
        <f t="shared" si="878"/>
        <v/>
      </c>
      <c r="W2655" s="2" t="str">
        <f t="shared" si="879"/>
        <v/>
      </c>
      <c r="X2655" s="2">
        <f t="shared" si="880"/>
        <v>7.7023744765191218</v>
      </c>
      <c r="Y2655">
        <f t="shared" si="881"/>
        <v>122</v>
      </c>
    </row>
    <row r="2656" spans="1:25" x14ac:dyDescent="0.3">
      <c r="A2656" s="1">
        <v>44033</v>
      </c>
      <c r="B2656">
        <v>3257.3000489999999</v>
      </c>
      <c r="C2656">
        <v>24.84</v>
      </c>
      <c r="D2656">
        <v>24.950697000000002</v>
      </c>
      <c r="E2656">
        <f t="shared" si="861"/>
        <v>-0.11069700000000182</v>
      </c>
      <c r="F2656" t="str">
        <f t="shared" si="862"/>
        <v/>
      </c>
      <c r="G2656" t="str">
        <f t="shared" si="863"/>
        <v/>
      </c>
      <c r="H2656">
        <f t="shared" si="864"/>
        <v>0.37999999999999901</v>
      </c>
      <c r="I2656">
        <f t="shared" si="865"/>
        <v>5.4599610000000212</v>
      </c>
      <c r="J2656">
        <f t="shared" si="866"/>
        <v>14.368318421052725</v>
      </c>
      <c r="K2656" t="str">
        <f t="shared" si="867"/>
        <v/>
      </c>
      <c r="L2656" s="2" t="str">
        <f t="shared" si="868"/>
        <v/>
      </c>
      <c r="M2656" t="str">
        <f t="shared" si="869"/>
        <v/>
      </c>
      <c r="N2656" s="1">
        <f t="shared" si="870"/>
        <v>44025</v>
      </c>
      <c r="O2656" t="str">
        <f t="shared" si="871"/>
        <v>可交易</v>
      </c>
      <c r="P2656" s="2" t="str">
        <f t="shared" si="872"/>
        <v/>
      </c>
      <c r="Q2656" s="2" t="str">
        <f t="shared" si="873"/>
        <v/>
      </c>
      <c r="R2656" s="2">
        <f t="shared" si="874"/>
        <v>12.600687528913292</v>
      </c>
      <c r="S2656">
        <f t="shared" si="875"/>
        <v>133</v>
      </c>
      <c r="T2656" s="1">
        <f t="shared" si="876"/>
        <v>44029</v>
      </c>
      <c r="U2656" t="str">
        <f t="shared" si="877"/>
        <v>不可交易</v>
      </c>
      <c r="V2656" s="2" t="str">
        <f t="shared" si="878"/>
        <v/>
      </c>
      <c r="W2656" s="2" t="str">
        <f t="shared" si="879"/>
        <v/>
      </c>
      <c r="X2656" s="2">
        <f t="shared" si="880"/>
        <v>7.7023744765191218</v>
      </c>
      <c r="Y2656">
        <f t="shared" si="881"/>
        <v>122</v>
      </c>
    </row>
    <row r="2657" spans="1:25" x14ac:dyDescent="0.3">
      <c r="A2657" s="1">
        <v>44034</v>
      </c>
      <c r="B2657">
        <v>3276.0200199999999</v>
      </c>
      <c r="C2657">
        <v>24.32</v>
      </c>
      <c r="D2657">
        <v>25.287085000000001</v>
      </c>
      <c r="E2657">
        <f t="shared" si="861"/>
        <v>-0.96708500000000086</v>
      </c>
      <c r="F2657" t="str">
        <f t="shared" si="862"/>
        <v/>
      </c>
      <c r="G2657" t="str">
        <f t="shared" si="863"/>
        <v/>
      </c>
      <c r="H2657">
        <f t="shared" si="864"/>
        <v>-0.51999999999999957</v>
      </c>
      <c r="I2657">
        <f t="shared" si="865"/>
        <v>18.719970999999987</v>
      </c>
      <c r="J2657">
        <f t="shared" si="866"/>
        <v>-35.999944230769238</v>
      </c>
      <c r="K2657" t="str">
        <f t="shared" si="867"/>
        <v/>
      </c>
      <c r="L2657" s="2" t="str">
        <f t="shared" si="868"/>
        <v/>
      </c>
      <c r="M2657" t="str">
        <f t="shared" si="869"/>
        <v/>
      </c>
      <c r="N2657" s="1">
        <f t="shared" si="870"/>
        <v>44025</v>
      </c>
      <c r="O2657" t="str">
        <f t="shared" si="871"/>
        <v>可交易</v>
      </c>
      <c r="P2657" s="2" t="str">
        <f t="shared" si="872"/>
        <v/>
      </c>
      <c r="Q2657" s="2" t="str">
        <f t="shared" si="873"/>
        <v/>
      </c>
      <c r="R2657" s="2">
        <f t="shared" si="874"/>
        <v>12.600687528913292</v>
      </c>
      <c r="S2657">
        <f t="shared" si="875"/>
        <v>133</v>
      </c>
      <c r="T2657" s="1">
        <f t="shared" si="876"/>
        <v>44029</v>
      </c>
      <c r="U2657" t="str">
        <f t="shared" si="877"/>
        <v>不可交易</v>
      </c>
      <c r="V2657" s="2" t="str">
        <f t="shared" si="878"/>
        <v/>
      </c>
      <c r="W2657" s="2" t="str">
        <f t="shared" si="879"/>
        <v/>
      </c>
      <c r="X2657" s="2">
        <f t="shared" si="880"/>
        <v>7.7023744765191218</v>
      </c>
      <c r="Y2657">
        <f t="shared" si="881"/>
        <v>122</v>
      </c>
    </row>
    <row r="2658" spans="1:25" x14ac:dyDescent="0.3">
      <c r="A2658" s="1">
        <v>44035</v>
      </c>
      <c r="B2658">
        <v>3235.6599120000001</v>
      </c>
      <c r="C2658">
        <v>26.08</v>
      </c>
      <c r="D2658">
        <v>24.908902999999999</v>
      </c>
      <c r="E2658">
        <f t="shared" si="861"/>
        <v>1.1710969999999996</v>
      </c>
      <c r="F2658" t="str">
        <f t="shared" si="862"/>
        <v>CAll</v>
      </c>
      <c r="G2658">
        <f t="shared" si="863"/>
        <v>3246.219971</v>
      </c>
      <c r="H2658">
        <f t="shared" si="864"/>
        <v>1.759999999999998</v>
      </c>
      <c r="I2658">
        <f t="shared" si="865"/>
        <v>-40.360107999999855</v>
      </c>
      <c r="J2658">
        <f t="shared" si="866"/>
        <v>-22.931879545454489</v>
      </c>
      <c r="K2658">
        <f t="shared" si="867"/>
        <v>3240.6599120000001</v>
      </c>
      <c r="L2658" s="2">
        <f t="shared" si="868"/>
        <v>5.5600589999999102</v>
      </c>
      <c r="M2658" t="str">
        <f t="shared" si="869"/>
        <v/>
      </c>
      <c r="N2658" s="1">
        <f t="shared" si="870"/>
        <v>44035</v>
      </c>
      <c r="O2658" t="str">
        <f t="shared" si="871"/>
        <v>可交易</v>
      </c>
      <c r="P2658" s="2">
        <f t="shared" si="872"/>
        <v>5.5600589999999102</v>
      </c>
      <c r="Q2658" s="2">
        <f t="shared" si="873"/>
        <v>3.263649236075806E-3</v>
      </c>
      <c r="R2658" s="2">
        <f t="shared" si="874"/>
        <v>12.600687528913292</v>
      </c>
      <c r="S2658">
        <f t="shared" si="875"/>
        <v>134</v>
      </c>
      <c r="T2658" s="1">
        <f t="shared" si="876"/>
        <v>44029</v>
      </c>
      <c r="U2658" t="str">
        <f t="shared" si="877"/>
        <v>不可交易</v>
      </c>
      <c r="V2658" s="2" t="str">
        <f t="shared" si="878"/>
        <v/>
      </c>
      <c r="W2658" s="2" t="str">
        <f t="shared" si="879"/>
        <v/>
      </c>
      <c r="X2658" s="2">
        <f t="shared" si="880"/>
        <v>7.7023744765191218</v>
      </c>
      <c r="Y2658">
        <f t="shared" si="881"/>
        <v>122</v>
      </c>
    </row>
    <row r="2659" spans="1:25" x14ac:dyDescent="0.3">
      <c r="A2659" s="1">
        <v>44036</v>
      </c>
      <c r="B2659">
        <v>3215.6298830000001</v>
      </c>
      <c r="C2659">
        <v>25.84</v>
      </c>
      <c r="D2659">
        <v>26.229599</v>
      </c>
      <c r="E2659">
        <f t="shared" si="861"/>
        <v>-0.38959900000000047</v>
      </c>
      <c r="F2659" t="str">
        <f t="shared" si="862"/>
        <v/>
      </c>
      <c r="G2659" t="str">
        <f t="shared" si="863"/>
        <v/>
      </c>
      <c r="H2659">
        <f t="shared" si="864"/>
        <v>-0.23999999999999844</v>
      </c>
      <c r="I2659">
        <f t="shared" si="865"/>
        <v>-20.030029000000013</v>
      </c>
      <c r="J2659">
        <f t="shared" si="866"/>
        <v>83.458454166667266</v>
      </c>
      <c r="K2659" t="str">
        <f t="shared" si="867"/>
        <v/>
      </c>
      <c r="L2659" s="2" t="str">
        <f t="shared" si="868"/>
        <v/>
      </c>
      <c r="M2659" t="str">
        <f t="shared" si="869"/>
        <v/>
      </c>
      <c r="N2659" s="1">
        <f t="shared" si="870"/>
        <v>44035</v>
      </c>
      <c r="O2659" t="str">
        <f t="shared" si="871"/>
        <v>不可交易</v>
      </c>
      <c r="P2659" s="2" t="str">
        <f t="shared" si="872"/>
        <v/>
      </c>
      <c r="Q2659" s="2" t="str">
        <f t="shared" si="873"/>
        <v/>
      </c>
      <c r="R2659" s="2">
        <f t="shared" si="874"/>
        <v>12.641811753141059</v>
      </c>
      <c r="S2659">
        <f t="shared" si="875"/>
        <v>134</v>
      </c>
      <c r="T2659" s="1">
        <f t="shared" si="876"/>
        <v>44029</v>
      </c>
      <c r="U2659" t="str">
        <f t="shared" si="877"/>
        <v>可交易</v>
      </c>
      <c r="V2659" s="2" t="str">
        <f t="shared" si="878"/>
        <v/>
      </c>
      <c r="W2659" s="2" t="str">
        <f t="shared" si="879"/>
        <v/>
      </c>
      <c r="X2659" s="2">
        <f t="shared" si="880"/>
        <v>7.7023744765191218</v>
      </c>
      <c r="Y2659">
        <f t="shared" si="881"/>
        <v>122</v>
      </c>
    </row>
    <row r="2660" spans="1:25" x14ac:dyDescent="0.3">
      <c r="A2660" s="1">
        <v>44039</v>
      </c>
      <c r="B2660">
        <v>3239.4099120000001</v>
      </c>
      <c r="C2660">
        <v>24.74</v>
      </c>
      <c r="D2660">
        <v>25.979742000000002</v>
      </c>
      <c r="E2660">
        <f t="shared" si="861"/>
        <v>-1.2397420000000032</v>
      </c>
      <c r="F2660" t="str">
        <f t="shared" si="862"/>
        <v>PUT</v>
      </c>
      <c r="G2660">
        <f t="shared" si="863"/>
        <v>3294.610107</v>
      </c>
      <c r="H2660">
        <f t="shared" si="864"/>
        <v>-1.1000000000000014</v>
      </c>
      <c r="I2660">
        <f t="shared" si="865"/>
        <v>23.780029000000013</v>
      </c>
      <c r="J2660">
        <f t="shared" si="866"/>
        <v>-21.618208181818165</v>
      </c>
      <c r="K2660">
        <f t="shared" si="867"/>
        <v>3234.4099120000001</v>
      </c>
      <c r="L2660" s="2" t="str">
        <f t="shared" si="868"/>
        <v/>
      </c>
      <c r="M2660" t="str">
        <f t="shared" si="869"/>
        <v/>
      </c>
      <c r="N2660" s="1">
        <f t="shared" si="870"/>
        <v>44035</v>
      </c>
      <c r="O2660" t="str">
        <f t="shared" si="871"/>
        <v>不可交易</v>
      </c>
      <c r="P2660" s="2" t="str">
        <f t="shared" si="872"/>
        <v/>
      </c>
      <c r="Q2660" s="2" t="str">
        <f t="shared" si="873"/>
        <v/>
      </c>
      <c r="R2660" s="2">
        <f t="shared" si="874"/>
        <v>12.641811753141059</v>
      </c>
      <c r="S2660">
        <f t="shared" si="875"/>
        <v>134</v>
      </c>
      <c r="T2660" s="1">
        <f t="shared" si="876"/>
        <v>44029</v>
      </c>
      <c r="U2660" t="str">
        <f t="shared" si="877"/>
        <v>可交易</v>
      </c>
      <c r="V2660" s="2" t="str">
        <f t="shared" si="878"/>
        <v/>
      </c>
      <c r="W2660" s="2" t="str">
        <f t="shared" si="879"/>
        <v/>
      </c>
      <c r="X2660" s="2">
        <f t="shared" si="880"/>
        <v>7.7023744765191218</v>
      </c>
      <c r="Y2660">
        <f t="shared" si="881"/>
        <v>122</v>
      </c>
    </row>
    <row r="2661" spans="1:25" x14ac:dyDescent="0.3">
      <c r="A2661" s="1">
        <v>44040</v>
      </c>
      <c r="B2661">
        <v>3218.4399410000001</v>
      </c>
      <c r="C2661">
        <v>25.44</v>
      </c>
      <c r="D2661">
        <v>25.032806000000001</v>
      </c>
      <c r="E2661">
        <f t="shared" si="861"/>
        <v>0.4071940000000005</v>
      </c>
      <c r="F2661" t="str">
        <f t="shared" si="862"/>
        <v/>
      </c>
      <c r="G2661" t="str">
        <f t="shared" si="863"/>
        <v/>
      </c>
      <c r="H2661">
        <f t="shared" si="864"/>
        <v>0.70000000000000284</v>
      </c>
      <c r="I2661">
        <f t="shared" si="865"/>
        <v>-20.969970999999987</v>
      </c>
      <c r="J2661">
        <f t="shared" si="866"/>
        <v>-29.957101428571288</v>
      </c>
      <c r="K2661" t="str">
        <f t="shared" si="867"/>
        <v/>
      </c>
      <c r="L2661" s="2" t="str">
        <f t="shared" si="868"/>
        <v/>
      </c>
      <c r="M2661" t="str">
        <f t="shared" si="869"/>
        <v/>
      </c>
      <c r="N2661" s="1">
        <f t="shared" si="870"/>
        <v>44035</v>
      </c>
      <c r="O2661" t="str">
        <f t="shared" si="871"/>
        <v>不可交易</v>
      </c>
      <c r="P2661" s="2" t="str">
        <f t="shared" si="872"/>
        <v/>
      </c>
      <c r="Q2661" s="2" t="str">
        <f t="shared" si="873"/>
        <v/>
      </c>
      <c r="R2661" s="2">
        <f t="shared" si="874"/>
        <v>12.641811753141059</v>
      </c>
      <c r="S2661">
        <f t="shared" si="875"/>
        <v>134</v>
      </c>
      <c r="T2661" s="1">
        <f t="shared" si="876"/>
        <v>44029</v>
      </c>
      <c r="U2661" t="str">
        <f t="shared" si="877"/>
        <v>可交易</v>
      </c>
      <c r="V2661" s="2" t="str">
        <f t="shared" si="878"/>
        <v/>
      </c>
      <c r="W2661" s="2" t="str">
        <f t="shared" si="879"/>
        <v/>
      </c>
      <c r="X2661" s="2">
        <f t="shared" si="880"/>
        <v>7.7023744765191218</v>
      </c>
      <c r="Y2661">
        <f t="shared" si="881"/>
        <v>122</v>
      </c>
    </row>
    <row r="2662" spans="1:25" x14ac:dyDescent="0.3">
      <c r="A2662" s="1">
        <v>44041</v>
      </c>
      <c r="B2662">
        <v>3258.4399410000001</v>
      </c>
      <c r="C2662">
        <v>24.1</v>
      </c>
      <c r="D2662">
        <v>25.448360000000001</v>
      </c>
      <c r="E2662">
        <f t="shared" si="861"/>
        <v>-1.3483599999999996</v>
      </c>
      <c r="F2662" t="str">
        <f t="shared" si="862"/>
        <v>PUT</v>
      </c>
      <c r="G2662">
        <f t="shared" si="863"/>
        <v>3327.7700199999999</v>
      </c>
      <c r="H2662">
        <f t="shared" si="864"/>
        <v>-1.3399999999999999</v>
      </c>
      <c r="I2662">
        <f t="shared" si="865"/>
        <v>40</v>
      </c>
      <c r="J2662">
        <f t="shared" si="866"/>
        <v>-29.850746268656721</v>
      </c>
      <c r="K2662">
        <f t="shared" si="867"/>
        <v>3253.4399410000001</v>
      </c>
      <c r="L2662" s="2" t="str">
        <f t="shared" si="868"/>
        <v/>
      </c>
      <c r="M2662" t="str">
        <f t="shared" si="869"/>
        <v/>
      </c>
      <c r="N2662" s="1">
        <f t="shared" si="870"/>
        <v>44035</v>
      </c>
      <c r="O2662" t="str">
        <f t="shared" si="871"/>
        <v>不可交易</v>
      </c>
      <c r="P2662" s="2" t="str">
        <f t="shared" si="872"/>
        <v/>
      </c>
      <c r="Q2662" s="2" t="str">
        <f t="shared" si="873"/>
        <v/>
      </c>
      <c r="R2662" s="2">
        <f t="shared" si="874"/>
        <v>12.641811753141059</v>
      </c>
      <c r="S2662">
        <f t="shared" si="875"/>
        <v>134</v>
      </c>
      <c r="T2662" s="1">
        <f t="shared" si="876"/>
        <v>44029</v>
      </c>
      <c r="U2662" t="str">
        <f t="shared" si="877"/>
        <v>可交易</v>
      </c>
      <c r="V2662" s="2" t="str">
        <f t="shared" si="878"/>
        <v/>
      </c>
      <c r="W2662" s="2" t="str">
        <f t="shared" si="879"/>
        <v/>
      </c>
      <c r="X2662" s="2">
        <f t="shared" si="880"/>
        <v>7.7023744765191218</v>
      </c>
      <c r="Y2662">
        <f t="shared" si="881"/>
        <v>122</v>
      </c>
    </row>
    <row r="2663" spans="1:25" x14ac:dyDescent="0.3">
      <c r="A2663" s="1">
        <v>44042</v>
      </c>
      <c r="B2663">
        <v>3246.219971</v>
      </c>
      <c r="C2663">
        <v>24.76</v>
      </c>
      <c r="D2663">
        <v>24.196193999999998</v>
      </c>
      <c r="E2663">
        <f t="shared" si="861"/>
        <v>0.56380600000000314</v>
      </c>
      <c r="F2663" t="str">
        <f t="shared" si="862"/>
        <v/>
      </c>
      <c r="G2663" t="str">
        <f t="shared" si="863"/>
        <v/>
      </c>
      <c r="H2663">
        <f t="shared" si="864"/>
        <v>0.66000000000000014</v>
      </c>
      <c r="I2663">
        <f t="shared" si="865"/>
        <v>-12.219970000000103</v>
      </c>
      <c r="J2663">
        <f t="shared" si="866"/>
        <v>-18.515106060606211</v>
      </c>
      <c r="K2663" t="str">
        <f t="shared" si="867"/>
        <v/>
      </c>
      <c r="L2663" s="2" t="str">
        <f t="shared" si="868"/>
        <v/>
      </c>
      <c r="M2663" t="str">
        <f t="shared" si="869"/>
        <v/>
      </c>
      <c r="N2663" s="1">
        <f t="shared" si="870"/>
        <v>44035</v>
      </c>
      <c r="O2663" t="str">
        <f t="shared" si="871"/>
        <v>可交易</v>
      </c>
      <c r="P2663" s="2" t="str">
        <f t="shared" si="872"/>
        <v/>
      </c>
      <c r="Q2663" s="2" t="str">
        <f t="shared" si="873"/>
        <v/>
      </c>
      <c r="R2663" s="2">
        <f t="shared" si="874"/>
        <v>12.641811753141059</v>
      </c>
      <c r="S2663">
        <f t="shared" si="875"/>
        <v>134</v>
      </c>
      <c r="T2663" s="1">
        <f t="shared" si="876"/>
        <v>44029</v>
      </c>
      <c r="U2663" t="str">
        <f t="shared" si="877"/>
        <v>可交易</v>
      </c>
      <c r="V2663" s="2" t="str">
        <f t="shared" si="878"/>
        <v/>
      </c>
      <c r="W2663" s="2" t="str">
        <f t="shared" si="879"/>
        <v/>
      </c>
      <c r="X2663" s="2">
        <f t="shared" si="880"/>
        <v>7.7023744765191218</v>
      </c>
      <c r="Y2663">
        <f t="shared" si="881"/>
        <v>122</v>
      </c>
    </row>
    <row r="2664" spans="1:25" x14ac:dyDescent="0.3">
      <c r="A2664" s="1">
        <v>44043</v>
      </c>
      <c r="B2664">
        <v>3271.1201169999999</v>
      </c>
      <c r="C2664">
        <v>24.46</v>
      </c>
      <c r="D2664">
        <v>25.673624</v>
      </c>
      <c r="E2664">
        <f t="shared" si="861"/>
        <v>-1.2136239999999994</v>
      </c>
      <c r="F2664" t="str">
        <f t="shared" si="862"/>
        <v>PUT</v>
      </c>
      <c r="G2664">
        <f t="shared" si="863"/>
        <v>3351.280029</v>
      </c>
      <c r="H2664">
        <f t="shared" si="864"/>
        <v>-0.30000000000000071</v>
      </c>
      <c r="I2664">
        <f t="shared" si="865"/>
        <v>24.90014599999995</v>
      </c>
      <c r="J2664">
        <f t="shared" si="866"/>
        <v>-83.000486666666305</v>
      </c>
      <c r="K2664">
        <f t="shared" si="867"/>
        <v>3266.1201169999999</v>
      </c>
      <c r="L2664" s="2" t="str">
        <f t="shared" si="868"/>
        <v/>
      </c>
      <c r="M2664" t="str">
        <f t="shared" si="869"/>
        <v/>
      </c>
      <c r="N2664" s="1">
        <f t="shared" si="870"/>
        <v>44035</v>
      </c>
      <c r="O2664" t="str">
        <f t="shared" si="871"/>
        <v>可交易</v>
      </c>
      <c r="P2664" s="2" t="str">
        <f t="shared" si="872"/>
        <v/>
      </c>
      <c r="Q2664" s="2" t="str">
        <f t="shared" si="873"/>
        <v/>
      </c>
      <c r="R2664" s="2">
        <f t="shared" si="874"/>
        <v>12.641811753141059</v>
      </c>
      <c r="S2664">
        <f t="shared" si="875"/>
        <v>134</v>
      </c>
      <c r="T2664" s="1">
        <f t="shared" si="876"/>
        <v>44029</v>
      </c>
      <c r="U2664" t="str">
        <f t="shared" si="877"/>
        <v>可交易</v>
      </c>
      <c r="V2664" s="2" t="str">
        <f t="shared" si="878"/>
        <v/>
      </c>
      <c r="W2664" s="2" t="str">
        <f t="shared" si="879"/>
        <v/>
      </c>
      <c r="X2664" s="2">
        <f t="shared" si="880"/>
        <v>7.7023744765191218</v>
      </c>
      <c r="Y2664">
        <f t="shared" si="881"/>
        <v>122</v>
      </c>
    </row>
    <row r="2665" spans="1:25" x14ac:dyDescent="0.3">
      <c r="A2665" s="1">
        <v>44046</v>
      </c>
      <c r="B2665">
        <v>3294.610107</v>
      </c>
      <c r="C2665">
        <v>24.28</v>
      </c>
      <c r="D2665">
        <v>24.741320000000002</v>
      </c>
      <c r="E2665">
        <f t="shared" si="861"/>
        <v>-0.46132000000000062</v>
      </c>
      <c r="F2665" t="str">
        <f t="shared" si="862"/>
        <v/>
      </c>
      <c r="G2665" t="str">
        <f t="shared" si="863"/>
        <v/>
      </c>
      <c r="H2665">
        <f t="shared" si="864"/>
        <v>-0.17999999999999972</v>
      </c>
      <c r="I2665">
        <f t="shared" si="865"/>
        <v>23.489990000000034</v>
      </c>
      <c r="J2665">
        <f t="shared" si="866"/>
        <v>-130.49994444444485</v>
      </c>
      <c r="K2665" t="str">
        <f t="shared" si="867"/>
        <v/>
      </c>
      <c r="L2665" s="2" t="str">
        <f t="shared" si="868"/>
        <v/>
      </c>
      <c r="M2665" t="str">
        <f t="shared" si="869"/>
        <v/>
      </c>
      <c r="N2665" s="1">
        <f t="shared" si="870"/>
        <v>44035</v>
      </c>
      <c r="O2665" t="str">
        <f t="shared" si="871"/>
        <v>可交易</v>
      </c>
      <c r="P2665" s="2" t="str">
        <f t="shared" si="872"/>
        <v/>
      </c>
      <c r="Q2665" s="2" t="str">
        <f t="shared" si="873"/>
        <v/>
      </c>
      <c r="R2665" s="2">
        <f t="shared" si="874"/>
        <v>12.641811753141059</v>
      </c>
      <c r="S2665">
        <f t="shared" si="875"/>
        <v>134</v>
      </c>
      <c r="T2665" s="1">
        <f t="shared" si="876"/>
        <v>44029</v>
      </c>
      <c r="U2665" t="str">
        <f t="shared" si="877"/>
        <v>可交易</v>
      </c>
      <c r="V2665" s="2" t="str">
        <f t="shared" si="878"/>
        <v/>
      </c>
      <c r="W2665" s="2" t="str">
        <f t="shared" si="879"/>
        <v/>
      </c>
      <c r="X2665" s="2">
        <f t="shared" si="880"/>
        <v>7.7023744765191218</v>
      </c>
      <c r="Y2665">
        <f t="shared" si="881"/>
        <v>122</v>
      </c>
    </row>
    <row r="2666" spans="1:25" x14ac:dyDescent="0.3">
      <c r="A2666" s="1">
        <v>44047</v>
      </c>
      <c r="B2666">
        <v>3306.51001</v>
      </c>
      <c r="C2666">
        <v>23.76</v>
      </c>
      <c r="D2666">
        <v>24.158366999999998</v>
      </c>
      <c r="E2666">
        <f t="shared" si="861"/>
        <v>-0.39836699999999681</v>
      </c>
      <c r="F2666" t="str">
        <f t="shared" si="862"/>
        <v/>
      </c>
      <c r="G2666" t="str">
        <f t="shared" si="863"/>
        <v/>
      </c>
      <c r="H2666">
        <f t="shared" si="864"/>
        <v>-0.51999999999999957</v>
      </c>
      <c r="I2666">
        <f t="shared" si="865"/>
        <v>11.899902999999995</v>
      </c>
      <c r="J2666">
        <f t="shared" si="866"/>
        <v>-22.884428846153856</v>
      </c>
      <c r="K2666" t="str">
        <f t="shared" si="867"/>
        <v/>
      </c>
      <c r="L2666" s="2" t="str">
        <f t="shared" si="868"/>
        <v/>
      </c>
      <c r="M2666" t="str">
        <f t="shared" si="869"/>
        <v/>
      </c>
      <c r="N2666" s="1">
        <f t="shared" si="870"/>
        <v>44035</v>
      </c>
      <c r="O2666" t="str">
        <f t="shared" si="871"/>
        <v>可交易</v>
      </c>
      <c r="P2666" s="2" t="str">
        <f t="shared" si="872"/>
        <v/>
      </c>
      <c r="Q2666" s="2" t="str">
        <f t="shared" si="873"/>
        <v/>
      </c>
      <c r="R2666" s="2">
        <f t="shared" si="874"/>
        <v>12.641811753141059</v>
      </c>
      <c r="S2666">
        <f t="shared" si="875"/>
        <v>134</v>
      </c>
      <c r="T2666" s="1">
        <f t="shared" si="876"/>
        <v>44029</v>
      </c>
      <c r="U2666" t="str">
        <f t="shared" si="877"/>
        <v>可交易</v>
      </c>
      <c r="V2666" s="2" t="str">
        <f t="shared" si="878"/>
        <v/>
      </c>
      <c r="W2666" s="2" t="str">
        <f t="shared" si="879"/>
        <v/>
      </c>
      <c r="X2666" s="2">
        <f t="shared" si="880"/>
        <v>7.7023744765191218</v>
      </c>
      <c r="Y2666">
        <f t="shared" si="881"/>
        <v>122</v>
      </c>
    </row>
    <row r="2667" spans="1:25" x14ac:dyDescent="0.3">
      <c r="A2667" s="1">
        <v>44048</v>
      </c>
      <c r="B2667">
        <v>3327.7700199999999</v>
      </c>
      <c r="C2667">
        <v>22.99</v>
      </c>
      <c r="D2667">
        <v>23.973704999999999</v>
      </c>
      <c r="E2667">
        <f t="shared" si="861"/>
        <v>-0.9837050000000005</v>
      </c>
      <c r="F2667" t="str">
        <f t="shared" si="862"/>
        <v/>
      </c>
      <c r="G2667" t="str">
        <f t="shared" si="863"/>
        <v/>
      </c>
      <c r="H2667">
        <f t="shared" si="864"/>
        <v>-0.77000000000000313</v>
      </c>
      <c r="I2667">
        <f t="shared" si="865"/>
        <v>21.260009999999966</v>
      </c>
      <c r="J2667">
        <f t="shared" si="866"/>
        <v>-27.610402597402441</v>
      </c>
      <c r="K2667" t="str">
        <f t="shared" si="867"/>
        <v/>
      </c>
      <c r="L2667" s="2" t="str">
        <f t="shared" si="868"/>
        <v/>
      </c>
      <c r="M2667" t="str">
        <f t="shared" si="869"/>
        <v/>
      </c>
      <c r="N2667" s="1">
        <f t="shared" si="870"/>
        <v>44035</v>
      </c>
      <c r="O2667" t="str">
        <f t="shared" si="871"/>
        <v>可交易</v>
      </c>
      <c r="P2667" s="2" t="str">
        <f t="shared" si="872"/>
        <v/>
      </c>
      <c r="Q2667" s="2" t="str">
        <f t="shared" si="873"/>
        <v/>
      </c>
      <c r="R2667" s="2">
        <f t="shared" si="874"/>
        <v>12.641811753141059</v>
      </c>
      <c r="S2667">
        <f t="shared" si="875"/>
        <v>134</v>
      </c>
      <c r="T2667" s="1">
        <f t="shared" si="876"/>
        <v>44029</v>
      </c>
      <c r="U2667" t="str">
        <f t="shared" si="877"/>
        <v>可交易</v>
      </c>
      <c r="V2667" s="2" t="str">
        <f t="shared" si="878"/>
        <v/>
      </c>
      <c r="W2667" s="2" t="str">
        <f t="shared" si="879"/>
        <v/>
      </c>
      <c r="X2667" s="2">
        <f t="shared" si="880"/>
        <v>7.7023744765191218</v>
      </c>
      <c r="Y2667">
        <f t="shared" si="881"/>
        <v>122</v>
      </c>
    </row>
    <row r="2668" spans="1:25" x14ac:dyDescent="0.3">
      <c r="A2668" s="1">
        <v>44049</v>
      </c>
      <c r="B2668">
        <v>3349.1599120000001</v>
      </c>
      <c r="C2668">
        <v>22.65</v>
      </c>
      <c r="D2668">
        <v>23.174679999999999</v>
      </c>
      <c r="E2668">
        <f t="shared" si="861"/>
        <v>-0.52468000000000004</v>
      </c>
      <c r="F2668" t="str">
        <f t="shared" si="862"/>
        <v/>
      </c>
      <c r="G2668" t="str">
        <f t="shared" si="863"/>
        <v/>
      </c>
      <c r="H2668">
        <f t="shared" si="864"/>
        <v>-0.33999999999999986</v>
      </c>
      <c r="I2668">
        <f t="shared" si="865"/>
        <v>21.389892000000145</v>
      </c>
      <c r="J2668">
        <f t="shared" si="866"/>
        <v>-62.911447058823981</v>
      </c>
      <c r="K2668" t="str">
        <f t="shared" si="867"/>
        <v/>
      </c>
      <c r="L2668" s="2" t="str">
        <f t="shared" si="868"/>
        <v/>
      </c>
      <c r="M2668" t="str">
        <f t="shared" si="869"/>
        <v/>
      </c>
      <c r="N2668" s="1">
        <f t="shared" si="870"/>
        <v>44035</v>
      </c>
      <c r="O2668" t="str">
        <f t="shared" si="871"/>
        <v>可交易</v>
      </c>
      <c r="P2668" s="2" t="str">
        <f t="shared" si="872"/>
        <v/>
      </c>
      <c r="Q2668" s="2" t="str">
        <f t="shared" si="873"/>
        <v/>
      </c>
      <c r="R2668" s="2">
        <f t="shared" si="874"/>
        <v>12.641811753141059</v>
      </c>
      <c r="S2668">
        <f t="shared" si="875"/>
        <v>134</v>
      </c>
      <c r="T2668" s="1">
        <f t="shared" si="876"/>
        <v>44029</v>
      </c>
      <c r="U2668" t="str">
        <f t="shared" si="877"/>
        <v>可交易</v>
      </c>
      <c r="V2668" s="2" t="str">
        <f t="shared" si="878"/>
        <v/>
      </c>
      <c r="W2668" s="2" t="str">
        <f t="shared" si="879"/>
        <v/>
      </c>
      <c r="X2668" s="2">
        <f t="shared" si="880"/>
        <v>7.7023744765191218</v>
      </c>
      <c r="Y2668">
        <f t="shared" si="881"/>
        <v>122</v>
      </c>
    </row>
    <row r="2669" spans="1:25" x14ac:dyDescent="0.3">
      <c r="A2669" s="1">
        <v>44050</v>
      </c>
      <c r="B2669">
        <v>3351.280029</v>
      </c>
      <c r="C2669">
        <v>22.21</v>
      </c>
      <c r="D2669">
        <v>22.820305000000001</v>
      </c>
      <c r="E2669">
        <f t="shared" si="861"/>
        <v>-0.61030500000000032</v>
      </c>
      <c r="F2669" t="str">
        <f t="shared" si="862"/>
        <v/>
      </c>
      <c r="G2669" t="str">
        <f t="shared" si="863"/>
        <v/>
      </c>
      <c r="H2669">
        <f t="shared" si="864"/>
        <v>-0.43999999999999773</v>
      </c>
      <c r="I2669">
        <f t="shared" si="865"/>
        <v>2.1201169999999365</v>
      </c>
      <c r="J2669">
        <f t="shared" si="866"/>
        <v>-4.8184477272726083</v>
      </c>
      <c r="K2669" t="str">
        <f t="shared" si="867"/>
        <v/>
      </c>
      <c r="L2669" s="2" t="str">
        <f t="shared" si="868"/>
        <v/>
      </c>
      <c r="M2669" t="str">
        <f t="shared" si="869"/>
        <v/>
      </c>
      <c r="N2669" s="1">
        <f t="shared" si="870"/>
        <v>44035</v>
      </c>
      <c r="O2669" t="str">
        <f t="shared" si="871"/>
        <v>可交易</v>
      </c>
      <c r="P2669" s="2" t="str">
        <f t="shared" si="872"/>
        <v/>
      </c>
      <c r="Q2669" s="2" t="str">
        <f t="shared" si="873"/>
        <v/>
      </c>
      <c r="R2669" s="2">
        <f t="shared" si="874"/>
        <v>12.641811753141059</v>
      </c>
      <c r="S2669">
        <f t="shared" si="875"/>
        <v>134</v>
      </c>
      <c r="T2669" s="1">
        <f t="shared" si="876"/>
        <v>44029</v>
      </c>
      <c r="U2669" t="str">
        <f t="shared" si="877"/>
        <v>可交易</v>
      </c>
      <c r="V2669" s="2" t="str">
        <f t="shared" si="878"/>
        <v/>
      </c>
      <c r="W2669" s="2" t="str">
        <f t="shared" si="879"/>
        <v/>
      </c>
      <c r="X2669" s="2">
        <f t="shared" si="880"/>
        <v>7.7023744765191218</v>
      </c>
      <c r="Y2669">
        <f t="shared" si="881"/>
        <v>122</v>
      </c>
    </row>
    <row r="2670" spans="1:25" x14ac:dyDescent="0.3">
      <c r="A2670" s="1">
        <v>44053</v>
      </c>
      <c r="B2670">
        <v>3360.469971</v>
      </c>
      <c r="C2670">
        <v>22.13</v>
      </c>
      <c r="D2670">
        <v>22.629926999999999</v>
      </c>
      <c r="E2670">
        <f t="shared" si="861"/>
        <v>-0.49992699999999957</v>
      </c>
      <c r="F2670" t="str">
        <f t="shared" si="862"/>
        <v/>
      </c>
      <c r="G2670" t="str">
        <f t="shared" si="863"/>
        <v/>
      </c>
      <c r="H2670">
        <f t="shared" si="864"/>
        <v>-8.0000000000001847E-2</v>
      </c>
      <c r="I2670">
        <f t="shared" si="865"/>
        <v>9.1899419999999736</v>
      </c>
      <c r="J2670">
        <f t="shared" si="866"/>
        <v>-114.87427499999701</v>
      </c>
      <c r="K2670" t="str">
        <f t="shared" si="867"/>
        <v/>
      </c>
      <c r="L2670" s="2" t="str">
        <f t="shared" si="868"/>
        <v/>
      </c>
      <c r="M2670" t="str">
        <f t="shared" si="869"/>
        <v/>
      </c>
      <c r="N2670" s="1">
        <f t="shared" si="870"/>
        <v>44035</v>
      </c>
      <c r="O2670" t="str">
        <f t="shared" si="871"/>
        <v>可交易</v>
      </c>
      <c r="P2670" s="2" t="str">
        <f t="shared" si="872"/>
        <v/>
      </c>
      <c r="Q2670" s="2" t="str">
        <f t="shared" si="873"/>
        <v/>
      </c>
      <c r="R2670" s="2">
        <f t="shared" si="874"/>
        <v>12.641811753141059</v>
      </c>
      <c r="S2670">
        <f t="shared" si="875"/>
        <v>134</v>
      </c>
      <c r="T2670" s="1">
        <f t="shared" si="876"/>
        <v>44029</v>
      </c>
      <c r="U2670" t="str">
        <f t="shared" si="877"/>
        <v>可交易</v>
      </c>
      <c r="V2670" s="2" t="str">
        <f t="shared" si="878"/>
        <v/>
      </c>
      <c r="W2670" s="2" t="str">
        <f t="shared" si="879"/>
        <v/>
      </c>
      <c r="X2670" s="2">
        <f t="shared" si="880"/>
        <v>7.7023744765191218</v>
      </c>
      <c r="Y2670">
        <f t="shared" si="881"/>
        <v>122</v>
      </c>
    </row>
    <row r="2671" spans="1:25" x14ac:dyDescent="0.3">
      <c r="A2671" s="1">
        <v>44054</v>
      </c>
      <c r="B2671">
        <v>3333.6899410000001</v>
      </c>
      <c r="C2671">
        <v>24.03</v>
      </c>
      <c r="D2671">
        <v>22.471316999999999</v>
      </c>
      <c r="E2671">
        <f t="shared" si="861"/>
        <v>1.558683000000002</v>
      </c>
      <c r="F2671" t="str">
        <f t="shared" si="862"/>
        <v>CAll</v>
      </c>
      <c r="G2671">
        <f t="shared" si="863"/>
        <v>3389.780029</v>
      </c>
      <c r="H2671">
        <f t="shared" si="864"/>
        <v>1.9000000000000021</v>
      </c>
      <c r="I2671">
        <f t="shared" si="865"/>
        <v>-26.780029999999897</v>
      </c>
      <c r="J2671">
        <f t="shared" si="866"/>
        <v>-14.094752631578878</v>
      </c>
      <c r="K2671">
        <f t="shared" si="867"/>
        <v>3338.6899410000001</v>
      </c>
      <c r="L2671" s="2">
        <f t="shared" si="868"/>
        <v>51.090087999999923</v>
      </c>
      <c r="M2671" t="str">
        <f t="shared" si="869"/>
        <v/>
      </c>
      <c r="N2671" s="1">
        <f t="shared" si="870"/>
        <v>44054</v>
      </c>
      <c r="O2671" t="str">
        <f t="shared" si="871"/>
        <v>可交易</v>
      </c>
      <c r="P2671" s="2">
        <f t="shared" si="872"/>
        <v>51.090087999999923</v>
      </c>
      <c r="Q2671" s="2">
        <f t="shared" si="873"/>
        <v>1.6825226398581836E-2</v>
      </c>
      <c r="R2671" s="2">
        <f t="shared" si="874"/>
        <v>12.641811753141059</v>
      </c>
      <c r="S2671">
        <f t="shared" si="875"/>
        <v>135</v>
      </c>
      <c r="T2671" s="1">
        <f t="shared" si="876"/>
        <v>44029</v>
      </c>
      <c r="U2671" t="str">
        <f t="shared" si="877"/>
        <v>可交易</v>
      </c>
      <c r="V2671" s="2" t="str">
        <f t="shared" si="878"/>
        <v/>
      </c>
      <c r="W2671" s="2" t="str">
        <f t="shared" si="879"/>
        <v/>
      </c>
      <c r="X2671" s="2">
        <f t="shared" si="880"/>
        <v>7.7023744765191218</v>
      </c>
      <c r="Y2671">
        <f t="shared" si="881"/>
        <v>122</v>
      </c>
    </row>
    <row r="2672" spans="1:25" x14ac:dyDescent="0.3">
      <c r="A2672" s="1">
        <v>44055</v>
      </c>
      <c r="B2672">
        <v>3380.3500979999999</v>
      </c>
      <c r="C2672">
        <v>22.28</v>
      </c>
      <c r="D2672">
        <v>23.993784000000002</v>
      </c>
      <c r="E2672">
        <f t="shared" si="861"/>
        <v>-1.7137840000000004</v>
      </c>
      <c r="F2672" t="str">
        <f t="shared" si="862"/>
        <v>PUT</v>
      </c>
      <c r="G2672">
        <f t="shared" si="863"/>
        <v>3374.8500979999999</v>
      </c>
      <c r="H2672">
        <f t="shared" si="864"/>
        <v>-1.75</v>
      </c>
      <c r="I2672">
        <f t="shared" si="865"/>
        <v>46.660156999999799</v>
      </c>
      <c r="J2672">
        <f t="shared" si="866"/>
        <v>-26.662946857142742</v>
      </c>
      <c r="K2672">
        <f t="shared" si="867"/>
        <v>3375.3500979999999</v>
      </c>
      <c r="L2672" s="2" t="str">
        <f t="shared" si="868"/>
        <v/>
      </c>
      <c r="M2672">
        <f t="shared" si="869"/>
        <v>0.5</v>
      </c>
      <c r="N2672" s="1">
        <f t="shared" si="870"/>
        <v>44054</v>
      </c>
      <c r="O2672" t="str">
        <f t="shared" si="871"/>
        <v>不可交易</v>
      </c>
      <c r="P2672" s="2" t="str">
        <f t="shared" si="872"/>
        <v/>
      </c>
      <c r="Q2672" s="2" t="str">
        <f t="shared" si="873"/>
        <v/>
      </c>
      <c r="R2672" s="2">
        <f t="shared" si="874"/>
        <v>12.854513097975909</v>
      </c>
      <c r="S2672">
        <f t="shared" si="875"/>
        <v>135</v>
      </c>
      <c r="T2672" s="1">
        <f t="shared" si="876"/>
        <v>44055</v>
      </c>
      <c r="U2672" t="str">
        <f t="shared" si="877"/>
        <v>可交易</v>
      </c>
      <c r="V2672" s="2">
        <f t="shared" si="878"/>
        <v>0.5</v>
      </c>
      <c r="W2672" s="2">
        <f t="shared" si="879"/>
        <v>1.6270504061854721E-3</v>
      </c>
      <c r="X2672" s="2">
        <f t="shared" si="880"/>
        <v>7.7023744765191218</v>
      </c>
      <c r="Y2672">
        <f t="shared" si="881"/>
        <v>123</v>
      </c>
    </row>
    <row r="2673" spans="1:25" x14ac:dyDescent="0.3">
      <c r="A2673" s="1">
        <v>44056</v>
      </c>
      <c r="B2673">
        <v>3373.429932</v>
      </c>
      <c r="C2673">
        <v>22.13</v>
      </c>
      <c r="D2673">
        <v>22.223144999999999</v>
      </c>
      <c r="E2673">
        <f t="shared" si="861"/>
        <v>-9.3144999999999811E-2</v>
      </c>
      <c r="F2673" t="str">
        <f t="shared" si="862"/>
        <v/>
      </c>
      <c r="G2673" t="str">
        <f t="shared" si="863"/>
        <v/>
      </c>
      <c r="H2673">
        <f t="shared" si="864"/>
        <v>-0.15000000000000213</v>
      </c>
      <c r="I2673">
        <f t="shared" si="865"/>
        <v>-6.920165999999881</v>
      </c>
      <c r="J2673">
        <f t="shared" si="866"/>
        <v>46.134439999998548</v>
      </c>
      <c r="K2673" t="str">
        <f t="shared" si="867"/>
        <v/>
      </c>
      <c r="L2673" s="2" t="str">
        <f t="shared" si="868"/>
        <v/>
      </c>
      <c r="M2673" t="str">
        <f t="shared" si="869"/>
        <v/>
      </c>
      <c r="N2673" s="1">
        <f t="shared" si="870"/>
        <v>44054</v>
      </c>
      <c r="O2673" t="str">
        <f t="shared" si="871"/>
        <v>不可交易</v>
      </c>
      <c r="P2673" s="2" t="str">
        <f t="shared" si="872"/>
        <v/>
      </c>
      <c r="Q2673" s="2" t="str">
        <f t="shared" si="873"/>
        <v/>
      </c>
      <c r="R2673" s="2">
        <f t="shared" si="874"/>
        <v>12.854513097975909</v>
      </c>
      <c r="S2673">
        <f t="shared" si="875"/>
        <v>135</v>
      </c>
      <c r="T2673" s="1">
        <f t="shared" si="876"/>
        <v>44055</v>
      </c>
      <c r="U2673" t="str">
        <f t="shared" si="877"/>
        <v>不可交易</v>
      </c>
      <c r="V2673" s="2" t="str">
        <f t="shared" si="878"/>
        <v/>
      </c>
      <c r="W2673" s="2" t="str">
        <f t="shared" si="879"/>
        <v/>
      </c>
      <c r="X2673" s="2">
        <f t="shared" si="880"/>
        <v>7.7149066280397349</v>
      </c>
      <c r="Y2673">
        <f t="shared" si="881"/>
        <v>123</v>
      </c>
    </row>
    <row r="2674" spans="1:25" x14ac:dyDescent="0.3">
      <c r="A2674" s="1">
        <v>44057</v>
      </c>
      <c r="B2674">
        <v>3372.8500979999999</v>
      </c>
      <c r="C2674">
        <v>22.05</v>
      </c>
      <c r="D2674">
        <v>22.228653000000001</v>
      </c>
      <c r="E2674">
        <f t="shared" si="861"/>
        <v>-0.17865300000000062</v>
      </c>
      <c r="F2674" t="str">
        <f t="shared" si="862"/>
        <v/>
      </c>
      <c r="G2674" t="str">
        <f t="shared" si="863"/>
        <v/>
      </c>
      <c r="H2674">
        <f t="shared" si="864"/>
        <v>-7.9999999999998295E-2</v>
      </c>
      <c r="I2674">
        <f t="shared" si="865"/>
        <v>-0.57983400000011898</v>
      </c>
      <c r="J2674">
        <f t="shared" si="866"/>
        <v>7.2479250000016417</v>
      </c>
      <c r="K2674" t="str">
        <f t="shared" si="867"/>
        <v/>
      </c>
      <c r="L2674" s="2" t="str">
        <f t="shared" si="868"/>
        <v/>
      </c>
      <c r="M2674" t="str">
        <f t="shared" si="869"/>
        <v/>
      </c>
      <c r="N2674" s="1">
        <f t="shared" si="870"/>
        <v>44054</v>
      </c>
      <c r="O2674" t="str">
        <f t="shared" si="871"/>
        <v>不可交易</v>
      </c>
      <c r="P2674" s="2" t="str">
        <f t="shared" si="872"/>
        <v/>
      </c>
      <c r="Q2674" s="2" t="str">
        <f t="shared" si="873"/>
        <v/>
      </c>
      <c r="R2674" s="2">
        <f t="shared" si="874"/>
        <v>12.854513097975909</v>
      </c>
      <c r="S2674">
        <f t="shared" si="875"/>
        <v>135</v>
      </c>
      <c r="T2674" s="1">
        <f t="shared" si="876"/>
        <v>44055</v>
      </c>
      <c r="U2674" t="str">
        <f t="shared" si="877"/>
        <v>不可交易</v>
      </c>
      <c r="V2674" s="2" t="str">
        <f t="shared" si="878"/>
        <v/>
      </c>
      <c r="W2674" s="2" t="str">
        <f t="shared" si="879"/>
        <v/>
      </c>
      <c r="X2674" s="2">
        <f t="shared" si="880"/>
        <v>7.7149066280397349</v>
      </c>
      <c r="Y2674">
        <f t="shared" si="881"/>
        <v>123</v>
      </c>
    </row>
    <row r="2675" spans="1:25" x14ac:dyDescent="0.3">
      <c r="A2675" s="1">
        <v>44060</v>
      </c>
      <c r="B2675">
        <v>3381.98999</v>
      </c>
      <c r="C2675">
        <v>21.35</v>
      </c>
      <c r="D2675">
        <v>22.367739</v>
      </c>
      <c r="E2675">
        <f t="shared" si="861"/>
        <v>-1.0177389999999988</v>
      </c>
      <c r="F2675" t="str">
        <f t="shared" si="862"/>
        <v>PUT</v>
      </c>
      <c r="G2675">
        <f t="shared" si="863"/>
        <v>3431.280029</v>
      </c>
      <c r="H2675">
        <f t="shared" si="864"/>
        <v>-0.69999999999999929</v>
      </c>
      <c r="I2675">
        <f t="shared" si="865"/>
        <v>9.1398920000001453</v>
      </c>
      <c r="J2675">
        <f t="shared" si="866"/>
        <v>-13.056988571428793</v>
      </c>
      <c r="K2675">
        <f t="shared" si="867"/>
        <v>3376.98999</v>
      </c>
      <c r="L2675" s="2" t="str">
        <f t="shared" si="868"/>
        <v/>
      </c>
      <c r="M2675" t="str">
        <f t="shared" si="869"/>
        <v/>
      </c>
      <c r="N2675" s="1">
        <f t="shared" si="870"/>
        <v>44054</v>
      </c>
      <c r="O2675" t="str">
        <f t="shared" si="871"/>
        <v>不可交易</v>
      </c>
      <c r="P2675" s="2" t="str">
        <f t="shared" si="872"/>
        <v/>
      </c>
      <c r="Q2675" s="2" t="str">
        <f t="shared" si="873"/>
        <v/>
      </c>
      <c r="R2675" s="2">
        <f t="shared" si="874"/>
        <v>12.854513097975909</v>
      </c>
      <c r="S2675">
        <f t="shared" si="875"/>
        <v>135</v>
      </c>
      <c r="T2675" s="1">
        <f t="shared" si="876"/>
        <v>44055</v>
      </c>
      <c r="U2675" t="str">
        <f t="shared" si="877"/>
        <v>不可交易</v>
      </c>
      <c r="V2675" s="2" t="str">
        <f t="shared" si="878"/>
        <v/>
      </c>
      <c r="W2675" s="2" t="str">
        <f t="shared" si="879"/>
        <v/>
      </c>
      <c r="X2675" s="2">
        <f t="shared" si="880"/>
        <v>7.7149066280397349</v>
      </c>
      <c r="Y2675">
        <f t="shared" si="881"/>
        <v>123</v>
      </c>
    </row>
    <row r="2676" spans="1:25" x14ac:dyDescent="0.3">
      <c r="A2676" s="1">
        <v>44061</v>
      </c>
      <c r="B2676">
        <v>3389.780029</v>
      </c>
      <c r="C2676">
        <v>21.51</v>
      </c>
      <c r="D2676">
        <v>21.628025000000001</v>
      </c>
      <c r="E2676">
        <f t="shared" si="861"/>
        <v>-0.11802499999999938</v>
      </c>
      <c r="F2676" t="str">
        <f t="shared" si="862"/>
        <v/>
      </c>
      <c r="G2676" t="str">
        <f t="shared" si="863"/>
        <v/>
      </c>
      <c r="H2676">
        <f t="shared" si="864"/>
        <v>0.16000000000000014</v>
      </c>
      <c r="I2676">
        <f t="shared" si="865"/>
        <v>7.7900389999999788</v>
      </c>
      <c r="J2676">
        <f t="shared" si="866"/>
        <v>48.687743749999825</v>
      </c>
      <c r="K2676" t="str">
        <f t="shared" si="867"/>
        <v/>
      </c>
      <c r="L2676" s="2" t="str">
        <f t="shared" si="868"/>
        <v/>
      </c>
      <c r="M2676" t="str">
        <f t="shared" si="869"/>
        <v/>
      </c>
      <c r="N2676" s="1">
        <f t="shared" si="870"/>
        <v>44054</v>
      </c>
      <c r="O2676" t="str">
        <f t="shared" si="871"/>
        <v>可交易</v>
      </c>
      <c r="P2676" s="2" t="str">
        <f t="shared" si="872"/>
        <v/>
      </c>
      <c r="Q2676" s="2" t="str">
        <f t="shared" si="873"/>
        <v/>
      </c>
      <c r="R2676" s="2">
        <f t="shared" si="874"/>
        <v>12.854513097975909</v>
      </c>
      <c r="S2676">
        <f t="shared" si="875"/>
        <v>135</v>
      </c>
      <c r="T2676" s="1">
        <f t="shared" si="876"/>
        <v>44055</v>
      </c>
      <c r="U2676" t="str">
        <f t="shared" si="877"/>
        <v>不可交易</v>
      </c>
      <c r="V2676" s="2" t="str">
        <f t="shared" si="878"/>
        <v/>
      </c>
      <c r="W2676" s="2" t="str">
        <f t="shared" si="879"/>
        <v/>
      </c>
      <c r="X2676" s="2">
        <f t="shared" si="880"/>
        <v>7.7149066280397349</v>
      </c>
      <c r="Y2676">
        <f t="shared" si="881"/>
        <v>123</v>
      </c>
    </row>
    <row r="2677" spans="1:25" x14ac:dyDescent="0.3">
      <c r="A2677" s="1">
        <v>44062</v>
      </c>
      <c r="B2677">
        <v>3374.8500979999999</v>
      </c>
      <c r="C2677">
        <v>22.54</v>
      </c>
      <c r="D2677">
        <v>21.808427999999999</v>
      </c>
      <c r="E2677">
        <f t="shared" si="861"/>
        <v>0.73157199999999989</v>
      </c>
      <c r="F2677" t="str">
        <f t="shared" si="862"/>
        <v/>
      </c>
      <c r="G2677" t="str">
        <f t="shared" si="863"/>
        <v/>
      </c>
      <c r="H2677">
        <f t="shared" si="864"/>
        <v>1.0299999999999976</v>
      </c>
      <c r="I2677">
        <f t="shared" si="865"/>
        <v>-14.929931000000124</v>
      </c>
      <c r="J2677">
        <f t="shared" si="866"/>
        <v>-14.495078640776853</v>
      </c>
      <c r="K2677" t="str">
        <f t="shared" si="867"/>
        <v/>
      </c>
      <c r="L2677" s="2" t="str">
        <f t="shared" si="868"/>
        <v/>
      </c>
      <c r="M2677" t="str">
        <f t="shared" si="869"/>
        <v/>
      </c>
      <c r="N2677" s="1">
        <f t="shared" si="870"/>
        <v>44054</v>
      </c>
      <c r="O2677" t="str">
        <f t="shared" si="871"/>
        <v>可交易</v>
      </c>
      <c r="P2677" s="2" t="str">
        <f t="shared" si="872"/>
        <v/>
      </c>
      <c r="Q2677" s="2" t="str">
        <f t="shared" si="873"/>
        <v/>
      </c>
      <c r="R2677" s="2">
        <f t="shared" si="874"/>
        <v>12.854513097975909</v>
      </c>
      <c r="S2677">
        <f t="shared" si="875"/>
        <v>135</v>
      </c>
      <c r="T2677" s="1">
        <f t="shared" si="876"/>
        <v>44055</v>
      </c>
      <c r="U2677" t="str">
        <f t="shared" si="877"/>
        <v>可交易</v>
      </c>
      <c r="V2677" s="2" t="str">
        <f t="shared" si="878"/>
        <v/>
      </c>
      <c r="W2677" s="2" t="str">
        <f t="shared" si="879"/>
        <v/>
      </c>
      <c r="X2677" s="2">
        <f t="shared" si="880"/>
        <v>7.7149066280397349</v>
      </c>
      <c r="Y2677">
        <f t="shared" si="881"/>
        <v>123</v>
      </c>
    </row>
    <row r="2678" spans="1:25" x14ac:dyDescent="0.3">
      <c r="A2678" s="1">
        <v>44063</v>
      </c>
      <c r="B2678">
        <v>3385.51001</v>
      </c>
      <c r="C2678">
        <v>22.72</v>
      </c>
      <c r="D2678">
        <v>22.532624999999999</v>
      </c>
      <c r="E2678">
        <f t="shared" si="861"/>
        <v>0.1873749999999994</v>
      </c>
      <c r="F2678" t="str">
        <f t="shared" si="862"/>
        <v/>
      </c>
      <c r="G2678" t="str">
        <f t="shared" si="863"/>
        <v/>
      </c>
      <c r="H2678">
        <f t="shared" si="864"/>
        <v>0.17999999999999972</v>
      </c>
      <c r="I2678">
        <f t="shared" si="865"/>
        <v>10.659912000000077</v>
      </c>
      <c r="J2678">
        <f t="shared" si="866"/>
        <v>59.221733333333852</v>
      </c>
      <c r="K2678" t="str">
        <f t="shared" si="867"/>
        <v/>
      </c>
      <c r="L2678" s="2" t="str">
        <f t="shared" si="868"/>
        <v/>
      </c>
      <c r="M2678" t="str">
        <f t="shared" si="869"/>
        <v/>
      </c>
      <c r="N2678" s="1">
        <f t="shared" si="870"/>
        <v>44054</v>
      </c>
      <c r="O2678" t="str">
        <f t="shared" si="871"/>
        <v>可交易</v>
      </c>
      <c r="P2678" s="2" t="str">
        <f t="shared" si="872"/>
        <v/>
      </c>
      <c r="Q2678" s="2" t="str">
        <f t="shared" si="873"/>
        <v/>
      </c>
      <c r="R2678" s="2">
        <f t="shared" si="874"/>
        <v>12.854513097975909</v>
      </c>
      <c r="S2678">
        <f t="shared" si="875"/>
        <v>135</v>
      </c>
      <c r="T2678" s="1">
        <f t="shared" si="876"/>
        <v>44055</v>
      </c>
      <c r="U2678" t="str">
        <f t="shared" si="877"/>
        <v>可交易</v>
      </c>
      <c r="V2678" s="2" t="str">
        <f t="shared" si="878"/>
        <v/>
      </c>
      <c r="W2678" s="2" t="str">
        <f t="shared" si="879"/>
        <v/>
      </c>
      <c r="X2678" s="2">
        <f t="shared" si="880"/>
        <v>7.7149066280397349</v>
      </c>
      <c r="Y2678">
        <f t="shared" si="881"/>
        <v>123</v>
      </c>
    </row>
    <row r="2679" spans="1:25" x14ac:dyDescent="0.3">
      <c r="A2679" s="1">
        <v>44064</v>
      </c>
      <c r="B2679">
        <v>3397.1599120000001</v>
      </c>
      <c r="C2679">
        <v>22.54</v>
      </c>
      <c r="D2679">
        <v>22.880520000000001</v>
      </c>
      <c r="E2679">
        <f t="shared" si="861"/>
        <v>-0.34052000000000149</v>
      </c>
      <c r="F2679" t="str">
        <f t="shared" si="862"/>
        <v/>
      </c>
      <c r="G2679" t="str">
        <f t="shared" si="863"/>
        <v/>
      </c>
      <c r="H2679">
        <f t="shared" si="864"/>
        <v>-0.17999999999999972</v>
      </c>
      <c r="I2679">
        <f t="shared" si="865"/>
        <v>11.649902000000111</v>
      </c>
      <c r="J2679">
        <f t="shared" si="866"/>
        <v>-64.721677777778496</v>
      </c>
      <c r="K2679" t="str">
        <f t="shared" si="867"/>
        <v/>
      </c>
      <c r="L2679" s="2" t="str">
        <f t="shared" si="868"/>
        <v/>
      </c>
      <c r="M2679" t="str">
        <f t="shared" si="869"/>
        <v/>
      </c>
      <c r="N2679" s="1">
        <f t="shared" si="870"/>
        <v>44054</v>
      </c>
      <c r="O2679" t="str">
        <f t="shared" si="871"/>
        <v>可交易</v>
      </c>
      <c r="P2679" s="2" t="str">
        <f t="shared" si="872"/>
        <v/>
      </c>
      <c r="Q2679" s="2" t="str">
        <f t="shared" si="873"/>
        <v/>
      </c>
      <c r="R2679" s="2">
        <f t="shared" si="874"/>
        <v>12.854513097975909</v>
      </c>
      <c r="S2679">
        <f t="shared" si="875"/>
        <v>135</v>
      </c>
      <c r="T2679" s="1">
        <f t="shared" si="876"/>
        <v>44055</v>
      </c>
      <c r="U2679" t="str">
        <f t="shared" si="877"/>
        <v>可交易</v>
      </c>
      <c r="V2679" s="2" t="str">
        <f t="shared" si="878"/>
        <v/>
      </c>
      <c r="W2679" s="2" t="str">
        <f t="shared" si="879"/>
        <v/>
      </c>
      <c r="X2679" s="2">
        <f t="shared" si="880"/>
        <v>7.7149066280397349</v>
      </c>
      <c r="Y2679">
        <f t="shared" si="881"/>
        <v>123</v>
      </c>
    </row>
    <row r="2680" spans="1:25" x14ac:dyDescent="0.3">
      <c r="A2680" s="1">
        <v>44067</v>
      </c>
      <c r="B2680">
        <v>3431.280029</v>
      </c>
      <c r="C2680">
        <v>22.37</v>
      </c>
      <c r="D2680">
        <v>22.999386000000001</v>
      </c>
      <c r="E2680">
        <f t="shared" si="861"/>
        <v>-0.62938600000000022</v>
      </c>
      <c r="F2680" t="str">
        <f t="shared" si="862"/>
        <v/>
      </c>
      <c r="G2680" t="str">
        <f t="shared" si="863"/>
        <v/>
      </c>
      <c r="H2680">
        <f t="shared" si="864"/>
        <v>-0.16999999999999815</v>
      </c>
      <c r="I2680">
        <f t="shared" si="865"/>
        <v>34.120116999999937</v>
      </c>
      <c r="J2680">
        <f t="shared" si="866"/>
        <v>-200.7065705882371</v>
      </c>
      <c r="K2680" t="str">
        <f t="shared" si="867"/>
        <v/>
      </c>
      <c r="L2680" s="2" t="str">
        <f t="shared" si="868"/>
        <v/>
      </c>
      <c r="M2680" t="str">
        <f t="shared" si="869"/>
        <v/>
      </c>
      <c r="N2680" s="1">
        <f t="shared" si="870"/>
        <v>44054</v>
      </c>
      <c r="O2680" t="str">
        <f t="shared" si="871"/>
        <v>可交易</v>
      </c>
      <c r="P2680" s="2" t="str">
        <f t="shared" si="872"/>
        <v/>
      </c>
      <c r="Q2680" s="2" t="str">
        <f t="shared" si="873"/>
        <v/>
      </c>
      <c r="R2680" s="2">
        <f t="shared" si="874"/>
        <v>12.854513097975909</v>
      </c>
      <c r="S2680">
        <f t="shared" si="875"/>
        <v>135</v>
      </c>
      <c r="T2680" s="1">
        <f t="shared" si="876"/>
        <v>44055</v>
      </c>
      <c r="U2680" t="str">
        <f t="shared" si="877"/>
        <v>可交易</v>
      </c>
      <c r="V2680" s="2" t="str">
        <f t="shared" si="878"/>
        <v/>
      </c>
      <c r="W2680" s="2" t="str">
        <f t="shared" si="879"/>
        <v/>
      </c>
      <c r="X2680" s="2">
        <f t="shared" si="880"/>
        <v>7.7149066280397349</v>
      </c>
      <c r="Y2680">
        <f t="shared" si="881"/>
        <v>123</v>
      </c>
    </row>
    <row r="2681" spans="1:25" x14ac:dyDescent="0.3">
      <c r="A2681" s="1">
        <v>44068</v>
      </c>
      <c r="B2681">
        <v>3443.6201169999999</v>
      </c>
      <c r="C2681">
        <v>22.03</v>
      </c>
      <c r="D2681">
        <v>22.319012000000001</v>
      </c>
      <c r="E2681">
        <f t="shared" si="861"/>
        <v>-0.2890119999999996</v>
      </c>
      <c r="F2681" t="str">
        <f t="shared" si="862"/>
        <v/>
      </c>
      <c r="G2681" t="str">
        <f t="shared" si="863"/>
        <v/>
      </c>
      <c r="H2681">
        <f t="shared" si="864"/>
        <v>-0.33999999999999986</v>
      </c>
      <c r="I2681">
        <f t="shared" si="865"/>
        <v>12.340087999999923</v>
      </c>
      <c r="J2681">
        <f t="shared" si="866"/>
        <v>-36.294376470588027</v>
      </c>
      <c r="K2681" t="str">
        <f t="shared" si="867"/>
        <v/>
      </c>
      <c r="L2681" s="2" t="str">
        <f t="shared" si="868"/>
        <v/>
      </c>
      <c r="M2681" t="str">
        <f t="shared" si="869"/>
        <v/>
      </c>
      <c r="N2681" s="1">
        <f t="shared" si="870"/>
        <v>44054</v>
      </c>
      <c r="O2681" t="str">
        <f t="shared" si="871"/>
        <v>可交易</v>
      </c>
      <c r="P2681" s="2" t="str">
        <f t="shared" si="872"/>
        <v/>
      </c>
      <c r="Q2681" s="2" t="str">
        <f t="shared" si="873"/>
        <v/>
      </c>
      <c r="R2681" s="2">
        <f t="shared" si="874"/>
        <v>12.854513097975909</v>
      </c>
      <c r="S2681">
        <f t="shared" si="875"/>
        <v>135</v>
      </c>
      <c r="T2681" s="1">
        <f t="shared" si="876"/>
        <v>44055</v>
      </c>
      <c r="U2681" t="str">
        <f t="shared" si="877"/>
        <v>可交易</v>
      </c>
      <c r="V2681" s="2" t="str">
        <f t="shared" si="878"/>
        <v/>
      </c>
      <c r="W2681" s="2" t="str">
        <f t="shared" si="879"/>
        <v/>
      </c>
      <c r="X2681" s="2">
        <f t="shared" si="880"/>
        <v>7.7149066280397349</v>
      </c>
      <c r="Y2681">
        <f t="shared" si="881"/>
        <v>123</v>
      </c>
    </row>
    <row r="2682" spans="1:25" x14ac:dyDescent="0.3">
      <c r="A2682" s="1">
        <v>44069</v>
      </c>
      <c r="B2682">
        <v>3478.7299800000001</v>
      </c>
      <c r="C2682">
        <v>23.27</v>
      </c>
      <c r="D2682">
        <v>22.332920000000001</v>
      </c>
      <c r="E2682">
        <f t="shared" si="861"/>
        <v>0.93707999999999814</v>
      </c>
      <c r="F2682" t="str">
        <f t="shared" si="862"/>
        <v/>
      </c>
      <c r="G2682" t="str">
        <f t="shared" si="863"/>
        <v/>
      </c>
      <c r="H2682">
        <f t="shared" si="864"/>
        <v>1.2399999999999984</v>
      </c>
      <c r="I2682">
        <f t="shared" si="865"/>
        <v>35.109863000000132</v>
      </c>
      <c r="J2682">
        <f t="shared" si="866"/>
        <v>28.314405645161433</v>
      </c>
      <c r="K2682" t="str">
        <f t="shared" si="867"/>
        <v/>
      </c>
      <c r="L2682" s="2" t="str">
        <f t="shared" si="868"/>
        <v/>
      </c>
      <c r="M2682" t="str">
        <f t="shared" si="869"/>
        <v/>
      </c>
      <c r="N2682" s="1">
        <f t="shared" si="870"/>
        <v>44054</v>
      </c>
      <c r="O2682" t="str">
        <f t="shared" si="871"/>
        <v>可交易</v>
      </c>
      <c r="P2682" s="2" t="str">
        <f t="shared" si="872"/>
        <v/>
      </c>
      <c r="Q2682" s="2" t="str">
        <f t="shared" si="873"/>
        <v/>
      </c>
      <c r="R2682" s="2">
        <f t="shared" si="874"/>
        <v>12.854513097975909</v>
      </c>
      <c r="S2682">
        <f t="shared" si="875"/>
        <v>135</v>
      </c>
      <c r="T2682" s="1">
        <f t="shared" si="876"/>
        <v>44055</v>
      </c>
      <c r="U2682" t="str">
        <f t="shared" si="877"/>
        <v>可交易</v>
      </c>
      <c r="V2682" s="2" t="str">
        <f t="shared" si="878"/>
        <v/>
      </c>
      <c r="W2682" s="2" t="str">
        <f t="shared" si="879"/>
        <v/>
      </c>
      <c r="X2682" s="2">
        <f t="shared" si="880"/>
        <v>7.7149066280397349</v>
      </c>
      <c r="Y2682">
        <f t="shared" si="881"/>
        <v>123</v>
      </c>
    </row>
    <row r="2683" spans="1:25" x14ac:dyDescent="0.3">
      <c r="A2683" s="1">
        <v>44070</v>
      </c>
      <c r="B2683">
        <v>3484.5500489999999</v>
      </c>
      <c r="C2683">
        <v>24.47</v>
      </c>
      <c r="D2683">
        <v>22.962221</v>
      </c>
      <c r="E2683">
        <f t="shared" si="861"/>
        <v>1.5077789999999993</v>
      </c>
      <c r="F2683" t="str">
        <f t="shared" si="862"/>
        <v>CAll</v>
      </c>
      <c r="G2683">
        <f t="shared" si="863"/>
        <v>3455.0600589999999</v>
      </c>
      <c r="H2683">
        <f t="shared" si="864"/>
        <v>1.1999999999999993</v>
      </c>
      <c r="I2683">
        <f t="shared" si="865"/>
        <v>5.8200689999998758</v>
      </c>
      <c r="J2683">
        <f t="shared" si="866"/>
        <v>4.8500574999998998</v>
      </c>
      <c r="K2683">
        <f t="shared" si="867"/>
        <v>3489.5500489999999</v>
      </c>
      <c r="L2683" s="2" t="str">
        <f t="shared" si="868"/>
        <v/>
      </c>
      <c r="M2683" t="str">
        <f t="shared" si="869"/>
        <v/>
      </c>
      <c r="N2683" s="1">
        <f t="shared" si="870"/>
        <v>44054</v>
      </c>
      <c r="O2683" t="str">
        <f t="shared" si="871"/>
        <v>可交易</v>
      </c>
      <c r="P2683" s="2" t="str">
        <f t="shared" si="872"/>
        <v/>
      </c>
      <c r="Q2683" s="2" t="str">
        <f t="shared" si="873"/>
        <v/>
      </c>
      <c r="R2683" s="2">
        <f t="shared" si="874"/>
        <v>12.854513097975909</v>
      </c>
      <c r="S2683">
        <f t="shared" si="875"/>
        <v>135</v>
      </c>
      <c r="T2683" s="1">
        <f t="shared" si="876"/>
        <v>44055</v>
      </c>
      <c r="U2683" t="str">
        <f t="shared" si="877"/>
        <v>可交易</v>
      </c>
      <c r="V2683" s="2" t="str">
        <f t="shared" si="878"/>
        <v/>
      </c>
      <c r="W2683" s="2" t="str">
        <f t="shared" si="879"/>
        <v/>
      </c>
      <c r="X2683" s="2">
        <f t="shared" si="880"/>
        <v>7.7149066280397349</v>
      </c>
      <c r="Y2683">
        <f t="shared" si="881"/>
        <v>123</v>
      </c>
    </row>
    <row r="2684" spans="1:25" x14ac:dyDescent="0.3">
      <c r="A2684" s="1">
        <v>44071</v>
      </c>
      <c r="B2684">
        <v>3508.01001</v>
      </c>
      <c r="C2684">
        <v>22.96</v>
      </c>
      <c r="D2684">
        <v>24.570045</v>
      </c>
      <c r="E2684">
        <f t="shared" si="861"/>
        <v>-1.6100449999999995</v>
      </c>
      <c r="F2684" t="str">
        <f t="shared" si="862"/>
        <v>PUT</v>
      </c>
      <c r="G2684">
        <f t="shared" si="863"/>
        <v>3426.959961</v>
      </c>
      <c r="H2684">
        <f t="shared" si="864"/>
        <v>-1.509999999999998</v>
      </c>
      <c r="I2684">
        <f t="shared" si="865"/>
        <v>23.459961000000021</v>
      </c>
      <c r="J2684">
        <f t="shared" si="866"/>
        <v>-15.536398013245067</v>
      </c>
      <c r="K2684">
        <f t="shared" si="867"/>
        <v>3503.01001</v>
      </c>
      <c r="L2684" s="2" t="str">
        <f t="shared" si="868"/>
        <v/>
      </c>
      <c r="M2684">
        <f t="shared" si="869"/>
        <v>76.050048999999944</v>
      </c>
      <c r="N2684" s="1">
        <f t="shared" si="870"/>
        <v>44054</v>
      </c>
      <c r="O2684" t="str">
        <f t="shared" si="871"/>
        <v>可交易</v>
      </c>
      <c r="P2684" s="2" t="str">
        <f t="shared" si="872"/>
        <v/>
      </c>
      <c r="Q2684" s="2" t="str">
        <f t="shared" si="873"/>
        <v/>
      </c>
      <c r="R2684" s="2">
        <f t="shared" si="874"/>
        <v>12.854513097975909</v>
      </c>
      <c r="S2684">
        <f t="shared" si="875"/>
        <v>135</v>
      </c>
      <c r="T2684" s="1">
        <f t="shared" si="876"/>
        <v>44071</v>
      </c>
      <c r="U2684" t="str">
        <f t="shared" si="877"/>
        <v>可交易</v>
      </c>
      <c r="V2684" s="2">
        <f t="shared" si="878"/>
        <v>76.050048999999944</v>
      </c>
      <c r="W2684" s="2">
        <f t="shared" si="879"/>
        <v>2.3104280993770581E-2</v>
      </c>
      <c r="X2684" s="2">
        <f t="shared" si="880"/>
        <v>7.7149066280397349</v>
      </c>
      <c r="Y2684">
        <f t="shared" si="881"/>
        <v>124</v>
      </c>
    </row>
    <row r="2685" spans="1:25" x14ac:dyDescent="0.3">
      <c r="A2685" s="1">
        <v>44074</v>
      </c>
      <c r="B2685">
        <v>3500.3100589999999</v>
      </c>
      <c r="C2685">
        <v>26.41</v>
      </c>
      <c r="D2685">
        <v>23.412596000000001</v>
      </c>
      <c r="E2685">
        <f t="shared" si="861"/>
        <v>2.9974039999999995</v>
      </c>
      <c r="F2685" t="str">
        <f t="shared" si="862"/>
        <v>CAll</v>
      </c>
      <c r="G2685">
        <f t="shared" si="863"/>
        <v>0</v>
      </c>
      <c r="H2685">
        <f t="shared" si="864"/>
        <v>3.4499999999999993</v>
      </c>
      <c r="I2685">
        <f t="shared" si="865"/>
        <v>-7.6999510000000555</v>
      </c>
      <c r="J2685">
        <f t="shared" si="866"/>
        <v>-2.2318698550724805</v>
      </c>
      <c r="K2685">
        <f t="shared" si="867"/>
        <v>3505.3100589999999</v>
      </c>
      <c r="L2685" s="2" t="str">
        <f t="shared" si="868"/>
        <v/>
      </c>
      <c r="M2685" t="str">
        <f t="shared" si="869"/>
        <v/>
      </c>
      <c r="N2685" s="1">
        <f t="shared" si="870"/>
        <v>44054</v>
      </c>
      <c r="O2685" t="str">
        <f t="shared" si="871"/>
        <v>可交易</v>
      </c>
      <c r="P2685" s="2" t="str">
        <f t="shared" si="872"/>
        <v/>
      </c>
      <c r="Q2685" s="2" t="str">
        <f t="shared" si="873"/>
        <v/>
      </c>
      <c r="R2685" s="2">
        <f t="shared" si="874"/>
        <v>12.854513097975909</v>
      </c>
      <c r="S2685">
        <f t="shared" si="875"/>
        <v>135</v>
      </c>
      <c r="T2685" s="1">
        <f t="shared" si="876"/>
        <v>44071</v>
      </c>
      <c r="U2685" t="str">
        <f t="shared" si="877"/>
        <v>不可交易</v>
      </c>
      <c r="V2685" s="2" t="str">
        <f t="shared" si="878"/>
        <v/>
      </c>
      <c r="W2685" s="2" t="str">
        <f t="shared" si="879"/>
        <v/>
      </c>
      <c r="X2685" s="2">
        <f t="shared" si="880"/>
        <v>7.8931539986146673</v>
      </c>
      <c r="Y2685">
        <f t="shared" si="881"/>
        <v>124</v>
      </c>
    </row>
    <row r="2686" spans="1:25" x14ac:dyDescent="0.3">
      <c r="A2686" s="1">
        <v>44075</v>
      </c>
      <c r="B2686">
        <v>3526.6499020000001</v>
      </c>
      <c r="C2686">
        <v>26.12</v>
      </c>
      <c r="D2686">
        <v>25.724764</v>
      </c>
      <c r="E2686">
        <f t="shared" si="861"/>
        <v>0.39523600000000059</v>
      </c>
      <c r="F2686" t="str">
        <f t="shared" si="862"/>
        <v/>
      </c>
      <c r="G2686" t="str">
        <f t="shared" si="863"/>
        <v/>
      </c>
      <c r="H2686">
        <f t="shared" si="864"/>
        <v>-0.28999999999999915</v>
      </c>
      <c r="I2686">
        <f t="shared" si="865"/>
        <v>26.339843000000201</v>
      </c>
      <c r="J2686">
        <f t="shared" si="866"/>
        <v>-90.827044827587173</v>
      </c>
      <c r="K2686" t="str">
        <f t="shared" si="867"/>
        <v/>
      </c>
      <c r="L2686" s="2" t="str">
        <f t="shared" si="868"/>
        <v/>
      </c>
      <c r="M2686" t="str">
        <f t="shared" si="869"/>
        <v/>
      </c>
      <c r="N2686" s="1">
        <f t="shared" si="870"/>
        <v>44054</v>
      </c>
      <c r="O2686" t="str">
        <f t="shared" si="871"/>
        <v>可交易</v>
      </c>
      <c r="P2686" s="2" t="str">
        <f t="shared" si="872"/>
        <v/>
      </c>
      <c r="Q2686" s="2" t="str">
        <f t="shared" si="873"/>
        <v/>
      </c>
      <c r="R2686" s="2">
        <f t="shared" si="874"/>
        <v>12.854513097975909</v>
      </c>
      <c r="S2686">
        <f t="shared" si="875"/>
        <v>135</v>
      </c>
      <c r="T2686" s="1">
        <f t="shared" si="876"/>
        <v>44071</v>
      </c>
      <c r="U2686" t="str">
        <f t="shared" si="877"/>
        <v>不可交易</v>
      </c>
      <c r="V2686" s="2" t="str">
        <f t="shared" si="878"/>
        <v/>
      </c>
      <c r="W2686" s="2" t="str">
        <f t="shared" si="879"/>
        <v/>
      </c>
      <c r="X2686" s="2">
        <f t="shared" si="880"/>
        <v>7.8931539986146673</v>
      </c>
      <c r="Y2686">
        <f t="shared" si="881"/>
        <v>124</v>
      </c>
    </row>
    <row r="2687" spans="1:25" x14ac:dyDescent="0.3">
      <c r="A2687" s="1">
        <v>44076</v>
      </c>
      <c r="B2687">
        <v>3580.8400879999999</v>
      </c>
      <c r="C2687">
        <v>26.57</v>
      </c>
      <c r="D2687">
        <v>25.666343999999999</v>
      </c>
      <c r="E2687">
        <f t="shared" si="861"/>
        <v>0.90365600000000157</v>
      </c>
      <c r="F2687" t="str">
        <f t="shared" si="862"/>
        <v/>
      </c>
      <c r="G2687" t="str">
        <f t="shared" si="863"/>
        <v/>
      </c>
      <c r="H2687">
        <f t="shared" si="864"/>
        <v>0.44999999999999929</v>
      </c>
      <c r="I2687">
        <f t="shared" si="865"/>
        <v>54.190185999999812</v>
      </c>
      <c r="J2687">
        <f t="shared" si="866"/>
        <v>120.42263555555533</v>
      </c>
      <c r="K2687" t="str">
        <f t="shared" si="867"/>
        <v/>
      </c>
      <c r="L2687" s="2" t="str">
        <f t="shared" si="868"/>
        <v/>
      </c>
      <c r="M2687" t="str">
        <f t="shared" si="869"/>
        <v/>
      </c>
      <c r="N2687" s="1">
        <f t="shared" si="870"/>
        <v>44054</v>
      </c>
      <c r="O2687" t="str">
        <f t="shared" si="871"/>
        <v>可交易</v>
      </c>
      <c r="P2687" s="2" t="str">
        <f t="shared" si="872"/>
        <v/>
      </c>
      <c r="Q2687" s="2" t="str">
        <f t="shared" si="873"/>
        <v/>
      </c>
      <c r="R2687" s="2">
        <f t="shared" si="874"/>
        <v>12.854513097975909</v>
      </c>
      <c r="S2687">
        <f t="shared" si="875"/>
        <v>135</v>
      </c>
      <c r="T2687" s="1">
        <f t="shared" si="876"/>
        <v>44071</v>
      </c>
      <c r="U2687" t="str">
        <f t="shared" si="877"/>
        <v>不可交易</v>
      </c>
      <c r="V2687" s="2" t="str">
        <f t="shared" si="878"/>
        <v/>
      </c>
      <c r="W2687" s="2" t="str">
        <f t="shared" si="879"/>
        <v/>
      </c>
      <c r="X2687" s="2">
        <f t="shared" si="880"/>
        <v>7.8931539986146673</v>
      </c>
      <c r="Y2687">
        <f t="shared" si="881"/>
        <v>124</v>
      </c>
    </row>
    <row r="2688" spans="1:25" x14ac:dyDescent="0.3">
      <c r="A2688" s="1">
        <v>44077</v>
      </c>
      <c r="B2688">
        <v>3455.0600589999999</v>
      </c>
      <c r="C2688">
        <v>33.6</v>
      </c>
      <c r="D2688">
        <v>26.18713</v>
      </c>
      <c r="E2688">
        <f t="shared" si="861"/>
        <v>7.4128700000000016</v>
      </c>
      <c r="F2688" t="str">
        <f t="shared" si="862"/>
        <v>CAll</v>
      </c>
      <c r="G2688">
        <f t="shared" si="863"/>
        <v>3339.1899410000001</v>
      </c>
      <c r="H2688">
        <f t="shared" si="864"/>
        <v>7.0300000000000011</v>
      </c>
      <c r="I2688">
        <f t="shared" si="865"/>
        <v>-125.78002900000001</v>
      </c>
      <c r="J2688">
        <f t="shared" si="866"/>
        <v>-17.891896017069701</v>
      </c>
      <c r="K2688">
        <f t="shared" si="867"/>
        <v>3460.0600589999999</v>
      </c>
      <c r="L2688" s="2" t="str">
        <f t="shared" si="868"/>
        <v/>
      </c>
      <c r="M2688" t="str">
        <f t="shared" si="869"/>
        <v/>
      </c>
      <c r="N2688" s="1">
        <f t="shared" si="870"/>
        <v>44054</v>
      </c>
      <c r="O2688" t="str">
        <f t="shared" si="871"/>
        <v>可交易</v>
      </c>
      <c r="P2688" s="2" t="str">
        <f t="shared" si="872"/>
        <v/>
      </c>
      <c r="Q2688" s="2" t="str">
        <f t="shared" si="873"/>
        <v/>
      </c>
      <c r="R2688" s="2">
        <f t="shared" si="874"/>
        <v>12.854513097975909</v>
      </c>
      <c r="S2688">
        <f t="shared" si="875"/>
        <v>135</v>
      </c>
      <c r="T2688" s="1">
        <f t="shared" si="876"/>
        <v>44071</v>
      </c>
      <c r="U2688" t="str">
        <f t="shared" si="877"/>
        <v>不可交易</v>
      </c>
      <c r="V2688" s="2" t="str">
        <f t="shared" si="878"/>
        <v/>
      </c>
      <c r="W2688" s="2" t="str">
        <f t="shared" si="879"/>
        <v/>
      </c>
      <c r="X2688" s="2">
        <f t="shared" si="880"/>
        <v>7.8931539986146673</v>
      </c>
      <c r="Y2688">
        <f t="shared" si="881"/>
        <v>124</v>
      </c>
    </row>
    <row r="2689" spans="1:25" x14ac:dyDescent="0.3">
      <c r="A2689" s="1">
        <v>44078</v>
      </c>
      <c r="B2689">
        <v>3426.959961</v>
      </c>
      <c r="C2689">
        <v>30.75</v>
      </c>
      <c r="D2689">
        <v>32.800170000000001</v>
      </c>
      <c r="E2689">
        <f t="shared" si="861"/>
        <v>-2.0501700000000014</v>
      </c>
      <c r="F2689" t="str">
        <f t="shared" si="862"/>
        <v>PUT</v>
      </c>
      <c r="G2689">
        <f t="shared" si="863"/>
        <v>3340.969971</v>
      </c>
      <c r="H2689">
        <f t="shared" si="864"/>
        <v>-2.8500000000000014</v>
      </c>
      <c r="I2689">
        <f t="shared" si="865"/>
        <v>-28.100097999999889</v>
      </c>
      <c r="J2689">
        <f t="shared" si="866"/>
        <v>9.8596835087718855</v>
      </c>
      <c r="K2689">
        <f t="shared" si="867"/>
        <v>3421.959961</v>
      </c>
      <c r="L2689" s="2" t="str">
        <f t="shared" si="868"/>
        <v/>
      </c>
      <c r="M2689">
        <f t="shared" si="869"/>
        <v>80.989990000000034</v>
      </c>
      <c r="N2689" s="1">
        <f t="shared" si="870"/>
        <v>44054</v>
      </c>
      <c r="O2689" t="str">
        <f t="shared" si="871"/>
        <v>可交易</v>
      </c>
      <c r="P2689" s="2" t="str">
        <f t="shared" si="872"/>
        <v/>
      </c>
      <c r="Q2689" s="2" t="str">
        <f t="shared" si="873"/>
        <v/>
      </c>
      <c r="R2689" s="2">
        <f t="shared" si="874"/>
        <v>12.854513097975909</v>
      </c>
      <c r="S2689">
        <f t="shared" si="875"/>
        <v>135</v>
      </c>
      <c r="T2689" s="1">
        <f t="shared" si="876"/>
        <v>44078</v>
      </c>
      <c r="U2689" t="str">
        <f t="shared" si="877"/>
        <v>可交易</v>
      </c>
      <c r="V2689" s="2">
        <f t="shared" si="878"/>
        <v>80.989990000000034</v>
      </c>
      <c r="W2689" s="2">
        <f t="shared" si="879"/>
        <v>2.5092207372889128E-2</v>
      </c>
      <c r="X2689" s="2">
        <f t="shared" si="880"/>
        <v>7.8931539986146673</v>
      </c>
      <c r="Y2689">
        <f t="shared" si="881"/>
        <v>125</v>
      </c>
    </row>
    <row r="2690" spans="1:25" x14ac:dyDescent="0.3">
      <c r="A2690" s="1">
        <v>44082</v>
      </c>
      <c r="B2690">
        <v>3331.8400879999999</v>
      </c>
      <c r="C2690">
        <v>31.46</v>
      </c>
      <c r="D2690">
        <v>30.69032</v>
      </c>
      <c r="E2690">
        <f t="shared" ref="E2690:E2753" si="882">C2690-D2690</f>
        <v>0.76968000000000103</v>
      </c>
      <c r="F2690" t="str">
        <f t="shared" ref="F2690:F2753" si="883">_xlfn.IFS(E2690&gt; 1, "CAll",E2690&lt; -1, "PUT", TRUE,"")</f>
        <v/>
      </c>
      <c r="G2690" t="str">
        <f t="shared" ref="G2690:G2753" si="884">IF(F2690="PUT", IFERROR(VLOOKUP(A2690+7, A:B, 2, FALSE), 0), IF(F2690="CALL", IFERROR(VLOOKUP(A2690+7, A:B, 2, FALSE), 0), ""))</f>
        <v/>
      </c>
      <c r="H2690">
        <f t="shared" ref="H2690:H2753" si="885">C2690-C2689</f>
        <v>0.71000000000000085</v>
      </c>
      <c r="I2690">
        <f t="shared" ref="I2690:I2753" si="886">B2690-B2689</f>
        <v>-95.119873000000098</v>
      </c>
      <c r="J2690">
        <f t="shared" ref="J2690:J2753" si="887">IF(H2690=0, "", I2690/H2690)</f>
        <v>-133.97165211267603</v>
      </c>
      <c r="K2690" t="str">
        <f t="shared" ref="K2690:K2753" si="888">_xlfn.IFS(F2690="PUT",B2690-5,F2690="CALL",B2690+5,TRUE,"")</f>
        <v/>
      </c>
      <c r="L2690" s="2" t="str">
        <f t="shared" ref="L2690:L2753" si="889">IF(F2690="CALL",IF(AND(G2690&gt;K2690,G2690&lt;&gt;0),G2690-K2690,""),"")</f>
        <v/>
      </c>
      <c r="M2690" t="str">
        <f t="shared" ref="M2690:M2753" si="890">IF(F2690="PUT",IF(AND(G2690&lt;K2690,G2690&lt;&gt;0),K2690-G2690,""),"")</f>
        <v/>
      </c>
      <c r="N2690" s="1">
        <f t="shared" ref="N2690:N2753" si="891">IF(AND(F2690="CALL",L2690&lt;&gt;"",L2689=""), A2690, N2689)</f>
        <v>44054</v>
      </c>
      <c r="O2690" t="str">
        <f t="shared" ref="O2690:O2753" si="892">IF( A2690 &gt;= N2689 + 7, "可交易", "不可交易")</f>
        <v>可交易</v>
      </c>
      <c r="P2690" s="2" t="str">
        <f t="shared" ref="P2690:P2753" si="893">IF(AND(F2690="CALL",L2690&lt;&gt;"",O2690="可交易"),L2690,"")</f>
        <v/>
      </c>
      <c r="Q2690" s="2" t="str">
        <f t="shared" ref="Q2690:Q2753" si="894">IF(P2690&lt;&gt;"",(G2690-B2690)/B2690,"")</f>
        <v/>
      </c>
      <c r="R2690" s="2">
        <f t="shared" ref="R2690:R2753" si="895">IF(Q2689&lt;&gt;"", R2689 * (1 + Q2689), R2689)</f>
        <v>12.854513097975909</v>
      </c>
      <c r="S2690">
        <f t="shared" ref="S2690:S2753" si="896">IF(P2690&lt;&gt;"",S2689+1,S2689)</f>
        <v>135</v>
      </c>
      <c r="T2690" s="1">
        <f t="shared" ref="T2690:T2753" si="897">IF(AND(F2690="PUT",M2690&lt;&gt;"",M2689=""), A2690, T2689)</f>
        <v>44078</v>
      </c>
      <c r="U2690" t="str">
        <f t="shared" ref="U2690:U2753" si="898">IF( A2690 &gt;= T2689 + 7, "可交易", "不可交易")</f>
        <v>不可交易</v>
      </c>
      <c r="V2690" s="2" t="str">
        <f t="shared" ref="V2690:V2753" si="899">IF(AND(F2690="PUT",M2690&lt;&gt;"",U2690="可交易"),M2690,"")</f>
        <v/>
      </c>
      <c r="W2690" s="2" t="str">
        <f t="shared" ref="W2690:W2753" si="900">IF(V2690&lt;&gt;"",(B2690-G2690)/B2690,"")</f>
        <v/>
      </c>
      <c r="X2690" s="2">
        <f t="shared" ref="X2690:X2753" si="901">IF(W2689&lt;&gt;"", X2689 * (1 + W2689), X2689)</f>
        <v>8.0912106555740557</v>
      </c>
      <c r="Y2690">
        <f t="shared" ref="Y2690:Y2753" si="902">IF(V2690&lt;&gt;"",Y2689+1,Y2689)</f>
        <v>125</v>
      </c>
    </row>
    <row r="2691" spans="1:25" x14ac:dyDescent="0.3">
      <c r="A2691" s="1">
        <v>44083</v>
      </c>
      <c r="B2691">
        <v>3398.959961</v>
      </c>
      <c r="C2691">
        <v>28.81</v>
      </c>
      <c r="D2691">
        <v>32.031692999999997</v>
      </c>
      <c r="E2691">
        <f t="shared" si="882"/>
        <v>-3.2216929999999984</v>
      </c>
      <c r="F2691" t="str">
        <f t="shared" si="883"/>
        <v>PUT</v>
      </c>
      <c r="G2691">
        <f t="shared" si="884"/>
        <v>3385.48999</v>
      </c>
      <c r="H2691">
        <f t="shared" si="885"/>
        <v>-2.6500000000000021</v>
      </c>
      <c r="I2691">
        <f t="shared" si="886"/>
        <v>67.119873000000098</v>
      </c>
      <c r="J2691">
        <f t="shared" si="887"/>
        <v>-25.328253962264167</v>
      </c>
      <c r="K2691">
        <f t="shared" si="888"/>
        <v>3393.959961</v>
      </c>
      <c r="L2691" s="2" t="str">
        <f t="shared" si="889"/>
        <v/>
      </c>
      <c r="M2691">
        <f t="shared" si="890"/>
        <v>8.4699709999999868</v>
      </c>
      <c r="N2691" s="1">
        <f t="shared" si="891"/>
        <v>44054</v>
      </c>
      <c r="O2691" t="str">
        <f t="shared" si="892"/>
        <v>可交易</v>
      </c>
      <c r="P2691" s="2" t="str">
        <f t="shared" si="893"/>
        <v/>
      </c>
      <c r="Q2691" s="2" t="str">
        <f t="shared" si="894"/>
        <v/>
      </c>
      <c r="R2691" s="2">
        <f t="shared" si="895"/>
        <v>12.854513097975909</v>
      </c>
      <c r="S2691">
        <f t="shared" si="896"/>
        <v>135</v>
      </c>
      <c r="T2691" s="1">
        <f t="shared" si="897"/>
        <v>44083</v>
      </c>
      <c r="U2691" t="str">
        <f t="shared" si="898"/>
        <v>不可交易</v>
      </c>
      <c r="V2691" s="2" t="str">
        <f t="shared" si="899"/>
        <v/>
      </c>
      <c r="W2691" s="2" t="str">
        <f t="shared" si="900"/>
        <v/>
      </c>
      <c r="X2691" s="2">
        <f t="shared" si="901"/>
        <v>8.0912106555740557</v>
      </c>
      <c r="Y2691">
        <f t="shared" si="902"/>
        <v>125</v>
      </c>
    </row>
    <row r="2692" spans="1:25" x14ac:dyDescent="0.3">
      <c r="A2692" s="1">
        <v>44084</v>
      </c>
      <c r="B2692">
        <v>3339.1899410000001</v>
      </c>
      <c r="C2692">
        <v>29.71</v>
      </c>
      <c r="D2692">
        <v>28.337992</v>
      </c>
      <c r="E2692">
        <f t="shared" si="882"/>
        <v>1.372008000000001</v>
      </c>
      <c r="F2692" t="str">
        <f t="shared" si="883"/>
        <v>CAll</v>
      </c>
      <c r="G2692">
        <f t="shared" si="884"/>
        <v>3357.01001</v>
      </c>
      <c r="H2692">
        <f t="shared" si="885"/>
        <v>0.90000000000000213</v>
      </c>
      <c r="I2692">
        <f t="shared" si="886"/>
        <v>-59.770019999999931</v>
      </c>
      <c r="J2692">
        <f t="shared" si="887"/>
        <v>-66.411133333333098</v>
      </c>
      <c r="K2692">
        <f t="shared" si="888"/>
        <v>3344.1899410000001</v>
      </c>
      <c r="L2692" s="2">
        <f t="shared" si="889"/>
        <v>12.820068999999876</v>
      </c>
      <c r="M2692" t="str">
        <f t="shared" si="890"/>
        <v/>
      </c>
      <c r="N2692" s="1">
        <f t="shared" si="891"/>
        <v>44084</v>
      </c>
      <c r="O2692" t="str">
        <f t="shared" si="892"/>
        <v>可交易</v>
      </c>
      <c r="P2692" s="2">
        <f t="shared" si="893"/>
        <v>12.820068999999876</v>
      </c>
      <c r="Q2692" s="2">
        <f t="shared" si="894"/>
        <v>5.3366443104051848E-3</v>
      </c>
      <c r="R2692" s="2">
        <f t="shared" si="895"/>
        <v>12.854513097975909</v>
      </c>
      <c r="S2692">
        <f t="shared" si="896"/>
        <v>136</v>
      </c>
      <c r="T2692" s="1">
        <f t="shared" si="897"/>
        <v>44083</v>
      </c>
      <c r="U2692" t="str">
        <f t="shared" si="898"/>
        <v>不可交易</v>
      </c>
      <c r="V2692" s="2" t="str">
        <f t="shared" si="899"/>
        <v/>
      </c>
      <c r="W2692" s="2" t="str">
        <f t="shared" si="900"/>
        <v/>
      </c>
      <c r="X2692" s="2">
        <f t="shared" si="901"/>
        <v>8.0912106555740557</v>
      </c>
      <c r="Y2692">
        <f t="shared" si="902"/>
        <v>125</v>
      </c>
    </row>
    <row r="2693" spans="1:25" x14ac:dyDescent="0.3">
      <c r="A2693" s="1">
        <v>44085</v>
      </c>
      <c r="B2693">
        <v>3340.969971</v>
      </c>
      <c r="C2693">
        <v>26.87</v>
      </c>
      <c r="D2693">
        <v>29.681460999999999</v>
      </c>
      <c r="E2693">
        <f t="shared" si="882"/>
        <v>-2.8114609999999978</v>
      </c>
      <c r="F2693" t="str">
        <f t="shared" si="883"/>
        <v>PUT</v>
      </c>
      <c r="G2693">
        <f t="shared" si="884"/>
        <v>3319.469971</v>
      </c>
      <c r="H2693">
        <f t="shared" si="885"/>
        <v>-2.84</v>
      </c>
      <c r="I2693">
        <f t="shared" si="886"/>
        <v>1.780029999999897</v>
      </c>
      <c r="J2693">
        <f t="shared" si="887"/>
        <v>-0.62677112676052715</v>
      </c>
      <c r="K2693">
        <f t="shared" si="888"/>
        <v>3335.969971</v>
      </c>
      <c r="L2693" s="2" t="str">
        <f t="shared" si="889"/>
        <v/>
      </c>
      <c r="M2693">
        <f t="shared" si="890"/>
        <v>16.5</v>
      </c>
      <c r="N2693" s="1">
        <f t="shared" si="891"/>
        <v>44084</v>
      </c>
      <c r="O2693" t="str">
        <f t="shared" si="892"/>
        <v>不可交易</v>
      </c>
      <c r="P2693" s="2" t="str">
        <f t="shared" si="893"/>
        <v/>
      </c>
      <c r="Q2693" s="2" t="str">
        <f t="shared" si="894"/>
        <v/>
      </c>
      <c r="R2693" s="2">
        <f t="shared" si="895"/>
        <v>12.923113062163251</v>
      </c>
      <c r="S2693">
        <f t="shared" si="896"/>
        <v>136</v>
      </c>
      <c r="T2693" s="1">
        <f t="shared" si="897"/>
        <v>44085</v>
      </c>
      <c r="U2693" t="str">
        <f t="shared" si="898"/>
        <v>不可交易</v>
      </c>
      <c r="V2693" s="2" t="str">
        <f t="shared" si="899"/>
        <v/>
      </c>
      <c r="W2693" s="2" t="str">
        <f t="shared" si="900"/>
        <v/>
      </c>
      <c r="X2693" s="2">
        <f t="shared" si="901"/>
        <v>8.0912106555740557</v>
      </c>
      <c r="Y2693">
        <f t="shared" si="902"/>
        <v>125</v>
      </c>
    </row>
    <row r="2694" spans="1:25" x14ac:dyDescent="0.3">
      <c r="A2694" s="1">
        <v>44088</v>
      </c>
      <c r="B2694">
        <v>3383.540039</v>
      </c>
      <c r="C2694">
        <v>25.85</v>
      </c>
      <c r="D2694">
        <v>27.024055000000001</v>
      </c>
      <c r="E2694">
        <f t="shared" si="882"/>
        <v>-1.1740549999999992</v>
      </c>
      <c r="F2694" t="str">
        <f t="shared" si="883"/>
        <v>PUT</v>
      </c>
      <c r="G2694">
        <f t="shared" si="884"/>
        <v>3281.0600589999999</v>
      </c>
      <c r="H2694">
        <f t="shared" si="885"/>
        <v>-1.0199999999999996</v>
      </c>
      <c r="I2694">
        <f t="shared" si="886"/>
        <v>42.570067999999992</v>
      </c>
      <c r="J2694">
        <f t="shared" si="887"/>
        <v>-41.735360784313734</v>
      </c>
      <c r="K2694">
        <f t="shared" si="888"/>
        <v>3378.540039</v>
      </c>
      <c r="L2694" s="2" t="str">
        <f t="shared" si="889"/>
        <v/>
      </c>
      <c r="M2694">
        <f t="shared" si="890"/>
        <v>97.479980000000069</v>
      </c>
      <c r="N2694" s="1">
        <f t="shared" si="891"/>
        <v>44084</v>
      </c>
      <c r="O2694" t="str">
        <f t="shared" si="892"/>
        <v>不可交易</v>
      </c>
      <c r="P2694" s="2" t="str">
        <f t="shared" si="893"/>
        <v/>
      </c>
      <c r="Q2694" s="2" t="str">
        <f t="shared" si="894"/>
        <v/>
      </c>
      <c r="R2694" s="2">
        <f t="shared" si="895"/>
        <v>12.923113062163251</v>
      </c>
      <c r="S2694">
        <f t="shared" si="896"/>
        <v>136</v>
      </c>
      <c r="T2694" s="1">
        <f t="shared" si="897"/>
        <v>44085</v>
      </c>
      <c r="U2694" t="str">
        <f t="shared" si="898"/>
        <v>不可交易</v>
      </c>
      <c r="V2694" s="2" t="str">
        <f t="shared" si="899"/>
        <v/>
      </c>
      <c r="W2694" s="2" t="str">
        <f t="shared" si="900"/>
        <v/>
      </c>
      <c r="X2694" s="2">
        <f t="shared" si="901"/>
        <v>8.0912106555740557</v>
      </c>
      <c r="Y2694">
        <f t="shared" si="902"/>
        <v>125</v>
      </c>
    </row>
    <row r="2695" spans="1:25" x14ac:dyDescent="0.3">
      <c r="A2695" s="1">
        <v>44089</v>
      </c>
      <c r="B2695">
        <v>3401.1999510000001</v>
      </c>
      <c r="C2695">
        <v>25.59</v>
      </c>
      <c r="D2695">
        <v>26.205348999999998</v>
      </c>
      <c r="E2695">
        <f t="shared" si="882"/>
        <v>-0.61534899999999837</v>
      </c>
      <c r="F2695" t="str">
        <f t="shared" si="883"/>
        <v/>
      </c>
      <c r="G2695" t="str">
        <f t="shared" si="884"/>
        <v/>
      </c>
      <c r="H2695">
        <f t="shared" si="885"/>
        <v>-0.26000000000000156</v>
      </c>
      <c r="I2695">
        <f t="shared" si="886"/>
        <v>17.659912000000077</v>
      </c>
      <c r="J2695">
        <f t="shared" si="887"/>
        <v>-67.922738461538344</v>
      </c>
      <c r="K2695" t="str">
        <f t="shared" si="888"/>
        <v/>
      </c>
      <c r="L2695" s="2" t="str">
        <f t="shared" si="889"/>
        <v/>
      </c>
      <c r="M2695" t="str">
        <f t="shared" si="890"/>
        <v/>
      </c>
      <c r="N2695" s="1">
        <f t="shared" si="891"/>
        <v>44084</v>
      </c>
      <c r="O2695" t="str">
        <f t="shared" si="892"/>
        <v>不可交易</v>
      </c>
      <c r="P2695" s="2" t="str">
        <f t="shared" si="893"/>
        <v/>
      </c>
      <c r="Q2695" s="2" t="str">
        <f t="shared" si="894"/>
        <v/>
      </c>
      <c r="R2695" s="2">
        <f t="shared" si="895"/>
        <v>12.923113062163251</v>
      </c>
      <c r="S2695">
        <f t="shared" si="896"/>
        <v>136</v>
      </c>
      <c r="T2695" s="1">
        <f t="shared" si="897"/>
        <v>44085</v>
      </c>
      <c r="U2695" t="str">
        <f t="shared" si="898"/>
        <v>不可交易</v>
      </c>
      <c r="V2695" s="2" t="str">
        <f t="shared" si="899"/>
        <v/>
      </c>
      <c r="W2695" s="2" t="str">
        <f t="shared" si="900"/>
        <v/>
      </c>
      <c r="X2695" s="2">
        <f t="shared" si="901"/>
        <v>8.0912106555740557</v>
      </c>
      <c r="Y2695">
        <f t="shared" si="902"/>
        <v>125</v>
      </c>
    </row>
    <row r="2696" spans="1:25" x14ac:dyDescent="0.3">
      <c r="A2696" s="1">
        <v>44090</v>
      </c>
      <c r="B2696">
        <v>3385.48999</v>
      </c>
      <c r="C2696">
        <v>26.04</v>
      </c>
      <c r="D2696">
        <v>25.660520000000002</v>
      </c>
      <c r="E2696">
        <f t="shared" si="882"/>
        <v>0.37947999999999737</v>
      </c>
      <c r="F2696" t="str">
        <f t="shared" si="883"/>
        <v/>
      </c>
      <c r="G2696" t="str">
        <f t="shared" si="884"/>
        <v/>
      </c>
      <c r="H2696">
        <f t="shared" si="885"/>
        <v>0.44999999999999929</v>
      </c>
      <c r="I2696">
        <f t="shared" si="886"/>
        <v>-15.709961000000021</v>
      </c>
      <c r="J2696">
        <f t="shared" si="887"/>
        <v>-34.91102444444455</v>
      </c>
      <c r="K2696" t="str">
        <f t="shared" si="888"/>
        <v/>
      </c>
      <c r="L2696" s="2" t="str">
        <f t="shared" si="889"/>
        <v/>
      </c>
      <c r="M2696" t="str">
        <f t="shared" si="890"/>
        <v/>
      </c>
      <c r="N2696" s="1">
        <f t="shared" si="891"/>
        <v>44084</v>
      </c>
      <c r="O2696" t="str">
        <f t="shared" si="892"/>
        <v>不可交易</v>
      </c>
      <c r="P2696" s="2" t="str">
        <f t="shared" si="893"/>
        <v/>
      </c>
      <c r="Q2696" s="2" t="str">
        <f t="shared" si="894"/>
        <v/>
      </c>
      <c r="R2696" s="2">
        <f t="shared" si="895"/>
        <v>12.923113062163251</v>
      </c>
      <c r="S2696">
        <f t="shared" si="896"/>
        <v>136</v>
      </c>
      <c r="T2696" s="1">
        <f t="shared" si="897"/>
        <v>44085</v>
      </c>
      <c r="U2696" t="str">
        <f t="shared" si="898"/>
        <v>不可交易</v>
      </c>
      <c r="V2696" s="2" t="str">
        <f t="shared" si="899"/>
        <v/>
      </c>
      <c r="W2696" s="2" t="str">
        <f t="shared" si="900"/>
        <v/>
      </c>
      <c r="X2696" s="2">
        <f t="shared" si="901"/>
        <v>8.0912106555740557</v>
      </c>
      <c r="Y2696">
        <f t="shared" si="902"/>
        <v>125</v>
      </c>
    </row>
    <row r="2697" spans="1:25" x14ac:dyDescent="0.3">
      <c r="A2697" s="1">
        <v>44091</v>
      </c>
      <c r="B2697">
        <v>3357.01001</v>
      </c>
      <c r="C2697">
        <v>26.46</v>
      </c>
      <c r="D2697">
        <v>26.242806999999999</v>
      </c>
      <c r="E2697">
        <f t="shared" si="882"/>
        <v>0.21719300000000175</v>
      </c>
      <c r="F2697" t="str">
        <f t="shared" si="883"/>
        <v/>
      </c>
      <c r="G2697" t="str">
        <f t="shared" si="884"/>
        <v/>
      </c>
      <c r="H2697">
        <f t="shared" si="885"/>
        <v>0.42000000000000171</v>
      </c>
      <c r="I2697">
        <f t="shared" si="886"/>
        <v>-28.479980000000069</v>
      </c>
      <c r="J2697">
        <f t="shared" si="887"/>
        <v>-67.809476190476076</v>
      </c>
      <c r="K2697" t="str">
        <f t="shared" si="888"/>
        <v/>
      </c>
      <c r="L2697" s="2" t="str">
        <f t="shared" si="889"/>
        <v/>
      </c>
      <c r="M2697" t="str">
        <f t="shared" si="890"/>
        <v/>
      </c>
      <c r="N2697" s="1">
        <f t="shared" si="891"/>
        <v>44084</v>
      </c>
      <c r="O2697" t="str">
        <f t="shared" si="892"/>
        <v>可交易</v>
      </c>
      <c r="P2697" s="2" t="str">
        <f t="shared" si="893"/>
        <v/>
      </c>
      <c r="Q2697" s="2" t="str">
        <f t="shared" si="894"/>
        <v/>
      </c>
      <c r="R2697" s="2">
        <f t="shared" si="895"/>
        <v>12.923113062163251</v>
      </c>
      <c r="S2697">
        <f t="shared" si="896"/>
        <v>136</v>
      </c>
      <c r="T2697" s="1">
        <f t="shared" si="897"/>
        <v>44085</v>
      </c>
      <c r="U2697" t="str">
        <f t="shared" si="898"/>
        <v>不可交易</v>
      </c>
      <c r="V2697" s="2" t="str">
        <f t="shared" si="899"/>
        <v/>
      </c>
      <c r="W2697" s="2" t="str">
        <f t="shared" si="900"/>
        <v/>
      </c>
      <c r="X2697" s="2">
        <f t="shared" si="901"/>
        <v>8.0912106555740557</v>
      </c>
      <c r="Y2697">
        <f t="shared" si="902"/>
        <v>125</v>
      </c>
    </row>
    <row r="2698" spans="1:25" x14ac:dyDescent="0.3">
      <c r="A2698" s="1">
        <v>44092</v>
      </c>
      <c r="B2698">
        <v>3319.469971</v>
      </c>
      <c r="C2698">
        <v>25.83</v>
      </c>
      <c r="D2698">
        <v>26.802385000000001</v>
      </c>
      <c r="E2698">
        <f t="shared" si="882"/>
        <v>-0.97238500000000272</v>
      </c>
      <c r="F2698" t="str">
        <f t="shared" si="883"/>
        <v/>
      </c>
      <c r="G2698" t="str">
        <f t="shared" si="884"/>
        <v/>
      </c>
      <c r="H2698">
        <f t="shared" si="885"/>
        <v>-0.63000000000000256</v>
      </c>
      <c r="I2698">
        <f t="shared" si="886"/>
        <v>-37.540038999999979</v>
      </c>
      <c r="J2698">
        <f t="shared" si="887"/>
        <v>59.587363492063218</v>
      </c>
      <c r="K2698" t="str">
        <f t="shared" si="888"/>
        <v/>
      </c>
      <c r="L2698" s="2" t="str">
        <f t="shared" si="889"/>
        <v/>
      </c>
      <c r="M2698" t="str">
        <f t="shared" si="890"/>
        <v/>
      </c>
      <c r="N2698" s="1">
        <f t="shared" si="891"/>
        <v>44084</v>
      </c>
      <c r="O2698" t="str">
        <f t="shared" si="892"/>
        <v>可交易</v>
      </c>
      <c r="P2698" s="2" t="str">
        <f t="shared" si="893"/>
        <v/>
      </c>
      <c r="Q2698" s="2" t="str">
        <f t="shared" si="894"/>
        <v/>
      </c>
      <c r="R2698" s="2">
        <f t="shared" si="895"/>
        <v>12.923113062163251</v>
      </c>
      <c r="S2698">
        <f t="shared" si="896"/>
        <v>136</v>
      </c>
      <c r="T2698" s="1">
        <f t="shared" si="897"/>
        <v>44085</v>
      </c>
      <c r="U2698" t="str">
        <f t="shared" si="898"/>
        <v>可交易</v>
      </c>
      <c r="V2698" s="2" t="str">
        <f t="shared" si="899"/>
        <v/>
      </c>
      <c r="W2698" s="2" t="str">
        <f t="shared" si="900"/>
        <v/>
      </c>
      <c r="X2698" s="2">
        <f t="shared" si="901"/>
        <v>8.0912106555740557</v>
      </c>
      <c r="Y2698">
        <f t="shared" si="902"/>
        <v>125</v>
      </c>
    </row>
    <row r="2699" spans="1:25" x14ac:dyDescent="0.3">
      <c r="A2699" s="1">
        <v>44095</v>
      </c>
      <c r="B2699">
        <v>3281.0600589999999</v>
      </c>
      <c r="C2699">
        <v>27.78</v>
      </c>
      <c r="D2699">
        <v>26.305655999999999</v>
      </c>
      <c r="E2699">
        <f t="shared" si="882"/>
        <v>1.4743440000000021</v>
      </c>
      <c r="F2699" t="str">
        <f t="shared" si="883"/>
        <v>CAll</v>
      </c>
      <c r="G2699">
        <f t="shared" si="884"/>
        <v>3351.6000979999999</v>
      </c>
      <c r="H2699">
        <f t="shared" si="885"/>
        <v>1.9500000000000028</v>
      </c>
      <c r="I2699">
        <f t="shared" si="886"/>
        <v>-38.409912000000077</v>
      </c>
      <c r="J2699">
        <f t="shared" si="887"/>
        <v>-19.697390769230779</v>
      </c>
      <c r="K2699">
        <f t="shared" si="888"/>
        <v>3286.0600589999999</v>
      </c>
      <c r="L2699" s="2">
        <f t="shared" si="889"/>
        <v>65.540038999999979</v>
      </c>
      <c r="M2699" t="str">
        <f t="shared" si="890"/>
        <v/>
      </c>
      <c r="N2699" s="1">
        <f t="shared" si="891"/>
        <v>44095</v>
      </c>
      <c r="O2699" t="str">
        <f t="shared" si="892"/>
        <v>可交易</v>
      </c>
      <c r="P2699" s="2">
        <f t="shared" si="893"/>
        <v>65.540038999999979</v>
      </c>
      <c r="Q2699" s="2">
        <f t="shared" si="894"/>
        <v>2.1499161164852051E-2</v>
      </c>
      <c r="R2699" s="2">
        <f t="shared" si="895"/>
        <v>12.923113062163251</v>
      </c>
      <c r="S2699">
        <f t="shared" si="896"/>
        <v>137</v>
      </c>
      <c r="T2699" s="1">
        <f t="shared" si="897"/>
        <v>44085</v>
      </c>
      <c r="U2699" t="str">
        <f t="shared" si="898"/>
        <v>可交易</v>
      </c>
      <c r="V2699" s="2" t="str">
        <f t="shared" si="899"/>
        <v/>
      </c>
      <c r="W2699" s="2" t="str">
        <f t="shared" si="900"/>
        <v/>
      </c>
      <c r="X2699" s="2">
        <f t="shared" si="901"/>
        <v>8.0912106555740557</v>
      </c>
      <c r="Y2699">
        <f t="shared" si="902"/>
        <v>125</v>
      </c>
    </row>
    <row r="2700" spans="1:25" x14ac:dyDescent="0.3">
      <c r="A2700" s="1">
        <v>44096</v>
      </c>
      <c r="B2700">
        <v>3315.570068</v>
      </c>
      <c r="C2700">
        <v>26.86</v>
      </c>
      <c r="D2700">
        <v>28.559542</v>
      </c>
      <c r="E2700">
        <f t="shared" si="882"/>
        <v>-1.699542000000001</v>
      </c>
      <c r="F2700" t="str">
        <f t="shared" si="883"/>
        <v>PUT</v>
      </c>
      <c r="G2700">
        <f t="shared" si="884"/>
        <v>3335.469971</v>
      </c>
      <c r="H2700">
        <f t="shared" si="885"/>
        <v>-0.92000000000000171</v>
      </c>
      <c r="I2700">
        <f t="shared" si="886"/>
        <v>34.510009000000082</v>
      </c>
      <c r="J2700">
        <f t="shared" si="887"/>
        <v>-37.510879347826105</v>
      </c>
      <c r="K2700">
        <f t="shared" si="888"/>
        <v>3310.570068</v>
      </c>
      <c r="L2700" s="2" t="str">
        <f t="shared" si="889"/>
        <v/>
      </c>
      <c r="M2700" t="str">
        <f t="shared" si="890"/>
        <v/>
      </c>
      <c r="N2700" s="1">
        <f t="shared" si="891"/>
        <v>44095</v>
      </c>
      <c r="O2700" t="str">
        <f t="shared" si="892"/>
        <v>不可交易</v>
      </c>
      <c r="P2700" s="2" t="str">
        <f t="shared" si="893"/>
        <v/>
      </c>
      <c r="Q2700" s="2" t="str">
        <f t="shared" si="894"/>
        <v/>
      </c>
      <c r="R2700" s="2">
        <f t="shared" si="895"/>
        <v>13.200949152638303</v>
      </c>
      <c r="S2700">
        <f t="shared" si="896"/>
        <v>137</v>
      </c>
      <c r="T2700" s="1">
        <f t="shared" si="897"/>
        <v>44085</v>
      </c>
      <c r="U2700" t="str">
        <f t="shared" si="898"/>
        <v>可交易</v>
      </c>
      <c r="V2700" s="2" t="str">
        <f t="shared" si="899"/>
        <v/>
      </c>
      <c r="W2700" s="2" t="str">
        <f t="shared" si="900"/>
        <v/>
      </c>
      <c r="X2700" s="2">
        <f t="shared" si="901"/>
        <v>8.0912106555740557</v>
      </c>
      <c r="Y2700">
        <f t="shared" si="902"/>
        <v>125</v>
      </c>
    </row>
    <row r="2701" spans="1:25" x14ac:dyDescent="0.3">
      <c r="A2701" s="1">
        <v>44097</v>
      </c>
      <c r="B2701">
        <v>3236.919922</v>
      </c>
      <c r="C2701">
        <v>28.58</v>
      </c>
      <c r="D2701">
        <v>26.844380999999998</v>
      </c>
      <c r="E2701">
        <f t="shared" si="882"/>
        <v>1.7356189999999998</v>
      </c>
      <c r="F2701" t="str">
        <f t="shared" si="883"/>
        <v>CAll</v>
      </c>
      <c r="G2701">
        <f t="shared" si="884"/>
        <v>3363</v>
      </c>
      <c r="H2701">
        <f t="shared" si="885"/>
        <v>1.7199999999999989</v>
      </c>
      <c r="I2701">
        <f t="shared" si="886"/>
        <v>-78.65014599999995</v>
      </c>
      <c r="J2701">
        <f t="shared" si="887"/>
        <v>-45.72682906976744</v>
      </c>
      <c r="K2701">
        <f t="shared" si="888"/>
        <v>3241.919922</v>
      </c>
      <c r="L2701" s="2">
        <f t="shared" si="889"/>
        <v>121.08007799999996</v>
      </c>
      <c r="M2701" t="str">
        <f t="shared" si="890"/>
        <v/>
      </c>
      <c r="N2701" s="1">
        <f t="shared" si="891"/>
        <v>44097</v>
      </c>
      <c r="O2701" t="str">
        <f t="shared" si="892"/>
        <v>不可交易</v>
      </c>
      <c r="P2701" s="2" t="str">
        <f t="shared" si="893"/>
        <v/>
      </c>
      <c r="Q2701" s="2" t="str">
        <f t="shared" si="894"/>
        <v/>
      </c>
      <c r="R2701" s="2">
        <f t="shared" si="895"/>
        <v>13.200949152638303</v>
      </c>
      <c r="S2701">
        <f t="shared" si="896"/>
        <v>137</v>
      </c>
      <c r="T2701" s="1">
        <f t="shared" si="897"/>
        <v>44085</v>
      </c>
      <c r="U2701" t="str">
        <f t="shared" si="898"/>
        <v>可交易</v>
      </c>
      <c r="V2701" s="2" t="str">
        <f t="shared" si="899"/>
        <v/>
      </c>
      <c r="W2701" s="2" t="str">
        <f t="shared" si="900"/>
        <v/>
      </c>
      <c r="X2701" s="2">
        <f t="shared" si="901"/>
        <v>8.0912106555740557</v>
      </c>
      <c r="Y2701">
        <f t="shared" si="902"/>
        <v>125</v>
      </c>
    </row>
    <row r="2702" spans="1:25" x14ac:dyDescent="0.3">
      <c r="A2702" s="1">
        <v>44098</v>
      </c>
      <c r="B2702">
        <v>3246.5900879999999</v>
      </c>
      <c r="C2702">
        <v>28.51</v>
      </c>
      <c r="D2702">
        <v>28.471575000000001</v>
      </c>
      <c r="E2702">
        <f t="shared" si="882"/>
        <v>3.8425000000000153E-2</v>
      </c>
      <c r="F2702" t="str">
        <f t="shared" si="883"/>
        <v/>
      </c>
      <c r="G2702" t="str">
        <f t="shared" si="884"/>
        <v/>
      </c>
      <c r="H2702">
        <f t="shared" si="885"/>
        <v>-6.9999999999996732E-2</v>
      </c>
      <c r="I2702">
        <f t="shared" si="886"/>
        <v>9.670165999999881</v>
      </c>
      <c r="J2702">
        <f t="shared" si="887"/>
        <v>-138.14522857143334</v>
      </c>
      <c r="K2702" t="str">
        <f t="shared" si="888"/>
        <v/>
      </c>
      <c r="L2702" s="2" t="str">
        <f t="shared" si="889"/>
        <v/>
      </c>
      <c r="M2702" t="str">
        <f t="shared" si="890"/>
        <v/>
      </c>
      <c r="N2702" s="1">
        <f t="shared" si="891"/>
        <v>44097</v>
      </c>
      <c r="O2702" t="str">
        <f t="shared" si="892"/>
        <v>不可交易</v>
      </c>
      <c r="P2702" s="2" t="str">
        <f t="shared" si="893"/>
        <v/>
      </c>
      <c r="Q2702" s="2" t="str">
        <f t="shared" si="894"/>
        <v/>
      </c>
      <c r="R2702" s="2">
        <f t="shared" si="895"/>
        <v>13.200949152638303</v>
      </c>
      <c r="S2702">
        <f t="shared" si="896"/>
        <v>137</v>
      </c>
      <c r="T2702" s="1">
        <f t="shared" si="897"/>
        <v>44085</v>
      </c>
      <c r="U2702" t="str">
        <f t="shared" si="898"/>
        <v>可交易</v>
      </c>
      <c r="V2702" s="2" t="str">
        <f t="shared" si="899"/>
        <v/>
      </c>
      <c r="W2702" s="2" t="str">
        <f t="shared" si="900"/>
        <v/>
      </c>
      <c r="X2702" s="2">
        <f t="shared" si="901"/>
        <v>8.0912106555740557</v>
      </c>
      <c r="Y2702">
        <f t="shared" si="902"/>
        <v>125</v>
      </c>
    </row>
    <row r="2703" spans="1:25" x14ac:dyDescent="0.3">
      <c r="A2703" s="1">
        <v>44099</v>
      </c>
      <c r="B2703">
        <v>3298.459961</v>
      </c>
      <c r="C2703">
        <v>26.38</v>
      </c>
      <c r="D2703">
        <v>28.414117999999998</v>
      </c>
      <c r="E2703">
        <f t="shared" si="882"/>
        <v>-2.0341179999999994</v>
      </c>
      <c r="F2703" t="str">
        <f t="shared" si="883"/>
        <v>PUT</v>
      </c>
      <c r="G2703">
        <f t="shared" si="884"/>
        <v>3348.419922</v>
      </c>
      <c r="H2703">
        <f t="shared" si="885"/>
        <v>-2.1300000000000026</v>
      </c>
      <c r="I2703">
        <f t="shared" si="886"/>
        <v>51.869873000000098</v>
      </c>
      <c r="J2703">
        <f t="shared" si="887"/>
        <v>-24.35205305164321</v>
      </c>
      <c r="K2703">
        <f t="shared" si="888"/>
        <v>3293.459961</v>
      </c>
      <c r="L2703" s="2" t="str">
        <f t="shared" si="889"/>
        <v/>
      </c>
      <c r="M2703" t="str">
        <f t="shared" si="890"/>
        <v/>
      </c>
      <c r="N2703" s="1">
        <f t="shared" si="891"/>
        <v>44097</v>
      </c>
      <c r="O2703" t="str">
        <f t="shared" si="892"/>
        <v>不可交易</v>
      </c>
      <c r="P2703" s="2" t="str">
        <f t="shared" si="893"/>
        <v/>
      </c>
      <c r="Q2703" s="2" t="str">
        <f t="shared" si="894"/>
        <v/>
      </c>
      <c r="R2703" s="2">
        <f t="shared" si="895"/>
        <v>13.200949152638303</v>
      </c>
      <c r="S2703">
        <f t="shared" si="896"/>
        <v>137</v>
      </c>
      <c r="T2703" s="1">
        <f t="shared" si="897"/>
        <v>44085</v>
      </c>
      <c r="U2703" t="str">
        <f t="shared" si="898"/>
        <v>可交易</v>
      </c>
      <c r="V2703" s="2" t="str">
        <f t="shared" si="899"/>
        <v/>
      </c>
      <c r="W2703" s="2" t="str">
        <f t="shared" si="900"/>
        <v/>
      </c>
      <c r="X2703" s="2">
        <f t="shared" si="901"/>
        <v>8.0912106555740557</v>
      </c>
      <c r="Y2703">
        <f t="shared" si="902"/>
        <v>125</v>
      </c>
    </row>
    <row r="2704" spans="1:25" x14ac:dyDescent="0.3">
      <c r="A2704" s="1">
        <v>44102</v>
      </c>
      <c r="B2704">
        <v>3351.6000979999999</v>
      </c>
      <c r="C2704">
        <v>26.19</v>
      </c>
      <c r="D2704">
        <v>26.980751000000001</v>
      </c>
      <c r="E2704">
        <f t="shared" si="882"/>
        <v>-0.7907510000000002</v>
      </c>
      <c r="F2704" t="str">
        <f t="shared" si="883"/>
        <v/>
      </c>
      <c r="G2704" t="str">
        <f t="shared" si="884"/>
        <v/>
      </c>
      <c r="H2704">
        <f t="shared" si="885"/>
        <v>-0.18999999999999773</v>
      </c>
      <c r="I2704">
        <f t="shared" si="886"/>
        <v>53.140136999999868</v>
      </c>
      <c r="J2704">
        <f t="shared" si="887"/>
        <v>-279.68493157895</v>
      </c>
      <c r="K2704" t="str">
        <f t="shared" si="888"/>
        <v/>
      </c>
      <c r="L2704" s="2" t="str">
        <f t="shared" si="889"/>
        <v/>
      </c>
      <c r="M2704" t="str">
        <f t="shared" si="890"/>
        <v/>
      </c>
      <c r="N2704" s="1">
        <f t="shared" si="891"/>
        <v>44097</v>
      </c>
      <c r="O2704" t="str">
        <f t="shared" si="892"/>
        <v>不可交易</v>
      </c>
      <c r="P2704" s="2" t="str">
        <f t="shared" si="893"/>
        <v/>
      </c>
      <c r="Q2704" s="2" t="str">
        <f t="shared" si="894"/>
        <v/>
      </c>
      <c r="R2704" s="2">
        <f t="shared" si="895"/>
        <v>13.200949152638303</v>
      </c>
      <c r="S2704">
        <f t="shared" si="896"/>
        <v>137</v>
      </c>
      <c r="T2704" s="1">
        <f t="shared" si="897"/>
        <v>44085</v>
      </c>
      <c r="U2704" t="str">
        <f t="shared" si="898"/>
        <v>可交易</v>
      </c>
      <c r="V2704" s="2" t="str">
        <f t="shared" si="899"/>
        <v/>
      </c>
      <c r="W2704" s="2" t="str">
        <f t="shared" si="900"/>
        <v/>
      </c>
      <c r="X2704" s="2">
        <f t="shared" si="901"/>
        <v>8.0912106555740557</v>
      </c>
      <c r="Y2704">
        <f t="shared" si="902"/>
        <v>125</v>
      </c>
    </row>
    <row r="2705" spans="1:25" x14ac:dyDescent="0.3">
      <c r="A2705" s="1">
        <v>44103</v>
      </c>
      <c r="B2705">
        <v>3335.469971</v>
      </c>
      <c r="C2705">
        <v>26.27</v>
      </c>
      <c r="D2705">
        <v>26.100662</v>
      </c>
      <c r="E2705">
        <f t="shared" si="882"/>
        <v>0.16933799999999977</v>
      </c>
      <c r="F2705" t="str">
        <f t="shared" si="883"/>
        <v/>
      </c>
      <c r="G2705" t="str">
        <f t="shared" si="884"/>
        <v/>
      </c>
      <c r="H2705">
        <f t="shared" si="885"/>
        <v>7.9999999999998295E-2</v>
      </c>
      <c r="I2705">
        <f t="shared" si="886"/>
        <v>-16.130126999999902</v>
      </c>
      <c r="J2705">
        <f t="shared" si="887"/>
        <v>-201.62658750000307</v>
      </c>
      <c r="K2705" t="str">
        <f t="shared" si="888"/>
        <v/>
      </c>
      <c r="L2705" s="2" t="str">
        <f t="shared" si="889"/>
        <v/>
      </c>
      <c r="M2705" t="str">
        <f t="shared" si="890"/>
        <v/>
      </c>
      <c r="N2705" s="1">
        <f t="shared" si="891"/>
        <v>44097</v>
      </c>
      <c r="O2705" t="str">
        <f t="shared" si="892"/>
        <v>不可交易</v>
      </c>
      <c r="P2705" s="2" t="str">
        <f t="shared" si="893"/>
        <v/>
      </c>
      <c r="Q2705" s="2" t="str">
        <f t="shared" si="894"/>
        <v/>
      </c>
      <c r="R2705" s="2">
        <f t="shared" si="895"/>
        <v>13.200949152638303</v>
      </c>
      <c r="S2705">
        <f t="shared" si="896"/>
        <v>137</v>
      </c>
      <c r="T2705" s="1">
        <f t="shared" si="897"/>
        <v>44085</v>
      </c>
      <c r="U2705" t="str">
        <f t="shared" si="898"/>
        <v>可交易</v>
      </c>
      <c r="V2705" s="2" t="str">
        <f t="shared" si="899"/>
        <v/>
      </c>
      <c r="W2705" s="2" t="str">
        <f t="shared" si="900"/>
        <v/>
      </c>
      <c r="X2705" s="2">
        <f t="shared" si="901"/>
        <v>8.0912106555740557</v>
      </c>
      <c r="Y2705">
        <f t="shared" si="902"/>
        <v>125</v>
      </c>
    </row>
    <row r="2706" spans="1:25" x14ac:dyDescent="0.3">
      <c r="A2706" s="1">
        <v>44104</v>
      </c>
      <c r="B2706">
        <v>3363</v>
      </c>
      <c r="C2706">
        <v>26.37</v>
      </c>
      <c r="D2706">
        <v>26.508455000000001</v>
      </c>
      <c r="E2706">
        <f t="shared" si="882"/>
        <v>-0.13845500000000044</v>
      </c>
      <c r="F2706" t="str">
        <f t="shared" si="883"/>
        <v/>
      </c>
      <c r="G2706" t="str">
        <f t="shared" si="884"/>
        <v/>
      </c>
      <c r="H2706">
        <f t="shared" si="885"/>
        <v>0.10000000000000142</v>
      </c>
      <c r="I2706">
        <f t="shared" si="886"/>
        <v>27.530029000000013</v>
      </c>
      <c r="J2706">
        <f t="shared" si="887"/>
        <v>275.30028999999621</v>
      </c>
      <c r="K2706" t="str">
        <f t="shared" si="888"/>
        <v/>
      </c>
      <c r="L2706" s="2" t="str">
        <f t="shared" si="889"/>
        <v/>
      </c>
      <c r="M2706" t="str">
        <f t="shared" si="890"/>
        <v/>
      </c>
      <c r="N2706" s="1">
        <f t="shared" si="891"/>
        <v>44097</v>
      </c>
      <c r="O2706" t="str">
        <f t="shared" si="892"/>
        <v>可交易</v>
      </c>
      <c r="P2706" s="2" t="str">
        <f t="shared" si="893"/>
        <v/>
      </c>
      <c r="Q2706" s="2" t="str">
        <f t="shared" si="894"/>
        <v/>
      </c>
      <c r="R2706" s="2">
        <f t="shared" si="895"/>
        <v>13.200949152638303</v>
      </c>
      <c r="S2706">
        <f t="shared" si="896"/>
        <v>137</v>
      </c>
      <c r="T2706" s="1">
        <f t="shared" si="897"/>
        <v>44085</v>
      </c>
      <c r="U2706" t="str">
        <f t="shared" si="898"/>
        <v>可交易</v>
      </c>
      <c r="V2706" s="2" t="str">
        <f t="shared" si="899"/>
        <v/>
      </c>
      <c r="W2706" s="2" t="str">
        <f t="shared" si="900"/>
        <v/>
      </c>
      <c r="X2706" s="2">
        <f t="shared" si="901"/>
        <v>8.0912106555740557</v>
      </c>
      <c r="Y2706">
        <f t="shared" si="902"/>
        <v>125</v>
      </c>
    </row>
    <row r="2707" spans="1:25" x14ac:dyDescent="0.3">
      <c r="A2707" s="1">
        <v>44105</v>
      </c>
      <c r="B2707">
        <v>3380.8000489999999</v>
      </c>
      <c r="C2707">
        <v>26.7</v>
      </c>
      <c r="D2707">
        <v>26.295960000000001</v>
      </c>
      <c r="E2707">
        <f t="shared" si="882"/>
        <v>0.4040399999999984</v>
      </c>
      <c r="F2707" t="str">
        <f t="shared" si="883"/>
        <v/>
      </c>
      <c r="G2707" t="str">
        <f t="shared" si="884"/>
        <v/>
      </c>
      <c r="H2707">
        <f t="shared" si="885"/>
        <v>0.32999999999999829</v>
      </c>
      <c r="I2707">
        <f t="shared" si="886"/>
        <v>17.800048999999944</v>
      </c>
      <c r="J2707">
        <f t="shared" si="887"/>
        <v>53.939542424242532</v>
      </c>
      <c r="K2707" t="str">
        <f t="shared" si="888"/>
        <v/>
      </c>
      <c r="L2707" s="2" t="str">
        <f t="shared" si="889"/>
        <v/>
      </c>
      <c r="M2707" t="str">
        <f t="shared" si="890"/>
        <v/>
      </c>
      <c r="N2707" s="1">
        <f t="shared" si="891"/>
        <v>44097</v>
      </c>
      <c r="O2707" t="str">
        <f t="shared" si="892"/>
        <v>可交易</v>
      </c>
      <c r="P2707" s="2" t="str">
        <f t="shared" si="893"/>
        <v/>
      </c>
      <c r="Q2707" s="2" t="str">
        <f t="shared" si="894"/>
        <v/>
      </c>
      <c r="R2707" s="2">
        <f t="shared" si="895"/>
        <v>13.200949152638303</v>
      </c>
      <c r="S2707">
        <f t="shared" si="896"/>
        <v>137</v>
      </c>
      <c r="T2707" s="1">
        <f t="shared" si="897"/>
        <v>44085</v>
      </c>
      <c r="U2707" t="str">
        <f t="shared" si="898"/>
        <v>可交易</v>
      </c>
      <c r="V2707" s="2" t="str">
        <f t="shared" si="899"/>
        <v/>
      </c>
      <c r="W2707" s="2" t="str">
        <f t="shared" si="900"/>
        <v/>
      </c>
      <c r="X2707" s="2">
        <f t="shared" si="901"/>
        <v>8.0912106555740557</v>
      </c>
      <c r="Y2707">
        <f t="shared" si="902"/>
        <v>125</v>
      </c>
    </row>
    <row r="2708" spans="1:25" x14ac:dyDescent="0.3">
      <c r="A2708" s="1">
        <v>44106</v>
      </c>
      <c r="B2708">
        <v>3348.419922</v>
      </c>
      <c r="C2708">
        <v>27.63</v>
      </c>
      <c r="D2708">
        <v>26.706969999999998</v>
      </c>
      <c r="E2708">
        <f t="shared" si="882"/>
        <v>0.92303000000000068</v>
      </c>
      <c r="F2708" t="str">
        <f t="shared" si="883"/>
        <v/>
      </c>
      <c r="G2708" t="str">
        <f t="shared" si="884"/>
        <v/>
      </c>
      <c r="H2708">
        <f t="shared" si="885"/>
        <v>0.92999999999999972</v>
      </c>
      <c r="I2708">
        <f t="shared" si="886"/>
        <v>-32.380126999999902</v>
      </c>
      <c r="J2708">
        <f t="shared" si="887"/>
        <v>-34.817340860214962</v>
      </c>
      <c r="K2708" t="str">
        <f t="shared" si="888"/>
        <v/>
      </c>
      <c r="L2708" s="2" t="str">
        <f t="shared" si="889"/>
        <v/>
      </c>
      <c r="M2708" t="str">
        <f t="shared" si="890"/>
        <v/>
      </c>
      <c r="N2708" s="1">
        <f t="shared" si="891"/>
        <v>44097</v>
      </c>
      <c r="O2708" t="str">
        <f t="shared" si="892"/>
        <v>可交易</v>
      </c>
      <c r="P2708" s="2" t="str">
        <f t="shared" si="893"/>
        <v/>
      </c>
      <c r="Q2708" s="2" t="str">
        <f t="shared" si="894"/>
        <v/>
      </c>
      <c r="R2708" s="2">
        <f t="shared" si="895"/>
        <v>13.200949152638303</v>
      </c>
      <c r="S2708">
        <f t="shared" si="896"/>
        <v>137</v>
      </c>
      <c r="T2708" s="1">
        <f t="shared" si="897"/>
        <v>44085</v>
      </c>
      <c r="U2708" t="str">
        <f t="shared" si="898"/>
        <v>可交易</v>
      </c>
      <c r="V2708" s="2" t="str">
        <f t="shared" si="899"/>
        <v/>
      </c>
      <c r="W2708" s="2" t="str">
        <f t="shared" si="900"/>
        <v/>
      </c>
      <c r="X2708" s="2">
        <f t="shared" si="901"/>
        <v>8.0912106555740557</v>
      </c>
      <c r="Y2708">
        <f t="shared" si="902"/>
        <v>125</v>
      </c>
    </row>
    <row r="2709" spans="1:25" x14ac:dyDescent="0.3">
      <c r="A2709" s="1">
        <v>44109</v>
      </c>
      <c r="B2709">
        <v>3408.6000979999999</v>
      </c>
      <c r="C2709">
        <v>27.96</v>
      </c>
      <c r="D2709">
        <v>27.734499</v>
      </c>
      <c r="E2709">
        <f t="shared" si="882"/>
        <v>0.22550100000000128</v>
      </c>
      <c r="F2709" t="str">
        <f t="shared" si="883"/>
        <v/>
      </c>
      <c r="G2709" t="str">
        <f t="shared" si="884"/>
        <v/>
      </c>
      <c r="H2709">
        <f t="shared" si="885"/>
        <v>0.33000000000000185</v>
      </c>
      <c r="I2709">
        <f t="shared" si="886"/>
        <v>60.180175999999847</v>
      </c>
      <c r="J2709">
        <f t="shared" si="887"/>
        <v>182.36416969696822</v>
      </c>
      <c r="K2709" t="str">
        <f t="shared" si="888"/>
        <v/>
      </c>
      <c r="L2709" s="2" t="str">
        <f t="shared" si="889"/>
        <v/>
      </c>
      <c r="M2709" t="str">
        <f t="shared" si="890"/>
        <v/>
      </c>
      <c r="N2709" s="1">
        <f t="shared" si="891"/>
        <v>44097</v>
      </c>
      <c r="O2709" t="str">
        <f t="shared" si="892"/>
        <v>可交易</v>
      </c>
      <c r="P2709" s="2" t="str">
        <f t="shared" si="893"/>
        <v/>
      </c>
      <c r="Q2709" s="2" t="str">
        <f t="shared" si="894"/>
        <v/>
      </c>
      <c r="R2709" s="2">
        <f t="shared" si="895"/>
        <v>13.200949152638303</v>
      </c>
      <c r="S2709">
        <f t="shared" si="896"/>
        <v>137</v>
      </c>
      <c r="T2709" s="1">
        <f t="shared" si="897"/>
        <v>44085</v>
      </c>
      <c r="U2709" t="str">
        <f t="shared" si="898"/>
        <v>可交易</v>
      </c>
      <c r="V2709" s="2" t="str">
        <f t="shared" si="899"/>
        <v/>
      </c>
      <c r="W2709" s="2" t="str">
        <f t="shared" si="900"/>
        <v/>
      </c>
      <c r="X2709" s="2">
        <f t="shared" si="901"/>
        <v>8.0912106555740557</v>
      </c>
      <c r="Y2709">
        <f t="shared" si="902"/>
        <v>125</v>
      </c>
    </row>
    <row r="2710" spans="1:25" x14ac:dyDescent="0.3">
      <c r="A2710" s="1">
        <v>44110</v>
      </c>
      <c r="B2710">
        <v>3360.969971</v>
      </c>
      <c r="C2710">
        <v>29.48</v>
      </c>
      <c r="D2710">
        <v>27.908156999999999</v>
      </c>
      <c r="E2710">
        <f t="shared" si="882"/>
        <v>1.5718430000000012</v>
      </c>
      <c r="F2710" t="str">
        <f t="shared" si="883"/>
        <v>CAll</v>
      </c>
      <c r="G2710">
        <f t="shared" si="884"/>
        <v>3511.929932</v>
      </c>
      <c r="H2710">
        <f t="shared" si="885"/>
        <v>1.5199999999999996</v>
      </c>
      <c r="I2710">
        <f t="shared" si="886"/>
        <v>-47.630126999999902</v>
      </c>
      <c r="J2710">
        <f t="shared" si="887"/>
        <v>-31.335609868420995</v>
      </c>
      <c r="K2710">
        <f t="shared" si="888"/>
        <v>3365.969971</v>
      </c>
      <c r="L2710" s="2">
        <f t="shared" si="889"/>
        <v>145.95996100000002</v>
      </c>
      <c r="M2710" t="str">
        <f t="shared" si="890"/>
        <v/>
      </c>
      <c r="N2710" s="1">
        <f t="shared" si="891"/>
        <v>44110</v>
      </c>
      <c r="O2710" t="str">
        <f t="shared" si="892"/>
        <v>可交易</v>
      </c>
      <c r="P2710" s="2">
        <f t="shared" si="893"/>
        <v>145.95996100000002</v>
      </c>
      <c r="Q2710" s="2">
        <f t="shared" si="894"/>
        <v>4.4915593505015589E-2</v>
      </c>
      <c r="R2710" s="2">
        <f t="shared" si="895"/>
        <v>13.200949152638303</v>
      </c>
      <c r="S2710">
        <f t="shared" si="896"/>
        <v>138</v>
      </c>
      <c r="T2710" s="1">
        <f t="shared" si="897"/>
        <v>44085</v>
      </c>
      <c r="U2710" t="str">
        <f t="shared" si="898"/>
        <v>可交易</v>
      </c>
      <c r="V2710" s="2" t="str">
        <f t="shared" si="899"/>
        <v/>
      </c>
      <c r="W2710" s="2" t="str">
        <f t="shared" si="900"/>
        <v/>
      </c>
      <c r="X2710" s="2">
        <f t="shared" si="901"/>
        <v>8.0912106555740557</v>
      </c>
      <c r="Y2710">
        <f t="shared" si="902"/>
        <v>125</v>
      </c>
    </row>
    <row r="2711" spans="1:25" x14ac:dyDescent="0.3">
      <c r="A2711" s="1">
        <v>44111</v>
      </c>
      <c r="B2711">
        <v>3419.4399410000001</v>
      </c>
      <c r="C2711">
        <v>28.06</v>
      </c>
      <c r="D2711">
        <v>29.074273999999999</v>
      </c>
      <c r="E2711">
        <f t="shared" si="882"/>
        <v>-1.0142740000000003</v>
      </c>
      <c r="F2711" t="str">
        <f t="shared" si="883"/>
        <v>PUT</v>
      </c>
      <c r="G2711">
        <f t="shared" si="884"/>
        <v>3488.669922</v>
      </c>
      <c r="H2711">
        <f t="shared" si="885"/>
        <v>-1.4200000000000017</v>
      </c>
      <c r="I2711">
        <f t="shared" si="886"/>
        <v>58.469970000000103</v>
      </c>
      <c r="J2711">
        <f t="shared" si="887"/>
        <v>-41.176035211267632</v>
      </c>
      <c r="K2711">
        <f t="shared" si="888"/>
        <v>3414.4399410000001</v>
      </c>
      <c r="L2711" s="2" t="str">
        <f t="shared" si="889"/>
        <v/>
      </c>
      <c r="M2711" t="str">
        <f t="shared" si="890"/>
        <v/>
      </c>
      <c r="N2711" s="1">
        <f t="shared" si="891"/>
        <v>44110</v>
      </c>
      <c r="O2711" t="str">
        <f t="shared" si="892"/>
        <v>不可交易</v>
      </c>
      <c r="P2711" s="2" t="str">
        <f t="shared" si="893"/>
        <v/>
      </c>
      <c r="Q2711" s="2" t="str">
        <f t="shared" si="894"/>
        <v/>
      </c>
      <c r="R2711" s="2">
        <f t="shared" si="895"/>
        <v>13.793877618658586</v>
      </c>
      <c r="S2711">
        <f t="shared" si="896"/>
        <v>138</v>
      </c>
      <c r="T2711" s="1">
        <f t="shared" si="897"/>
        <v>44085</v>
      </c>
      <c r="U2711" t="str">
        <f t="shared" si="898"/>
        <v>可交易</v>
      </c>
      <c r="V2711" s="2" t="str">
        <f t="shared" si="899"/>
        <v/>
      </c>
      <c r="W2711" s="2" t="str">
        <f t="shared" si="900"/>
        <v/>
      </c>
      <c r="X2711" s="2">
        <f t="shared" si="901"/>
        <v>8.0912106555740557</v>
      </c>
      <c r="Y2711">
        <f t="shared" si="902"/>
        <v>125</v>
      </c>
    </row>
    <row r="2712" spans="1:25" x14ac:dyDescent="0.3">
      <c r="A2712" s="1">
        <v>44112</v>
      </c>
      <c r="B2712">
        <v>3446.830078</v>
      </c>
      <c r="C2712">
        <v>26.36</v>
      </c>
      <c r="D2712">
        <v>27.981670000000001</v>
      </c>
      <c r="E2712">
        <f t="shared" si="882"/>
        <v>-1.6216700000000017</v>
      </c>
      <c r="F2712" t="str">
        <f t="shared" si="883"/>
        <v>PUT</v>
      </c>
      <c r="G2712">
        <f t="shared" si="884"/>
        <v>3483.3400879999999</v>
      </c>
      <c r="H2712">
        <f t="shared" si="885"/>
        <v>-1.6999999999999993</v>
      </c>
      <c r="I2712">
        <f t="shared" si="886"/>
        <v>27.390136999999868</v>
      </c>
      <c r="J2712">
        <f t="shared" si="887"/>
        <v>-16.111845294117575</v>
      </c>
      <c r="K2712">
        <f t="shared" si="888"/>
        <v>3441.830078</v>
      </c>
      <c r="L2712" s="2" t="str">
        <f t="shared" si="889"/>
        <v/>
      </c>
      <c r="M2712" t="str">
        <f t="shared" si="890"/>
        <v/>
      </c>
      <c r="N2712" s="1">
        <f t="shared" si="891"/>
        <v>44110</v>
      </c>
      <c r="O2712" t="str">
        <f t="shared" si="892"/>
        <v>不可交易</v>
      </c>
      <c r="P2712" s="2" t="str">
        <f t="shared" si="893"/>
        <v/>
      </c>
      <c r="Q2712" s="2" t="str">
        <f t="shared" si="894"/>
        <v/>
      </c>
      <c r="R2712" s="2">
        <f t="shared" si="895"/>
        <v>13.793877618658586</v>
      </c>
      <c r="S2712">
        <f t="shared" si="896"/>
        <v>138</v>
      </c>
      <c r="T2712" s="1">
        <f t="shared" si="897"/>
        <v>44085</v>
      </c>
      <c r="U2712" t="str">
        <f t="shared" si="898"/>
        <v>可交易</v>
      </c>
      <c r="V2712" s="2" t="str">
        <f t="shared" si="899"/>
        <v/>
      </c>
      <c r="W2712" s="2" t="str">
        <f t="shared" si="900"/>
        <v/>
      </c>
      <c r="X2712" s="2">
        <f t="shared" si="901"/>
        <v>8.0912106555740557</v>
      </c>
      <c r="Y2712">
        <f t="shared" si="902"/>
        <v>125</v>
      </c>
    </row>
    <row r="2713" spans="1:25" x14ac:dyDescent="0.3">
      <c r="A2713" s="1">
        <v>44113</v>
      </c>
      <c r="B2713">
        <v>3477.139893</v>
      </c>
      <c r="C2713">
        <v>25</v>
      </c>
      <c r="D2713">
        <v>26.246957999999999</v>
      </c>
      <c r="E2713">
        <f t="shared" si="882"/>
        <v>-1.2469579999999993</v>
      </c>
      <c r="F2713" t="str">
        <f t="shared" si="883"/>
        <v>PUT</v>
      </c>
      <c r="G2713">
        <f t="shared" si="884"/>
        <v>3483.8100589999999</v>
      </c>
      <c r="H2713">
        <f t="shared" si="885"/>
        <v>-1.3599999999999994</v>
      </c>
      <c r="I2713">
        <f t="shared" si="886"/>
        <v>30.309815000000071</v>
      </c>
      <c r="J2713">
        <f t="shared" si="887"/>
        <v>-22.286628676470649</v>
      </c>
      <c r="K2713">
        <f t="shared" si="888"/>
        <v>3472.139893</v>
      </c>
      <c r="L2713" s="2" t="str">
        <f t="shared" si="889"/>
        <v/>
      </c>
      <c r="M2713" t="str">
        <f t="shared" si="890"/>
        <v/>
      </c>
      <c r="N2713" s="1">
        <f t="shared" si="891"/>
        <v>44110</v>
      </c>
      <c r="O2713" t="str">
        <f t="shared" si="892"/>
        <v>不可交易</v>
      </c>
      <c r="P2713" s="2" t="str">
        <f t="shared" si="893"/>
        <v/>
      </c>
      <c r="Q2713" s="2" t="str">
        <f t="shared" si="894"/>
        <v/>
      </c>
      <c r="R2713" s="2">
        <f t="shared" si="895"/>
        <v>13.793877618658586</v>
      </c>
      <c r="S2713">
        <f t="shared" si="896"/>
        <v>138</v>
      </c>
      <c r="T2713" s="1">
        <f t="shared" si="897"/>
        <v>44085</v>
      </c>
      <c r="U2713" t="str">
        <f t="shared" si="898"/>
        <v>可交易</v>
      </c>
      <c r="V2713" s="2" t="str">
        <f t="shared" si="899"/>
        <v/>
      </c>
      <c r="W2713" s="2" t="str">
        <f t="shared" si="900"/>
        <v/>
      </c>
      <c r="X2713" s="2">
        <f t="shared" si="901"/>
        <v>8.0912106555740557</v>
      </c>
      <c r="Y2713">
        <f t="shared" si="902"/>
        <v>125</v>
      </c>
    </row>
    <row r="2714" spans="1:25" x14ac:dyDescent="0.3">
      <c r="A2714" s="1">
        <v>44116</v>
      </c>
      <c r="B2714">
        <v>3534.219971</v>
      </c>
      <c r="C2714">
        <v>25.07</v>
      </c>
      <c r="D2714">
        <v>25.079208000000001</v>
      </c>
      <c r="E2714">
        <f t="shared" si="882"/>
        <v>-9.2080000000009932E-3</v>
      </c>
      <c r="F2714" t="str">
        <f t="shared" si="883"/>
        <v/>
      </c>
      <c r="G2714" t="str">
        <f t="shared" si="884"/>
        <v/>
      </c>
      <c r="H2714">
        <f t="shared" si="885"/>
        <v>7.0000000000000284E-2</v>
      </c>
      <c r="I2714">
        <f t="shared" si="886"/>
        <v>57.080077999999958</v>
      </c>
      <c r="J2714">
        <f t="shared" si="887"/>
        <v>815.42968571428185</v>
      </c>
      <c r="K2714" t="str">
        <f t="shared" si="888"/>
        <v/>
      </c>
      <c r="L2714" s="2" t="str">
        <f t="shared" si="889"/>
        <v/>
      </c>
      <c r="M2714" t="str">
        <f t="shared" si="890"/>
        <v/>
      </c>
      <c r="N2714" s="1">
        <f t="shared" si="891"/>
        <v>44110</v>
      </c>
      <c r="O2714" t="str">
        <f t="shared" si="892"/>
        <v>不可交易</v>
      </c>
      <c r="P2714" s="2" t="str">
        <f t="shared" si="893"/>
        <v/>
      </c>
      <c r="Q2714" s="2" t="str">
        <f t="shared" si="894"/>
        <v/>
      </c>
      <c r="R2714" s="2">
        <f t="shared" si="895"/>
        <v>13.793877618658586</v>
      </c>
      <c r="S2714">
        <f t="shared" si="896"/>
        <v>138</v>
      </c>
      <c r="T2714" s="1">
        <f t="shared" si="897"/>
        <v>44085</v>
      </c>
      <c r="U2714" t="str">
        <f t="shared" si="898"/>
        <v>可交易</v>
      </c>
      <c r="V2714" s="2" t="str">
        <f t="shared" si="899"/>
        <v/>
      </c>
      <c r="W2714" s="2" t="str">
        <f t="shared" si="900"/>
        <v/>
      </c>
      <c r="X2714" s="2">
        <f t="shared" si="901"/>
        <v>8.0912106555740557</v>
      </c>
      <c r="Y2714">
        <f t="shared" si="902"/>
        <v>125</v>
      </c>
    </row>
    <row r="2715" spans="1:25" x14ac:dyDescent="0.3">
      <c r="A2715" s="1">
        <v>44117</v>
      </c>
      <c r="B2715">
        <v>3511.929932</v>
      </c>
      <c r="C2715">
        <v>26.07</v>
      </c>
      <c r="D2715">
        <v>25.152885000000001</v>
      </c>
      <c r="E2715">
        <f t="shared" si="882"/>
        <v>0.91711499999999901</v>
      </c>
      <c r="F2715" t="str">
        <f t="shared" si="883"/>
        <v/>
      </c>
      <c r="G2715" t="str">
        <f t="shared" si="884"/>
        <v/>
      </c>
      <c r="H2715">
        <f t="shared" si="885"/>
        <v>1</v>
      </c>
      <c r="I2715">
        <f t="shared" si="886"/>
        <v>-22.290038999999979</v>
      </c>
      <c r="J2715">
        <f t="shared" si="887"/>
        <v>-22.290038999999979</v>
      </c>
      <c r="K2715" t="str">
        <f t="shared" si="888"/>
        <v/>
      </c>
      <c r="L2715" s="2" t="str">
        <f t="shared" si="889"/>
        <v/>
      </c>
      <c r="M2715" t="str">
        <f t="shared" si="890"/>
        <v/>
      </c>
      <c r="N2715" s="1">
        <f t="shared" si="891"/>
        <v>44110</v>
      </c>
      <c r="O2715" t="str">
        <f t="shared" si="892"/>
        <v>可交易</v>
      </c>
      <c r="P2715" s="2" t="str">
        <f t="shared" si="893"/>
        <v/>
      </c>
      <c r="Q2715" s="2" t="str">
        <f t="shared" si="894"/>
        <v/>
      </c>
      <c r="R2715" s="2">
        <f t="shared" si="895"/>
        <v>13.793877618658586</v>
      </c>
      <c r="S2715">
        <f t="shared" si="896"/>
        <v>138</v>
      </c>
      <c r="T2715" s="1">
        <f t="shared" si="897"/>
        <v>44085</v>
      </c>
      <c r="U2715" t="str">
        <f t="shared" si="898"/>
        <v>可交易</v>
      </c>
      <c r="V2715" s="2" t="str">
        <f t="shared" si="899"/>
        <v/>
      </c>
      <c r="W2715" s="2" t="str">
        <f t="shared" si="900"/>
        <v/>
      </c>
      <c r="X2715" s="2">
        <f t="shared" si="901"/>
        <v>8.0912106555740557</v>
      </c>
      <c r="Y2715">
        <f t="shared" si="902"/>
        <v>125</v>
      </c>
    </row>
    <row r="2716" spans="1:25" x14ac:dyDescent="0.3">
      <c r="A2716" s="1">
        <v>44118</v>
      </c>
      <c r="B2716">
        <v>3488.669922</v>
      </c>
      <c r="C2716">
        <v>26.4</v>
      </c>
      <c r="D2716">
        <v>26.310390000000002</v>
      </c>
      <c r="E2716">
        <f t="shared" si="882"/>
        <v>8.9609999999996859E-2</v>
      </c>
      <c r="F2716" t="str">
        <f t="shared" si="883"/>
        <v/>
      </c>
      <c r="G2716" t="str">
        <f t="shared" si="884"/>
        <v/>
      </c>
      <c r="H2716">
        <f t="shared" si="885"/>
        <v>0.32999999999999829</v>
      </c>
      <c r="I2716">
        <f t="shared" si="886"/>
        <v>-23.260009999999966</v>
      </c>
      <c r="J2716">
        <f t="shared" si="887"/>
        <v>-70.484878787879055</v>
      </c>
      <c r="K2716" t="str">
        <f t="shared" si="888"/>
        <v/>
      </c>
      <c r="L2716" s="2" t="str">
        <f t="shared" si="889"/>
        <v/>
      </c>
      <c r="M2716" t="str">
        <f t="shared" si="890"/>
        <v/>
      </c>
      <c r="N2716" s="1">
        <f t="shared" si="891"/>
        <v>44110</v>
      </c>
      <c r="O2716" t="str">
        <f t="shared" si="892"/>
        <v>可交易</v>
      </c>
      <c r="P2716" s="2" t="str">
        <f t="shared" si="893"/>
        <v/>
      </c>
      <c r="Q2716" s="2" t="str">
        <f t="shared" si="894"/>
        <v/>
      </c>
      <c r="R2716" s="2">
        <f t="shared" si="895"/>
        <v>13.793877618658586</v>
      </c>
      <c r="S2716">
        <f t="shared" si="896"/>
        <v>138</v>
      </c>
      <c r="T2716" s="1">
        <f t="shared" si="897"/>
        <v>44085</v>
      </c>
      <c r="U2716" t="str">
        <f t="shared" si="898"/>
        <v>可交易</v>
      </c>
      <c r="V2716" s="2" t="str">
        <f t="shared" si="899"/>
        <v/>
      </c>
      <c r="W2716" s="2" t="str">
        <f t="shared" si="900"/>
        <v/>
      </c>
      <c r="X2716" s="2">
        <f t="shared" si="901"/>
        <v>8.0912106555740557</v>
      </c>
      <c r="Y2716">
        <f t="shared" si="902"/>
        <v>125</v>
      </c>
    </row>
    <row r="2717" spans="1:25" x14ac:dyDescent="0.3">
      <c r="A2717" s="1">
        <v>44119</v>
      </c>
      <c r="B2717">
        <v>3483.3400879999999</v>
      </c>
      <c r="C2717">
        <v>26.97</v>
      </c>
      <c r="D2717">
        <v>26.525075999999999</v>
      </c>
      <c r="E2717">
        <f t="shared" si="882"/>
        <v>0.44492400000000032</v>
      </c>
      <c r="F2717" t="str">
        <f t="shared" si="883"/>
        <v/>
      </c>
      <c r="G2717" t="str">
        <f t="shared" si="884"/>
        <v/>
      </c>
      <c r="H2717">
        <f t="shared" si="885"/>
        <v>0.57000000000000028</v>
      </c>
      <c r="I2717">
        <f t="shared" si="886"/>
        <v>-5.329834000000119</v>
      </c>
      <c r="J2717">
        <f t="shared" si="887"/>
        <v>-9.3505859649124847</v>
      </c>
      <c r="K2717" t="str">
        <f t="shared" si="888"/>
        <v/>
      </c>
      <c r="L2717" s="2" t="str">
        <f t="shared" si="889"/>
        <v/>
      </c>
      <c r="M2717" t="str">
        <f t="shared" si="890"/>
        <v/>
      </c>
      <c r="N2717" s="1">
        <f t="shared" si="891"/>
        <v>44110</v>
      </c>
      <c r="O2717" t="str">
        <f t="shared" si="892"/>
        <v>可交易</v>
      </c>
      <c r="P2717" s="2" t="str">
        <f t="shared" si="893"/>
        <v/>
      </c>
      <c r="Q2717" s="2" t="str">
        <f t="shared" si="894"/>
        <v/>
      </c>
      <c r="R2717" s="2">
        <f t="shared" si="895"/>
        <v>13.793877618658586</v>
      </c>
      <c r="S2717">
        <f t="shared" si="896"/>
        <v>138</v>
      </c>
      <c r="T2717" s="1">
        <f t="shared" si="897"/>
        <v>44085</v>
      </c>
      <c r="U2717" t="str">
        <f t="shared" si="898"/>
        <v>可交易</v>
      </c>
      <c r="V2717" s="2" t="str">
        <f t="shared" si="899"/>
        <v/>
      </c>
      <c r="W2717" s="2" t="str">
        <f t="shared" si="900"/>
        <v/>
      </c>
      <c r="X2717" s="2">
        <f t="shared" si="901"/>
        <v>8.0912106555740557</v>
      </c>
      <c r="Y2717">
        <f t="shared" si="902"/>
        <v>125</v>
      </c>
    </row>
    <row r="2718" spans="1:25" x14ac:dyDescent="0.3">
      <c r="A2718" s="1">
        <v>44120</v>
      </c>
      <c r="B2718">
        <v>3483.8100589999999</v>
      </c>
      <c r="C2718">
        <v>27.41</v>
      </c>
      <c r="D2718">
        <v>27.310745000000001</v>
      </c>
      <c r="E2718">
        <f t="shared" si="882"/>
        <v>9.9254999999999427E-2</v>
      </c>
      <c r="F2718" t="str">
        <f t="shared" si="883"/>
        <v/>
      </c>
      <c r="G2718" t="str">
        <f t="shared" si="884"/>
        <v/>
      </c>
      <c r="H2718">
        <f t="shared" si="885"/>
        <v>0.44000000000000128</v>
      </c>
      <c r="I2718">
        <f t="shared" si="886"/>
        <v>0.46997099999998682</v>
      </c>
      <c r="J2718">
        <f t="shared" si="887"/>
        <v>1.0681159090908761</v>
      </c>
      <c r="K2718" t="str">
        <f t="shared" si="888"/>
        <v/>
      </c>
      <c r="L2718" s="2" t="str">
        <f t="shared" si="889"/>
        <v/>
      </c>
      <c r="M2718" t="str">
        <f t="shared" si="890"/>
        <v/>
      </c>
      <c r="N2718" s="1">
        <f t="shared" si="891"/>
        <v>44110</v>
      </c>
      <c r="O2718" t="str">
        <f t="shared" si="892"/>
        <v>可交易</v>
      </c>
      <c r="P2718" s="2" t="str">
        <f t="shared" si="893"/>
        <v/>
      </c>
      <c r="Q2718" s="2" t="str">
        <f t="shared" si="894"/>
        <v/>
      </c>
      <c r="R2718" s="2">
        <f t="shared" si="895"/>
        <v>13.793877618658586</v>
      </c>
      <c r="S2718">
        <f t="shared" si="896"/>
        <v>138</v>
      </c>
      <c r="T2718" s="1">
        <f t="shared" si="897"/>
        <v>44085</v>
      </c>
      <c r="U2718" t="str">
        <f t="shared" si="898"/>
        <v>可交易</v>
      </c>
      <c r="V2718" s="2" t="str">
        <f t="shared" si="899"/>
        <v/>
      </c>
      <c r="W2718" s="2" t="str">
        <f t="shared" si="900"/>
        <v/>
      </c>
      <c r="X2718" s="2">
        <f t="shared" si="901"/>
        <v>8.0912106555740557</v>
      </c>
      <c r="Y2718">
        <f t="shared" si="902"/>
        <v>125</v>
      </c>
    </row>
    <row r="2719" spans="1:25" x14ac:dyDescent="0.3">
      <c r="A2719" s="1">
        <v>44123</v>
      </c>
      <c r="B2719">
        <v>3426.919922</v>
      </c>
      <c r="C2719">
        <v>29.18</v>
      </c>
      <c r="D2719">
        <v>27.006568999999999</v>
      </c>
      <c r="E2719">
        <f t="shared" si="882"/>
        <v>2.1734310000000008</v>
      </c>
      <c r="F2719" t="str">
        <f t="shared" si="883"/>
        <v>CAll</v>
      </c>
      <c r="G2719">
        <f t="shared" si="884"/>
        <v>3400.969971</v>
      </c>
      <c r="H2719">
        <f t="shared" si="885"/>
        <v>1.7699999999999996</v>
      </c>
      <c r="I2719">
        <f t="shared" si="886"/>
        <v>-56.890136999999868</v>
      </c>
      <c r="J2719">
        <f t="shared" si="887"/>
        <v>-32.141320338982986</v>
      </c>
      <c r="K2719">
        <f t="shared" si="888"/>
        <v>3431.919922</v>
      </c>
      <c r="L2719" s="2" t="str">
        <f t="shared" si="889"/>
        <v/>
      </c>
      <c r="M2719" t="str">
        <f t="shared" si="890"/>
        <v/>
      </c>
      <c r="N2719" s="1">
        <f t="shared" si="891"/>
        <v>44110</v>
      </c>
      <c r="O2719" t="str">
        <f t="shared" si="892"/>
        <v>可交易</v>
      </c>
      <c r="P2719" s="2" t="str">
        <f t="shared" si="893"/>
        <v/>
      </c>
      <c r="Q2719" s="2" t="str">
        <f t="shared" si="894"/>
        <v/>
      </c>
      <c r="R2719" s="2">
        <f t="shared" si="895"/>
        <v>13.793877618658586</v>
      </c>
      <c r="S2719">
        <f t="shared" si="896"/>
        <v>138</v>
      </c>
      <c r="T2719" s="1">
        <f t="shared" si="897"/>
        <v>44085</v>
      </c>
      <c r="U2719" t="str">
        <f t="shared" si="898"/>
        <v>可交易</v>
      </c>
      <c r="V2719" s="2" t="str">
        <f t="shared" si="899"/>
        <v/>
      </c>
      <c r="W2719" s="2" t="str">
        <f t="shared" si="900"/>
        <v/>
      </c>
      <c r="X2719" s="2">
        <f t="shared" si="901"/>
        <v>8.0912106555740557</v>
      </c>
      <c r="Y2719">
        <f t="shared" si="902"/>
        <v>125</v>
      </c>
    </row>
    <row r="2720" spans="1:25" x14ac:dyDescent="0.3">
      <c r="A2720" s="1">
        <v>44124</v>
      </c>
      <c r="B2720">
        <v>3443.1201169999999</v>
      </c>
      <c r="C2720">
        <v>29.35</v>
      </c>
      <c r="D2720">
        <v>28.866164999999999</v>
      </c>
      <c r="E2720">
        <f t="shared" si="882"/>
        <v>0.48383500000000268</v>
      </c>
      <c r="F2720" t="str">
        <f t="shared" si="883"/>
        <v/>
      </c>
      <c r="G2720" t="str">
        <f t="shared" si="884"/>
        <v/>
      </c>
      <c r="H2720">
        <f t="shared" si="885"/>
        <v>0.17000000000000171</v>
      </c>
      <c r="I2720">
        <f t="shared" si="886"/>
        <v>16.200194999999894</v>
      </c>
      <c r="J2720">
        <f t="shared" si="887"/>
        <v>95.295264705880768</v>
      </c>
      <c r="K2720" t="str">
        <f t="shared" si="888"/>
        <v/>
      </c>
      <c r="L2720" s="2" t="str">
        <f t="shared" si="889"/>
        <v/>
      </c>
      <c r="M2720" t="str">
        <f t="shared" si="890"/>
        <v/>
      </c>
      <c r="N2720" s="1">
        <f t="shared" si="891"/>
        <v>44110</v>
      </c>
      <c r="O2720" t="str">
        <f t="shared" si="892"/>
        <v>可交易</v>
      </c>
      <c r="P2720" s="2" t="str">
        <f t="shared" si="893"/>
        <v/>
      </c>
      <c r="Q2720" s="2" t="str">
        <f t="shared" si="894"/>
        <v/>
      </c>
      <c r="R2720" s="2">
        <f t="shared" si="895"/>
        <v>13.793877618658586</v>
      </c>
      <c r="S2720">
        <f t="shared" si="896"/>
        <v>138</v>
      </c>
      <c r="T2720" s="1">
        <f t="shared" si="897"/>
        <v>44085</v>
      </c>
      <c r="U2720" t="str">
        <f t="shared" si="898"/>
        <v>可交易</v>
      </c>
      <c r="V2720" s="2" t="str">
        <f t="shared" si="899"/>
        <v/>
      </c>
      <c r="W2720" s="2" t="str">
        <f t="shared" si="900"/>
        <v/>
      </c>
      <c r="X2720" s="2">
        <f t="shared" si="901"/>
        <v>8.0912106555740557</v>
      </c>
      <c r="Y2720">
        <f t="shared" si="902"/>
        <v>125</v>
      </c>
    </row>
    <row r="2721" spans="1:25" x14ac:dyDescent="0.3">
      <c r="A2721" s="1">
        <v>44125</v>
      </c>
      <c r="B2721">
        <v>3435.5600589999999</v>
      </c>
      <c r="C2721">
        <v>28.65</v>
      </c>
      <c r="D2721">
        <v>28.74784</v>
      </c>
      <c r="E2721">
        <f t="shared" si="882"/>
        <v>-9.7840000000001481E-2</v>
      </c>
      <c r="F2721" t="str">
        <f t="shared" si="883"/>
        <v/>
      </c>
      <c r="G2721" t="str">
        <f t="shared" si="884"/>
        <v/>
      </c>
      <c r="H2721">
        <f t="shared" si="885"/>
        <v>-0.70000000000000284</v>
      </c>
      <c r="I2721">
        <f t="shared" si="886"/>
        <v>-7.5600580000000264</v>
      </c>
      <c r="J2721">
        <f t="shared" si="887"/>
        <v>10.800082857142851</v>
      </c>
      <c r="K2721" t="str">
        <f t="shared" si="888"/>
        <v/>
      </c>
      <c r="L2721" s="2" t="str">
        <f t="shared" si="889"/>
        <v/>
      </c>
      <c r="M2721" t="str">
        <f t="shared" si="890"/>
        <v/>
      </c>
      <c r="N2721" s="1">
        <f t="shared" si="891"/>
        <v>44110</v>
      </c>
      <c r="O2721" t="str">
        <f t="shared" si="892"/>
        <v>可交易</v>
      </c>
      <c r="P2721" s="2" t="str">
        <f t="shared" si="893"/>
        <v/>
      </c>
      <c r="Q2721" s="2" t="str">
        <f t="shared" si="894"/>
        <v/>
      </c>
      <c r="R2721" s="2">
        <f t="shared" si="895"/>
        <v>13.793877618658586</v>
      </c>
      <c r="S2721">
        <f t="shared" si="896"/>
        <v>138</v>
      </c>
      <c r="T2721" s="1">
        <f t="shared" si="897"/>
        <v>44085</v>
      </c>
      <c r="U2721" t="str">
        <f t="shared" si="898"/>
        <v>可交易</v>
      </c>
      <c r="V2721" s="2" t="str">
        <f t="shared" si="899"/>
        <v/>
      </c>
      <c r="W2721" s="2" t="str">
        <f t="shared" si="900"/>
        <v/>
      </c>
      <c r="X2721" s="2">
        <f t="shared" si="901"/>
        <v>8.0912106555740557</v>
      </c>
      <c r="Y2721">
        <f t="shared" si="902"/>
        <v>125</v>
      </c>
    </row>
    <row r="2722" spans="1:25" x14ac:dyDescent="0.3">
      <c r="A2722" s="1">
        <v>44126</v>
      </c>
      <c r="B2722">
        <v>3453.48999</v>
      </c>
      <c r="C2722">
        <v>28.11</v>
      </c>
      <c r="D2722">
        <v>28.574166999999999</v>
      </c>
      <c r="E2722">
        <f t="shared" si="882"/>
        <v>-0.46416699999999977</v>
      </c>
      <c r="F2722" t="str">
        <f t="shared" si="883"/>
        <v/>
      </c>
      <c r="G2722" t="str">
        <f t="shared" si="884"/>
        <v/>
      </c>
      <c r="H2722">
        <f t="shared" si="885"/>
        <v>-0.53999999999999915</v>
      </c>
      <c r="I2722">
        <f t="shared" si="886"/>
        <v>17.929931000000124</v>
      </c>
      <c r="J2722">
        <f t="shared" si="887"/>
        <v>-33.203575925926209</v>
      </c>
      <c r="K2722" t="str">
        <f t="shared" si="888"/>
        <v/>
      </c>
      <c r="L2722" s="2" t="str">
        <f t="shared" si="889"/>
        <v/>
      </c>
      <c r="M2722" t="str">
        <f t="shared" si="890"/>
        <v/>
      </c>
      <c r="N2722" s="1">
        <f t="shared" si="891"/>
        <v>44110</v>
      </c>
      <c r="O2722" t="str">
        <f t="shared" si="892"/>
        <v>可交易</v>
      </c>
      <c r="P2722" s="2" t="str">
        <f t="shared" si="893"/>
        <v/>
      </c>
      <c r="Q2722" s="2" t="str">
        <f t="shared" si="894"/>
        <v/>
      </c>
      <c r="R2722" s="2">
        <f t="shared" si="895"/>
        <v>13.793877618658586</v>
      </c>
      <c r="S2722">
        <f t="shared" si="896"/>
        <v>138</v>
      </c>
      <c r="T2722" s="1">
        <f t="shared" si="897"/>
        <v>44085</v>
      </c>
      <c r="U2722" t="str">
        <f t="shared" si="898"/>
        <v>可交易</v>
      </c>
      <c r="V2722" s="2" t="str">
        <f t="shared" si="899"/>
        <v/>
      </c>
      <c r="W2722" s="2" t="str">
        <f t="shared" si="900"/>
        <v/>
      </c>
      <c r="X2722" s="2">
        <f t="shared" si="901"/>
        <v>8.0912106555740557</v>
      </c>
      <c r="Y2722">
        <f t="shared" si="902"/>
        <v>125</v>
      </c>
    </row>
    <row r="2723" spans="1:25" x14ac:dyDescent="0.3">
      <c r="A2723" s="1">
        <v>44127</v>
      </c>
      <c r="B2723">
        <v>3465.389893</v>
      </c>
      <c r="C2723">
        <v>27.55</v>
      </c>
      <c r="D2723">
        <v>27.923701999999999</v>
      </c>
      <c r="E2723">
        <f t="shared" si="882"/>
        <v>-0.37370199999999798</v>
      </c>
      <c r="F2723" t="str">
        <f t="shared" si="883"/>
        <v/>
      </c>
      <c r="G2723" t="str">
        <f t="shared" si="884"/>
        <v/>
      </c>
      <c r="H2723">
        <f t="shared" si="885"/>
        <v>-0.55999999999999872</v>
      </c>
      <c r="I2723">
        <f t="shared" si="886"/>
        <v>11.899902999999995</v>
      </c>
      <c r="J2723">
        <f t="shared" si="887"/>
        <v>-21.249826785714326</v>
      </c>
      <c r="K2723" t="str">
        <f t="shared" si="888"/>
        <v/>
      </c>
      <c r="L2723" s="2" t="str">
        <f t="shared" si="889"/>
        <v/>
      </c>
      <c r="M2723" t="str">
        <f t="shared" si="890"/>
        <v/>
      </c>
      <c r="N2723" s="1">
        <f t="shared" si="891"/>
        <v>44110</v>
      </c>
      <c r="O2723" t="str">
        <f t="shared" si="892"/>
        <v>可交易</v>
      </c>
      <c r="P2723" s="2" t="str">
        <f t="shared" si="893"/>
        <v/>
      </c>
      <c r="Q2723" s="2" t="str">
        <f t="shared" si="894"/>
        <v/>
      </c>
      <c r="R2723" s="2">
        <f t="shared" si="895"/>
        <v>13.793877618658586</v>
      </c>
      <c r="S2723">
        <f t="shared" si="896"/>
        <v>138</v>
      </c>
      <c r="T2723" s="1">
        <f t="shared" si="897"/>
        <v>44085</v>
      </c>
      <c r="U2723" t="str">
        <f t="shared" si="898"/>
        <v>可交易</v>
      </c>
      <c r="V2723" s="2" t="str">
        <f t="shared" si="899"/>
        <v/>
      </c>
      <c r="W2723" s="2" t="str">
        <f t="shared" si="900"/>
        <v/>
      </c>
      <c r="X2723" s="2">
        <f t="shared" si="901"/>
        <v>8.0912106555740557</v>
      </c>
      <c r="Y2723">
        <f t="shared" si="902"/>
        <v>125</v>
      </c>
    </row>
    <row r="2724" spans="1:25" x14ac:dyDescent="0.3">
      <c r="A2724" s="1">
        <v>44130</v>
      </c>
      <c r="B2724">
        <v>3400.969971</v>
      </c>
      <c r="C2724">
        <v>32.46</v>
      </c>
      <c r="D2724">
        <v>27.571221999999999</v>
      </c>
      <c r="E2724">
        <f t="shared" si="882"/>
        <v>4.8887780000000021</v>
      </c>
      <c r="F2724" t="str">
        <f t="shared" si="883"/>
        <v>CAll</v>
      </c>
      <c r="G2724">
        <f t="shared" si="884"/>
        <v>3310.23999</v>
      </c>
      <c r="H2724">
        <f t="shared" si="885"/>
        <v>4.91</v>
      </c>
      <c r="I2724">
        <f t="shared" si="886"/>
        <v>-64.419922000000042</v>
      </c>
      <c r="J2724">
        <f t="shared" si="887"/>
        <v>-13.120147046843185</v>
      </c>
      <c r="K2724">
        <f t="shared" si="888"/>
        <v>3405.969971</v>
      </c>
      <c r="L2724" s="2" t="str">
        <f t="shared" si="889"/>
        <v/>
      </c>
      <c r="M2724" t="str">
        <f t="shared" si="890"/>
        <v/>
      </c>
      <c r="N2724" s="1">
        <f t="shared" si="891"/>
        <v>44110</v>
      </c>
      <c r="O2724" t="str">
        <f t="shared" si="892"/>
        <v>可交易</v>
      </c>
      <c r="P2724" s="2" t="str">
        <f t="shared" si="893"/>
        <v/>
      </c>
      <c r="Q2724" s="2" t="str">
        <f t="shared" si="894"/>
        <v/>
      </c>
      <c r="R2724" s="2">
        <f t="shared" si="895"/>
        <v>13.793877618658586</v>
      </c>
      <c r="S2724">
        <f t="shared" si="896"/>
        <v>138</v>
      </c>
      <c r="T2724" s="1">
        <f t="shared" si="897"/>
        <v>44085</v>
      </c>
      <c r="U2724" t="str">
        <f t="shared" si="898"/>
        <v>可交易</v>
      </c>
      <c r="V2724" s="2" t="str">
        <f t="shared" si="899"/>
        <v/>
      </c>
      <c r="W2724" s="2" t="str">
        <f t="shared" si="900"/>
        <v/>
      </c>
      <c r="X2724" s="2">
        <f t="shared" si="901"/>
        <v>8.0912106555740557</v>
      </c>
      <c r="Y2724">
        <f t="shared" si="902"/>
        <v>125</v>
      </c>
    </row>
    <row r="2725" spans="1:25" x14ac:dyDescent="0.3">
      <c r="A2725" s="1">
        <v>44131</v>
      </c>
      <c r="B2725">
        <v>3390.679932</v>
      </c>
      <c r="C2725">
        <v>33.35</v>
      </c>
      <c r="D2725">
        <v>32.352913000000001</v>
      </c>
      <c r="E2725">
        <f t="shared" si="882"/>
        <v>0.9970870000000005</v>
      </c>
      <c r="F2725" t="str">
        <f t="shared" si="883"/>
        <v/>
      </c>
      <c r="G2725" t="str">
        <f t="shared" si="884"/>
        <v/>
      </c>
      <c r="H2725">
        <f t="shared" si="885"/>
        <v>0.89000000000000057</v>
      </c>
      <c r="I2725">
        <f t="shared" si="886"/>
        <v>-10.290038999999979</v>
      </c>
      <c r="J2725">
        <f t="shared" si="887"/>
        <v>-11.561841573033677</v>
      </c>
      <c r="K2725" t="str">
        <f t="shared" si="888"/>
        <v/>
      </c>
      <c r="L2725" s="2" t="str">
        <f t="shared" si="889"/>
        <v/>
      </c>
      <c r="M2725" t="str">
        <f t="shared" si="890"/>
        <v/>
      </c>
      <c r="N2725" s="1">
        <f t="shared" si="891"/>
        <v>44110</v>
      </c>
      <c r="O2725" t="str">
        <f t="shared" si="892"/>
        <v>可交易</v>
      </c>
      <c r="P2725" s="2" t="str">
        <f t="shared" si="893"/>
        <v/>
      </c>
      <c r="Q2725" s="2" t="str">
        <f t="shared" si="894"/>
        <v/>
      </c>
      <c r="R2725" s="2">
        <f t="shared" si="895"/>
        <v>13.793877618658586</v>
      </c>
      <c r="S2725">
        <f t="shared" si="896"/>
        <v>138</v>
      </c>
      <c r="T2725" s="1">
        <f t="shared" si="897"/>
        <v>44085</v>
      </c>
      <c r="U2725" t="str">
        <f t="shared" si="898"/>
        <v>可交易</v>
      </c>
      <c r="V2725" s="2" t="str">
        <f t="shared" si="899"/>
        <v/>
      </c>
      <c r="W2725" s="2" t="str">
        <f t="shared" si="900"/>
        <v/>
      </c>
      <c r="X2725" s="2">
        <f t="shared" si="901"/>
        <v>8.0912106555740557</v>
      </c>
      <c r="Y2725">
        <f t="shared" si="902"/>
        <v>125</v>
      </c>
    </row>
    <row r="2726" spans="1:25" x14ac:dyDescent="0.3">
      <c r="A2726" s="1">
        <v>44132</v>
      </c>
      <c r="B2726">
        <v>3271.030029</v>
      </c>
      <c r="C2726">
        <v>40.28</v>
      </c>
      <c r="D2726">
        <v>32.506540000000001</v>
      </c>
      <c r="E2726">
        <f t="shared" si="882"/>
        <v>7.77346</v>
      </c>
      <c r="F2726" t="str">
        <f t="shared" si="883"/>
        <v>CAll</v>
      </c>
      <c r="G2726">
        <f t="shared" si="884"/>
        <v>3443.4399410000001</v>
      </c>
      <c r="H2726">
        <f t="shared" si="885"/>
        <v>6.93</v>
      </c>
      <c r="I2726">
        <f t="shared" si="886"/>
        <v>-119.64990299999999</v>
      </c>
      <c r="J2726">
        <f t="shared" si="887"/>
        <v>-17.265498268398268</v>
      </c>
      <c r="K2726">
        <f t="shared" si="888"/>
        <v>3276.030029</v>
      </c>
      <c r="L2726" s="2">
        <f t="shared" si="889"/>
        <v>167.40991200000008</v>
      </c>
      <c r="M2726" t="str">
        <f t="shared" si="890"/>
        <v/>
      </c>
      <c r="N2726" s="1">
        <f t="shared" si="891"/>
        <v>44132</v>
      </c>
      <c r="O2726" t="str">
        <f t="shared" si="892"/>
        <v>可交易</v>
      </c>
      <c r="P2726" s="2">
        <f t="shared" si="893"/>
        <v>167.40991200000008</v>
      </c>
      <c r="Q2726" s="2">
        <f t="shared" si="894"/>
        <v>5.2708141004962961E-2</v>
      </c>
      <c r="R2726" s="2">
        <f t="shared" si="895"/>
        <v>13.793877618658586</v>
      </c>
      <c r="S2726">
        <f t="shared" si="896"/>
        <v>139</v>
      </c>
      <c r="T2726" s="1">
        <f t="shared" si="897"/>
        <v>44085</v>
      </c>
      <c r="U2726" t="str">
        <f t="shared" si="898"/>
        <v>可交易</v>
      </c>
      <c r="V2726" s="2" t="str">
        <f t="shared" si="899"/>
        <v/>
      </c>
      <c r="W2726" s="2" t="str">
        <f t="shared" si="900"/>
        <v/>
      </c>
      <c r="X2726" s="2">
        <f t="shared" si="901"/>
        <v>8.0912106555740557</v>
      </c>
      <c r="Y2726">
        <f t="shared" si="902"/>
        <v>125</v>
      </c>
    </row>
    <row r="2727" spans="1:25" x14ac:dyDescent="0.3">
      <c r="A2727" s="1">
        <v>44133</v>
      </c>
      <c r="B2727">
        <v>3310.110107</v>
      </c>
      <c r="C2727">
        <v>37.590000000000003</v>
      </c>
      <c r="D2727">
        <v>38.643813999999999</v>
      </c>
      <c r="E2727">
        <f t="shared" si="882"/>
        <v>-1.0538139999999956</v>
      </c>
      <c r="F2727" t="str">
        <f t="shared" si="883"/>
        <v>PUT</v>
      </c>
      <c r="G2727">
        <f t="shared" si="884"/>
        <v>3510.4499510000001</v>
      </c>
      <c r="H2727">
        <f t="shared" si="885"/>
        <v>-2.6899999999999977</v>
      </c>
      <c r="I2727">
        <f t="shared" si="886"/>
        <v>39.080077999999958</v>
      </c>
      <c r="J2727">
        <f t="shared" si="887"/>
        <v>-14.527910037174717</v>
      </c>
      <c r="K2727">
        <f t="shared" si="888"/>
        <v>3305.110107</v>
      </c>
      <c r="L2727" s="2" t="str">
        <f t="shared" si="889"/>
        <v/>
      </c>
      <c r="M2727" t="str">
        <f t="shared" si="890"/>
        <v/>
      </c>
      <c r="N2727" s="1">
        <f t="shared" si="891"/>
        <v>44132</v>
      </c>
      <c r="O2727" t="str">
        <f t="shared" si="892"/>
        <v>不可交易</v>
      </c>
      <c r="P2727" s="2" t="str">
        <f t="shared" si="893"/>
        <v/>
      </c>
      <c r="Q2727" s="2" t="str">
        <f t="shared" si="894"/>
        <v/>
      </c>
      <c r="R2727" s="2">
        <f t="shared" si="895"/>
        <v>14.520927265188046</v>
      </c>
      <c r="S2727">
        <f t="shared" si="896"/>
        <v>139</v>
      </c>
      <c r="T2727" s="1">
        <f t="shared" si="897"/>
        <v>44085</v>
      </c>
      <c r="U2727" t="str">
        <f t="shared" si="898"/>
        <v>可交易</v>
      </c>
      <c r="V2727" s="2" t="str">
        <f t="shared" si="899"/>
        <v/>
      </c>
      <c r="W2727" s="2" t="str">
        <f t="shared" si="900"/>
        <v/>
      </c>
      <c r="X2727" s="2">
        <f t="shared" si="901"/>
        <v>8.0912106555740557</v>
      </c>
      <c r="Y2727">
        <f t="shared" si="902"/>
        <v>125</v>
      </c>
    </row>
    <row r="2728" spans="1:25" x14ac:dyDescent="0.3">
      <c r="A2728" s="1">
        <v>44134</v>
      </c>
      <c r="B2728">
        <v>3269.959961</v>
      </c>
      <c r="C2728">
        <v>38.020000000000003</v>
      </c>
      <c r="D2728">
        <v>36.272883999999998</v>
      </c>
      <c r="E2728">
        <f t="shared" si="882"/>
        <v>1.7471160000000054</v>
      </c>
      <c r="F2728" t="str">
        <f t="shared" si="883"/>
        <v>CAll</v>
      </c>
      <c r="G2728">
        <f t="shared" si="884"/>
        <v>3509.4399410000001</v>
      </c>
      <c r="H2728">
        <f t="shared" si="885"/>
        <v>0.42999999999999972</v>
      </c>
      <c r="I2728">
        <f t="shared" si="886"/>
        <v>-40.15014599999995</v>
      </c>
      <c r="J2728">
        <f t="shared" si="887"/>
        <v>-93.372432558139479</v>
      </c>
      <c r="K2728">
        <f t="shared" si="888"/>
        <v>3274.959961</v>
      </c>
      <c r="L2728" s="2">
        <f t="shared" si="889"/>
        <v>234.47998000000007</v>
      </c>
      <c r="M2728" t="str">
        <f t="shared" si="890"/>
        <v/>
      </c>
      <c r="N2728" s="1">
        <f t="shared" si="891"/>
        <v>44134</v>
      </c>
      <c r="O2728" t="str">
        <f t="shared" si="892"/>
        <v>不可交易</v>
      </c>
      <c r="P2728" s="2" t="str">
        <f t="shared" si="893"/>
        <v/>
      </c>
      <c r="Q2728" s="2" t="str">
        <f t="shared" si="894"/>
        <v/>
      </c>
      <c r="R2728" s="2">
        <f t="shared" si="895"/>
        <v>14.520927265188046</v>
      </c>
      <c r="S2728">
        <f t="shared" si="896"/>
        <v>139</v>
      </c>
      <c r="T2728" s="1">
        <f t="shared" si="897"/>
        <v>44085</v>
      </c>
      <c r="U2728" t="str">
        <f t="shared" si="898"/>
        <v>可交易</v>
      </c>
      <c r="V2728" s="2" t="str">
        <f t="shared" si="899"/>
        <v/>
      </c>
      <c r="W2728" s="2" t="str">
        <f t="shared" si="900"/>
        <v/>
      </c>
      <c r="X2728" s="2">
        <f t="shared" si="901"/>
        <v>8.0912106555740557</v>
      </c>
      <c r="Y2728">
        <f t="shared" si="902"/>
        <v>125</v>
      </c>
    </row>
    <row r="2729" spans="1:25" x14ac:dyDescent="0.3">
      <c r="A2729" s="1">
        <v>44137</v>
      </c>
      <c r="B2729">
        <v>3310.23999</v>
      </c>
      <c r="C2729">
        <v>37.130000000000003</v>
      </c>
      <c r="D2729">
        <v>37.153427000000001</v>
      </c>
      <c r="E2729">
        <f t="shared" si="882"/>
        <v>-2.3426999999998088E-2</v>
      </c>
      <c r="F2729" t="str">
        <f t="shared" si="883"/>
        <v/>
      </c>
      <c r="G2729" t="str">
        <f t="shared" si="884"/>
        <v/>
      </c>
      <c r="H2729">
        <f t="shared" si="885"/>
        <v>-0.89000000000000057</v>
      </c>
      <c r="I2729">
        <f t="shared" si="886"/>
        <v>40.280029000000013</v>
      </c>
      <c r="J2729">
        <f t="shared" si="887"/>
        <v>-45.258459550561781</v>
      </c>
      <c r="K2729" t="str">
        <f t="shared" si="888"/>
        <v/>
      </c>
      <c r="L2729" s="2" t="str">
        <f t="shared" si="889"/>
        <v/>
      </c>
      <c r="M2729" t="str">
        <f t="shared" si="890"/>
        <v/>
      </c>
      <c r="N2729" s="1">
        <f t="shared" si="891"/>
        <v>44134</v>
      </c>
      <c r="O2729" t="str">
        <f t="shared" si="892"/>
        <v>不可交易</v>
      </c>
      <c r="P2729" s="2" t="str">
        <f t="shared" si="893"/>
        <v/>
      </c>
      <c r="Q2729" s="2" t="str">
        <f t="shared" si="894"/>
        <v/>
      </c>
      <c r="R2729" s="2">
        <f t="shared" si="895"/>
        <v>14.520927265188046</v>
      </c>
      <c r="S2729">
        <f t="shared" si="896"/>
        <v>139</v>
      </c>
      <c r="T2729" s="1">
        <f t="shared" si="897"/>
        <v>44085</v>
      </c>
      <c r="U2729" t="str">
        <f t="shared" si="898"/>
        <v>可交易</v>
      </c>
      <c r="V2729" s="2" t="str">
        <f t="shared" si="899"/>
        <v/>
      </c>
      <c r="W2729" s="2" t="str">
        <f t="shared" si="900"/>
        <v/>
      </c>
      <c r="X2729" s="2">
        <f t="shared" si="901"/>
        <v>8.0912106555740557</v>
      </c>
      <c r="Y2729">
        <f t="shared" si="902"/>
        <v>125</v>
      </c>
    </row>
    <row r="2730" spans="1:25" x14ac:dyDescent="0.3">
      <c r="A2730" s="1">
        <v>44138</v>
      </c>
      <c r="B2730">
        <v>3369.1599120000001</v>
      </c>
      <c r="C2730">
        <v>35.549999999999997</v>
      </c>
      <c r="D2730">
        <v>36.467350000000003</v>
      </c>
      <c r="E2730">
        <f t="shared" si="882"/>
        <v>-0.9173500000000061</v>
      </c>
      <c r="F2730" t="str">
        <f t="shared" si="883"/>
        <v/>
      </c>
      <c r="G2730" t="str">
        <f t="shared" si="884"/>
        <v/>
      </c>
      <c r="H2730">
        <f t="shared" si="885"/>
        <v>-1.5800000000000054</v>
      </c>
      <c r="I2730">
        <f t="shared" si="886"/>
        <v>58.919922000000042</v>
      </c>
      <c r="J2730">
        <f t="shared" si="887"/>
        <v>-37.291089873417619</v>
      </c>
      <c r="K2730" t="str">
        <f t="shared" si="888"/>
        <v/>
      </c>
      <c r="L2730" s="2" t="str">
        <f t="shared" si="889"/>
        <v/>
      </c>
      <c r="M2730" t="str">
        <f t="shared" si="890"/>
        <v/>
      </c>
      <c r="N2730" s="1">
        <f t="shared" si="891"/>
        <v>44134</v>
      </c>
      <c r="O2730" t="str">
        <f t="shared" si="892"/>
        <v>不可交易</v>
      </c>
      <c r="P2730" s="2" t="str">
        <f t="shared" si="893"/>
        <v/>
      </c>
      <c r="Q2730" s="2" t="str">
        <f t="shared" si="894"/>
        <v/>
      </c>
      <c r="R2730" s="2">
        <f t="shared" si="895"/>
        <v>14.520927265188046</v>
      </c>
      <c r="S2730">
        <f t="shared" si="896"/>
        <v>139</v>
      </c>
      <c r="T2730" s="1">
        <f t="shared" si="897"/>
        <v>44085</v>
      </c>
      <c r="U2730" t="str">
        <f t="shared" si="898"/>
        <v>可交易</v>
      </c>
      <c r="V2730" s="2" t="str">
        <f t="shared" si="899"/>
        <v/>
      </c>
      <c r="W2730" s="2" t="str">
        <f t="shared" si="900"/>
        <v/>
      </c>
      <c r="X2730" s="2">
        <f t="shared" si="901"/>
        <v>8.0912106555740557</v>
      </c>
      <c r="Y2730">
        <f t="shared" si="902"/>
        <v>125</v>
      </c>
    </row>
    <row r="2731" spans="1:25" x14ac:dyDescent="0.3">
      <c r="A2731" s="1">
        <v>44139</v>
      </c>
      <c r="B2731">
        <v>3443.4399410000001</v>
      </c>
      <c r="C2731">
        <v>29.57</v>
      </c>
      <c r="D2731">
        <v>34.979230000000001</v>
      </c>
      <c r="E2731">
        <f t="shared" si="882"/>
        <v>-5.4092300000000009</v>
      </c>
      <c r="F2731" t="str">
        <f t="shared" si="883"/>
        <v>PUT</v>
      </c>
      <c r="G2731">
        <f t="shared" si="884"/>
        <v>3572.6599120000001</v>
      </c>
      <c r="H2731">
        <f t="shared" si="885"/>
        <v>-5.9799999999999969</v>
      </c>
      <c r="I2731">
        <f t="shared" si="886"/>
        <v>74.280029000000013</v>
      </c>
      <c r="J2731">
        <f t="shared" si="887"/>
        <v>-12.421409531772584</v>
      </c>
      <c r="K2731">
        <f t="shared" si="888"/>
        <v>3438.4399410000001</v>
      </c>
      <c r="L2731" s="2" t="str">
        <f t="shared" si="889"/>
        <v/>
      </c>
      <c r="M2731" t="str">
        <f t="shared" si="890"/>
        <v/>
      </c>
      <c r="N2731" s="1">
        <f t="shared" si="891"/>
        <v>44134</v>
      </c>
      <c r="O2731" t="str">
        <f t="shared" si="892"/>
        <v>不可交易</v>
      </c>
      <c r="P2731" s="2" t="str">
        <f t="shared" si="893"/>
        <v/>
      </c>
      <c r="Q2731" s="2" t="str">
        <f t="shared" si="894"/>
        <v/>
      </c>
      <c r="R2731" s="2">
        <f t="shared" si="895"/>
        <v>14.520927265188046</v>
      </c>
      <c r="S2731">
        <f t="shared" si="896"/>
        <v>139</v>
      </c>
      <c r="T2731" s="1">
        <f t="shared" si="897"/>
        <v>44085</v>
      </c>
      <c r="U2731" t="str">
        <f t="shared" si="898"/>
        <v>可交易</v>
      </c>
      <c r="V2731" s="2" t="str">
        <f t="shared" si="899"/>
        <v/>
      </c>
      <c r="W2731" s="2" t="str">
        <f t="shared" si="900"/>
        <v/>
      </c>
      <c r="X2731" s="2">
        <f t="shared" si="901"/>
        <v>8.0912106555740557</v>
      </c>
      <c r="Y2731">
        <f t="shared" si="902"/>
        <v>125</v>
      </c>
    </row>
    <row r="2732" spans="1:25" x14ac:dyDescent="0.3">
      <c r="A2732" s="1">
        <v>44140</v>
      </c>
      <c r="B2732">
        <v>3510.4499510000001</v>
      </c>
      <c r="C2732">
        <v>27.58</v>
      </c>
      <c r="D2732">
        <v>29.835186</v>
      </c>
      <c r="E2732">
        <f t="shared" si="882"/>
        <v>-2.2551860000000019</v>
      </c>
      <c r="F2732" t="str">
        <f t="shared" si="883"/>
        <v>PUT</v>
      </c>
      <c r="G2732">
        <f t="shared" si="884"/>
        <v>3537.01001</v>
      </c>
      <c r="H2732">
        <f t="shared" si="885"/>
        <v>-1.990000000000002</v>
      </c>
      <c r="I2732">
        <f t="shared" si="886"/>
        <v>67.010009999999966</v>
      </c>
      <c r="J2732">
        <f t="shared" si="887"/>
        <v>-33.673371859296431</v>
      </c>
      <c r="K2732">
        <f t="shared" si="888"/>
        <v>3505.4499510000001</v>
      </c>
      <c r="L2732" s="2" t="str">
        <f t="shared" si="889"/>
        <v/>
      </c>
      <c r="M2732" t="str">
        <f t="shared" si="890"/>
        <v/>
      </c>
      <c r="N2732" s="1">
        <f t="shared" si="891"/>
        <v>44134</v>
      </c>
      <c r="O2732" t="str">
        <f t="shared" si="892"/>
        <v>不可交易</v>
      </c>
      <c r="P2732" s="2" t="str">
        <f t="shared" si="893"/>
        <v/>
      </c>
      <c r="Q2732" s="2" t="str">
        <f t="shared" si="894"/>
        <v/>
      </c>
      <c r="R2732" s="2">
        <f t="shared" si="895"/>
        <v>14.520927265188046</v>
      </c>
      <c r="S2732">
        <f t="shared" si="896"/>
        <v>139</v>
      </c>
      <c r="T2732" s="1">
        <f t="shared" si="897"/>
        <v>44085</v>
      </c>
      <c r="U2732" t="str">
        <f t="shared" si="898"/>
        <v>可交易</v>
      </c>
      <c r="V2732" s="2" t="str">
        <f t="shared" si="899"/>
        <v/>
      </c>
      <c r="W2732" s="2" t="str">
        <f t="shared" si="900"/>
        <v/>
      </c>
      <c r="X2732" s="2">
        <f t="shared" si="901"/>
        <v>8.0912106555740557</v>
      </c>
      <c r="Y2732">
        <f t="shared" si="902"/>
        <v>125</v>
      </c>
    </row>
    <row r="2733" spans="1:25" x14ac:dyDescent="0.3">
      <c r="A2733" s="1">
        <v>44141</v>
      </c>
      <c r="B2733">
        <v>3509.4399410000001</v>
      </c>
      <c r="C2733">
        <v>24.86</v>
      </c>
      <c r="D2733">
        <v>28.536684000000001</v>
      </c>
      <c r="E2733">
        <f t="shared" si="882"/>
        <v>-3.6766840000000016</v>
      </c>
      <c r="F2733" t="str">
        <f t="shared" si="883"/>
        <v>PUT</v>
      </c>
      <c r="G2733">
        <f t="shared" si="884"/>
        <v>3585.1499020000001</v>
      </c>
      <c r="H2733">
        <f t="shared" si="885"/>
        <v>-2.7199999999999989</v>
      </c>
      <c r="I2733">
        <f t="shared" si="886"/>
        <v>-1.0100099999999657</v>
      </c>
      <c r="J2733">
        <f t="shared" si="887"/>
        <v>0.37132720588234047</v>
      </c>
      <c r="K2733">
        <f t="shared" si="888"/>
        <v>3504.4399410000001</v>
      </c>
      <c r="L2733" s="2" t="str">
        <f t="shared" si="889"/>
        <v/>
      </c>
      <c r="M2733" t="str">
        <f t="shared" si="890"/>
        <v/>
      </c>
      <c r="N2733" s="1">
        <f t="shared" si="891"/>
        <v>44134</v>
      </c>
      <c r="O2733" t="str">
        <f t="shared" si="892"/>
        <v>可交易</v>
      </c>
      <c r="P2733" s="2" t="str">
        <f t="shared" si="893"/>
        <v/>
      </c>
      <c r="Q2733" s="2" t="str">
        <f t="shared" si="894"/>
        <v/>
      </c>
      <c r="R2733" s="2">
        <f t="shared" si="895"/>
        <v>14.520927265188046</v>
      </c>
      <c r="S2733">
        <f t="shared" si="896"/>
        <v>139</v>
      </c>
      <c r="T2733" s="1">
        <f t="shared" si="897"/>
        <v>44085</v>
      </c>
      <c r="U2733" t="str">
        <f t="shared" si="898"/>
        <v>可交易</v>
      </c>
      <c r="V2733" s="2" t="str">
        <f t="shared" si="899"/>
        <v/>
      </c>
      <c r="W2733" s="2" t="str">
        <f t="shared" si="900"/>
        <v/>
      </c>
      <c r="X2733" s="2">
        <f t="shared" si="901"/>
        <v>8.0912106555740557</v>
      </c>
      <c r="Y2733">
        <f t="shared" si="902"/>
        <v>125</v>
      </c>
    </row>
    <row r="2734" spans="1:25" x14ac:dyDescent="0.3">
      <c r="A2734" s="1">
        <v>44144</v>
      </c>
      <c r="B2734">
        <v>3550.5</v>
      </c>
      <c r="C2734">
        <v>25.75</v>
      </c>
      <c r="D2734">
        <v>26.102722</v>
      </c>
      <c r="E2734">
        <f t="shared" si="882"/>
        <v>-0.35272199999999998</v>
      </c>
      <c r="F2734" t="str">
        <f t="shared" si="883"/>
        <v/>
      </c>
      <c r="G2734" t="str">
        <f t="shared" si="884"/>
        <v/>
      </c>
      <c r="H2734">
        <f t="shared" si="885"/>
        <v>0.89000000000000057</v>
      </c>
      <c r="I2734">
        <f t="shared" si="886"/>
        <v>41.06005899999991</v>
      </c>
      <c r="J2734">
        <f t="shared" si="887"/>
        <v>46.134897752808861</v>
      </c>
      <c r="K2734" t="str">
        <f t="shared" si="888"/>
        <v/>
      </c>
      <c r="L2734" s="2" t="str">
        <f t="shared" si="889"/>
        <v/>
      </c>
      <c r="M2734" t="str">
        <f t="shared" si="890"/>
        <v/>
      </c>
      <c r="N2734" s="1">
        <f t="shared" si="891"/>
        <v>44134</v>
      </c>
      <c r="O2734" t="str">
        <f t="shared" si="892"/>
        <v>可交易</v>
      </c>
      <c r="P2734" s="2" t="str">
        <f t="shared" si="893"/>
        <v/>
      </c>
      <c r="Q2734" s="2" t="str">
        <f t="shared" si="894"/>
        <v/>
      </c>
      <c r="R2734" s="2">
        <f t="shared" si="895"/>
        <v>14.520927265188046</v>
      </c>
      <c r="S2734">
        <f t="shared" si="896"/>
        <v>139</v>
      </c>
      <c r="T2734" s="1">
        <f t="shared" si="897"/>
        <v>44085</v>
      </c>
      <c r="U2734" t="str">
        <f t="shared" si="898"/>
        <v>可交易</v>
      </c>
      <c r="V2734" s="2" t="str">
        <f t="shared" si="899"/>
        <v/>
      </c>
      <c r="W2734" s="2" t="str">
        <f t="shared" si="900"/>
        <v/>
      </c>
      <c r="X2734" s="2">
        <f t="shared" si="901"/>
        <v>8.0912106555740557</v>
      </c>
      <c r="Y2734">
        <f t="shared" si="902"/>
        <v>125</v>
      </c>
    </row>
    <row r="2735" spans="1:25" x14ac:dyDescent="0.3">
      <c r="A2735" s="1">
        <v>44145</v>
      </c>
      <c r="B2735">
        <v>3545.530029</v>
      </c>
      <c r="C2735">
        <v>24.8</v>
      </c>
      <c r="D2735">
        <v>26.175834999999999</v>
      </c>
      <c r="E2735">
        <f t="shared" si="882"/>
        <v>-1.3758349999999986</v>
      </c>
      <c r="F2735" t="str">
        <f t="shared" si="883"/>
        <v>PUT</v>
      </c>
      <c r="G2735">
        <f t="shared" si="884"/>
        <v>3609.530029</v>
      </c>
      <c r="H2735">
        <f t="shared" si="885"/>
        <v>-0.94999999999999929</v>
      </c>
      <c r="I2735">
        <f t="shared" si="886"/>
        <v>-4.9699709999999868</v>
      </c>
      <c r="J2735">
        <f t="shared" si="887"/>
        <v>5.2315484210526213</v>
      </c>
      <c r="K2735">
        <f t="shared" si="888"/>
        <v>3540.530029</v>
      </c>
      <c r="L2735" s="2" t="str">
        <f t="shared" si="889"/>
        <v/>
      </c>
      <c r="M2735" t="str">
        <f t="shared" si="890"/>
        <v/>
      </c>
      <c r="N2735" s="1">
        <f t="shared" si="891"/>
        <v>44134</v>
      </c>
      <c r="O2735" t="str">
        <f t="shared" si="892"/>
        <v>可交易</v>
      </c>
      <c r="P2735" s="2" t="str">
        <f t="shared" si="893"/>
        <v/>
      </c>
      <c r="Q2735" s="2" t="str">
        <f t="shared" si="894"/>
        <v/>
      </c>
      <c r="R2735" s="2">
        <f t="shared" si="895"/>
        <v>14.520927265188046</v>
      </c>
      <c r="S2735">
        <f t="shared" si="896"/>
        <v>139</v>
      </c>
      <c r="T2735" s="1">
        <f t="shared" si="897"/>
        <v>44085</v>
      </c>
      <c r="U2735" t="str">
        <f t="shared" si="898"/>
        <v>可交易</v>
      </c>
      <c r="V2735" s="2" t="str">
        <f t="shared" si="899"/>
        <v/>
      </c>
      <c r="W2735" s="2" t="str">
        <f t="shared" si="900"/>
        <v/>
      </c>
      <c r="X2735" s="2">
        <f t="shared" si="901"/>
        <v>8.0912106555740557</v>
      </c>
      <c r="Y2735">
        <f t="shared" si="902"/>
        <v>125</v>
      </c>
    </row>
    <row r="2736" spans="1:25" x14ac:dyDescent="0.3">
      <c r="A2736" s="1">
        <v>44146</v>
      </c>
      <c r="B2736">
        <v>3572.6599120000001</v>
      </c>
      <c r="C2736">
        <v>23.45</v>
      </c>
      <c r="D2736">
        <v>25.624077</v>
      </c>
      <c r="E2736">
        <f t="shared" si="882"/>
        <v>-2.1740770000000005</v>
      </c>
      <c r="F2736" t="str">
        <f t="shared" si="883"/>
        <v>PUT</v>
      </c>
      <c r="G2736">
        <f t="shared" si="884"/>
        <v>3567.790039</v>
      </c>
      <c r="H2736">
        <f t="shared" si="885"/>
        <v>-1.3500000000000014</v>
      </c>
      <c r="I2736">
        <f t="shared" si="886"/>
        <v>27.129883000000063</v>
      </c>
      <c r="J2736">
        <f t="shared" si="887"/>
        <v>-20.096209629629655</v>
      </c>
      <c r="K2736">
        <f t="shared" si="888"/>
        <v>3567.6599120000001</v>
      </c>
      <c r="L2736" s="2" t="str">
        <f t="shared" si="889"/>
        <v/>
      </c>
      <c r="M2736" t="str">
        <f t="shared" si="890"/>
        <v/>
      </c>
      <c r="N2736" s="1">
        <f t="shared" si="891"/>
        <v>44134</v>
      </c>
      <c r="O2736" t="str">
        <f t="shared" si="892"/>
        <v>可交易</v>
      </c>
      <c r="P2736" s="2" t="str">
        <f t="shared" si="893"/>
        <v/>
      </c>
      <c r="Q2736" s="2" t="str">
        <f t="shared" si="894"/>
        <v/>
      </c>
      <c r="R2736" s="2">
        <f t="shared" si="895"/>
        <v>14.520927265188046</v>
      </c>
      <c r="S2736">
        <f t="shared" si="896"/>
        <v>139</v>
      </c>
      <c r="T2736" s="1">
        <f t="shared" si="897"/>
        <v>44085</v>
      </c>
      <c r="U2736" t="str">
        <f t="shared" si="898"/>
        <v>可交易</v>
      </c>
      <c r="V2736" s="2" t="str">
        <f t="shared" si="899"/>
        <v/>
      </c>
      <c r="W2736" s="2" t="str">
        <f t="shared" si="900"/>
        <v/>
      </c>
      <c r="X2736" s="2">
        <f t="shared" si="901"/>
        <v>8.0912106555740557</v>
      </c>
      <c r="Y2736">
        <f t="shared" si="902"/>
        <v>125</v>
      </c>
    </row>
    <row r="2737" spans="1:25" x14ac:dyDescent="0.3">
      <c r="A2737" s="1">
        <v>44147</v>
      </c>
      <c r="B2737">
        <v>3537.01001</v>
      </c>
      <c r="C2737">
        <v>25.35</v>
      </c>
      <c r="D2737">
        <v>23.862707</v>
      </c>
      <c r="E2737">
        <f t="shared" si="882"/>
        <v>1.4872930000000011</v>
      </c>
      <c r="F2737" t="str">
        <f t="shared" si="883"/>
        <v>CAll</v>
      </c>
      <c r="G2737">
        <f t="shared" si="884"/>
        <v>3581.8701169999999</v>
      </c>
      <c r="H2737">
        <f t="shared" si="885"/>
        <v>1.9000000000000021</v>
      </c>
      <c r="I2737">
        <f t="shared" si="886"/>
        <v>-35.649902000000111</v>
      </c>
      <c r="J2737">
        <f t="shared" si="887"/>
        <v>-18.763106315789511</v>
      </c>
      <c r="K2737">
        <f t="shared" si="888"/>
        <v>3542.01001</v>
      </c>
      <c r="L2737" s="2">
        <f t="shared" si="889"/>
        <v>39.860106999999971</v>
      </c>
      <c r="M2737" t="str">
        <f t="shared" si="890"/>
        <v/>
      </c>
      <c r="N2737" s="1">
        <f t="shared" si="891"/>
        <v>44147</v>
      </c>
      <c r="O2737" t="str">
        <f t="shared" si="892"/>
        <v>可交易</v>
      </c>
      <c r="P2737" s="2">
        <f t="shared" si="893"/>
        <v>39.860106999999971</v>
      </c>
      <c r="Q2737" s="2">
        <f t="shared" si="894"/>
        <v>1.2683059101661964E-2</v>
      </c>
      <c r="R2737" s="2">
        <f t="shared" si="895"/>
        <v>14.520927265188046</v>
      </c>
      <c r="S2737">
        <f t="shared" si="896"/>
        <v>140</v>
      </c>
      <c r="T2737" s="1">
        <f t="shared" si="897"/>
        <v>44085</v>
      </c>
      <c r="U2737" t="str">
        <f t="shared" si="898"/>
        <v>可交易</v>
      </c>
      <c r="V2737" s="2" t="str">
        <f t="shared" si="899"/>
        <v/>
      </c>
      <c r="W2737" s="2" t="str">
        <f t="shared" si="900"/>
        <v/>
      </c>
      <c r="X2737" s="2">
        <f t="shared" si="901"/>
        <v>8.0912106555740557</v>
      </c>
      <c r="Y2737">
        <f t="shared" si="902"/>
        <v>125</v>
      </c>
    </row>
    <row r="2738" spans="1:25" x14ac:dyDescent="0.3">
      <c r="A2738" s="1">
        <v>44148</v>
      </c>
      <c r="B2738">
        <v>3585.1499020000001</v>
      </c>
      <c r="C2738">
        <v>23.1</v>
      </c>
      <c r="D2738">
        <v>26.062033</v>
      </c>
      <c r="E2738">
        <f t="shared" si="882"/>
        <v>-2.9620329999999981</v>
      </c>
      <c r="F2738" t="str">
        <f t="shared" si="883"/>
        <v>PUT</v>
      </c>
      <c r="G2738">
        <f t="shared" si="884"/>
        <v>3557.540039</v>
      </c>
      <c r="H2738">
        <f t="shared" si="885"/>
        <v>-2.25</v>
      </c>
      <c r="I2738">
        <f t="shared" si="886"/>
        <v>48.139892000000145</v>
      </c>
      <c r="J2738">
        <f t="shared" si="887"/>
        <v>-21.395507555555621</v>
      </c>
      <c r="K2738">
        <f t="shared" si="888"/>
        <v>3580.1499020000001</v>
      </c>
      <c r="L2738" s="2" t="str">
        <f t="shared" si="889"/>
        <v/>
      </c>
      <c r="M2738">
        <f t="shared" si="890"/>
        <v>22.609863000000132</v>
      </c>
      <c r="N2738" s="1">
        <f t="shared" si="891"/>
        <v>44147</v>
      </c>
      <c r="O2738" t="str">
        <f t="shared" si="892"/>
        <v>不可交易</v>
      </c>
      <c r="P2738" s="2" t="str">
        <f t="shared" si="893"/>
        <v/>
      </c>
      <c r="Q2738" s="2" t="str">
        <f t="shared" si="894"/>
        <v/>
      </c>
      <c r="R2738" s="2">
        <f t="shared" si="895"/>
        <v>14.705097043903361</v>
      </c>
      <c r="S2738">
        <f t="shared" si="896"/>
        <v>140</v>
      </c>
      <c r="T2738" s="1">
        <f t="shared" si="897"/>
        <v>44148</v>
      </c>
      <c r="U2738" t="str">
        <f t="shared" si="898"/>
        <v>可交易</v>
      </c>
      <c r="V2738" s="2">
        <f t="shared" si="899"/>
        <v>22.609863000000132</v>
      </c>
      <c r="W2738" s="2">
        <f t="shared" si="900"/>
        <v>7.7011739410387785E-3</v>
      </c>
      <c r="X2738" s="2">
        <f t="shared" si="901"/>
        <v>8.0912106555740557</v>
      </c>
      <c r="Y2738">
        <f t="shared" si="902"/>
        <v>126</v>
      </c>
    </row>
    <row r="2739" spans="1:25" x14ac:dyDescent="0.3">
      <c r="A2739" s="1">
        <v>44151</v>
      </c>
      <c r="B2739">
        <v>3626.9099120000001</v>
      </c>
      <c r="C2739">
        <v>22.45</v>
      </c>
      <c r="D2739">
        <v>23.340519</v>
      </c>
      <c r="E2739">
        <f t="shared" si="882"/>
        <v>-0.89051900000000117</v>
      </c>
      <c r="F2739" t="str">
        <f t="shared" si="883"/>
        <v/>
      </c>
      <c r="G2739" t="str">
        <f t="shared" si="884"/>
        <v/>
      </c>
      <c r="H2739">
        <f t="shared" si="885"/>
        <v>-0.65000000000000213</v>
      </c>
      <c r="I2739">
        <f t="shared" si="886"/>
        <v>41.760009999999966</v>
      </c>
      <c r="J2739">
        <f t="shared" si="887"/>
        <v>-64.24616923076897</v>
      </c>
      <c r="K2739" t="str">
        <f t="shared" si="888"/>
        <v/>
      </c>
      <c r="L2739" s="2" t="str">
        <f t="shared" si="889"/>
        <v/>
      </c>
      <c r="M2739" t="str">
        <f t="shared" si="890"/>
        <v/>
      </c>
      <c r="N2739" s="1">
        <f t="shared" si="891"/>
        <v>44147</v>
      </c>
      <c r="O2739" t="str">
        <f t="shared" si="892"/>
        <v>不可交易</v>
      </c>
      <c r="P2739" s="2" t="str">
        <f t="shared" si="893"/>
        <v/>
      </c>
      <c r="Q2739" s="2" t="str">
        <f t="shared" si="894"/>
        <v/>
      </c>
      <c r="R2739" s="2">
        <f t="shared" si="895"/>
        <v>14.705097043903361</v>
      </c>
      <c r="S2739">
        <f t="shared" si="896"/>
        <v>140</v>
      </c>
      <c r="T2739" s="1">
        <f t="shared" si="897"/>
        <v>44148</v>
      </c>
      <c r="U2739" t="str">
        <f t="shared" si="898"/>
        <v>不可交易</v>
      </c>
      <c r="V2739" s="2" t="str">
        <f t="shared" si="899"/>
        <v/>
      </c>
      <c r="W2739" s="2" t="str">
        <f t="shared" si="900"/>
        <v/>
      </c>
      <c r="X2739" s="2">
        <f t="shared" si="901"/>
        <v>8.1535224762262182</v>
      </c>
      <c r="Y2739">
        <f t="shared" si="902"/>
        <v>126</v>
      </c>
    </row>
    <row r="2740" spans="1:25" x14ac:dyDescent="0.3">
      <c r="A2740" s="1">
        <v>44152</v>
      </c>
      <c r="B2740">
        <v>3609.530029</v>
      </c>
      <c r="C2740">
        <v>22.71</v>
      </c>
      <c r="D2740">
        <v>22.944796</v>
      </c>
      <c r="E2740">
        <f t="shared" si="882"/>
        <v>-0.23479599999999934</v>
      </c>
      <c r="F2740" t="str">
        <f t="shared" si="883"/>
        <v/>
      </c>
      <c r="G2740" t="str">
        <f t="shared" si="884"/>
        <v/>
      </c>
      <c r="H2740">
        <f t="shared" si="885"/>
        <v>0.26000000000000156</v>
      </c>
      <c r="I2740">
        <f t="shared" si="886"/>
        <v>-17.379883000000063</v>
      </c>
      <c r="J2740">
        <f t="shared" si="887"/>
        <v>-66.845703846153683</v>
      </c>
      <c r="K2740" t="str">
        <f t="shared" si="888"/>
        <v/>
      </c>
      <c r="L2740" s="2" t="str">
        <f t="shared" si="889"/>
        <v/>
      </c>
      <c r="M2740" t="str">
        <f t="shared" si="890"/>
        <v/>
      </c>
      <c r="N2740" s="1">
        <f t="shared" si="891"/>
        <v>44147</v>
      </c>
      <c r="O2740" t="str">
        <f t="shared" si="892"/>
        <v>不可交易</v>
      </c>
      <c r="P2740" s="2" t="str">
        <f t="shared" si="893"/>
        <v/>
      </c>
      <c r="Q2740" s="2" t="str">
        <f t="shared" si="894"/>
        <v/>
      </c>
      <c r="R2740" s="2">
        <f t="shared" si="895"/>
        <v>14.705097043903361</v>
      </c>
      <c r="S2740">
        <f t="shared" si="896"/>
        <v>140</v>
      </c>
      <c r="T2740" s="1">
        <f t="shared" si="897"/>
        <v>44148</v>
      </c>
      <c r="U2740" t="str">
        <f t="shared" si="898"/>
        <v>不可交易</v>
      </c>
      <c r="V2740" s="2" t="str">
        <f t="shared" si="899"/>
        <v/>
      </c>
      <c r="W2740" s="2" t="str">
        <f t="shared" si="900"/>
        <v/>
      </c>
      <c r="X2740" s="2">
        <f t="shared" si="901"/>
        <v>8.1535224762262182</v>
      </c>
      <c r="Y2740">
        <f t="shared" si="902"/>
        <v>126</v>
      </c>
    </row>
    <row r="2741" spans="1:25" x14ac:dyDescent="0.3">
      <c r="A2741" s="1">
        <v>44153</v>
      </c>
      <c r="B2741">
        <v>3567.790039</v>
      </c>
      <c r="C2741">
        <v>23.84</v>
      </c>
      <c r="D2741">
        <v>23.162174</v>
      </c>
      <c r="E2741">
        <f t="shared" si="882"/>
        <v>0.6778259999999996</v>
      </c>
      <c r="F2741" t="str">
        <f t="shared" si="883"/>
        <v/>
      </c>
      <c r="G2741" t="str">
        <f t="shared" si="884"/>
        <v/>
      </c>
      <c r="H2741">
        <f t="shared" si="885"/>
        <v>1.129999999999999</v>
      </c>
      <c r="I2741">
        <f t="shared" si="886"/>
        <v>-41.739990000000034</v>
      </c>
      <c r="J2741">
        <f t="shared" si="887"/>
        <v>-36.938044247787673</v>
      </c>
      <c r="K2741" t="str">
        <f t="shared" si="888"/>
        <v/>
      </c>
      <c r="L2741" s="2" t="str">
        <f t="shared" si="889"/>
        <v/>
      </c>
      <c r="M2741" t="str">
        <f t="shared" si="890"/>
        <v/>
      </c>
      <c r="N2741" s="1">
        <f t="shared" si="891"/>
        <v>44147</v>
      </c>
      <c r="O2741" t="str">
        <f t="shared" si="892"/>
        <v>不可交易</v>
      </c>
      <c r="P2741" s="2" t="str">
        <f t="shared" si="893"/>
        <v/>
      </c>
      <c r="Q2741" s="2" t="str">
        <f t="shared" si="894"/>
        <v/>
      </c>
      <c r="R2741" s="2">
        <f t="shared" si="895"/>
        <v>14.705097043903361</v>
      </c>
      <c r="S2741">
        <f t="shared" si="896"/>
        <v>140</v>
      </c>
      <c r="T2741" s="1">
        <f t="shared" si="897"/>
        <v>44148</v>
      </c>
      <c r="U2741" t="str">
        <f t="shared" si="898"/>
        <v>不可交易</v>
      </c>
      <c r="V2741" s="2" t="str">
        <f t="shared" si="899"/>
        <v/>
      </c>
      <c r="W2741" s="2" t="str">
        <f t="shared" si="900"/>
        <v/>
      </c>
      <c r="X2741" s="2">
        <f t="shared" si="901"/>
        <v>8.1535224762262182</v>
      </c>
      <c r="Y2741">
        <f t="shared" si="902"/>
        <v>126</v>
      </c>
    </row>
    <row r="2742" spans="1:25" x14ac:dyDescent="0.3">
      <c r="A2742" s="1">
        <v>44154</v>
      </c>
      <c r="B2742">
        <v>3581.8701169999999</v>
      </c>
      <c r="C2742">
        <v>23.11</v>
      </c>
      <c r="D2742">
        <v>23.638079999999999</v>
      </c>
      <c r="E2742">
        <f t="shared" si="882"/>
        <v>-0.52807999999999922</v>
      </c>
      <c r="F2742" t="str">
        <f t="shared" si="883"/>
        <v/>
      </c>
      <c r="G2742" t="str">
        <f t="shared" si="884"/>
        <v/>
      </c>
      <c r="H2742">
        <f t="shared" si="885"/>
        <v>-0.73000000000000043</v>
      </c>
      <c r="I2742">
        <f t="shared" si="886"/>
        <v>14.080077999999958</v>
      </c>
      <c r="J2742">
        <f t="shared" si="887"/>
        <v>-19.287778082191711</v>
      </c>
      <c r="K2742" t="str">
        <f t="shared" si="888"/>
        <v/>
      </c>
      <c r="L2742" s="2" t="str">
        <f t="shared" si="889"/>
        <v/>
      </c>
      <c r="M2742" t="str">
        <f t="shared" si="890"/>
        <v/>
      </c>
      <c r="N2742" s="1">
        <f t="shared" si="891"/>
        <v>44147</v>
      </c>
      <c r="O2742" t="str">
        <f t="shared" si="892"/>
        <v>可交易</v>
      </c>
      <c r="P2742" s="2" t="str">
        <f t="shared" si="893"/>
        <v/>
      </c>
      <c r="Q2742" s="2" t="str">
        <f t="shared" si="894"/>
        <v/>
      </c>
      <c r="R2742" s="2">
        <f t="shared" si="895"/>
        <v>14.705097043903361</v>
      </c>
      <c r="S2742">
        <f t="shared" si="896"/>
        <v>140</v>
      </c>
      <c r="T2742" s="1">
        <f t="shared" si="897"/>
        <v>44148</v>
      </c>
      <c r="U2742" t="str">
        <f t="shared" si="898"/>
        <v>不可交易</v>
      </c>
      <c r="V2742" s="2" t="str">
        <f t="shared" si="899"/>
        <v/>
      </c>
      <c r="W2742" s="2" t="str">
        <f t="shared" si="900"/>
        <v/>
      </c>
      <c r="X2742" s="2">
        <f t="shared" si="901"/>
        <v>8.1535224762262182</v>
      </c>
      <c r="Y2742">
        <f t="shared" si="902"/>
        <v>126</v>
      </c>
    </row>
    <row r="2743" spans="1:25" x14ac:dyDescent="0.3">
      <c r="A2743" s="1">
        <v>44155</v>
      </c>
      <c r="B2743">
        <v>3557.540039</v>
      </c>
      <c r="C2743">
        <v>23.7</v>
      </c>
      <c r="D2743">
        <v>23.256222000000001</v>
      </c>
      <c r="E2743">
        <f t="shared" si="882"/>
        <v>0.44377799999999823</v>
      </c>
      <c r="F2743" t="str">
        <f t="shared" si="883"/>
        <v/>
      </c>
      <c r="G2743" t="str">
        <f t="shared" si="884"/>
        <v/>
      </c>
      <c r="H2743">
        <f t="shared" si="885"/>
        <v>0.58999999999999986</v>
      </c>
      <c r="I2743">
        <f t="shared" si="886"/>
        <v>-24.330077999999958</v>
      </c>
      <c r="J2743">
        <f t="shared" si="887"/>
        <v>-41.237420338982986</v>
      </c>
      <c r="K2743" t="str">
        <f t="shared" si="888"/>
        <v/>
      </c>
      <c r="L2743" s="2" t="str">
        <f t="shared" si="889"/>
        <v/>
      </c>
      <c r="M2743" t="str">
        <f t="shared" si="890"/>
        <v/>
      </c>
      <c r="N2743" s="1">
        <f t="shared" si="891"/>
        <v>44147</v>
      </c>
      <c r="O2743" t="str">
        <f t="shared" si="892"/>
        <v>可交易</v>
      </c>
      <c r="P2743" s="2" t="str">
        <f t="shared" si="893"/>
        <v/>
      </c>
      <c r="Q2743" s="2" t="str">
        <f t="shared" si="894"/>
        <v/>
      </c>
      <c r="R2743" s="2">
        <f t="shared" si="895"/>
        <v>14.705097043903361</v>
      </c>
      <c r="S2743">
        <f t="shared" si="896"/>
        <v>140</v>
      </c>
      <c r="T2743" s="1">
        <f t="shared" si="897"/>
        <v>44148</v>
      </c>
      <c r="U2743" t="str">
        <f t="shared" si="898"/>
        <v>可交易</v>
      </c>
      <c r="V2743" s="2" t="str">
        <f t="shared" si="899"/>
        <v/>
      </c>
      <c r="W2743" s="2" t="str">
        <f t="shared" si="900"/>
        <v/>
      </c>
      <c r="X2743" s="2">
        <f t="shared" si="901"/>
        <v>8.1535224762262182</v>
      </c>
      <c r="Y2743">
        <f t="shared" si="902"/>
        <v>126</v>
      </c>
    </row>
    <row r="2744" spans="1:25" x14ac:dyDescent="0.3">
      <c r="A2744" s="1">
        <v>44158</v>
      </c>
      <c r="B2744">
        <v>3577.5900879999999</v>
      </c>
      <c r="C2744">
        <v>22.66</v>
      </c>
      <c r="D2744">
        <v>23.3886</v>
      </c>
      <c r="E2744">
        <f t="shared" si="882"/>
        <v>-0.72860000000000014</v>
      </c>
      <c r="F2744" t="str">
        <f t="shared" si="883"/>
        <v/>
      </c>
      <c r="G2744" t="str">
        <f t="shared" si="884"/>
        <v/>
      </c>
      <c r="H2744">
        <f t="shared" si="885"/>
        <v>-1.0399999999999991</v>
      </c>
      <c r="I2744">
        <f t="shared" si="886"/>
        <v>20.050048999999944</v>
      </c>
      <c r="J2744">
        <f t="shared" si="887"/>
        <v>-19.278893269230732</v>
      </c>
      <c r="K2744" t="str">
        <f t="shared" si="888"/>
        <v/>
      </c>
      <c r="L2744" s="2" t="str">
        <f t="shared" si="889"/>
        <v/>
      </c>
      <c r="M2744" t="str">
        <f t="shared" si="890"/>
        <v/>
      </c>
      <c r="N2744" s="1">
        <f t="shared" si="891"/>
        <v>44147</v>
      </c>
      <c r="O2744" t="str">
        <f t="shared" si="892"/>
        <v>可交易</v>
      </c>
      <c r="P2744" s="2" t="str">
        <f t="shared" si="893"/>
        <v/>
      </c>
      <c r="Q2744" s="2" t="str">
        <f t="shared" si="894"/>
        <v/>
      </c>
      <c r="R2744" s="2">
        <f t="shared" si="895"/>
        <v>14.705097043903361</v>
      </c>
      <c r="S2744">
        <f t="shared" si="896"/>
        <v>140</v>
      </c>
      <c r="T2744" s="1">
        <f t="shared" si="897"/>
        <v>44148</v>
      </c>
      <c r="U2744" t="str">
        <f t="shared" si="898"/>
        <v>可交易</v>
      </c>
      <c r="V2744" s="2" t="str">
        <f t="shared" si="899"/>
        <v/>
      </c>
      <c r="W2744" s="2" t="str">
        <f t="shared" si="900"/>
        <v/>
      </c>
      <c r="X2744" s="2">
        <f t="shared" si="901"/>
        <v>8.1535224762262182</v>
      </c>
      <c r="Y2744">
        <f t="shared" si="902"/>
        <v>126</v>
      </c>
    </row>
    <row r="2745" spans="1:25" x14ac:dyDescent="0.3">
      <c r="A2745" s="1">
        <v>44159</v>
      </c>
      <c r="B2745">
        <v>3635.4099120000001</v>
      </c>
      <c r="C2745">
        <v>21.64</v>
      </c>
      <c r="D2745">
        <v>22.762467999999998</v>
      </c>
      <c r="E2745">
        <f t="shared" si="882"/>
        <v>-1.1224679999999978</v>
      </c>
      <c r="F2745" t="str">
        <f t="shared" si="883"/>
        <v>PUT</v>
      </c>
      <c r="G2745">
        <f t="shared" si="884"/>
        <v>3662.4499510000001</v>
      </c>
      <c r="H2745">
        <f t="shared" si="885"/>
        <v>-1.0199999999999996</v>
      </c>
      <c r="I2745">
        <f t="shared" si="886"/>
        <v>57.819824000000153</v>
      </c>
      <c r="J2745">
        <f t="shared" si="887"/>
        <v>-56.686101960784491</v>
      </c>
      <c r="K2745">
        <f t="shared" si="888"/>
        <v>3630.4099120000001</v>
      </c>
      <c r="L2745" s="2" t="str">
        <f t="shared" si="889"/>
        <v/>
      </c>
      <c r="M2745" t="str">
        <f t="shared" si="890"/>
        <v/>
      </c>
      <c r="N2745" s="1">
        <f t="shared" si="891"/>
        <v>44147</v>
      </c>
      <c r="O2745" t="str">
        <f t="shared" si="892"/>
        <v>可交易</v>
      </c>
      <c r="P2745" s="2" t="str">
        <f t="shared" si="893"/>
        <v/>
      </c>
      <c r="Q2745" s="2" t="str">
        <f t="shared" si="894"/>
        <v/>
      </c>
      <c r="R2745" s="2">
        <f t="shared" si="895"/>
        <v>14.705097043903361</v>
      </c>
      <c r="S2745">
        <f t="shared" si="896"/>
        <v>140</v>
      </c>
      <c r="T2745" s="1">
        <f t="shared" si="897"/>
        <v>44148</v>
      </c>
      <c r="U2745" t="str">
        <f t="shared" si="898"/>
        <v>可交易</v>
      </c>
      <c r="V2745" s="2" t="str">
        <f t="shared" si="899"/>
        <v/>
      </c>
      <c r="W2745" s="2" t="str">
        <f t="shared" si="900"/>
        <v/>
      </c>
      <c r="X2745" s="2">
        <f t="shared" si="901"/>
        <v>8.1535224762262182</v>
      </c>
      <c r="Y2745">
        <f t="shared" si="902"/>
        <v>126</v>
      </c>
    </row>
    <row r="2746" spans="1:25" x14ac:dyDescent="0.3">
      <c r="A2746" s="1">
        <v>44160</v>
      </c>
      <c r="B2746">
        <v>3629.6499020000001</v>
      </c>
      <c r="C2746">
        <v>21.25</v>
      </c>
      <c r="D2746">
        <v>21.731729999999999</v>
      </c>
      <c r="E2746">
        <f t="shared" si="882"/>
        <v>-0.48172999999999888</v>
      </c>
      <c r="F2746" t="str">
        <f t="shared" si="883"/>
        <v/>
      </c>
      <c r="G2746" t="str">
        <f t="shared" si="884"/>
        <v/>
      </c>
      <c r="H2746">
        <f t="shared" si="885"/>
        <v>-0.39000000000000057</v>
      </c>
      <c r="I2746">
        <f t="shared" si="886"/>
        <v>-5.7600099999999657</v>
      </c>
      <c r="J2746">
        <f t="shared" si="887"/>
        <v>14.7692564102563</v>
      </c>
      <c r="K2746" t="str">
        <f t="shared" si="888"/>
        <v/>
      </c>
      <c r="L2746" s="2" t="str">
        <f t="shared" si="889"/>
        <v/>
      </c>
      <c r="M2746" t="str">
        <f t="shared" si="890"/>
        <v/>
      </c>
      <c r="N2746" s="1">
        <f t="shared" si="891"/>
        <v>44147</v>
      </c>
      <c r="O2746" t="str">
        <f t="shared" si="892"/>
        <v>可交易</v>
      </c>
      <c r="P2746" s="2" t="str">
        <f t="shared" si="893"/>
        <v/>
      </c>
      <c r="Q2746" s="2" t="str">
        <f t="shared" si="894"/>
        <v/>
      </c>
      <c r="R2746" s="2">
        <f t="shared" si="895"/>
        <v>14.705097043903361</v>
      </c>
      <c r="S2746">
        <f t="shared" si="896"/>
        <v>140</v>
      </c>
      <c r="T2746" s="1">
        <f t="shared" si="897"/>
        <v>44148</v>
      </c>
      <c r="U2746" t="str">
        <f t="shared" si="898"/>
        <v>可交易</v>
      </c>
      <c r="V2746" s="2" t="str">
        <f t="shared" si="899"/>
        <v/>
      </c>
      <c r="W2746" s="2" t="str">
        <f t="shared" si="900"/>
        <v/>
      </c>
      <c r="X2746" s="2">
        <f t="shared" si="901"/>
        <v>8.1535224762262182</v>
      </c>
      <c r="Y2746">
        <f t="shared" si="902"/>
        <v>126</v>
      </c>
    </row>
    <row r="2747" spans="1:25" x14ac:dyDescent="0.3">
      <c r="A2747" s="1">
        <v>44162</v>
      </c>
      <c r="B2747">
        <v>3638.3500979999999</v>
      </c>
      <c r="C2747">
        <v>20.84</v>
      </c>
      <c r="D2747">
        <v>21.590907999999999</v>
      </c>
      <c r="E2747">
        <f t="shared" si="882"/>
        <v>-0.75090799999999902</v>
      </c>
      <c r="F2747" t="str">
        <f t="shared" si="883"/>
        <v/>
      </c>
      <c r="G2747" t="str">
        <f t="shared" si="884"/>
        <v/>
      </c>
      <c r="H2747">
        <f t="shared" si="885"/>
        <v>-0.41000000000000014</v>
      </c>
      <c r="I2747">
        <f t="shared" si="886"/>
        <v>8.700195999999778</v>
      </c>
      <c r="J2747">
        <f t="shared" si="887"/>
        <v>-21.21999024390189</v>
      </c>
      <c r="K2747" t="str">
        <f t="shared" si="888"/>
        <v/>
      </c>
      <c r="L2747" s="2" t="str">
        <f t="shared" si="889"/>
        <v/>
      </c>
      <c r="M2747" t="str">
        <f t="shared" si="890"/>
        <v/>
      </c>
      <c r="N2747" s="1">
        <f t="shared" si="891"/>
        <v>44147</v>
      </c>
      <c r="O2747" t="str">
        <f t="shared" si="892"/>
        <v>可交易</v>
      </c>
      <c r="P2747" s="2" t="str">
        <f t="shared" si="893"/>
        <v/>
      </c>
      <c r="Q2747" s="2" t="str">
        <f t="shared" si="894"/>
        <v/>
      </c>
      <c r="R2747" s="2">
        <f t="shared" si="895"/>
        <v>14.705097043903361</v>
      </c>
      <c r="S2747">
        <f t="shared" si="896"/>
        <v>140</v>
      </c>
      <c r="T2747" s="1">
        <f t="shared" si="897"/>
        <v>44148</v>
      </c>
      <c r="U2747" t="str">
        <f t="shared" si="898"/>
        <v>可交易</v>
      </c>
      <c r="V2747" s="2" t="str">
        <f t="shared" si="899"/>
        <v/>
      </c>
      <c r="W2747" s="2" t="str">
        <f t="shared" si="900"/>
        <v/>
      </c>
      <c r="X2747" s="2">
        <f t="shared" si="901"/>
        <v>8.1535224762262182</v>
      </c>
      <c r="Y2747">
        <f t="shared" si="902"/>
        <v>126</v>
      </c>
    </row>
    <row r="2748" spans="1:25" x14ac:dyDescent="0.3">
      <c r="A2748" s="1">
        <v>44165</v>
      </c>
      <c r="B2748">
        <v>3621.6298830000001</v>
      </c>
      <c r="C2748">
        <v>20.57</v>
      </c>
      <c r="D2748">
        <v>20.849262</v>
      </c>
      <c r="E2748">
        <f t="shared" si="882"/>
        <v>-0.27926199999999923</v>
      </c>
      <c r="F2748" t="str">
        <f t="shared" si="883"/>
        <v/>
      </c>
      <c r="G2748" t="str">
        <f t="shared" si="884"/>
        <v/>
      </c>
      <c r="H2748">
        <f t="shared" si="885"/>
        <v>-0.26999999999999957</v>
      </c>
      <c r="I2748">
        <f t="shared" si="886"/>
        <v>-16.720214999999826</v>
      </c>
      <c r="J2748">
        <f t="shared" si="887"/>
        <v>61.926722222221677</v>
      </c>
      <c r="K2748" t="str">
        <f t="shared" si="888"/>
        <v/>
      </c>
      <c r="L2748" s="2" t="str">
        <f t="shared" si="889"/>
        <v/>
      </c>
      <c r="M2748" t="str">
        <f t="shared" si="890"/>
        <v/>
      </c>
      <c r="N2748" s="1">
        <f t="shared" si="891"/>
        <v>44147</v>
      </c>
      <c r="O2748" t="str">
        <f t="shared" si="892"/>
        <v>可交易</v>
      </c>
      <c r="P2748" s="2" t="str">
        <f t="shared" si="893"/>
        <v/>
      </c>
      <c r="Q2748" s="2" t="str">
        <f t="shared" si="894"/>
        <v/>
      </c>
      <c r="R2748" s="2">
        <f t="shared" si="895"/>
        <v>14.705097043903361</v>
      </c>
      <c r="S2748">
        <f t="shared" si="896"/>
        <v>140</v>
      </c>
      <c r="T2748" s="1">
        <f t="shared" si="897"/>
        <v>44148</v>
      </c>
      <c r="U2748" t="str">
        <f t="shared" si="898"/>
        <v>可交易</v>
      </c>
      <c r="V2748" s="2" t="str">
        <f t="shared" si="899"/>
        <v/>
      </c>
      <c r="W2748" s="2" t="str">
        <f t="shared" si="900"/>
        <v/>
      </c>
      <c r="X2748" s="2">
        <f t="shared" si="901"/>
        <v>8.1535224762262182</v>
      </c>
      <c r="Y2748">
        <f t="shared" si="902"/>
        <v>126</v>
      </c>
    </row>
    <row r="2749" spans="1:25" x14ac:dyDescent="0.3">
      <c r="A2749" s="1">
        <v>44166</v>
      </c>
      <c r="B2749">
        <v>3662.4499510000001</v>
      </c>
      <c r="C2749">
        <v>20.77</v>
      </c>
      <c r="D2749">
        <v>21.04008</v>
      </c>
      <c r="E2749">
        <f t="shared" si="882"/>
        <v>-0.2700800000000001</v>
      </c>
      <c r="F2749" t="str">
        <f t="shared" si="883"/>
        <v/>
      </c>
      <c r="G2749" t="str">
        <f t="shared" si="884"/>
        <v/>
      </c>
      <c r="H2749">
        <f t="shared" si="885"/>
        <v>0.19999999999999929</v>
      </c>
      <c r="I2749">
        <f t="shared" si="886"/>
        <v>40.820067999999992</v>
      </c>
      <c r="J2749">
        <f t="shared" si="887"/>
        <v>204.1003400000007</v>
      </c>
      <c r="K2749" t="str">
        <f t="shared" si="888"/>
        <v/>
      </c>
      <c r="L2749" s="2" t="str">
        <f t="shared" si="889"/>
        <v/>
      </c>
      <c r="M2749" t="str">
        <f t="shared" si="890"/>
        <v/>
      </c>
      <c r="N2749" s="1">
        <f t="shared" si="891"/>
        <v>44147</v>
      </c>
      <c r="O2749" t="str">
        <f t="shared" si="892"/>
        <v>可交易</v>
      </c>
      <c r="P2749" s="2" t="str">
        <f t="shared" si="893"/>
        <v/>
      </c>
      <c r="Q2749" s="2" t="str">
        <f t="shared" si="894"/>
        <v/>
      </c>
      <c r="R2749" s="2">
        <f t="shared" si="895"/>
        <v>14.705097043903361</v>
      </c>
      <c r="S2749">
        <f t="shared" si="896"/>
        <v>140</v>
      </c>
      <c r="T2749" s="1">
        <f t="shared" si="897"/>
        <v>44148</v>
      </c>
      <c r="U2749" t="str">
        <f t="shared" si="898"/>
        <v>可交易</v>
      </c>
      <c r="V2749" s="2" t="str">
        <f t="shared" si="899"/>
        <v/>
      </c>
      <c r="W2749" s="2" t="str">
        <f t="shared" si="900"/>
        <v/>
      </c>
      <c r="X2749" s="2">
        <f t="shared" si="901"/>
        <v>8.1535224762262182</v>
      </c>
      <c r="Y2749">
        <f t="shared" si="902"/>
        <v>126</v>
      </c>
    </row>
    <row r="2750" spans="1:25" x14ac:dyDescent="0.3">
      <c r="A2750" s="1">
        <v>44167</v>
      </c>
      <c r="B2750">
        <v>3669.01001</v>
      </c>
      <c r="C2750">
        <v>21.17</v>
      </c>
      <c r="D2750">
        <v>21.028454</v>
      </c>
      <c r="E2750">
        <f t="shared" si="882"/>
        <v>0.14154600000000173</v>
      </c>
      <c r="F2750" t="str">
        <f t="shared" si="883"/>
        <v/>
      </c>
      <c r="G2750" t="str">
        <f t="shared" si="884"/>
        <v/>
      </c>
      <c r="H2750">
        <f t="shared" si="885"/>
        <v>0.40000000000000213</v>
      </c>
      <c r="I2750">
        <f t="shared" si="886"/>
        <v>6.5600589999999102</v>
      </c>
      <c r="J2750">
        <f t="shared" si="887"/>
        <v>16.400147499999687</v>
      </c>
      <c r="K2750" t="str">
        <f t="shared" si="888"/>
        <v/>
      </c>
      <c r="L2750" s="2" t="str">
        <f t="shared" si="889"/>
        <v/>
      </c>
      <c r="M2750" t="str">
        <f t="shared" si="890"/>
        <v/>
      </c>
      <c r="N2750" s="1">
        <f t="shared" si="891"/>
        <v>44147</v>
      </c>
      <c r="O2750" t="str">
        <f t="shared" si="892"/>
        <v>可交易</v>
      </c>
      <c r="P2750" s="2" t="str">
        <f t="shared" si="893"/>
        <v/>
      </c>
      <c r="Q2750" s="2" t="str">
        <f t="shared" si="894"/>
        <v/>
      </c>
      <c r="R2750" s="2">
        <f t="shared" si="895"/>
        <v>14.705097043903361</v>
      </c>
      <c r="S2750">
        <f t="shared" si="896"/>
        <v>140</v>
      </c>
      <c r="T2750" s="1">
        <f t="shared" si="897"/>
        <v>44148</v>
      </c>
      <c r="U2750" t="str">
        <f t="shared" si="898"/>
        <v>可交易</v>
      </c>
      <c r="V2750" s="2" t="str">
        <f t="shared" si="899"/>
        <v/>
      </c>
      <c r="W2750" s="2" t="str">
        <f t="shared" si="900"/>
        <v/>
      </c>
      <c r="X2750" s="2">
        <f t="shared" si="901"/>
        <v>8.1535224762262182</v>
      </c>
      <c r="Y2750">
        <f t="shared" si="902"/>
        <v>126</v>
      </c>
    </row>
    <row r="2751" spans="1:25" x14ac:dyDescent="0.3">
      <c r="A2751" s="1">
        <v>44168</v>
      </c>
      <c r="B2751">
        <v>3666.719971</v>
      </c>
      <c r="C2751">
        <v>21.28</v>
      </c>
      <c r="D2751">
        <v>21.136690000000002</v>
      </c>
      <c r="E2751">
        <f t="shared" si="882"/>
        <v>0.1433099999999996</v>
      </c>
      <c r="F2751" t="str">
        <f t="shared" si="883"/>
        <v/>
      </c>
      <c r="G2751" t="str">
        <f t="shared" si="884"/>
        <v/>
      </c>
      <c r="H2751">
        <f t="shared" si="885"/>
        <v>0.10999999999999943</v>
      </c>
      <c r="I2751">
        <f t="shared" si="886"/>
        <v>-2.2900389999999788</v>
      </c>
      <c r="J2751">
        <f t="shared" si="887"/>
        <v>-20.81853636363628</v>
      </c>
      <c r="K2751" t="str">
        <f t="shared" si="888"/>
        <v/>
      </c>
      <c r="L2751" s="2" t="str">
        <f t="shared" si="889"/>
        <v/>
      </c>
      <c r="M2751" t="str">
        <f t="shared" si="890"/>
        <v/>
      </c>
      <c r="N2751" s="1">
        <f t="shared" si="891"/>
        <v>44147</v>
      </c>
      <c r="O2751" t="str">
        <f t="shared" si="892"/>
        <v>可交易</v>
      </c>
      <c r="P2751" s="2" t="str">
        <f t="shared" si="893"/>
        <v/>
      </c>
      <c r="Q2751" s="2" t="str">
        <f t="shared" si="894"/>
        <v/>
      </c>
      <c r="R2751" s="2">
        <f t="shared" si="895"/>
        <v>14.705097043903361</v>
      </c>
      <c r="S2751">
        <f t="shared" si="896"/>
        <v>140</v>
      </c>
      <c r="T2751" s="1">
        <f t="shared" si="897"/>
        <v>44148</v>
      </c>
      <c r="U2751" t="str">
        <f t="shared" si="898"/>
        <v>可交易</v>
      </c>
      <c r="V2751" s="2" t="str">
        <f t="shared" si="899"/>
        <v/>
      </c>
      <c r="W2751" s="2" t="str">
        <f t="shared" si="900"/>
        <v/>
      </c>
      <c r="X2751" s="2">
        <f t="shared" si="901"/>
        <v>8.1535224762262182</v>
      </c>
      <c r="Y2751">
        <f t="shared" si="902"/>
        <v>126</v>
      </c>
    </row>
    <row r="2752" spans="1:25" x14ac:dyDescent="0.3">
      <c r="A2752" s="1">
        <v>44169</v>
      </c>
      <c r="B2752">
        <v>3699.1201169999999</v>
      </c>
      <c r="C2752">
        <v>20.79</v>
      </c>
      <c r="D2752">
        <v>21.411873</v>
      </c>
      <c r="E2752">
        <f t="shared" si="882"/>
        <v>-0.62187300000000079</v>
      </c>
      <c r="F2752" t="str">
        <f t="shared" si="883"/>
        <v/>
      </c>
      <c r="G2752" t="str">
        <f t="shared" si="884"/>
        <v/>
      </c>
      <c r="H2752">
        <f t="shared" si="885"/>
        <v>-0.49000000000000199</v>
      </c>
      <c r="I2752">
        <f t="shared" si="886"/>
        <v>32.40014599999995</v>
      </c>
      <c r="J2752">
        <f t="shared" si="887"/>
        <v>-66.122746938775137</v>
      </c>
      <c r="K2752" t="str">
        <f t="shared" si="888"/>
        <v/>
      </c>
      <c r="L2752" s="2" t="str">
        <f t="shared" si="889"/>
        <v/>
      </c>
      <c r="M2752" t="str">
        <f t="shared" si="890"/>
        <v/>
      </c>
      <c r="N2752" s="1">
        <f t="shared" si="891"/>
        <v>44147</v>
      </c>
      <c r="O2752" t="str">
        <f t="shared" si="892"/>
        <v>可交易</v>
      </c>
      <c r="P2752" s="2" t="str">
        <f t="shared" si="893"/>
        <v/>
      </c>
      <c r="Q2752" s="2" t="str">
        <f t="shared" si="894"/>
        <v/>
      </c>
      <c r="R2752" s="2">
        <f t="shared" si="895"/>
        <v>14.705097043903361</v>
      </c>
      <c r="S2752">
        <f t="shared" si="896"/>
        <v>140</v>
      </c>
      <c r="T2752" s="1">
        <f t="shared" si="897"/>
        <v>44148</v>
      </c>
      <c r="U2752" t="str">
        <f t="shared" si="898"/>
        <v>可交易</v>
      </c>
      <c r="V2752" s="2" t="str">
        <f t="shared" si="899"/>
        <v/>
      </c>
      <c r="W2752" s="2" t="str">
        <f t="shared" si="900"/>
        <v/>
      </c>
      <c r="X2752" s="2">
        <f t="shared" si="901"/>
        <v>8.1535224762262182</v>
      </c>
      <c r="Y2752">
        <f t="shared" si="902"/>
        <v>126</v>
      </c>
    </row>
    <row r="2753" spans="1:25" x14ac:dyDescent="0.3">
      <c r="A2753" s="1">
        <v>44172</v>
      </c>
      <c r="B2753">
        <v>3691.959961</v>
      </c>
      <c r="C2753">
        <v>21.3</v>
      </c>
      <c r="D2753">
        <v>20.794584</v>
      </c>
      <c r="E2753">
        <f t="shared" si="882"/>
        <v>0.50541600000000031</v>
      </c>
      <c r="F2753" t="str">
        <f t="shared" si="883"/>
        <v/>
      </c>
      <c r="G2753" t="str">
        <f t="shared" si="884"/>
        <v/>
      </c>
      <c r="H2753">
        <f t="shared" si="885"/>
        <v>0.51000000000000156</v>
      </c>
      <c r="I2753">
        <f t="shared" si="886"/>
        <v>-7.1601559999999154</v>
      </c>
      <c r="J2753">
        <f t="shared" si="887"/>
        <v>-14.039521568627242</v>
      </c>
      <c r="K2753" t="str">
        <f t="shared" si="888"/>
        <v/>
      </c>
      <c r="L2753" s="2" t="str">
        <f t="shared" si="889"/>
        <v/>
      </c>
      <c r="M2753" t="str">
        <f t="shared" si="890"/>
        <v/>
      </c>
      <c r="N2753" s="1">
        <f t="shared" si="891"/>
        <v>44147</v>
      </c>
      <c r="O2753" t="str">
        <f t="shared" si="892"/>
        <v>可交易</v>
      </c>
      <c r="P2753" s="2" t="str">
        <f t="shared" si="893"/>
        <v/>
      </c>
      <c r="Q2753" s="2" t="str">
        <f t="shared" si="894"/>
        <v/>
      </c>
      <c r="R2753" s="2">
        <f t="shared" si="895"/>
        <v>14.705097043903361</v>
      </c>
      <c r="S2753">
        <f t="shared" si="896"/>
        <v>140</v>
      </c>
      <c r="T2753" s="1">
        <f t="shared" si="897"/>
        <v>44148</v>
      </c>
      <c r="U2753" t="str">
        <f t="shared" si="898"/>
        <v>可交易</v>
      </c>
      <c r="V2753" s="2" t="str">
        <f t="shared" si="899"/>
        <v/>
      </c>
      <c r="W2753" s="2" t="str">
        <f t="shared" si="900"/>
        <v/>
      </c>
      <c r="X2753" s="2">
        <f t="shared" si="901"/>
        <v>8.1535224762262182</v>
      </c>
      <c r="Y2753">
        <f t="shared" si="902"/>
        <v>126</v>
      </c>
    </row>
    <row r="2754" spans="1:25" x14ac:dyDescent="0.3">
      <c r="A2754" s="1">
        <v>44173</v>
      </c>
      <c r="B2754">
        <v>3702.25</v>
      </c>
      <c r="C2754">
        <v>20.68</v>
      </c>
      <c r="D2754">
        <v>21.524809000000001</v>
      </c>
      <c r="E2754">
        <f t="shared" ref="E2754:E2817" si="903">C2754-D2754</f>
        <v>-0.84480900000000148</v>
      </c>
      <c r="F2754" t="str">
        <f t="shared" ref="F2754:F2817" si="904">_xlfn.IFS(E2754&gt; 1, "CAll",E2754&lt; -1, "PUT", TRUE,"")</f>
        <v/>
      </c>
      <c r="G2754" t="str">
        <f t="shared" ref="G2754:G2817" si="905">IF(F2754="PUT", IFERROR(VLOOKUP(A2754+7, A:B, 2, FALSE), 0), IF(F2754="CALL", IFERROR(VLOOKUP(A2754+7, A:B, 2, FALSE), 0), ""))</f>
        <v/>
      </c>
      <c r="H2754">
        <f t="shared" ref="H2754:H2817" si="906">C2754-C2753</f>
        <v>-0.62000000000000099</v>
      </c>
      <c r="I2754">
        <f t="shared" ref="I2754:I2817" si="907">B2754-B2753</f>
        <v>10.290038999999979</v>
      </c>
      <c r="J2754">
        <f t="shared" ref="J2754:J2817" si="908">IF(H2754=0, "", I2754/H2754)</f>
        <v>-16.596837096774134</v>
      </c>
      <c r="K2754" t="str">
        <f t="shared" ref="K2754:K2817" si="909">_xlfn.IFS(F2754="PUT",B2754-5,F2754="CALL",B2754+5,TRUE,"")</f>
        <v/>
      </c>
      <c r="L2754" s="2" t="str">
        <f t="shared" ref="L2754:L2817" si="910">IF(F2754="CALL",IF(AND(G2754&gt;K2754,G2754&lt;&gt;0),G2754-K2754,""),"")</f>
        <v/>
      </c>
      <c r="M2754" t="str">
        <f t="shared" ref="M2754:M2817" si="911">IF(F2754="PUT",IF(AND(G2754&lt;K2754,G2754&lt;&gt;0),K2754-G2754,""),"")</f>
        <v/>
      </c>
      <c r="N2754" s="1">
        <f t="shared" ref="N2754:N2817" si="912">IF(AND(F2754="CALL",L2754&lt;&gt;"",L2753=""), A2754, N2753)</f>
        <v>44147</v>
      </c>
      <c r="O2754" t="str">
        <f t="shared" ref="O2754:O2817" si="913">IF( A2754 &gt;= N2753 + 7, "可交易", "不可交易")</f>
        <v>可交易</v>
      </c>
      <c r="P2754" s="2" t="str">
        <f t="shared" ref="P2754:P2817" si="914">IF(AND(F2754="CALL",L2754&lt;&gt;"",O2754="可交易"),L2754,"")</f>
        <v/>
      </c>
      <c r="Q2754" s="2" t="str">
        <f t="shared" ref="Q2754:Q2817" si="915">IF(P2754&lt;&gt;"",(G2754-B2754)/B2754,"")</f>
        <v/>
      </c>
      <c r="R2754" s="2">
        <f t="shared" ref="R2754:R2817" si="916">IF(Q2753&lt;&gt;"", R2753 * (1 + Q2753), R2753)</f>
        <v>14.705097043903361</v>
      </c>
      <c r="S2754">
        <f t="shared" ref="S2754:S2817" si="917">IF(P2754&lt;&gt;"",S2753+1,S2753)</f>
        <v>140</v>
      </c>
      <c r="T2754" s="1">
        <f t="shared" ref="T2754:T2817" si="918">IF(AND(F2754="PUT",M2754&lt;&gt;"",M2753=""), A2754, T2753)</f>
        <v>44148</v>
      </c>
      <c r="U2754" t="str">
        <f t="shared" ref="U2754:U2817" si="919">IF( A2754 &gt;= T2753 + 7, "可交易", "不可交易")</f>
        <v>可交易</v>
      </c>
      <c r="V2754" s="2" t="str">
        <f t="shared" ref="V2754:V2817" si="920">IF(AND(F2754="PUT",M2754&lt;&gt;"",U2754="可交易"),M2754,"")</f>
        <v/>
      </c>
      <c r="W2754" s="2" t="str">
        <f t="shared" ref="W2754:W2817" si="921">IF(V2754&lt;&gt;"",(B2754-G2754)/B2754,"")</f>
        <v/>
      </c>
      <c r="X2754" s="2">
        <f t="shared" ref="X2754:X2817" si="922">IF(W2753&lt;&gt;"", X2753 * (1 + W2753), X2753)</f>
        <v>8.1535224762262182</v>
      </c>
      <c r="Y2754">
        <f t="shared" ref="Y2754:Y2817" si="923">IF(V2754&lt;&gt;"",Y2753+1,Y2753)</f>
        <v>126</v>
      </c>
    </row>
    <row r="2755" spans="1:25" x14ac:dyDescent="0.3">
      <c r="A2755" s="1">
        <v>44174</v>
      </c>
      <c r="B2755">
        <v>3672.820068</v>
      </c>
      <c r="C2755">
        <v>22.27</v>
      </c>
      <c r="D2755">
        <v>21.040659999999999</v>
      </c>
      <c r="E2755">
        <f t="shared" si="903"/>
        <v>1.2293400000000005</v>
      </c>
      <c r="F2755" t="str">
        <f t="shared" si="904"/>
        <v>CAll</v>
      </c>
      <c r="G2755">
        <f t="shared" si="905"/>
        <v>3701.169922</v>
      </c>
      <c r="H2755">
        <f t="shared" si="906"/>
        <v>1.5899999999999999</v>
      </c>
      <c r="I2755">
        <f t="shared" si="907"/>
        <v>-29.429932000000008</v>
      </c>
      <c r="J2755">
        <f t="shared" si="908"/>
        <v>-18.509391194968561</v>
      </c>
      <c r="K2755">
        <f t="shared" si="909"/>
        <v>3677.820068</v>
      </c>
      <c r="L2755" s="2">
        <f t="shared" si="910"/>
        <v>23.34985400000005</v>
      </c>
      <c r="M2755" t="str">
        <f t="shared" si="911"/>
        <v/>
      </c>
      <c r="N2755" s="1">
        <f t="shared" si="912"/>
        <v>44174</v>
      </c>
      <c r="O2755" t="str">
        <f t="shared" si="913"/>
        <v>可交易</v>
      </c>
      <c r="P2755" s="2">
        <f t="shared" si="914"/>
        <v>23.34985400000005</v>
      </c>
      <c r="Q2755" s="2">
        <f t="shared" si="915"/>
        <v>7.7188246293365794E-3</v>
      </c>
      <c r="R2755" s="2">
        <f t="shared" si="916"/>
        <v>14.705097043903361</v>
      </c>
      <c r="S2755">
        <f t="shared" si="917"/>
        <v>141</v>
      </c>
      <c r="T2755" s="1">
        <f t="shared" si="918"/>
        <v>44148</v>
      </c>
      <c r="U2755" t="str">
        <f t="shared" si="919"/>
        <v>可交易</v>
      </c>
      <c r="V2755" s="2" t="str">
        <f t="shared" si="920"/>
        <v/>
      </c>
      <c r="W2755" s="2" t="str">
        <f t="shared" si="921"/>
        <v/>
      </c>
      <c r="X2755" s="2">
        <f t="shared" si="922"/>
        <v>8.1535224762262182</v>
      </c>
      <c r="Y2755">
        <f t="shared" si="923"/>
        <v>126</v>
      </c>
    </row>
    <row r="2756" spans="1:25" x14ac:dyDescent="0.3">
      <c r="A2756" s="1">
        <v>44175</v>
      </c>
      <c r="B2756">
        <v>3668.1000979999999</v>
      </c>
      <c r="C2756">
        <v>22.52</v>
      </c>
      <c r="D2756">
        <v>22.289874999999999</v>
      </c>
      <c r="E2756">
        <f t="shared" si="903"/>
        <v>0.23012500000000102</v>
      </c>
      <c r="F2756" t="str">
        <f t="shared" si="904"/>
        <v/>
      </c>
      <c r="G2756" t="str">
        <f t="shared" si="905"/>
        <v/>
      </c>
      <c r="H2756">
        <f t="shared" si="906"/>
        <v>0.25</v>
      </c>
      <c r="I2756">
        <f t="shared" si="907"/>
        <v>-4.719970000000103</v>
      </c>
      <c r="J2756">
        <f t="shared" si="908"/>
        <v>-18.879880000000412</v>
      </c>
      <c r="K2756" t="str">
        <f t="shared" si="909"/>
        <v/>
      </c>
      <c r="L2756" s="2" t="str">
        <f t="shared" si="910"/>
        <v/>
      </c>
      <c r="M2756" t="str">
        <f t="shared" si="911"/>
        <v/>
      </c>
      <c r="N2756" s="1">
        <f t="shared" si="912"/>
        <v>44174</v>
      </c>
      <c r="O2756" t="str">
        <f t="shared" si="913"/>
        <v>不可交易</v>
      </c>
      <c r="P2756" s="2" t="str">
        <f t="shared" si="914"/>
        <v/>
      </c>
      <c r="Q2756" s="2" t="str">
        <f t="shared" si="915"/>
        <v/>
      </c>
      <c r="R2756" s="2">
        <f t="shared" si="916"/>
        <v>14.818603109142625</v>
      </c>
      <c r="S2756">
        <f t="shared" si="917"/>
        <v>141</v>
      </c>
      <c r="T2756" s="1">
        <f t="shared" si="918"/>
        <v>44148</v>
      </c>
      <c r="U2756" t="str">
        <f t="shared" si="919"/>
        <v>可交易</v>
      </c>
      <c r="V2756" s="2" t="str">
        <f t="shared" si="920"/>
        <v/>
      </c>
      <c r="W2756" s="2" t="str">
        <f t="shared" si="921"/>
        <v/>
      </c>
      <c r="X2756" s="2">
        <f t="shared" si="922"/>
        <v>8.1535224762262182</v>
      </c>
      <c r="Y2756">
        <f t="shared" si="923"/>
        <v>126</v>
      </c>
    </row>
    <row r="2757" spans="1:25" x14ac:dyDescent="0.3">
      <c r="A2757" s="1">
        <v>44176</v>
      </c>
      <c r="B2757">
        <v>3663.459961</v>
      </c>
      <c r="C2757">
        <v>23.31</v>
      </c>
      <c r="D2757">
        <v>22.525476000000001</v>
      </c>
      <c r="E2757">
        <f t="shared" si="903"/>
        <v>0.78452399999999756</v>
      </c>
      <c r="F2757" t="str">
        <f t="shared" si="904"/>
        <v/>
      </c>
      <c r="G2757" t="str">
        <f t="shared" si="905"/>
        <v/>
      </c>
      <c r="H2757">
        <f t="shared" si="906"/>
        <v>0.78999999999999915</v>
      </c>
      <c r="I2757">
        <f t="shared" si="907"/>
        <v>-4.6401369999998678</v>
      </c>
      <c r="J2757">
        <f t="shared" si="908"/>
        <v>-5.8735911392403457</v>
      </c>
      <c r="K2757" t="str">
        <f t="shared" si="909"/>
        <v/>
      </c>
      <c r="L2757" s="2" t="str">
        <f t="shared" si="910"/>
        <v/>
      </c>
      <c r="M2757" t="str">
        <f t="shared" si="911"/>
        <v/>
      </c>
      <c r="N2757" s="1">
        <f t="shared" si="912"/>
        <v>44174</v>
      </c>
      <c r="O2757" t="str">
        <f t="shared" si="913"/>
        <v>不可交易</v>
      </c>
      <c r="P2757" s="2" t="str">
        <f t="shared" si="914"/>
        <v/>
      </c>
      <c r="Q2757" s="2" t="str">
        <f t="shared" si="915"/>
        <v/>
      </c>
      <c r="R2757" s="2">
        <f t="shared" si="916"/>
        <v>14.818603109142625</v>
      </c>
      <c r="S2757">
        <f t="shared" si="917"/>
        <v>141</v>
      </c>
      <c r="T2757" s="1">
        <f t="shared" si="918"/>
        <v>44148</v>
      </c>
      <c r="U2757" t="str">
        <f t="shared" si="919"/>
        <v>可交易</v>
      </c>
      <c r="V2757" s="2" t="str">
        <f t="shared" si="920"/>
        <v/>
      </c>
      <c r="W2757" s="2" t="str">
        <f t="shared" si="921"/>
        <v/>
      </c>
      <c r="X2757" s="2">
        <f t="shared" si="922"/>
        <v>8.1535224762262182</v>
      </c>
      <c r="Y2757">
        <f t="shared" si="923"/>
        <v>126</v>
      </c>
    </row>
    <row r="2758" spans="1:25" x14ac:dyDescent="0.3">
      <c r="A2758" s="1">
        <v>44179</v>
      </c>
      <c r="B2758">
        <v>3647.48999</v>
      </c>
      <c r="C2758">
        <v>24.72</v>
      </c>
      <c r="D2758">
        <v>23.553536999999999</v>
      </c>
      <c r="E2758">
        <f t="shared" si="903"/>
        <v>1.1664630000000002</v>
      </c>
      <c r="F2758" t="str">
        <f t="shared" si="904"/>
        <v>CAll</v>
      </c>
      <c r="G2758">
        <f t="shared" si="905"/>
        <v>3694.919922</v>
      </c>
      <c r="H2758">
        <f t="shared" si="906"/>
        <v>1.4100000000000001</v>
      </c>
      <c r="I2758">
        <f t="shared" si="907"/>
        <v>-15.969970999999987</v>
      </c>
      <c r="J2758">
        <f t="shared" si="908"/>
        <v>-11.326220567375875</v>
      </c>
      <c r="K2758">
        <f t="shared" si="909"/>
        <v>3652.48999</v>
      </c>
      <c r="L2758" s="2">
        <f t="shared" si="910"/>
        <v>42.429932000000008</v>
      </c>
      <c r="M2758" t="str">
        <f t="shared" si="911"/>
        <v/>
      </c>
      <c r="N2758" s="1">
        <f t="shared" si="912"/>
        <v>44179</v>
      </c>
      <c r="O2758" t="str">
        <f t="shared" si="913"/>
        <v>不可交易</v>
      </c>
      <c r="P2758" s="2" t="str">
        <f t="shared" si="914"/>
        <v/>
      </c>
      <c r="Q2758" s="2" t="str">
        <f t="shared" si="915"/>
        <v/>
      </c>
      <c r="R2758" s="2">
        <f t="shared" si="916"/>
        <v>14.818603109142625</v>
      </c>
      <c r="S2758">
        <f t="shared" si="917"/>
        <v>141</v>
      </c>
      <c r="T2758" s="1">
        <f t="shared" si="918"/>
        <v>44148</v>
      </c>
      <c r="U2758" t="str">
        <f t="shared" si="919"/>
        <v>可交易</v>
      </c>
      <c r="V2758" s="2" t="str">
        <f t="shared" si="920"/>
        <v/>
      </c>
      <c r="W2758" s="2" t="str">
        <f t="shared" si="921"/>
        <v/>
      </c>
      <c r="X2758" s="2">
        <f t="shared" si="922"/>
        <v>8.1535224762262182</v>
      </c>
      <c r="Y2758">
        <f t="shared" si="923"/>
        <v>126</v>
      </c>
    </row>
    <row r="2759" spans="1:25" x14ac:dyDescent="0.3">
      <c r="A2759" s="1">
        <v>44180</v>
      </c>
      <c r="B2759">
        <v>3694.6201169999999</v>
      </c>
      <c r="C2759">
        <v>22.89</v>
      </c>
      <c r="D2759">
        <v>24.219052999999999</v>
      </c>
      <c r="E2759">
        <f t="shared" si="903"/>
        <v>-1.3290529999999983</v>
      </c>
      <c r="F2759" t="str">
        <f t="shared" si="904"/>
        <v>PUT</v>
      </c>
      <c r="G2759">
        <f t="shared" si="905"/>
        <v>3687.26001</v>
      </c>
      <c r="H2759">
        <f t="shared" si="906"/>
        <v>-1.8299999999999983</v>
      </c>
      <c r="I2759">
        <f t="shared" si="907"/>
        <v>47.130126999999902</v>
      </c>
      <c r="J2759">
        <f t="shared" si="908"/>
        <v>-25.754167759562812</v>
      </c>
      <c r="K2759">
        <f t="shared" si="909"/>
        <v>3689.6201169999999</v>
      </c>
      <c r="L2759" s="2" t="str">
        <f t="shared" si="910"/>
        <v/>
      </c>
      <c r="M2759">
        <f t="shared" si="911"/>
        <v>2.3601069999999709</v>
      </c>
      <c r="N2759" s="1">
        <f t="shared" si="912"/>
        <v>44179</v>
      </c>
      <c r="O2759" t="str">
        <f t="shared" si="913"/>
        <v>不可交易</v>
      </c>
      <c r="P2759" s="2" t="str">
        <f t="shared" si="914"/>
        <v/>
      </c>
      <c r="Q2759" s="2" t="str">
        <f t="shared" si="915"/>
        <v/>
      </c>
      <c r="R2759" s="2">
        <f t="shared" si="916"/>
        <v>14.818603109142625</v>
      </c>
      <c r="S2759">
        <f t="shared" si="917"/>
        <v>141</v>
      </c>
      <c r="T2759" s="1">
        <f t="shared" si="918"/>
        <v>44180</v>
      </c>
      <c r="U2759" t="str">
        <f t="shared" si="919"/>
        <v>可交易</v>
      </c>
      <c r="V2759" s="2">
        <f t="shared" si="920"/>
        <v>2.3601069999999709</v>
      </c>
      <c r="W2759" s="2">
        <f t="shared" si="921"/>
        <v>1.9921146875517787E-3</v>
      </c>
      <c r="X2759" s="2">
        <f t="shared" si="922"/>
        <v>8.1535224762262182</v>
      </c>
      <c r="Y2759">
        <f t="shared" si="923"/>
        <v>127</v>
      </c>
    </row>
    <row r="2760" spans="1:25" x14ac:dyDescent="0.3">
      <c r="A2760" s="1">
        <v>44181</v>
      </c>
      <c r="B2760">
        <v>3701.169922</v>
      </c>
      <c r="C2760">
        <v>22.5</v>
      </c>
      <c r="D2760">
        <v>22.731773</v>
      </c>
      <c r="E2760">
        <f t="shared" si="903"/>
        <v>-0.23177300000000045</v>
      </c>
      <c r="F2760" t="str">
        <f t="shared" si="904"/>
        <v/>
      </c>
      <c r="G2760" t="str">
        <f t="shared" si="905"/>
        <v/>
      </c>
      <c r="H2760">
        <f t="shared" si="906"/>
        <v>-0.39000000000000057</v>
      </c>
      <c r="I2760">
        <f t="shared" si="907"/>
        <v>6.5498050000001058</v>
      </c>
      <c r="J2760">
        <f t="shared" si="908"/>
        <v>-16.794371794872042</v>
      </c>
      <c r="K2760" t="str">
        <f t="shared" si="909"/>
        <v/>
      </c>
      <c r="L2760" s="2" t="str">
        <f t="shared" si="910"/>
        <v/>
      </c>
      <c r="M2760" t="str">
        <f t="shared" si="911"/>
        <v/>
      </c>
      <c r="N2760" s="1">
        <f t="shared" si="912"/>
        <v>44179</v>
      </c>
      <c r="O2760" t="str">
        <f t="shared" si="913"/>
        <v>不可交易</v>
      </c>
      <c r="P2760" s="2" t="str">
        <f t="shared" si="914"/>
        <v/>
      </c>
      <c r="Q2760" s="2" t="str">
        <f t="shared" si="915"/>
        <v/>
      </c>
      <c r="R2760" s="2">
        <f t="shared" si="916"/>
        <v>14.818603109142625</v>
      </c>
      <c r="S2760">
        <f t="shared" si="917"/>
        <v>141</v>
      </c>
      <c r="T2760" s="1">
        <f t="shared" si="918"/>
        <v>44180</v>
      </c>
      <c r="U2760" t="str">
        <f t="shared" si="919"/>
        <v>不可交易</v>
      </c>
      <c r="V2760" s="2" t="str">
        <f t="shared" si="920"/>
        <v/>
      </c>
      <c r="W2760" s="2" t="str">
        <f t="shared" si="921"/>
        <v/>
      </c>
      <c r="X2760" s="2">
        <f t="shared" si="922"/>
        <v>8.1697652281063906</v>
      </c>
      <c r="Y2760">
        <f t="shared" si="923"/>
        <v>127</v>
      </c>
    </row>
    <row r="2761" spans="1:25" x14ac:dyDescent="0.3">
      <c r="A2761" s="1">
        <v>44182</v>
      </c>
      <c r="B2761">
        <v>3722.4799800000001</v>
      </c>
      <c r="C2761">
        <v>21.93</v>
      </c>
      <c r="D2761">
        <v>22.649425999999998</v>
      </c>
      <c r="E2761">
        <f t="shared" si="903"/>
        <v>-0.71942599999999857</v>
      </c>
      <c r="F2761" t="str">
        <f t="shared" si="904"/>
        <v/>
      </c>
      <c r="G2761" t="str">
        <f t="shared" si="905"/>
        <v/>
      </c>
      <c r="H2761">
        <f t="shared" si="906"/>
        <v>-0.57000000000000028</v>
      </c>
      <c r="I2761">
        <f t="shared" si="907"/>
        <v>21.310058000000026</v>
      </c>
      <c r="J2761">
        <f t="shared" si="908"/>
        <v>-37.386066666666693</v>
      </c>
      <c r="K2761" t="str">
        <f t="shared" si="909"/>
        <v/>
      </c>
      <c r="L2761" s="2" t="str">
        <f t="shared" si="910"/>
        <v/>
      </c>
      <c r="M2761" t="str">
        <f t="shared" si="911"/>
        <v/>
      </c>
      <c r="N2761" s="1">
        <f t="shared" si="912"/>
        <v>44179</v>
      </c>
      <c r="O2761" t="str">
        <f t="shared" si="913"/>
        <v>不可交易</v>
      </c>
      <c r="P2761" s="2" t="str">
        <f t="shared" si="914"/>
        <v/>
      </c>
      <c r="Q2761" s="2" t="str">
        <f t="shared" si="915"/>
        <v/>
      </c>
      <c r="R2761" s="2">
        <f t="shared" si="916"/>
        <v>14.818603109142625</v>
      </c>
      <c r="S2761">
        <f t="shared" si="917"/>
        <v>141</v>
      </c>
      <c r="T2761" s="1">
        <f t="shared" si="918"/>
        <v>44180</v>
      </c>
      <c r="U2761" t="str">
        <f t="shared" si="919"/>
        <v>不可交易</v>
      </c>
      <c r="V2761" s="2" t="str">
        <f t="shared" si="920"/>
        <v/>
      </c>
      <c r="W2761" s="2" t="str">
        <f t="shared" si="921"/>
        <v/>
      </c>
      <c r="X2761" s="2">
        <f t="shared" si="922"/>
        <v>8.1697652281063906</v>
      </c>
      <c r="Y2761">
        <f t="shared" si="923"/>
        <v>127</v>
      </c>
    </row>
    <row r="2762" spans="1:25" x14ac:dyDescent="0.3">
      <c r="A2762" s="1">
        <v>44183</v>
      </c>
      <c r="B2762">
        <v>3709.4099120000001</v>
      </c>
      <c r="C2762">
        <v>21.57</v>
      </c>
      <c r="D2762">
        <v>21.889188999999998</v>
      </c>
      <c r="E2762">
        <f t="shared" si="903"/>
        <v>-0.31918899999999795</v>
      </c>
      <c r="F2762" t="str">
        <f t="shared" si="904"/>
        <v/>
      </c>
      <c r="G2762" t="str">
        <f t="shared" si="905"/>
        <v/>
      </c>
      <c r="H2762">
        <f t="shared" si="906"/>
        <v>-0.35999999999999943</v>
      </c>
      <c r="I2762">
        <f t="shared" si="907"/>
        <v>-13.070067999999992</v>
      </c>
      <c r="J2762">
        <f t="shared" si="908"/>
        <v>36.305744444444478</v>
      </c>
      <c r="K2762" t="str">
        <f t="shared" si="909"/>
        <v/>
      </c>
      <c r="L2762" s="2" t="str">
        <f t="shared" si="910"/>
        <v/>
      </c>
      <c r="M2762" t="str">
        <f t="shared" si="911"/>
        <v/>
      </c>
      <c r="N2762" s="1">
        <f t="shared" si="912"/>
        <v>44179</v>
      </c>
      <c r="O2762" t="str">
        <f t="shared" si="913"/>
        <v>不可交易</v>
      </c>
      <c r="P2762" s="2" t="str">
        <f t="shared" si="914"/>
        <v/>
      </c>
      <c r="Q2762" s="2" t="str">
        <f t="shared" si="915"/>
        <v/>
      </c>
      <c r="R2762" s="2">
        <f t="shared" si="916"/>
        <v>14.818603109142625</v>
      </c>
      <c r="S2762">
        <f t="shared" si="917"/>
        <v>141</v>
      </c>
      <c r="T2762" s="1">
        <f t="shared" si="918"/>
        <v>44180</v>
      </c>
      <c r="U2762" t="str">
        <f t="shared" si="919"/>
        <v>不可交易</v>
      </c>
      <c r="V2762" s="2" t="str">
        <f t="shared" si="920"/>
        <v/>
      </c>
      <c r="W2762" s="2" t="str">
        <f t="shared" si="921"/>
        <v/>
      </c>
      <c r="X2762" s="2">
        <f t="shared" si="922"/>
        <v>8.1697652281063906</v>
      </c>
      <c r="Y2762">
        <f t="shared" si="923"/>
        <v>127</v>
      </c>
    </row>
    <row r="2763" spans="1:25" x14ac:dyDescent="0.3">
      <c r="A2763" s="1">
        <v>44186</v>
      </c>
      <c r="B2763">
        <v>3694.919922</v>
      </c>
      <c r="C2763">
        <v>25.16</v>
      </c>
      <c r="D2763">
        <v>22.075399999999998</v>
      </c>
      <c r="E2763">
        <f t="shared" si="903"/>
        <v>3.0846000000000018</v>
      </c>
      <c r="F2763" t="str">
        <f t="shared" si="904"/>
        <v>CAll</v>
      </c>
      <c r="G2763">
        <f t="shared" si="905"/>
        <v>3735.360107</v>
      </c>
      <c r="H2763">
        <f t="shared" si="906"/>
        <v>3.59</v>
      </c>
      <c r="I2763">
        <f t="shared" si="907"/>
        <v>-14.489990000000034</v>
      </c>
      <c r="J2763">
        <f t="shared" si="908"/>
        <v>-4.0362089136490349</v>
      </c>
      <c r="K2763">
        <f t="shared" si="909"/>
        <v>3699.919922</v>
      </c>
      <c r="L2763" s="2">
        <f t="shared" si="910"/>
        <v>35.440184999999929</v>
      </c>
      <c r="M2763" t="str">
        <f t="shared" si="911"/>
        <v/>
      </c>
      <c r="N2763" s="1">
        <f t="shared" si="912"/>
        <v>44186</v>
      </c>
      <c r="O2763" t="str">
        <f t="shared" si="913"/>
        <v>可交易</v>
      </c>
      <c r="P2763" s="2">
        <f t="shared" si="914"/>
        <v>35.440184999999929</v>
      </c>
      <c r="Q2763" s="2">
        <f t="shared" si="915"/>
        <v>1.0944806884504905E-2</v>
      </c>
      <c r="R2763" s="2">
        <f t="shared" si="916"/>
        <v>14.818603109142625</v>
      </c>
      <c r="S2763">
        <f t="shared" si="917"/>
        <v>142</v>
      </c>
      <c r="T2763" s="1">
        <f t="shared" si="918"/>
        <v>44180</v>
      </c>
      <c r="U2763" t="str">
        <f t="shared" si="919"/>
        <v>不可交易</v>
      </c>
      <c r="V2763" s="2" t="str">
        <f t="shared" si="920"/>
        <v/>
      </c>
      <c r="W2763" s="2" t="str">
        <f t="shared" si="921"/>
        <v/>
      </c>
      <c r="X2763" s="2">
        <f t="shared" si="922"/>
        <v>8.1697652281063906</v>
      </c>
      <c r="Y2763">
        <f t="shared" si="923"/>
        <v>127</v>
      </c>
    </row>
    <row r="2764" spans="1:25" x14ac:dyDescent="0.3">
      <c r="A2764" s="1">
        <v>44187</v>
      </c>
      <c r="B2764">
        <v>3687.26001</v>
      </c>
      <c r="C2764">
        <v>24.23</v>
      </c>
      <c r="D2764">
        <v>26.577407999999998</v>
      </c>
      <c r="E2764">
        <f t="shared" si="903"/>
        <v>-2.3474079999999979</v>
      </c>
      <c r="F2764" t="str">
        <f t="shared" si="904"/>
        <v>PUT</v>
      </c>
      <c r="G2764">
        <f t="shared" si="905"/>
        <v>3727.040039</v>
      </c>
      <c r="H2764">
        <f t="shared" si="906"/>
        <v>-0.92999999999999972</v>
      </c>
      <c r="I2764">
        <f t="shared" si="907"/>
        <v>-7.6599120000000767</v>
      </c>
      <c r="J2764">
        <f t="shared" si="908"/>
        <v>8.2364645161291179</v>
      </c>
      <c r="K2764">
        <f t="shared" si="909"/>
        <v>3682.26001</v>
      </c>
      <c r="L2764" s="2" t="str">
        <f t="shared" si="910"/>
        <v/>
      </c>
      <c r="M2764" t="str">
        <f t="shared" si="911"/>
        <v/>
      </c>
      <c r="N2764" s="1">
        <f t="shared" si="912"/>
        <v>44186</v>
      </c>
      <c r="O2764" t="str">
        <f t="shared" si="913"/>
        <v>不可交易</v>
      </c>
      <c r="P2764" s="2" t="str">
        <f t="shared" si="914"/>
        <v/>
      </c>
      <c r="Q2764" s="2" t="str">
        <f t="shared" si="915"/>
        <v/>
      </c>
      <c r="R2764" s="2">
        <f t="shared" si="916"/>
        <v>14.980789858470313</v>
      </c>
      <c r="S2764">
        <f t="shared" si="917"/>
        <v>142</v>
      </c>
      <c r="T2764" s="1">
        <f t="shared" si="918"/>
        <v>44180</v>
      </c>
      <c r="U2764" t="str">
        <f t="shared" si="919"/>
        <v>可交易</v>
      </c>
      <c r="V2764" s="2" t="str">
        <f t="shared" si="920"/>
        <v/>
      </c>
      <c r="W2764" s="2" t="str">
        <f t="shared" si="921"/>
        <v/>
      </c>
      <c r="X2764" s="2">
        <f t="shared" si="922"/>
        <v>8.1697652281063906</v>
      </c>
      <c r="Y2764">
        <f t="shared" si="923"/>
        <v>127</v>
      </c>
    </row>
    <row r="2765" spans="1:25" x14ac:dyDescent="0.3">
      <c r="A2765" s="1">
        <v>44188</v>
      </c>
      <c r="B2765">
        <v>3690.01001</v>
      </c>
      <c r="C2765">
        <v>23.31</v>
      </c>
      <c r="D2765">
        <v>24.142047999999999</v>
      </c>
      <c r="E2765">
        <f t="shared" si="903"/>
        <v>-0.83204800000000034</v>
      </c>
      <c r="F2765" t="str">
        <f t="shared" si="904"/>
        <v/>
      </c>
      <c r="G2765" t="str">
        <f t="shared" si="905"/>
        <v/>
      </c>
      <c r="H2765">
        <f t="shared" si="906"/>
        <v>-0.92000000000000171</v>
      </c>
      <c r="I2765">
        <f t="shared" si="907"/>
        <v>2.75</v>
      </c>
      <c r="J2765">
        <f t="shared" si="908"/>
        <v>-2.9891304347826031</v>
      </c>
      <c r="K2765" t="str">
        <f t="shared" si="909"/>
        <v/>
      </c>
      <c r="L2765" s="2" t="str">
        <f t="shared" si="910"/>
        <v/>
      </c>
      <c r="M2765" t="str">
        <f t="shared" si="911"/>
        <v/>
      </c>
      <c r="N2765" s="1">
        <f t="shared" si="912"/>
        <v>44186</v>
      </c>
      <c r="O2765" t="str">
        <f t="shared" si="913"/>
        <v>不可交易</v>
      </c>
      <c r="P2765" s="2" t="str">
        <f t="shared" si="914"/>
        <v/>
      </c>
      <c r="Q2765" s="2" t="str">
        <f t="shared" si="915"/>
        <v/>
      </c>
      <c r="R2765" s="2">
        <f t="shared" si="916"/>
        <v>14.980789858470313</v>
      </c>
      <c r="S2765">
        <f t="shared" si="917"/>
        <v>142</v>
      </c>
      <c r="T2765" s="1">
        <f t="shared" si="918"/>
        <v>44180</v>
      </c>
      <c r="U2765" t="str">
        <f t="shared" si="919"/>
        <v>可交易</v>
      </c>
      <c r="V2765" s="2" t="str">
        <f t="shared" si="920"/>
        <v/>
      </c>
      <c r="W2765" s="2" t="str">
        <f t="shared" si="921"/>
        <v/>
      </c>
      <c r="X2765" s="2">
        <f t="shared" si="922"/>
        <v>8.1697652281063906</v>
      </c>
      <c r="Y2765">
        <f t="shared" si="923"/>
        <v>127</v>
      </c>
    </row>
    <row r="2766" spans="1:25" x14ac:dyDescent="0.3">
      <c r="A2766" s="1">
        <v>44189</v>
      </c>
      <c r="B2766">
        <v>3703.0600589999999</v>
      </c>
      <c r="C2766">
        <v>21.53</v>
      </c>
      <c r="D2766">
        <v>23.165282999999999</v>
      </c>
      <c r="E2766">
        <f t="shared" si="903"/>
        <v>-1.6352829999999976</v>
      </c>
      <c r="F2766" t="str">
        <f t="shared" si="904"/>
        <v>PUT</v>
      </c>
      <c r="G2766">
        <f t="shared" si="905"/>
        <v>3756.070068</v>
      </c>
      <c r="H2766">
        <f t="shared" si="906"/>
        <v>-1.7799999999999976</v>
      </c>
      <c r="I2766">
        <f t="shared" si="907"/>
        <v>13.050048999999944</v>
      </c>
      <c r="J2766">
        <f t="shared" si="908"/>
        <v>-7.3314882022471695</v>
      </c>
      <c r="K2766">
        <f t="shared" si="909"/>
        <v>3698.0600589999999</v>
      </c>
      <c r="L2766" s="2" t="str">
        <f t="shared" si="910"/>
        <v/>
      </c>
      <c r="M2766" t="str">
        <f t="shared" si="911"/>
        <v/>
      </c>
      <c r="N2766" s="1">
        <f t="shared" si="912"/>
        <v>44186</v>
      </c>
      <c r="O2766" t="str">
        <f t="shared" si="913"/>
        <v>不可交易</v>
      </c>
      <c r="P2766" s="2" t="str">
        <f t="shared" si="914"/>
        <v/>
      </c>
      <c r="Q2766" s="2" t="str">
        <f t="shared" si="915"/>
        <v/>
      </c>
      <c r="R2766" s="2">
        <f t="shared" si="916"/>
        <v>14.980789858470313</v>
      </c>
      <c r="S2766">
        <f t="shared" si="917"/>
        <v>142</v>
      </c>
      <c r="T2766" s="1">
        <f t="shared" si="918"/>
        <v>44180</v>
      </c>
      <c r="U2766" t="str">
        <f t="shared" si="919"/>
        <v>可交易</v>
      </c>
      <c r="V2766" s="2" t="str">
        <f t="shared" si="920"/>
        <v/>
      </c>
      <c r="W2766" s="2" t="str">
        <f t="shared" si="921"/>
        <v/>
      </c>
      <c r="X2766" s="2">
        <f t="shared" si="922"/>
        <v>8.1697652281063906</v>
      </c>
      <c r="Y2766">
        <f t="shared" si="923"/>
        <v>127</v>
      </c>
    </row>
    <row r="2767" spans="1:25" x14ac:dyDescent="0.3">
      <c r="A2767" s="1">
        <v>44193</v>
      </c>
      <c r="B2767">
        <v>3735.360107</v>
      </c>
      <c r="C2767">
        <v>21.7</v>
      </c>
      <c r="D2767">
        <v>21.788236999999999</v>
      </c>
      <c r="E2767">
        <f t="shared" si="903"/>
        <v>-8.8236999999999455E-2</v>
      </c>
      <c r="F2767" t="str">
        <f t="shared" si="904"/>
        <v/>
      </c>
      <c r="G2767" t="str">
        <f t="shared" si="905"/>
        <v/>
      </c>
      <c r="H2767">
        <f t="shared" si="906"/>
        <v>0.16999999999999815</v>
      </c>
      <c r="I2767">
        <f t="shared" si="907"/>
        <v>32.300048000000061</v>
      </c>
      <c r="J2767">
        <f t="shared" si="908"/>
        <v>190.0002823529436</v>
      </c>
      <c r="K2767" t="str">
        <f t="shared" si="909"/>
        <v/>
      </c>
      <c r="L2767" s="2" t="str">
        <f t="shared" si="910"/>
        <v/>
      </c>
      <c r="M2767" t="str">
        <f t="shared" si="911"/>
        <v/>
      </c>
      <c r="N2767" s="1">
        <f t="shared" si="912"/>
        <v>44186</v>
      </c>
      <c r="O2767" t="str">
        <f t="shared" si="913"/>
        <v>可交易</v>
      </c>
      <c r="P2767" s="2" t="str">
        <f t="shared" si="914"/>
        <v/>
      </c>
      <c r="Q2767" s="2" t="str">
        <f t="shared" si="915"/>
        <v/>
      </c>
      <c r="R2767" s="2">
        <f t="shared" si="916"/>
        <v>14.980789858470313</v>
      </c>
      <c r="S2767">
        <f t="shared" si="917"/>
        <v>142</v>
      </c>
      <c r="T2767" s="1">
        <f t="shared" si="918"/>
        <v>44180</v>
      </c>
      <c r="U2767" t="str">
        <f t="shared" si="919"/>
        <v>可交易</v>
      </c>
      <c r="V2767" s="2" t="str">
        <f t="shared" si="920"/>
        <v/>
      </c>
      <c r="W2767" s="2" t="str">
        <f t="shared" si="921"/>
        <v/>
      </c>
      <c r="X2767" s="2">
        <f t="shared" si="922"/>
        <v>8.1697652281063906</v>
      </c>
      <c r="Y2767">
        <f t="shared" si="923"/>
        <v>127</v>
      </c>
    </row>
    <row r="2768" spans="1:25" x14ac:dyDescent="0.3">
      <c r="A2768" s="1">
        <v>44194</v>
      </c>
      <c r="B2768">
        <v>3727.040039</v>
      </c>
      <c r="C2768">
        <v>23.08</v>
      </c>
      <c r="D2768">
        <v>21.786919000000001</v>
      </c>
      <c r="E2768">
        <f t="shared" si="903"/>
        <v>1.2930809999999973</v>
      </c>
      <c r="F2768" t="str">
        <f t="shared" si="904"/>
        <v>CAll</v>
      </c>
      <c r="G2768">
        <f t="shared" si="905"/>
        <v>3726.860107</v>
      </c>
      <c r="H2768">
        <f t="shared" si="906"/>
        <v>1.379999999999999</v>
      </c>
      <c r="I2768">
        <f t="shared" si="907"/>
        <v>-8.320067999999992</v>
      </c>
      <c r="J2768">
        <f t="shared" si="908"/>
        <v>-6.0290347826086945</v>
      </c>
      <c r="K2768">
        <f t="shared" si="909"/>
        <v>3732.040039</v>
      </c>
      <c r="L2768" s="2" t="str">
        <f t="shared" si="910"/>
        <v/>
      </c>
      <c r="M2768" t="str">
        <f t="shared" si="911"/>
        <v/>
      </c>
      <c r="N2768" s="1">
        <f t="shared" si="912"/>
        <v>44186</v>
      </c>
      <c r="O2768" t="str">
        <f t="shared" si="913"/>
        <v>可交易</v>
      </c>
      <c r="P2768" s="2" t="str">
        <f t="shared" si="914"/>
        <v/>
      </c>
      <c r="Q2768" s="2" t="str">
        <f t="shared" si="915"/>
        <v/>
      </c>
      <c r="R2768" s="2">
        <f t="shared" si="916"/>
        <v>14.980789858470313</v>
      </c>
      <c r="S2768">
        <f t="shared" si="917"/>
        <v>142</v>
      </c>
      <c r="T2768" s="1">
        <f t="shared" si="918"/>
        <v>44180</v>
      </c>
      <c r="U2768" t="str">
        <f t="shared" si="919"/>
        <v>可交易</v>
      </c>
      <c r="V2768" s="2" t="str">
        <f t="shared" si="920"/>
        <v/>
      </c>
      <c r="W2768" s="2" t="str">
        <f t="shared" si="921"/>
        <v/>
      </c>
      <c r="X2768" s="2">
        <f t="shared" si="922"/>
        <v>8.1697652281063906</v>
      </c>
      <c r="Y2768">
        <f t="shared" si="923"/>
        <v>127</v>
      </c>
    </row>
    <row r="2769" spans="1:25" x14ac:dyDescent="0.3">
      <c r="A2769" s="1">
        <v>44195</v>
      </c>
      <c r="B2769">
        <v>3732.040039</v>
      </c>
      <c r="C2769">
        <v>22.77</v>
      </c>
      <c r="D2769">
        <v>23.159186999999999</v>
      </c>
      <c r="E2769">
        <f t="shared" si="903"/>
        <v>-0.38918699999999973</v>
      </c>
      <c r="F2769" t="str">
        <f t="shared" si="904"/>
        <v/>
      </c>
      <c r="G2769" t="str">
        <f t="shared" si="905"/>
        <v/>
      </c>
      <c r="H2769">
        <f t="shared" si="906"/>
        <v>-0.30999999999999872</v>
      </c>
      <c r="I2769">
        <f t="shared" si="907"/>
        <v>5</v>
      </c>
      <c r="J2769">
        <f t="shared" si="908"/>
        <v>-16.129032258064584</v>
      </c>
      <c r="K2769" t="str">
        <f t="shared" si="909"/>
        <v/>
      </c>
      <c r="L2769" s="2" t="str">
        <f t="shared" si="910"/>
        <v/>
      </c>
      <c r="M2769" t="str">
        <f t="shared" si="911"/>
        <v/>
      </c>
      <c r="N2769" s="1">
        <f t="shared" si="912"/>
        <v>44186</v>
      </c>
      <c r="O2769" t="str">
        <f t="shared" si="913"/>
        <v>可交易</v>
      </c>
      <c r="P2769" s="2" t="str">
        <f t="shared" si="914"/>
        <v/>
      </c>
      <c r="Q2769" s="2" t="str">
        <f t="shared" si="915"/>
        <v/>
      </c>
      <c r="R2769" s="2">
        <f t="shared" si="916"/>
        <v>14.980789858470313</v>
      </c>
      <c r="S2769">
        <f t="shared" si="917"/>
        <v>142</v>
      </c>
      <c r="T2769" s="1">
        <f t="shared" si="918"/>
        <v>44180</v>
      </c>
      <c r="U2769" t="str">
        <f t="shared" si="919"/>
        <v>可交易</v>
      </c>
      <c r="V2769" s="2" t="str">
        <f t="shared" si="920"/>
        <v/>
      </c>
      <c r="W2769" s="2" t="str">
        <f t="shared" si="921"/>
        <v/>
      </c>
      <c r="X2769" s="2">
        <f t="shared" si="922"/>
        <v>8.1697652281063906</v>
      </c>
      <c r="Y2769">
        <f t="shared" si="923"/>
        <v>127</v>
      </c>
    </row>
    <row r="2770" spans="1:25" x14ac:dyDescent="0.3">
      <c r="A2770" s="1">
        <v>44196</v>
      </c>
      <c r="B2770">
        <v>3756.070068</v>
      </c>
      <c r="C2770">
        <v>22.75</v>
      </c>
      <c r="D2770">
        <v>22.817629</v>
      </c>
      <c r="E2770">
        <f t="shared" si="903"/>
        <v>-6.7629000000000161E-2</v>
      </c>
      <c r="F2770" t="str">
        <f t="shared" si="904"/>
        <v/>
      </c>
      <c r="G2770" t="str">
        <f t="shared" si="905"/>
        <v/>
      </c>
      <c r="H2770">
        <f t="shared" si="906"/>
        <v>-1.9999999999999574E-2</v>
      </c>
      <c r="I2770">
        <f t="shared" si="907"/>
        <v>24.030029000000013</v>
      </c>
      <c r="J2770">
        <f t="shared" si="908"/>
        <v>-1201.5014500000264</v>
      </c>
      <c r="K2770" t="str">
        <f t="shared" si="909"/>
        <v/>
      </c>
      <c r="L2770" s="2" t="str">
        <f t="shared" si="910"/>
        <v/>
      </c>
      <c r="M2770" t="str">
        <f t="shared" si="911"/>
        <v/>
      </c>
      <c r="N2770" s="1">
        <f t="shared" si="912"/>
        <v>44186</v>
      </c>
      <c r="O2770" t="str">
        <f t="shared" si="913"/>
        <v>可交易</v>
      </c>
      <c r="P2770" s="2" t="str">
        <f t="shared" si="914"/>
        <v/>
      </c>
      <c r="Q2770" s="2" t="str">
        <f t="shared" si="915"/>
        <v/>
      </c>
      <c r="R2770" s="2">
        <f t="shared" si="916"/>
        <v>14.980789858470313</v>
      </c>
      <c r="S2770">
        <f t="shared" si="917"/>
        <v>142</v>
      </c>
      <c r="T2770" s="1">
        <f t="shared" si="918"/>
        <v>44180</v>
      </c>
      <c r="U2770" t="str">
        <f t="shared" si="919"/>
        <v>可交易</v>
      </c>
      <c r="V2770" s="2" t="str">
        <f t="shared" si="920"/>
        <v/>
      </c>
      <c r="W2770" s="2" t="str">
        <f t="shared" si="921"/>
        <v/>
      </c>
      <c r="X2770" s="2">
        <f t="shared" si="922"/>
        <v>8.1697652281063906</v>
      </c>
      <c r="Y2770">
        <f t="shared" si="923"/>
        <v>127</v>
      </c>
    </row>
    <row r="2771" spans="1:25" x14ac:dyDescent="0.3">
      <c r="A2771" s="1">
        <v>44200</v>
      </c>
      <c r="B2771">
        <v>3700.6499020000001</v>
      </c>
      <c r="C2771">
        <v>26.97</v>
      </c>
      <c r="D2771">
        <v>22.553910999999999</v>
      </c>
      <c r="E2771">
        <f t="shared" si="903"/>
        <v>4.4160889999999995</v>
      </c>
      <c r="F2771" t="str">
        <f t="shared" si="904"/>
        <v>CAll</v>
      </c>
      <c r="G2771">
        <f t="shared" si="905"/>
        <v>3799.610107</v>
      </c>
      <c r="H2771">
        <f t="shared" si="906"/>
        <v>4.2199999999999989</v>
      </c>
      <c r="I2771">
        <f t="shared" si="907"/>
        <v>-55.420165999999881</v>
      </c>
      <c r="J2771">
        <f t="shared" si="908"/>
        <v>-13.132740758293814</v>
      </c>
      <c r="K2771">
        <f t="shared" si="909"/>
        <v>3705.6499020000001</v>
      </c>
      <c r="L2771" s="2">
        <f t="shared" si="910"/>
        <v>93.96020499999986</v>
      </c>
      <c r="M2771" t="str">
        <f t="shared" si="911"/>
        <v/>
      </c>
      <c r="N2771" s="1">
        <f t="shared" si="912"/>
        <v>44200</v>
      </c>
      <c r="O2771" t="str">
        <f t="shared" si="913"/>
        <v>可交易</v>
      </c>
      <c r="P2771" s="2">
        <f t="shared" si="914"/>
        <v>93.96020499999986</v>
      </c>
      <c r="Q2771" s="2">
        <f t="shared" si="915"/>
        <v>2.6741304262939667E-2</v>
      </c>
      <c r="R2771" s="2">
        <f t="shared" si="916"/>
        <v>14.980789858470313</v>
      </c>
      <c r="S2771">
        <f t="shared" si="917"/>
        <v>143</v>
      </c>
      <c r="T2771" s="1">
        <f t="shared" si="918"/>
        <v>44180</v>
      </c>
      <c r="U2771" t="str">
        <f t="shared" si="919"/>
        <v>可交易</v>
      </c>
      <c r="V2771" s="2" t="str">
        <f t="shared" si="920"/>
        <v/>
      </c>
      <c r="W2771" s="2" t="str">
        <f t="shared" si="921"/>
        <v/>
      </c>
      <c r="X2771" s="2">
        <f t="shared" si="922"/>
        <v>8.1697652281063906</v>
      </c>
      <c r="Y2771">
        <f t="shared" si="923"/>
        <v>127</v>
      </c>
    </row>
    <row r="2772" spans="1:25" x14ac:dyDescent="0.3">
      <c r="A2772" s="1">
        <v>44201</v>
      </c>
      <c r="B2772">
        <v>3726.860107</v>
      </c>
      <c r="C2772">
        <v>25.34</v>
      </c>
      <c r="D2772">
        <v>26.993563000000002</v>
      </c>
      <c r="E2772">
        <f t="shared" si="903"/>
        <v>-1.6535630000000019</v>
      </c>
      <c r="F2772" t="str">
        <f t="shared" si="904"/>
        <v>PUT</v>
      </c>
      <c r="G2772">
        <f t="shared" si="905"/>
        <v>3801.1899410000001</v>
      </c>
      <c r="H2772">
        <f t="shared" si="906"/>
        <v>-1.629999999999999</v>
      </c>
      <c r="I2772">
        <f t="shared" si="907"/>
        <v>26.21020499999986</v>
      </c>
      <c r="J2772">
        <f t="shared" si="908"/>
        <v>-16.079880368098085</v>
      </c>
      <c r="K2772">
        <f t="shared" si="909"/>
        <v>3721.860107</v>
      </c>
      <c r="L2772" s="2" t="str">
        <f t="shared" si="910"/>
        <v/>
      </c>
      <c r="M2772" t="str">
        <f t="shared" si="911"/>
        <v/>
      </c>
      <c r="N2772" s="1">
        <f t="shared" si="912"/>
        <v>44200</v>
      </c>
      <c r="O2772" t="str">
        <f t="shared" si="913"/>
        <v>不可交易</v>
      </c>
      <c r="P2772" s="2" t="str">
        <f t="shared" si="914"/>
        <v/>
      </c>
      <c r="Q2772" s="2" t="str">
        <f t="shared" si="915"/>
        <v/>
      </c>
      <c r="R2772" s="2">
        <f t="shared" si="916"/>
        <v>15.381395718174828</v>
      </c>
      <c r="S2772">
        <f t="shared" si="917"/>
        <v>143</v>
      </c>
      <c r="T2772" s="1">
        <f t="shared" si="918"/>
        <v>44180</v>
      </c>
      <c r="U2772" t="str">
        <f t="shared" si="919"/>
        <v>可交易</v>
      </c>
      <c r="V2772" s="2" t="str">
        <f t="shared" si="920"/>
        <v/>
      </c>
      <c r="W2772" s="2" t="str">
        <f t="shared" si="921"/>
        <v/>
      </c>
      <c r="X2772" s="2">
        <f t="shared" si="922"/>
        <v>8.1697652281063906</v>
      </c>
      <c r="Y2772">
        <f t="shared" si="923"/>
        <v>127</v>
      </c>
    </row>
    <row r="2773" spans="1:25" x14ac:dyDescent="0.3">
      <c r="A2773" s="1">
        <v>44202</v>
      </c>
      <c r="B2773">
        <v>3748.139893</v>
      </c>
      <c r="C2773">
        <v>25.07</v>
      </c>
      <c r="D2773">
        <v>25.404692000000001</v>
      </c>
      <c r="E2773">
        <f t="shared" si="903"/>
        <v>-0.33469200000000043</v>
      </c>
      <c r="F2773" t="str">
        <f t="shared" si="904"/>
        <v/>
      </c>
      <c r="G2773" t="str">
        <f t="shared" si="905"/>
        <v/>
      </c>
      <c r="H2773">
        <f t="shared" si="906"/>
        <v>-0.26999999999999957</v>
      </c>
      <c r="I2773">
        <f t="shared" si="907"/>
        <v>21.279786000000058</v>
      </c>
      <c r="J2773">
        <f t="shared" si="908"/>
        <v>-78.814022222222562</v>
      </c>
      <c r="K2773" t="str">
        <f t="shared" si="909"/>
        <v/>
      </c>
      <c r="L2773" s="2" t="str">
        <f t="shared" si="910"/>
        <v/>
      </c>
      <c r="M2773" t="str">
        <f t="shared" si="911"/>
        <v/>
      </c>
      <c r="N2773" s="1">
        <f t="shared" si="912"/>
        <v>44200</v>
      </c>
      <c r="O2773" t="str">
        <f t="shared" si="913"/>
        <v>不可交易</v>
      </c>
      <c r="P2773" s="2" t="str">
        <f t="shared" si="914"/>
        <v/>
      </c>
      <c r="Q2773" s="2" t="str">
        <f t="shared" si="915"/>
        <v/>
      </c>
      <c r="R2773" s="2">
        <f t="shared" si="916"/>
        <v>15.381395718174828</v>
      </c>
      <c r="S2773">
        <f t="shared" si="917"/>
        <v>143</v>
      </c>
      <c r="T2773" s="1">
        <f t="shared" si="918"/>
        <v>44180</v>
      </c>
      <c r="U2773" t="str">
        <f t="shared" si="919"/>
        <v>可交易</v>
      </c>
      <c r="V2773" s="2" t="str">
        <f t="shared" si="920"/>
        <v/>
      </c>
      <c r="W2773" s="2" t="str">
        <f t="shared" si="921"/>
        <v/>
      </c>
      <c r="X2773" s="2">
        <f t="shared" si="922"/>
        <v>8.1697652281063906</v>
      </c>
      <c r="Y2773">
        <f t="shared" si="923"/>
        <v>127</v>
      </c>
    </row>
    <row r="2774" spans="1:25" x14ac:dyDescent="0.3">
      <c r="A2774" s="1">
        <v>44203</v>
      </c>
      <c r="B2774">
        <v>3803.790039</v>
      </c>
      <c r="C2774">
        <v>22.37</v>
      </c>
      <c r="D2774">
        <v>24.70899</v>
      </c>
      <c r="E2774">
        <f t="shared" si="903"/>
        <v>-2.338989999999999</v>
      </c>
      <c r="F2774" t="str">
        <f t="shared" si="904"/>
        <v>PUT</v>
      </c>
      <c r="G2774">
        <f t="shared" si="905"/>
        <v>3795.540039</v>
      </c>
      <c r="H2774">
        <f t="shared" si="906"/>
        <v>-2.6999999999999993</v>
      </c>
      <c r="I2774">
        <f t="shared" si="907"/>
        <v>55.65014599999995</v>
      </c>
      <c r="J2774">
        <f t="shared" si="908"/>
        <v>-20.611165185185172</v>
      </c>
      <c r="K2774">
        <f t="shared" si="909"/>
        <v>3798.790039</v>
      </c>
      <c r="L2774" s="2" t="str">
        <f t="shared" si="910"/>
        <v/>
      </c>
      <c r="M2774">
        <f t="shared" si="911"/>
        <v>3.25</v>
      </c>
      <c r="N2774" s="1">
        <f t="shared" si="912"/>
        <v>44200</v>
      </c>
      <c r="O2774" t="str">
        <f t="shared" si="913"/>
        <v>不可交易</v>
      </c>
      <c r="P2774" s="2" t="str">
        <f t="shared" si="914"/>
        <v/>
      </c>
      <c r="Q2774" s="2" t="str">
        <f t="shared" si="915"/>
        <v/>
      </c>
      <c r="R2774" s="2">
        <f t="shared" si="916"/>
        <v>15.381395718174828</v>
      </c>
      <c r="S2774">
        <f t="shared" si="917"/>
        <v>143</v>
      </c>
      <c r="T2774" s="1">
        <f t="shared" si="918"/>
        <v>44203</v>
      </c>
      <c r="U2774" t="str">
        <f t="shared" si="919"/>
        <v>可交易</v>
      </c>
      <c r="V2774" s="2">
        <f t="shared" si="920"/>
        <v>3.25</v>
      </c>
      <c r="W2774" s="2">
        <f t="shared" si="921"/>
        <v>2.1688894274955539E-3</v>
      </c>
      <c r="X2774" s="2">
        <f t="shared" si="922"/>
        <v>8.1697652281063906</v>
      </c>
      <c r="Y2774">
        <f t="shared" si="923"/>
        <v>128</v>
      </c>
    </row>
    <row r="2775" spans="1:25" x14ac:dyDescent="0.3">
      <c r="A2775" s="1">
        <v>44204</v>
      </c>
      <c r="B2775">
        <v>3824.679932</v>
      </c>
      <c r="C2775">
        <v>21.56</v>
      </c>
      <c r="D2775">
        <v>22.511887000000002</v>
      </c>
      <c r="E2775">
        <f t="shared" si="903"/>
        <v>-0.95188700000000281</v>
      </c>
      <c r="F2775" t="str">
        <f t="shared" si="904"/>
        <v/>
      </c>
      <c r="G2775" t="str">
        <f t="shared" si="905"/>
        <v/>
      </c>
      <c r="H2775">
        <f t="shared" si="906"/>
        <v>-0.81000000000000227</v>
      </c>
      <c r="I2775">
        <f t="shared" si="907"/>
        <v>20.889893000000029</v>
      </c>
      <c r="J2775">
        <f t="shared" si="908"/>
        <v>-25.789991358024654</v>
      </c>
      <c r="K2775" t="str">
        <f t="shared" si="909"/>
        <v/>
      </c>
      <c r="L2775" s="2" t="str">
        <f t="shared" si="910"/>
        <v/>
      </c>
      <c r="M2775" t="str">
        <f t="shared" si="911"/>
        <v/>
      </c>
      <c r="N2775" s="1">
        <f t="shared" si="912"/>
        <v>44200</v>
      </c>
      <c r="O2775" t="str">
        <f t="shared" si="913"/>
        <v>不可交易</v>
      </c>
      <c r="P2775" s="2" t="str">
        <f t="shared" si="914"/>
        <v/>
      </c>
      <c r="Q2775" s="2" t="str">
        <f t="shared" si="915"/>
        <v/>
      </c>
      <c r="R2775" s="2">
        <f t="shared" si="916"/>
        <v>15.381395718174828</v>
      </c>
      <c r="S2775">
        <f t="shared" si="917"/>
        <v>143</v>
      </c>
      <c r="T2775" s="1">
        <f t="shared" si="918"/>
        <v>44203</v>
      </c>
      <c r="U2775" t="str">
        <f t="shared" si="919"/>
        <v>不可交易</v>
      </c>
      <c r="V2775" s="2" t="str">
        <f t="shared" si="920"/>
        <v/>
      </c>
      <c r="W2775" s="2" t="str">
        <f t="shared" si="921"/>
        <v/>
      </c>
      <c r="X2775" s="2">
        <f t="shared" si="922"/>
        <v>8.1874845455347511</v>
      </c>
      <c r="Y2775">
        <f t="shared" si="923"/>
        <v>128</v>
      </c>
    </row>
    <row r="2776" spans="1:25" x14ac:dyDescent="0.3">
      <c r="A2776" s="1">
        <v>44207</v>
      </c>
      <c r="B2776">
        <v>3799.610107</v>
      </c>
      <c r="C2776">
        <v>24.08</v>
      </c>
      <c r="D2776">
        <v>21.984161</v>
      </c>
      <c r="E2776">
        <f t="shared" si="903"/>
        <v>2.095838999999998</v>
      </c>
      <c r="F2776" t="str">
        <f t="shared" si="904"/>
        <v>CAll</v>
      </c>
      <c r="G2776">
        <f t="shared" si="905"/>
        <v>0</v>
      </c>
      <c r="H2776">
        <f t="shared" si="906"/>
        <v>2.5199999999999996</v>
      </c>
      <c r="I2776">
        <f t="shared" si="907"/>
        <v>-25.069825000000037</v>
      </c>
      <c r="J2776">
        <f t="shared" si="908"/>
        <v>-9.9483432539682699</v>
      </c>
      <c r="K2776">
        <f t="shared" si="909"/>
        <v>3804.610107</v>
      </c>
      <c r="L2776" s="2" t="str">
        <f t="shared" si="910"/>
        <v/>
      </c>
      <c r="M2776" t="str">
        <f t="shared" si="911"/>
        <v/>
      </c>
      <c r="N2776" s="1">
        <f t="shared" si="912"/>
        <v>44200</v>
      </c>
      <c r="O2776" t="str">
        <f t="shared" si="913"/>
        <v>可交易</v>
      </c>
      <c r="P2776" s="2" t="str">
        <f t="shared" si="914"/>
        <v/>
      </c>
      <c r="Q2776" s="2" t="str">
        <f t="shared" si="915"/>
        <v/>
      </c>
      <c r="R2776" s="2">
        <f t="shared" si="916"/>
        <v>15.381395718174828</v>
      </c>
      <c r="S2776">
        <f t="shared" si="917"/>
        <v>143</v>
      </c>
      <c r="T2776" s="1">
        <f t="shared" si="918"/>
        <v>44203</v>
      </c>
      <c r="U2776" t="str">
        <f t="shared" si="919"/>
        <v>不可交易</v>
      </c>
      <c r="V2776" s="2" t="str">
        <f t="shared" si="920"/>
        <v/>
      </c>
      <c r="W2776" s="2" t="str">
        <f t="shared" si="921"/>
        <v/>
      </c>
      <c r="X2776" s="2">
        <f t="shared" si="922"/>
        <v>8.1874845455347511</v>
      </c>
      <c r="Y2776">
        <f t="shared" si="923"/>
        <v>128</v>
      </c>
    </row>
    <row r="2777" spans="1:25" x14ac:dyDescent="0.3">
      <c r="A2777" s="1">
        <v>44208</v>
      </c>
      <c r="B2777">
        <v>3801.1899410000001</v>
      </c>
      <c r="C2777">
        <v>23.33</v>
      </c>
      <c r="D2777">
        <v>24.234673000000001</v>
      </c>
      <c r="E2777">
        <f t="shared" si="903"/>
        <v>-0.9046730000000025</v>
      </c>
      <c r="F2777" t="str">
        <f t="shared" si="904"/>
        <v/>
      </c>
      <c r="G2777" t="str">
        <f t="shared" si="905"/>
        <v/>
      </c>
      <c r="H2777">
        <f t="shared" si="906"/>
        <v>-0.75</v>
      </c>
      <c r="I2777">
        <f t="shared" si="907"/>
        <v>1.579834000000119</v>
      </c>
      <c r="J2777">
        <f t="shared" si="908"/>
        <v>-2.1064453333334918</v>
      </c>
      <c r="K2777" t="str">
        <f t="shared" si="909"/>
        <v/>
      </c>
      <c r="L2777" s="2" t="str">
        <f t="shared" si="910"/>
        <v/>
      </c>
      <c r="M2777" t="str">
        <f t="shared" si="911"/>
        <v/>
      </c>
      <c r="N2777" s="1">
        <f t="shared" si="912"/>
        <v>44200</v>
      </c>
      <c r="O2777" t="str">
        <f t="shared" si="913"/>
        <v>可交易</v>
      </c>
      <c r="P2777" s="2" t="str">
        <f t="shared" si="914"/>
        <v/>
      </c>
      <c r="Q2777" s="2" t="str">
        <f t="shared" si="915"/>
        <v/>
      </c>
      <c r="R2777" s="2">
        <f t="shared" si="916"/>
        <v>15.381395718174828</v>
      </c>
      <c r="S2777">
        <f t="shared" si="917"/>
        <v>143</v>
      </c>
      <c r="T2777" s="1">
        <f t="shared" si="918"/>
        <v>44203</v>
      </c>
      <c r="U2777" t="str">
        <f t="shared" si="919"/>
        <v>不可交易</v>
      </c>
      <c r="V2777" s="2" t="str">
        <f t="shared" si="920"/>
        <v/>
      </c>
      <c r="W2777" s="2" t="str">
        <f t="shared" si="921"/>
        <v/>
      </c>
      <c r="X2777" s="2">
        <f t="shared" si="922"/>
        <v>8.1874845455347511</v>
      </c>
      <c r="Y2777">
        <f t="shared" si="923"/>
        <v>128</v>
      </c>
    </row>
    <row r="2778" spans="1:25" x14ac:dyDescent="0.3">
      <c r="A2778" s="1">
        <v>44209</v>
      </c>
      <c r="B2778">
        <v>3809.8400879999999</v>
      </c>
      <c r="C2778">
        <v>22.21</v>
      </c>
      <c r="D2778">
        <v>23.688331999999999</v>
      </c>
      <c r="E2778">
        <f t="shared" si="903"/>
        <v>-1.4783319999999982</v>
      </c>
      <c r="F2778" t="str">
        <f t="shared" si="904"/>
        <v>PUT</v>
      </c>
      <c r="G2778">
        <f t="shared" si="905"/>
        <v>3851.8500979999999</v>
      </c>
      <c r="H2778">
        <f t="shared" si="906"/>
        <v>-1.1199999999999974</v>
      </c>
      <c r="I2778">
        <f t="shared" si="907"/>
        <v>8.6501469999998335</v>
      </c>
      <c r="J2778">
        <f t="shared" si="908"/>
        <v>-7.7233455357141549</v>
      </c>
      <c r="K2778">
        <f t="shared" si="909"/>
        <v>3804.8400879999999</v>
      </c>
      <c r="L2778" s="2" t="str">
        <f t="shared" si="910"/>
        <v/>
      </c>
      <c r="M2778" t="str">
        <f t="shared" si="911"/>
        <v/>
      </c>
      <c r="N2778" s="1">
        <f t="shared" si="912"/>
        <v>44200</v>
      </c>
      <c r="O2778" t="str">
        <f t="shared" si="913"/>
        <v>可交易</v>
      </c>
      <c r="P2778" s="2" t="str">
        <f t="shared" si="914"/>
        <v/>
      </c>
      <c r="Q2778" s="2" t="str">
        <f t="shared" si="915"/>
        <v/>
      </c>
      <c r="R2778" s="2">
        <f t="shared" si="916"/>
        <v>15.381395718174828</v>
      </c>
      <c r="S2778">
        <f t="shared" si="917"/>
        <v>143</v>
      </c>
      <c r="T2778" s="1">
        <f t="shared" si="918"/>
        <v>44203</v>
      </c>
      <c r="U2778" t="str">
        <f t="shared" si="919"/>
        <v>不可交易</v>
      </c>
      <c r="V2778" s="2" t="str">
        <f t="shared" si="920"/>
        <v/>
      </c>
      <c r="W2778" s="2" t="str">
        <f t="shared" si="921"/>
        <v/>
      </c>
      <c r="X2778" s="2">
        <f t="shared" si="922"/>
        <v>8.1874845455347511</v>
      </c>
      <c r="Y2778">
        <f t="shared" si="923"/>
        <v>128</v>
      </c>
    </row>
    <row r="2779" spans="1:25" x14ac:dyDescent="0.3">
      <c r="A2779" s="1">
        <v>44210</v>
      </c>
      <c r="B2779">
        <v>3795.540039</v>
      </c>
      <c r="C2779">
        <v>23.25</v>
      </c>
      <c r="D2779">
        <v>22.628495999999998</v>
      </c>
      <c r="E2779">
        <f t="shared" si="903"/>
        <v>0.62150400000000161</v>
      </c>
      <c r="F2779" t="str">
        <f t="shared" si="904"/>
        <v/>
      </c>
      <c r="G2779" t="str">
        <f t="shared" si="905"/>
        <v/>
      </c>
      <c r="H2779">
        <f t="shared" si="906"/>
        <v>1.0399999999999991</v>
      </c>
      <c r="I2779">
        <f t="shared" si="907"/>
        <v>-14.300048999999944</v>
      </c>
      <c r="J2779">
        <f t="shared" si="908"/>
        <v>-13.750047115384573</v>
      </c>
      <c r="K2779" t="str">
        <f t="shared" si="909"/>
        <v/>
      </c>
      <c r="L2779" s="2" t="str">
        <f t="shared" si="910"/>
        <v/>
      </c>
      <c r="M2779" t="str">
        <f t="shared" si="911"/>
        <v/>
      </c>
      <c r="N2779" s="1">
        <f t="shared" si="912"/>
        <v>44200</v>
      </c>
      <c r="O2779" t="str">
        <f t="shared" si="913"/>
        <v>可交易</v>
      </c>
      <c r="P2779" s="2" t="str">
        <f t="shared" si="914"/>
        <v/>
      </c>
      <c r="Q2779" s="2" t="str">
        <f t="shared" si="915"/>
        <v/>
      </c>
      <c r="R2779" s="2">
        <f t="shared" si="916"/>
        <v>15.381395718174828</v>
      </c>
      <c r="S2779">
        <f t="shared" si="917"/>
        <v>143</v>
      </c>
      <c r="T2779" s="1">
        <f t="shared" si="918"/>
        <v>44203</v>
      </c>
      <c r="U2779" t="str">
        <f t="shared" si="919"/>
        <v>可交易</v>
      </c>
      <c r="V2779" s="2" t="str">
        <f t="shared" si="920"/>
        <v/>
      </c>
      <c r="W2779" s="2" t="str">
        <f t="shared" si="921"/>
        <v/>
      </c>
      <c r="X2779" s="2">
        <f t="shared" si="922"/>
        <v>8.1874845455347511</v>
      </c>
      <c r="Y2779">
        <f t="shared" si="923"/>
        <v>128</v>
      </c>
    </row>
    <row r="2780" spans="1:25" x14ac:dyDescent="0.3">
      <c r="A2780" s="1">
        <v>44211</v>
      </c>
      <c r="B2780">
        <v>3768.25</v>
      </c>
      <c r="C2780">
        <v>24.34</v>
      </c>
      <c r="D2780">
        <v>23.222448</v>
      </c>
      <c r="E2780">
        <f t="shared" si="903"/>
        <v>1.1175519999999999</v>
      </c>
      <c r="F2780" t="str">
        <f t="shared" si="904"/>
        <v>CAll</v>
      </c>
      <c r="G2780">
        <f t="shared" si="905"/>
        <v>3841.469971</v>
      </c>
      <c r="H2780">
        <f t="shared" si="906"/>
        <v>1.0899999999999999</v>
      </c>
      <c r="I2780">
        <f t="shared" si="907"/>
        <v>-27.290038999999979</v>
      </c>
      <c r="J2780">
        <f t="shared" si="908"/>
        <v>-25.036733027522921</v>
      </c>
      <c r="K2780">
        <f t="shared" si="909"/>
        <v>3773.25</v>
      </c>
      <c r="L2780" s="2">
        <f t="shared" si="910"/>
        <v>68.219970999999987</v>
      </c>
      <c r="M2780" t="str">
        <f t="shared" si="911"/>
        <v/>
      </c>
      <c r="N2780" s="1">
        <f t="shared" si="912"/>
        <v>44211</v>
      </c>
      <c r="O2780" t="str">
        <f t="shared" si="913"/>
        <v>可交易</v>
      </c>
      <c r="P2780" s="2">
        <f t="shared" si="914"/>
        <v>68.219970999999987</v>
      </c>
      <c r="Q2780" s="2">
        <f t="shared" si="915"/>
        <v>1.9430762555562923E-2</v>
      </c>
      <c r="R2780" s="2">
        <f t="shared" si="916"/>
        <v>15.381395718174828</v>
      </c>
      <c r="S2780">
        <f t="shared" si="917"/>
        <v>144</v>
      </c>
      <c r="T2780" s="1">
        <f t="shared" si="918"/>
        <v>44203</v>
      </c>
      <c r="U2780" t="str">
        <f t="shared" si="919"/>
        <v>可交易</v>
      </c>
      <c r="V2780" s="2" t="str">
        <f t="shared" si="920"/>
        <v/>
      </c>
      <c r="W2780" s="2" t="str">
        <f t="shared" si="921"/>
        <v/>
      </c>
      <c r="X2780" s="2">
        <f t="shared" si="922"/>
        <v>8.1874845455347511</v>
      </c>
      <c r="Y2780">
        <f t="shared" si="923"/>
        <v>128</v>
      </c>
    </row>
    <row r="2781" spans="1:25" x14ac:dyDescent="0.3">
      <c r="A2781" s="1">
        <v>44215</v>
      </c>
      <c r="B2781">
        <v>3798.9099120000001</v>
      </c>
      <c r="C2781">
        <v>23.24</v>
      </c>
      <c r="D2781">
        <v>24.488181999999998</v>
      </c>
      <c r="E2781">
        <f t="shared" si="903"/>
        <v>-1.2481819999999999</v>
      </c>
      <c r="F2781" t="str">
        <f t="shared" si="904"/>
        <v>PUT</v>
      </c>
      <c r="G2781">
        <f t="shared" si="905"/>
        <v>3849.6201169999999</v>
      </c>
      <c r="H2781">
        <f t="shared" si="906"/>
        <v>-1.1000000000000014</v>
      </c>
      <c r="I2781">
        <f t="shared" si="907"/>
        <v>30.659912000000077</v>
      </c>
      <c r="J2781">
        <f t="shared" si="908"/>
        <v>-27.872647272727306</v>
      </c>
      <c r="K2781">
        <f t="shared" si="909"/>
        <v>3793.9099120000001</v>
      </c>
      <c r="L2781" s="2" t="str">
        <f t="shared" si="910"/>
        <v/>
      </c>
      <c r="M2781" t="str">
        <f t="shared" si="911"/>
        <v/>
      </c>
      <c r="N2781" s="1">
        <f t="shared" si="912"/>
        <v>44211</v>
      </c>
      <c r="O2781" t="str">
        <f t="shared" si="913"/>
        <v>不可交易</v>
      </c>
      <c r="P2781" s="2" t="str">
        <f t="shared" si="914"/>
        <v/>
      </c>
      <c r="Q2781" s="2" t="str">
        <f t="shared" si="915"/>
        <v/>
      </c>
      <c r="R2781" s="2">
        <f t="shared" si="916"/>
        <v>15.680267966147836</v>
      </c>
      <c r="S2781">
        <f t="shared" si="917"/>
        <v>144</v>
      </c>
      <c r="T2781" s="1">
        <f t="shared" si="918"/>
        <v>44203</v>
      </c>
      <c r="U2781" t="str">
        <f t="shared" si="919"/>
        <v>可交易</v>
      </c>
      <c r="V2781" s="2" t="str">
        <f t="shared" si="920"/>
        <v/>
      </c>
      <c r="W2781" s="2" t="str">
        <f t="shared" si="921"/>
        <v/>
      </c>
      <c r="X2781" s="2">
        <f t="shared" si="922"/>
        <v>8.1874845455347511</v>
      </c>
      <c r="Y2781">
        <f t="shared" si="923"/>
        <v>128</v>
      </c>
    </row>
    <row r="2782" spans="1:25" x14ac:dyDescent="0.3">
      <c r="A2782" s="1">
        <v>44216</v>
      </c>
      <c r="B2782">
        <v>3851.8500979999999</v>
      </c>
      <c r="C2782">
        <v>21.58</v>
      </c>
      <c r="D2782">
        <v>23.125456</v>
      </c>
      <c r="E2782">
        <f t="shared" si="903"/>
        <v>-1.5454560000000015</v>
      </c>
      <c r="F2782" t="str">
        <f t="shared" si="904"/>
        <v>PUT</v>
      </c>
      <c r="G2782">
        <f t="shared" si="905"/>
        <v>3750.7700199999999</v>
      </c>
      <c r="H2782">
        <f t="shared" si="906"/>
        <v>-1.6600000000000001</v>
      </c>
      <c r="I2782">
        <f t="shared" si="907"/>
        <v>52.940185999999812</v>
      </c>
      <c r="J2782">
        <f t="shared" si="908"/>
        <v>-31.891678313252896</v>
      </c>
      <c r="K2782">
        <f t="shared" si="909"/>
        <v>3846.8500979999999</v>
      </c>
      <c r="L2782" s="2" t="str">
        <f t="shared" si="910"/>
        <v/>
      </c>
      <c r="M2782">
        <f t="shared" si="911"/>
        <v>96.080077999999958</v>
      </c>
      <c r="N2782" s="1">
        <f t="shared" si="912"/>
        <v>44211</v>
      </c>
      <c r="O2782" t="str">
        <f t="shared" si="913"/>
        <v>不可交易</v>
      </c>
      <c r="P2782" s="2" t="str">
        <f t="shared" si="914"/>
        <v/>
      </c>
      <c r="Q2782" s="2" t="str">
        <f t="shared" si="915"/>
        <v/>
      </c>
      <c r="R2782" s="2">
        <f t="shared" si="916"/>
        <v>15.680267966147836</v>
      </c>
      <c r="S2782">
        <f t="shared" si="917"/>
        <v>144</v>
      </c>
      <c r="T2782" s="1">
        <f t="shared" si="918"/>
        <v>44216</v>
      </c>
      <c r="U2782" t="str">
        <f t="shared" si="919"/>
        <v>可交易</v>
      </c>
      <c r="V2782" s="2">
        <f t="shared" si="920"/>
        <v>96.080077999999958</v>
      </c>
      <c r="W2782" s="2">
        <f t="shared" si="921"/>
        <v>2.6241955275591818E-2</v>
      </c>
      <c r="X2782" s="2">
        <f t="shared" si="922"/>
        <v>8.1874845455347511</v>
      </c>
      <c r="Y2782">
        <f t="shared" si="923"/>
        <v>129</v>
      </c>
    </row>
    <row r="2783" spans="1:25" x14ac:dyDescent="0.3">
      <c r="A2783" s="1">
        <v>44217</v>
      </c>
      <c r="B2783">
        <v>3853.070068</v>
      </c>
      <c r="C2783">
        <v>21.32</v>
      </c>
      <c r="D2783">
        <v>21.701616000000001</v>
      </c>
      <c r="E2783">
        <f t="shared" si="903"/>
        <v>-0.38161600000000107</v>
      </c>
      <c r="F2783" t="str">
        <f t="shared" si="904"/>
        <v/>
      </c>
      <c r="G2783" t="str">
        <f t="shared" si="905"/>
        <v/>
      </c>
      <c r="H2783">
        <f t="shared" si="906"/>
        <v>-0.25999999999999801</v>
      </c>
      <c r="I2783">
        <f t="shared" si="907"/>
        <v>1.219970000000103</v>
      </c>
      <c r="J2783">
        <f t="shared" si="908"/>
        <v>-4.6921923076927401</v>
      </c>
      <c r="K2783" t="str">
        <f t="shared" si="909"/>
        <v/>
      </c>
      <c r="L2783" s="2" t="str">
        <f t="shared" si="910"/>
        <v/>
      </c>
      <c r="M2783" t="str">
        <f t="shared" si="911"/>
        <v/>
      </c>
      <c r="N2783" s="1">
        <f t="shared" si="912"/>
        <v>44211</v>
      </c>
      <c r="O2783" t="str">
        <f t="shared" si="913"/>
        <v>不可交易</v>
      </c>
      <c r="P2783" s="2" t="str">
        <f t="shared" si="914"/>
        <v/>
      </c>
      <c r="Q2783" s="2" t="str">
        <f t="shared" si="915"/>
        <v/>
      </c>
      <c r="R2783" s="2">
        <f t="shared" si="916"/>
        <v>15.680267966147836</v>
      </c>
      <c r="S2783">
        <f t="shared" si="917"/>
        <v>144</v>
      </c>
      <c r="T2783" s="1">
        <f t="shared" si="918"/>
        <v>44216</v>
      </c>
      <c r="U2783" t="str">
        <f t="shared" si="919"/>
        <v>不可交易</v>
      </c>
      <c r="V2783" s="2" t="str">
        <f t="shared" si="920"/>
        <v/>
      </c>
      <c r="W2783" s="2" t="str">
        <f t="shared" si="921"/>
        <v/>
      </c>
      <c r="X2783" s="2">
        <f t="shared" si="922"/>
        <v>8.4023401487982738</v>
      </c>
      <c r="Y2783">
        <f t="shared" si="923"/>
        <v>129</v>
      </c>
    </row>
    <row r="2784" spans="1:25" x14ac:dyDescent="0.3">
      <c r="A2784" s="1">
        <v>44218</v>
      </c>
      <c r="B2784">
        <v>3841.469971</v>
      </c>
      <c r="C2784">
        <v>21.91</v>
      </c>
      <c r="D2784">
        <v>21.6233</v>
      </c>
      <c r="E2784">
        <f t="shared" si="903"/>
        <v>0.28669999999999973</v>
      </c>
      <c r="F2784" t="str">
        <f t="shared" si="904"/>
        <v/>
      </c>
      <c r="G2784" t="str">
        <f t="shared" si="905"/>
        <v/>
      </c>
      <c r="H2784">
        <f t="shared" si="906"/>
        <v>0.58999999999999986</v>
      </c>
      <c r="I2784">
        <f t="shared" si="907"/>
        <v>-11.600097000000005</v>
      </c>
      <c r="J2784">
        <f t="shared" si="908"/>
        <v>-19.661181355932218</v>
      </c>
      <c r="K2784" t="str">
        <f t="shared" si="909"/>
        <v/>
      </c>
      <c r="L2784" s="2" t="str">
        <f t="shared" si="910"/>
        <v/>
      </c>
      <c r="M2784" t="str">
        <f t="shared" si="911"/>
        <v/>
      </c>
      <c r="N2784" s="1">
        <f t="shared" si="912"/>
        <v>44211</v>
      </c>
      <c r="O2784" t="str">
        <f t="shared" si="913"/>
        <v>可交易</v>
      </c>
      <c r="P2784" s="2" t="str">
        <f t="shared" si="914"/>
        <v/>
      </c>
      <c r="Q2784" s="2" t="str">
        <f t="shared" si="915"/>
        <v/>
      </c>
      <c r="R2784" s="2">
        <f t="shared" si="916"/>
        <v>15.680267966147836</v>
      </c>
      <c r="S2784">
        <f t="shared" si="917"/>
        <v>144</v>
      </c>
      <c r="T2784" s="1">
        <f t="shared" si="918"/>
        <v>44216</v>
      </c>
      <c r="U2784" t="str">
        <f t="shared" si="919"/>
        <v>不可交易</v>
      </c>
      <c r="V2784" s="2" t="str">
        <f t="shared" si="920"/>
        <v/>
      </c>
      <c r="W2784" s="2" t="str">
        <f t="shared" si="921"/>
        <v/>
      </c>
      <c r="X2784" s="2">
        <f t="shared" si="922"/>
        <v>8.4023401487982738</v>
      </c>
      <c r="Y2784">
        <f t="shared" si="923"/>
        <v>129</v>
      </c>
    </row>
    <row r="2785" spans="1:25" x14ac:dyDescent="0.3">
      <c r="A2785" s="1">
        <v>44221</v>
      </c>
      <c r="B2785">
        <v>3855.360107</v>
      </c>
      <c r="C2785">
        <v>23.19</v>
      </c>
      <c r="D2785">
        <v>22.276471999999998</v>
      </c>
      <c r="E2785">
        <f t="shared" si="903"/>
        <v>0.913528000000003</v>
      </c>
      <c r="F2785" t="str">
        <f t="shared" si="904"/>
        <v/>
      </c>
      <c r="G2785" t="str">
        <f t="shared" si="905"/>
        <v/>
      </c>
      <c r="H2785">
        <f t="shared" si="906"/>
        <v>1.2800000000000011</v>
      </c>
      <c r="I2785">
        <f t="shared" si="907"/>
        <v>13.890135999999984</v>
      </c>
      <c r="J2785">
        <f t="shared" si="908"/>
        <v>10.851668749999979</v>
      </c>
      <c r="K2785" t="str">
        <f t="shared" si="909"/>
        <v/>
      </c>
      <c r="L2785" s="2" t="str">
        <f t="shared" si="910"/>
        <v/>
      </c>
      <c r="M2785" t="str">
        <f t="shared" si="911"/>
        <v/>
      </c>
      <c r="N2785" s="1">
        <f t="shared" si="912"/>
        <v>44211</v>
      </c>
      <c r="O2785" t="str">
        <f t="shared" si="913"/>
        <v>可交易</v>
      </c>
      <c r="P2785" s="2" t="str">
        <f t="shared" si="914"/>
        <v/>
      </c>
      <c r="Q2785" s="2" t="str">
        <f t="shared" si="915"/>
        <v/>
      </c>
      <c r="R2785" s="2">
        <f t="shared" si="916"/>
        <v>15.680267966147836</v>
      </c>
      <c r="S2785">
        <f t="shared" si="917"/>
        <v>144</v>
      </c>
      <c r="T2785" s="1">
        <f t="shared" si="918"/>
        <v>44216</v>
      </c>
      <c r="U2785" t="str">
        <f t="shared" si="919"/>
        <v>不可交易</v>
      </c>
      <c r="V2785" s="2" t="str">
        <f t="shared" si="920"/>
        <v/>
      </c>
      <c r="W2785" s="2" t="str">
        <f t="shared" si="921"/>
        <v/>
      </c>
      <c r="X2785" s="2">
        <f t="shared" si="922"/>
        <v>8.4023401487982738</v>
      </c>
      <c r="Y2785">
        <f t="shared" si="923"/>
        <v>129</v>
      </c>
    </row>
    <row r="2786" spans="1:25" x14ac:dyDescent="0.3">
      <c r="A2786" s="1">
        <v>44222</v>
      </c>
      <c r="B2786">
        <v>3849.6201169999999</v>
      </c>
      <c r="C2786">
        <v>23.02</v>
      </c>
      <c r="D2786">
        <v>24.034783999999998</v>
      </c>
      <c r="E2786">
        <f t="shared" si="903"/>
        <v>-1.0147839999999988</v>
      </c>
      <c r="F2786" t="str">
        <f t="shared" si="904"/>
        <v>PUT</v>
      </c>
      <c r="G2786">
        <f t="shared" si="905"/>
        <v>3826.3100589999999</v>
      </c>
      <c r="H2786">
        <f t="shared" si="906"/>
        <v>-0.17000000000000171</v>
      </c>
      <c r="I2786">
        <f t="shared" si="907"/>
        <v>-5.7399900000000343</v>
      </c>
      <c r="J2786">
        <f t="shared" si="908"/>
        <v>33.764647058823392</v>
      </c>
      <c r="K2786">
        <f t="shared" si="909"/>
        <v>3844.6201169999999</v>
      </c>
      <c r="L2786" s="2" t="str">
        <f t="shared" si="910"/>
        <v/>
      </c>
      <c r="M2786">
        <f t="shared" si="911"/>
        <v>18.310058000000026</v>
      </c>
      <c r="N2786" s="1">
        <f t="shared" si="912"/>
        <v>44211</v>
      </c>
      <c r="O2786" t="str">
        <f t="shared" si="913"/>
        <v>可交易</v>
      </c>
      <c r="P2786" s="2" t="str">
        <f t="shared" si="914"/>
        <v/>
      </c>
      <c r="Q2786" s="2" t="str">
        <f t="shared" si="915"/>
        <v/>
      </c>
      <c r="R2786" s="2">
        <f t="shared" si="916"/>
        <v>15.680267966147836</v>
      </c>
      <c r="S2786">
        <f t="shared" si="917"/>
        <v>144</v>
      </c>
      <c r="T2786" s="1">
        <f t="shared" si="918"/>
        <v>44222</v>
      </c>
      <c r="U2786" t="str">
        <f t="shared" si="919"/>
        <v>不可交易</v>
      </c>
      <c r="V2786" s="2" t="str">
        <f t="shared" si="920"/>
        <v/>
      </c>
      <c r="W2786" s="2" t="str">
        <f t="shared" si="921"/>
        <v/>
      </c>
      <c r="X2786" s="2">
        <f t="shared" si="922"/>
        <v>8.4023401487982738</v>
      </c>
      <c r="Y2786">
        <f t="shared" si="923"/>
        <v>129</v>
      </c>
    </row>
    <row r="2787" spans="1:25" x14ac:dyDescent="0.3">
      <c r="A2787" s="1">
        <v>44223</v>
      </c>
      <c r="B2787">
        <v>3750.7700199999999</v>
      </c>
      <c r="C2787">
        <v>37.21</v>
      </c>
      <c r="D2787">
        <v>22.973671</v>
      </c>
      <c r="E2787">
        <f t="shared" si="903"/>
        <v>14.236329000000001</v>
      </c>
      <c r="F2787" t="str">
        <f t="shared" si="904"/>
        <v>CAll</v>
      </c>
      <c r="G2787">
        <f t="shared" si="905"/>
        <v>3830.169922</v>
      </c>
      <c r="H2787">
        <f t="shared" si="906"/>
        <v>14.190000000000001</v>
      </c>
      <c r="I2787">
        <f t="shared" si="907"/>
        <v>-98.850097000000005</v>
      </c>
      <c r="J2787">
        <f t="shared" si="908"/>
        <v>-6.9661801973220578</v>
      </c>
      <c r="K2787">
        <f t="shared" si="909"/>
        <v>3755.7700199999999</v>
      </c>
      <c r="L2787" s="2">
        <f t="shared" si="910"/>
        <v>74.399902000000111</v>
      </c>
      <c r="M2787" t="str">
        <f t="shared" si="911"/>
        <v/>
      </c>
      <c r="N2787" s="1">
        <f t="shared" si="912"/>
        <v>44223</v>
      </c>
      <c r="O2787" t="str">
        <f t="shared" si="913"/>
        <v>可交易</v>
      </c>
      <c r="P2787" s="2">
        <f t="shared" si="914"/>
        <v>74.399902000000111</v>
      </c>
      <c r="Q2787" s="2">
        <f t="shared" si="915"/>
        <v>2.1168960393898026E-2</v>
      </c>
      <c r="R2787" s="2">
        <f t="shared" si="916"/>
        <v>15.680267966147836</v>
      </c>
      <c r="S2787">
        <f t="shared" si="917"/>
        <v>145</v>
      </c>
      <c r="T2787" s="1">
        <f t="shared" si="918"/>
        <v>44222</v>
      </c>
      <c r="U2787" t="str">
        <f t="shared" si="919"/>
        <v>不可交易</v>
      </c>
      <c r="V2787" s="2" t="str">
        <f t="shared" si="920"/>
        <v/>
      </c>
      <c r="W2787" s="2" t="str">
        <f t="shared" si="921"/>
        <v/>
      </c>
      <c r="X2787" s="2">
        <f t="shared" si="922"/>
        <v>8.4023401487982738</v>
      </c>
      <c r="Y2787">
        <f t="shared" si="923"/>
        <v>129</v>
      </c>
    </row>
    <row r="2788" spans="1:25" x14ac:dyDescent="0.3">
      <c r="A2788" s="1">
        <v>44224</v>
      </c>
      <c r="B2788">
        <v>3787.3798830000001</v>
      </c>
      <c r="C2788">
        <v>30.21</v>
      </c>
      <c r="D2788">
        <v>34.983013</v>
      </c>
      <c r="E2788">
        <f t="shared" si="903"/>
        <v>-4.7730129999999988</v>
      </c>
      <c r="F2788" t="str">
        <f t="shared" si="904"/>
        <v>PUT</v>
      </c>
      <c r="G2788">
        <f t="shared" si="905"/>
        <v>3871.73999</v>
      </c>
      <c r="H2788">
        <f t="shared" si="906"/>
        <v>-7</v>
      </c>
      <c r="I2788">
        <f t="shared" si="907"/>
        <v>36.609863000000132</v>
      </c>
      <c r="J2788">
        <f t="shared" si="908"/>
        <v>-5.2299804285714471</v>
      </c>
      <c r="K2788">
        <f t="shared" si="909"/>
        <v>3782.3798830000001</v>
      </c>
      <c r="L2788" s="2" t="str">
        <f t="shared" si="910"/>
        <v/>
      </c>
      <c r="M2788" t="str">
        <f t="shared" si="911"/>
        <v/>
      </c>
      <c r="N2788" s="1">
        <f t="shared" si="912"/>
        <v>44223</v>
      </c>
      <c r="O2788" t="str">
        <f t="shared" si="913"/>
        <v>不可交易</v>
      </c>
      <c r="P2788" s="2" t="str">
        <f t="shared" si="914"/>
        <v/>
      </c>
      <c r="Q2788" s="2" t="str">
        <f t="shared" si="915"/>
        <v/>
      </c>
      <c r="R2788" s="2">
        <f t="shared" si="916"/>
        <v>16.012202937688929</v>
      </c>
      <c r="S2788">
        <f t="shared" si="917"/>
        <v>145</v>
      </c>
      <c r="T2788" s="1">
        <f t="shared" si="918"/>
        <v>44222</v>
      </c>
      <c r="U2788" t="str">
        <f t="shared" si="919"/>
        <v>不可交易</v>
      </c>
      <c r="V2788" s="2" t="str">
        <f t="shared" si="920"/>
        <v/>
      </c>
      <c r="W2788" s="2" t="str">
        <f t="shared" si="921"/>
        <v/>
      </c>
      <c r="X2788" s="2">
        <f t="shared" si="922"/>
        <v>8.4023401487982738</v>
      </c>
      <c r="Y2788">
        <f t="shared" si="923"/>
        <v>129</v>
      </c>
    </row>
    <row r="2789" spans="1:25" x14ac:dyDescent="0.3">
      <c r="A2789" s="1">
        <v>44225</v>
      </c>
      <c r="B2789">
        <v>3714.23999</v>
      </c>
      <c r="C2789">
        <v>33.090000000000003</v>
      </c>
      <c r="D2789">
        <v>29.515225999999998</v>
      </c>
      <c r="E2789">
        <f t="shared" si="903"/>
        <v>3.574774000000005</v>
      </c>
      <c r="F2789" t="str">
        <f t="shared" si="904"/>
        <v>CAll</v>
      </c>
      <c r="G2789">
        <f t="shared" si="905"/>
        <v>3886.830078</v>
      </c>
      <c r="H2789">
        <f t="shared" si="906"/>
        <v>2.8800000000000026</v>
      </c>
      <c r="I2789">
        <f t="shared" si="907"/>
        <v>-73.139893000000029</v>
      </c>
      <c r="J2789">
        <f t="shared" si="908"/>
        <v>-25.395796180555543</v>
      </c>
      <c r="K2789">
        <f t="shared" si="909"/>
        <v>3719.23999</v>
      </c>
      <c r="L2789" s="2">
        <f t="shared" si="910"/>
        <v>167.59008799999992</v>
      </c>
      <c r="M2789" t="str">
        <f t="shared" si="911"/>
        <v/>
      </c>
      <c r="N2789" s="1">
        <f t="shared" si="912"/>
        <v>44225</v>
      </c>
      <c r="O2789" t="str">
        <f t="shared" si="913"/>
        <v>不可交易</v>
      </c>
      <c r="P2789" s="2" t="str">
        <f t="shared" si="914"/>
        <v/>
      </c>
      <c r="Q2789" s="2" t="str">
        <f t="shared" si="915"/>
        <v/>
      </c>
      <c r="R2789" s="2">
        <f t="shared" si="916"/>
        <v>16.012202937688929</v>
      </c>
      <c r="S2789">
        <f t="shared" si="917"/>
        <v>145</v>
      </c>
      <c r="T2789" s="1">
        <f t="shared" si="918"/>
        <v>44222</v>
      </c>
      <c r="U2789" t="str">
        <f t="shared" si="919"/>
        <v>不可交易</v>
      </c>
      <c r="V2789" s="2" t="str">
        <f t="shared" si="920"/>
        <v/>
      </c>
      <c r="W2789" s="2" t="str">
        <f t="shared" si="921"/>
        <v/>
      </c>
      <c r="X2789" s="2">
        <f t="shared" si="922"/>
        <v>8.4023401487982738</v>
      </c>
      <c r="Y2789">
        <f t="shared" si="923"/>
        <v>129</v>
      </c>
    </row>
    <row r="2790" spans="1:25" x14ac:dyDescent="0.3">
      <c r="A2790" s="1">
        <v>44228</v>
      </c>
      <c r="B2790">
        <v>3773.860107</v>
      </c>
      <c r="C2790">
        <v>30.24</v>
      </c>
      <c r="D2790">
        <v>32.329532999999998</v>
      </c>
      <c r="E2790">
        <f t="shared" si="903"/>
        <v>-2.0895329999999994</v>
      </c>
      <c r="F2790" t="str">
        <f t="shared" si="904"/>
        <v>PUT</v>
      </c>
      <c r="G2790">
        <f t="shared" si="905"/>
        <v>3915.5900879999999</v>
      </c>
      <c r="H2790">
        <f t="shared" si="906"/>
        <v>-2.850000000000005</v>
      </c>
      <c r="I2790">
        <f t="shared" si="907"/>
        <v>59.620116999999937</v>
      </c>
      <c r="J2790">
        <f t="shared" si="908"/>
        <v>-20.919339298245553</v>
      </c>
      <c r="K2790">
        <f t="shared" si="909"/>
        <v>3768.860107</v>
      </c>
      <c r="L2790" s="2" t="str">
        <f t="shared" si="910"/>
        <v/>
      </c>
      <c r="M2790" t="str">
        <f t="shared" si="911"/>
        <v/>
      </c>
      <c r="N2790" s="1">
        <f t="shared" si="912"/>
        <v>44225</v>
      </c>
      <c r="O2790" t="str">
        <f t="shared" si="913"/>
        <v>不可交易</v>
      </c>
      <c r="P2790" s="2" t="str">
        <f t="shared" si="914"/>
        <v/>
      </c>
      <c r="Q2790" s="2" t="str">
        <f t="shared" si="915"/>
        <v/>
      </c>
      <c r="R2790" s="2">
        <f t="shared" si="916"/>
        <v>16.012202937688929</v>
      </c>
      <c r="S2790">
        <f t="shared" si="917"/>
        <v>145</v>
      </c>
      <c r="T2790" s="1">
        <f t="shared" si="918"/>
        <v>44222</v>
      </c>
      <c r="U2790" t="str">
        <f t="shared" si="919"/>
        <v>不可交易</v>
      </c>
      <c r="V2790" s="2" t="str">
        <f t="shared" si="920"/>
        <v/>
      </c>
      <c r="W2790" s="2" t="str">
        <f t="shared" si="921"/>
        <v/>
      </c>
      <c r="X2790" s="2">
        <f t="shared" si="922"/>
        <v>8.4023401487982738</v>
      </c>
      <c r="Y2790">
        <f t="shared" si="923"/>
        <v>129</v>
      </c>
    </row>
    <row r="2791" spans="1:25" x14ac:dyDescent="0.3">
      <c r="A2791" s="1">
        <v>44229</v>
      </c>
      <c r="B2791">
        <v>3826.3100589999999</v>
      </c>
      <c r="C2791">
        <v>25.56</v>
      </c>
      <c r="D2791">
        <v>30.149708</v>
      </c>
      <c r="E2791">
        <f t="shared" si="903"/>
        <v>-4.5897080000000017</v>
      </c>
      <c r="F2791" t="str">
        <f t="shared" si="904"/>
        <v>PUT</v>
      </c>
      <c r="G2791">
        <f t="shared" si="905"/>
        <v>3911.2299800000001</v>
      </c>
      <c r="H2791">
        <f t="shared" si="906"/>
        <v>-4.68</v>
      </c>
      <c r="I2791">
        <f t="shared" si="907"/>
        <v>52.449951999999939</v>
      </c>
      <c r="J2791">
        <f t="shared" si="908"/>
        <v>-11.207254700854689</v>
      </c>
      <c r="K2791">
        <f t="shared" si="909"/>
        <v>3821.3100589999999</v>
      </c>
      <c r="L2791" s="2" t="str">
        <f t="shared" si="910"/>
        <v/>
      </c>
      <c r="M2791" t="str">
        <f t="shared" si="911"/>
        <v/>
      </c>
      <c r="N2791" s="1">
        <f t="shared" si="912"/>
        <v>44225</v>
      </c>
      <c r="O2791" t="str">
        <f t="shared" si="913"/>
        <v>不可交易</v>
      </c>
      <c r="P2791" s="2" t="str">
        <f t="shared" si="914"/>
        <v/>
      </c>
      <c r="Q2791" s="2" t="str">
        <f t="shared" si="915"/>
        <v/>
      </c>
      <c r="R2791" s="2">
        <f t="shared" si="916"/>
        <v>16.012202937688929</v>
      </c>
      <c r="S2791">
        <f t="shared" si="917"/>
        <v>145</v>
      </c>
      <c r="T2791" s="1">
        <f t="shared" si="918"/>
        <v>44222</v>
      </c>
      <c r="U2791" t="str">
        <f t="shared" si="919"/>
        <v>可交易</v>
      </c>
      <c r="V2791" s="2" t="str">
        <f t="shared" si="920"/>
        <v/>
      </c>
      <c r="W2791" s="2" t="str">
        <f t="shared" si="921"/>
        <v/>
      </c>
      <c r="X2791" s="2">
        <f t="shared" si="922"/>
        <v>8.4023401487982738</v>
      </c>
      <c r="Y2791">
        <f t="shared" si="923"/>
        <v>129</v>
      </c>
    </row>
    <row r="2792" spans="1:25" x14ac:dyDescent="0.3">
      <c r="A2792" s="1">
        <v>44230</v>
      </c>
      <c r="B2792">
        <v>3830.169922</v>
      </c>
      <c r="C2792">
        <v>22.91</v>
      </c>
      <c r="D2792">
        <v>25.490093000000002</v>
      </c>
      <c r="E2792">
        <f t="shared" si="903"/>
        <v>-2.5800930000000015</v>
      </c>
      <c r="F2792" t="str">
        <f t="shared" si="904"/>
        <v>PUT</v>
      </c>
      <c r="G2792">
        <f t="shared" si="905"/>
        <v>3909.8798830000001</v>
      </c>
      <c r="H2792">
        <f t="shared" si="906"/>
        <v>-2.6499999999999986</v>
      </c>
      <c r="I2792">
        <f t="shared" si="907"/>
        <v>3.8598630000001322</v>
      </c>
      <c r="J2792">
        <f t="shared" si="908"/>
        <v>-1.4565520754717487</v>
      </c>
      <c r="K2792">
        <f t="shared" si="909"/>
        <v>3825.169922</v>
      </c>
      <c r="L2792" s="2" t="str">
        <f t="shared" si="910"/>
        <v/>
      </c>
      <c r="M2792" t="str">
        <f t="shared" si="911"/>
        <v/>
      </c>
      <c r="N2792" s="1">
        <f t="shared" si="912"/>
        <v>44225</v>
      </c>
      <c r="O2792" t="str">
        <f t="shared" si="913"/>
        <v>不可交易</v>
      </c>
      <c r="P2792" s="2" t="str">
        <f t="shared" si="914"/>
        <v/>
      </c>
      <c r="Q2792" s="2" t="str">
        <f t="shared" si="915"/>
        <v/>
      </c>
      <c r="R2792" s="2">
        <f t="shared" si="916"/>
        <v>16.012202937688929</v>
      </c>
      <c r="S2792">
        <f t="shared" si="917"/>
        <v>145</v>
      </c>
      <c r="T2792" s="1">
        <f t="shared" si="918"/>
        <v>44222</v>
      </c>
      <c r="U2792" t="str">
        <f t="shared" si="919"/>
        <v>可交易</v>
      </c>
      <c r="V2792" s="2" t="str">
        <f t="shared" si="920"/>
        <v/>
      </c>
      <c r="W2792" s="2" t="str">
        <f t="shared" si="921"/>
        <v/>
      </c>
      <c r="X2792" s="2">
        <f t="shared" si="922"/>
        <v>8.4023401487982738</v>
      </c>
      <c r="Y2792">
        <f t="shared" si="923"/>
        <v>129</v>
      </c>
    </row>
    <row r="2793" spans="1:25" x14ac:dyDescent="0.3">
      <c r="A2793" s="1">
        <v>44231</v>
      </c>
      <c r="B2793">
        <v>3871.73999</v>
      </c>
      <c r="C2793">
        <v>21.77</v>
      </c>
      <c r="D2793">
        <v>23.585782999999999</v>
      </c>
      <c r="E2793">
        <f t="shared" si="903"/>
        <v>-1.8157829999999997</v>
      </c>
      <c r="F2793" t="str">
        <f t="shared" si="904"/>
        <v>PUT</v>
      </c>
      <c r="G2793">
        <f t="shared" si="905"/>
        <v>3916.3798830000001</v>
      </c>
      <c r="H2793">
        <f t="shared" si="906"/>
        <v>-1.1400000000000006</v>
      </c>
      <c r="I2793">
        <f t="shared" si="907"/>
        <v>41.570067999999992</v>
      </c>
      <c r="J2793">
        <f t="shared" si="908"/>
        <v>-36.464971929824536</v>
      </c>
      <c r="K2793">
        <f t="shared" si="909"/>
        <v>3866.73999</v>
      </c>
      <c r="L2793" s="2" t="str">
        <f t="shared" si="910"/>
        <v/>
      </c>
      <c r="M2793" t="str">
        <f t="shared" si="911"/>
        <v/>
      </c>
      <c r="N2793" s="1">
        <f t="shared" si="912"/>
        <v>44225</v>
      </c>
      <c r="O2793" t="str">
        <f t="shared" si="913"/>
        <v>不可交易</v>
      </c>
      <c r="P2793" s="2" t="str">
        <f t="shared" si="914"/>
        <v/>
      </c>
      <c r="Q2793" s="2" t="str">
        <f t="shared" si="915"/>
        <v/>
      </c>
      <c r="R2793" s="2">
        <f t="shared" si="916"/>
        <v>16.012202937688929</v>
      </c>
      <c r="S2793">
        <f t="shared" si="917"/>
        <v>145</v>
      </c>
      <c r="T2793" s="1">
        <f t="shared" si="918"/>
        <v>44222</v>
      </c>
      <c r="U2793" t="str">
        <f t="shared" si="919"/>
        <v>可交易</v>
      </c>
      <c r="V2793" s="2" t="str">
        <f t="shared" si="920"/>
        <v/>
      </c>
      <c r="W2793" s="2" t="str">
        <f t="shared" si="921"/>
        <v/>
      </c>
      <c r="X2793" s="2">
        <f t="shared" si="922"/>
        <v>8.4023401487982738</v>
      </c>
      <c r="Y2793">
        <f t="shared" si="923"/>
        <v>129</v>
      </c>
    </row>
    <row r="2794" spans="1:25" x14ac:dyDescent="0.3">
      <c r="A2794" s="1">
        <v>44232</v>
      </c>
      <c r="B2794">
        <v>3886.830078</v>
      </c>
      <c r="C2794">
        <v>20.87</v>
      </c>
      <c r="D2794">
        <v>22.364899000000001</v>
      </c>
      <c r="E2794">
        <f t="shared" si="903"/>
        <v>-1.4948990000000002</v>
      </c>
      <c r="F2794" t="str">
        <f t="shared" si="904"/>
        <v>PUT</v>
      </c>
      <c r="G2794">
        <f t="shared" si="905"/>
        <v>3934.830078</v>
      </c>
      <c r="H2794">
        <f t="shared" si="906"/>
        <v>-0.89999999999999858</v>
      </c>
      <c r="I2794">
        <f t="shared" si="907"/>
        <v>15.090087999999923</v>
      </c>
      <c r="J2794">
        <f t="shared" si="908"/>
        <v>-16.766764444444387</v>
      </c>
      <c r="K2794">
        <f t="shared" si="909"/>
        <v>3881.830078</v>
      </c>
      <c r="L2794" s="2" t="str">
        <f t="shared" si="910"/>
        <v/>
      </c>
      <c r="M2794" t="str">
        <f t="shared" si="911"/>
        <v/>
      </c>
      <c r="N2794" s="1">
        <f t="shared" si="912"/>
        <v>44225</v>
      </c>
      <c r="O2794" t="str">
        <f t="shared" si="913"/>
        <v>可交易</v>
      </c>
      <c r="P2794" s="2" t="str">
        <f t="shared" si="914"/>
        <v/>
      </c>
      <c r="Q2794" s="2" t="str">
        <f t="shared" si="915"/>
        <v/>
      </c>
      <c r="R2794" s="2">
        <f t="shared" si="916"/>
        <v>16.012202937688929</v>
      </c>
      <c r="S2794">
        <f t="shared" si="917"/>
        <v>145</v>
      </c>
      <c r="T2794" s="1">
        <f t="shared" si="918"/>
        <v>44222</v>
      </c>
      <c r="U2794" t="str">
        <f t="shared" si="919"/>
        <v>可交易</v>
      </c>
      <c r="V2794" s="2" t="str">
        <f t="shared" si="920"/>
        <v/>
      </c>
      <c r="W2794" s="2" t="str">
        <f t="shared" si="921"/>
        <v/>
      </c>
      <c r="X2794" s="2">
        <f t="shared" si="922"/>
        <v>8.4023401487982738</v>
      </c>
      <c r="Y2794">
        <f t="shared" si="923"/>
        <v>129</v>
      </c>
    </row>
    <row r="2795" spans="1:25" x14ac:dyDescent="0.3">
      <c r="A2795" s="1">
        <v>44235</v>
      </c>
      <c r="B2795">
        <v>3915.5900879999999</v>
      </c>
      <c r="C2795">
        <v>21.24</v>
      </c>
      <c r="D2795">
        <v>21.622492000000001</v>
      </c>
      <c r="E2795">
        <f t="shared" si="903"/>
        <v>-0.38249200000000272</v>
      </c>
      <c r="F2795" t="str">
        <f t="shared" si="904"/>
        <v/>
      </c>
      <c r="G2795" t="str">
        <f t="shared" si="905"/>
        <v/>
      </c>
      <c r="H2795">
        <f t="shared" si="906"/>
        <v>0.36999999999999744</v>
      </c>
      <c r="I2795">
        <f t="shared" si="907"/>
        <v>28.760009999999966</v>
      </c>
      <c r="J2795">
        <f t="shared" si="908"/>
        <v>77.729756756757197</v>
      </c>
      <c r="K2795" t="str">
        <f t="shared" si="909"/>
        <v/>
      </c>
      <c r="L2795" s="2" t="str">
        <f t="shared" si="910"/>
        <v/>
      </c>
      <c r="M2795" t="str">
        <f t="shared" si="911"/>
        <v/>
      </c>
      <c r="N2795" s="1">
        <f t="shared" si="912"/>
        <v>44225</v>
      </c>
      <c r="O2795" t="str">
        <f t="shared" si="913"/>
        <v>可交易</v>
      </c>
      <c r="P2795" s="2" t="str">
        <f t="shared" si="914"/>
        <v/>
      </c>
      <c r="Q2795" s="2" t="str">
        <f t="shared" si="915"/>
        <v/>
      </c>
      <c r="R2795" s="2">
        <f t="shared" si="916"/>
        <v>16.012202937688929</v>
      </c>
      <c r="S2795">
        <f t="shared" si="917"/>
        <v>145</v>
      </c>
      <c r="T2795" s="1">
        <f t="shared" si="918"/>
        <v>44222</v>
      </c>
      <c r="U2795" t="str">
        <f t="shared" si="919"/>
        <v>可交易</v>
      </c>
      <c r="V2795" s="2" t="str">
        <f t="shared" si="920"/>
        <v/>
      </c>
      <c r="W2795" s="2" t="str">
        <f t="shared" si="921"/>
        <v/>
      </c>
      <c r="X2795" s="2">
        <f t="shared" si="922"/>
        <v>8.4023401487982738</v>
      </c>
      <c r="Y2795">
        <f t="shared" si="923"/>
        <v>129</v>
      </c>
    </row>
    <row r="2796" spans="1:25" x14ac:dyDescent="0.3">
      <c r="A2796" s="1">
        <v>44236</v>
      </c>
      <c r="B2796">
        <v>3911.2299800000001</v>
      </c>
      <c r="C2796">
        <v>21.63</v>
      </c>
      <c r="D2796">
        <v>21.923641</v>
      </c>
      <c r="E2796">
        <f t="shared" si="903"/>
        <v>-0.29364100000000093</v>
      </c>
      <c r="F2796" t="str">
        <f t="shared" si="904"/>
        <v/>
      </c>
      <c r="G2796" t="str">
        <f t="shared" si="905"/>
        <v/>
      </c>
      <c r="H2796">
        <f t="shared" si="906"/>
        <v>0.39000000000000057</v>
      </c>
      <c r="I2796">
        <f t="shared" si="907"/>
        <v>-4.3601079999998547</v>
      </c>
      <c r="J2796">
        <f t="shared" si="908"/>
        <v>-11.179764102563714</v>
      </c>
      <c r="K2796" t="str">
        <f t="shared" si="909"/>
        <v/>
      </c>
      <c r="L2796" s="2" t="str">
        <f t="shared" si="910"/>
        <v/>
      </c>
      <c r="M2796" t="str">
        <f t="shared" si="911"/>
        <v/>
      </c>
      <c r="N2796" s="1">
        <f t="shared" si="912"/>
        <v>44225</v>
      </c>
      <c r="O2796" t="str">
        <f t="shared" si="913"/>
        <v>可交易</v>
      </c>
      <c r="P2796" s="2" t="str">
        <f t="shared" si="914"/>
        <v/>
      </c>
      <c r="Q2796" s="2" t="str">
        <f t="shared" si="915"/>
        <v/>
      </c>
      <c r="R2796" s="2">
        <f t="shared" si="916"/>
        <v>16.012202937688929</v>
      </c>
      <c r="S2796">
        <f t="shared" si="917"/>
        <v>145</v>
      </c>
      <c r="T2796" s="1">
        <f t="shared" si="918"/>
        <v>44222</v>
      </c>
      <c r="U2796" t="str">
        <f t="shared" si="919"/>
        <v>可交易</v>
      </c>
      <c r="V2796" s="2" t="str">
        <f t="shared" si="920"/>
        <v/>
      </c>
      <c r="W2796" s="2" t="str">
        <f t="shared" si="921"/>
        <v/>
      </c>
      <c r="X2796" s="2">
        <f t="shared" si="922"/>
        <v>8.4023401487982738</v>
      </c>
      <c r="Y2796">
        <f t="shared" si="923"/>
        <v>129</v>
      </c>
    </row>
    <row r="2797" spans="1:25" x14ac:dyDescent="0.3">
      <c r="A2797" s="1">
        <v>44237</v>
      </c>
      <c r="B2797">
        <v>3909.8798830000001</v>
      </c>
      <c r="C2797">
        <v>21.99</v>
      </c>
      <c r="D2797">
        <v>22.083863999999998</v>
      </c>
      <c r="E2797">
        <f t="shared" si="903"/>
        <v>-9.3863999999999947E-2</v>
      </c>
      <c r="F2797" t="str">
        <f t="shared" si="904"/>
        <v/>
      </c>
      <c r="G2797" t="str">
        <f t="shared" si="905"/>
        <v/>
      </c>
      <c r="H2797">
        <f t="shared" si="906"/>
        <v>0.35999999999999943</v>
      </c>
      <c r="I2797">
        <f t="shared" si="907"/>
        <v>-1.3500970000000052</v>
      </c>
      <c r="J2797">
        <f t="shared" si="908"/>
        <v>-3.7502694444444646</v>
      </c>
      <c r="K2797" t="str">
        <f t="shared" si="909"/>
        <v/>
      </c>
      <c r="L2797" s="2" t="str">
        <f t="shared" si="910"/>
        <v/>
      </c>
      <c r="M2797" t="str">
        <f t="shared" si="911"/>
        <v/>
      </c>
      <c r="N2797" s="1">
        <f t="shared" si="912"/>
        <v>44225</v>
      </c>
      <c r="O2797" t="str">
        <f t="shared" si="913"/>
        <v>可交易</v>
      </c>
      <c r="P2797" s="2" t="str">
        <f t="shared" si="914"/>
        <v/>
      </c>
      <c r="Q2797" s="2" t="str">
        <f t="shared" si="915"/>
        <v/>
      </c>
      <c r="R2797" s="2">
        <f t="shared" si="916"/>
        <v>16.012202937688929</v>
      </c>
      <c r="S2797">
        <f t="shared" si="917"/>
        <v>145</v>
      </c>
      <c r="T2797" s="1">
        <f t="shared" si="918"/>
        <v>44222</v>
      </c>
      <c r="U2797" t="str">
        <f t="shared" si="919"/>
        <v>可交易</v>
      </c>
      <c r="V2797" s="2" t="str">
        <f t="shared" si="920"/>
        <v/>
      </c>
      <c r="W2797" s="2" t="str">
        <f t="shared" si="921"/>
        <v/>
      </c>
      <c r="X2797" s="2">
        <f t="shared" si="922"/>
        <v>8.4023401487982738</v>
      </c>
      <c r="Y2797">
        <f t="shared" si="923"/>
        <v>129</v>
      </c>
    </row>
    <row r="2798" spans="1:25" x14ac:dyDescent="0.3">
      <c r="A2798" s="1">
        <v>44238</v>
      </c>
      <c r="B2798">
        <v>3916.3798830000001</v>
      </c>
      <c r="C2798">
        <v>21.25</v>
      </c>
      <c r="D2798">
        <v>22.426275</v>
      </c>
      <c r="E2798">
        <f t="shared" si="903"/>
        <v>-1.1762750000000004</v>
      </c>
      <c r="F2798" t="str">
        <f t="shared" si="904"/>
        <v>PUT</v>
      </c>
      <c r="G2798">
        <f t="shared" si="905"/>
        <v>3913.969971</v>
      </c>
      <c r="H2798">
        <f t="shared" si="906"/>
        <v>-0.73999999999999844</v>
      </c>
      <c r="I2798">
        <f t="shared" si="907"/>
        <v>6.5</v>
      </c>
      <c r="J2798">
        <f t="shared" si="908"/>
        <v>-8.783783783783802</v>
      </c>
      <c r="K2798">
        <f t="shared" si="909"/>
        <v>3911.3798830000001</v>
      </c>
      <c r="L2798" s="2" t="str">
        <f t="shared" si="910"/>
        <v/>
      </c>
      <c r="M2798" t="str">
        <f t="shared" si="911"/>
        <v/>
      </c>
      <c r="N2798" s="1">
        <f t="shared" si="912"/>
        <v>44225</v>
      </c>
      <c r="O2798" t="str">
        <f t="shared" si="913"/>
        <v>可交易</v>
      </c>
      <c r="P2798" s="2" t="str">
        <f t="shared" si="914"/>
        <v/>
      </c>
      <c r="Q2798" s="2" t="str">
        <f t="shared" si="915"/>
        <v/>
      </c>
      <c r="R2798" s="2">
        <f t="shared" si="916"/>
        <v>16.012202937688929</v>
      </c>
      <c r="S2798">
        <f t="shared" si="917"/>
        <v>145</v>
      </c>
      <c r="T2798" s="1">
        <f t="shared" si="918"/>
        <v>44222</v>
      </c>
      <c r="U2798" t="str">
        <f t="shared" si="919"/>
        <v>可交易</v>
      </c>
      <c r="V2798" s="2" t="str">
        <f t="shared" si="920"/>
        <v/>
      </c>
      <c r="W2798" s="2" t="str">
        <f t="shared" si="921"/>
        <v/>
      </c>
      <c r="X2798" s="2">
        <f t="shared" si="922"/>
        <v>8.4023401487982738</v>
      </c>
      <c r="Y2798">
        <f t="shared" si="923"/>
        <v>129</v>
      </c>
    </row>
    <row r="2799" spans="1:25" x14ac:dyDescent="0.3">
      <c r="A2799" s="1">
        <v>44239</v>
      </c>
      <c r="B2799">
        <v>3934.830078</v>
      </c>
      <c r="C2799">
        <v>19.97</v>
      </c>
      <c r="D2799">
        <v>21.828512</v>
      </c>
      <c r="E2799">
        <f t="shared" si="903"/>
        <v>-1.8585120000000011</v>
      </c>
      <c r="F2799" t="str">
        <f t="shared" si="904"/>
        <v>PUT</v>
      </c>
      <c r="G2799">
        <f t="shared" si="905"/>
        <v>3906.709961</v>
      </c>
      <c r="H2799">
        <f t="shared" si="906"/>
        <v>-1.2800000000000011</v>
      </c>
      <c r="I2799">
        <f t="shared" si="907"/>
        <v>18.450194999999894</v>
      </c>
      <c r="J2799">
        <f t="shared" si="908"/>
        <v>-14.414214843749905</v>
      </c>
      <c r="K2799">
        <f t="shared" si="909"/>
        <v>3929.830078</v>
      </c>
      <c r="L2799" s="2" t="str">
        <f t="shared" si="910"/>
        <v/>
      </c>
      <c r="M2799">
        <f t="shared" si="911"/>
        <v>23.120116999999937</v>
      </c>
      <c r="N2799" s="1">
        <f t="shared" si="912"/>
        <v>44225</v>
      </c>
      <c r="O2799" t="str">
        <f t="shared" si="913"/>
        <v>可交易</v>
      </c>
      <c r="P2799" s="2" t="str">
        <f t="shared" si="914"/>
        <v/>
      </c>
      <c r="Q2799" s="2" t="str">
        <f t="shared" si="915"/>
        <v/>
      </c>
      <c r="R2799" s="2">
        <f t="shared" si="916"/>
        <v>16.012202937688929</v>
      </c>
      <c r="S2799">
        <f t="shared" si="917"/>
        <v>145</v>
      </c>
      <c r="T2799" s="1">
        <f t="shared" si="918"/>
        <v>44239</v>
      </c>
      <c r="U2799" t="str">
        <f t="shared" si="919"/>
        <v>可交易</v>
      </c>
      <c r="V2799" s="2">
        <f t="shared" si="920"/>
        <v>23.120116999999937</v>
      </c>
      <c r="W2799" s="2">
        <f t="shared" si="921"/>
        <v>7.1464628567373522E-3</v>
      </c>
      <c r="X2799" s="2">
        <f t="shared" si="922"/>
        <v>8.4023401487982738</v>
      </c>
      <c r="Y2799">
        <f t="shared" si="923"/>
        <v>130</v>
      </c>
    </row>
    <row r="2800" spans="1:25" x14ac:dyDescent="0.3">
      <c r="A2800" s="1">
        <v>44243</v>
      </c>
      <c r="B2800">
        <v>3932.5900879999999</v>
      </c>
      <c r="C2800">
        <v>21.46</v>
      </c>
      <c r="D2800">
        <v>20.613997000000001</v>
      </c>
      <c r="E2800">
        <f t="shared" si="903"/>
        <v>0.84600299999999962</v>
      </c>
      <c r="F2800" t="str">
        <f t="shared" si="904"/>
        <v/>
      </c>
      <c r="G2800" t="str">
        <f t="shared" si="905"/>
        <v/>
      </c>
      <c r="H2800">
        <f t="shared" si="906"/>
        <v>1.490000000000002</v>
      </c>
      <c r="I2800">
        <f t="shared" si="907"/>
        <v>-2.2399900000000343</v>
      </c>
      <c r="J2800">
        <f t="shared" si="908"/>
        <v>-1.5033489932886117</v>
      </c>
      <c r="K2800" t="str">
        <f t="shared" si="909"/>
        <v/>
      </c>
      <c r="L2800" s="2" t="str">
        <f t="shared" si="910"/>
        <v/>
      </c>
      <c r="M2800" t="str">
        <f t="shared" si="911"/>
        <v/>
      </c>
      <c r="N2800" s="1">
        <f t="shared" si="912"/>
        <v>44225</v>
      </c>
      <c r="O2800" t="str">
        <f t="shared" si="913"/>
        <v>可交易</v>
      </c>
      <c r="P2800" s="2" t="str">
        <f t="shared" si="914"/>
        <v/>
      </c>
      <c r="Q2800" s="2" t="str">
        <f t="shared" si="915"/>
        <v/>
      </c>
      <c r="R2800" s="2">
        <f t="shared" si="916"/>
        <v>16.012202937688929</v>
      </c>
      <c r="S2800">
        <f t="shared" si="917"/>
        <v>145</v>
      </c>
      <c r="T2800" s="1">
        <f t="shared" si="918"/>
        <v>44239</v>
      </c>
      <c r="U2800" t="str">
        <f t="shared" si="919"/>
        <v>不可交易</v>
      </c>
      <c r="V2800" s="2" t="str">
        <f t="shared" si="920"/>
        <v/>
      </c>
      <c r="W2800" s="2" t="str">
        <f t="shared" si="921"/>
        <v/>
      </c>
      <c r="X2800" s="2">
        <f t="shared" si="922"/>
        <v>8.4623871605813328</v>
      </c>
      <c r="Y2800">
        <f t="shared" si="923"/>
        <v>130</v>
      </c>
    </row>
    <row r="2801" spans="1:25" x14ac:dyDescent="0.3">
      <c r="A2801" s="1">
        <v>44244</v>
      </c>
      <c r="B2801">
        <v>3931.330078</v>
      </c>
      <c r="C2801">
        <v>21.5</v>
      </c>
      <c r="D2801">
        <v>21.784693000000001</v>
      </c>
      <c r="E2801">
        <f t="shared" si="903"/>
        <v>-0.28469300000000075</v>
      </c>
      <c r="F2801" t="str">
        <f t="shared" si="904"/>
        <v/>
      </c>
      <c r="G2801" t="str">
        <f t="shared" si="905"/>
        <v/>
      </c>
      <c r="H2801">
        <f t="shared" si="906"/>
        <v>3.9999999999999147E-2</v>
      </c>
      <c r="I2801">
        <f t="shared" si="907"/>
        <v>-1.2600099999999657</v>
      </c>
      <c r="J2801">
        <f t="shared" si="908"/>
        <v>-31.500249999999813</v>
      </c>
      <c r="K2801" t="str">
        <f t="shared" si="909"/>
        <v/>
      </c>
      <c r="L2801" s="2" t="str">
        <f t="shared" si="910"/>
        <v/>
      </c>
      <c r="M2801" t="str">
        <f t="shared" si="911"/>
        <v/>
      </c>
      <c r="N2801" s="1">
        <f t="shared" si="912"/>
        <v>44225</v>
      </c>
      <c r="O2801" t="str">
        <f t="shared" si="913"/>
        <v>可交易</v>
      </c>
      <c r="P2801" s="2" t="str">
        <f t="shared" si="914"/>
        <v/>
      </c>
      <c r="Q2801" s="2" t="str">
        <f t="shared" si="915"/>
        <v/>
      </c>
      <c r="R2801" s="2">
        <f t="shared" si="916"/>
        <v>16.012202937688929</v>
      </c>
      <c r="S2801">
        <f t="shared" si="917"/>
        <v>145</v>
      </c>
      <c r="T2801" s="1">
        <f t="shared" si="918"/>
        <v>44239</v>
      </c>
      <c r="U2801" t="str">
        <f t="shared" si="919"/>
        <v>不可交易</v>
      </c>
      <c r="V2801" s="2" t="str">
        <f t="shared" si="920"/>
        <v/>
      </c>
      <c r="W2801" s="2" t="str">
        <f t="shared" si="921"/>
        <v/>
      </c>
      <c r="X2801" s="2">
        <f t="shared" si="922"/>
        <v>8.4623871605813328</v>
      </c>
      <c r="Y2801">
        <f t="shared" si="923"/>
        <v>130</v>
      </c>
    </row>
    <row r="2802" spans="1:25" x14ac:dyDescent="0.3">
      <c r="A2802" s="1">
        <v>44245</v>
      </c>
      <c r="B2802">
        <v>3913.969971</v>
      </c>
      <c r="C2802">
        <v>22.49</v>
      </c>
      <c r="D2802">
        <v>21.897797000000001</v>
      </c>
      <c r="E2802">
        <f t="shared" si="903"/>
        <v>0.59220299999999781</v>
      </c>
      <c r="F2802" t="str">
        <f t="shared" si="904"/>
        <v/>
      </c>
      <c r="G2802" t="str">
        <f t="shared" si="905"/>
        <v/>
      </c>
      <c r="H2802">
        <f t="shared" si="906"/>
        <v>0.98999999999999844</v>
      </c>
      <c r="I2802">
        <f t="shared" si="907"/>
        <v>-17.360106999999971</v>
      </c>
      <c r="J2802">
        <f t="shared" si="908"/>
        <v>-17.535461616161616</v>
      </c>
      <c r="K2802" t="str">
        <f t="shared" si="909"/>
        <v/>
      </c>
      <c r="L2802" s="2" t="str">
        <f t="shared" si="910"/>
        <v/>
      </c>
      <c r="M2802" t="str">
        <f t="shared" si="911"/>
        <v/>
      </c>
      <c r="N2802" s="1">
        <f t="shared" si="912"/>
        <v>44225</v>
      </c>
      <c r="O2802" t="str">
        <f t="shared" si="913"/>
        <v>可交易</v>
      </c>
      <c r="P2802" s="2" t="str">
        <f t="shared" si="914"/>
        <v/>
      </c>
      <c r="Q2802" s="2" t="str">
        <f t="shared" si="915"/>
        <v/>
      </c>
      <c r="R2802" s="2">
        <f t="shared" si="916"/>
        <v>16.012202937688929</v>
      </c>
      <c r="S2802">
        <f t="shared" si="917"/>
        <v>145</v>
      </c>
      <c r="T2802" s="1">
        <f t="shared" si="918"/>
        <v>44239</v>
      </c>
      <c r="U2802" t="str">
        <f t="shared" si="919"/>
        <v>不可交易</v>
      </c>
      <c r="V2802" s="2" t="str">
        <f t="shared" si="920"/>
        <v/>
      </c>
      <c r="W2802" s="2" t="str">
        <f t="shared" si="921"/>
        <v/>
      </c>
      <c r="X2802" s="2">
        <f t="shared" si="922"/>
        <v>8.4623871605813328</v>
      </c>
      <c r="Y2802">
        <f t="shared" si="923"/>
        <v>130</v>
      </c>
    </row>
    <row r="2803" spans="1:25" x14ac:dyDescent="0.3">
      <c r="A2803" s="1">
        <v>44246</v>
      </c>
      <c r="B2803">
        <v>3906.709961</v>
      </c>
      <c r="C2803">
        <v>22.05</v>
      </c>
      <c r="D2803">
        <v>22.851462999999999</v>
      </c>
      <c r="E2803">
        <f t="shared" si="903"/>
        <v>-0.80146299999999826</v>
      </c>
      <c r="F2803" t="str">
        <f t="shared" si="904"/>
        <v/>
      </c>
      <c r="G2803" t="str">
        <f t="shared" si="905"/>
        <v/>
      </c>
      <c r="H2803">
        <f t="shared" si="906"/>
        <v>-0.43999999999999773</v>
      </c>
      <c r="I2803">
        <f t="shared" si="907"/>
        <v>-7.2600099999999657</v>
      </c>
      <c r="J2803">
        <f t="shared" si="908"/>
        <v>16.500022727272736</v>
      </c>
      <c r="K2803" t="str">
        <f t="shared" si="909"/>
        <v/>
      </c>
      <c r="L2803" s="2" t="str">
        <f t="shared" si="910"/>
        <v/>
      </c>
      <c r="M2803" t="str">
        <f t="shared" si="911"/>
        <v/>
      </c>
      <c r="N2803" s="1">
        <f t="shared" si="912"/>
        <v>44225</v>
      </c>
      <c r="O2803" t="str">
        <f t="shared" si="913"/>
        <v>可交易</v>
      </c>
      <c r="P2803" s="2" t="str">
        <f t="shared" si="914"/>
        <v/>
      </c>
      <c r="Q2803" s="2" t="str">
        <f t="shared" si="915"/>
        <v/>
      </c>
      <c r="R2803" s="2">
        <f t="shared" si="916"/>
        <v>16.012202937688929</v>
      </c>
      <c r="S2803">
        <f t="shared" si="917"/>
        <v>145</v>
      </c>
      <c r="T2803" s="1">
        <f t="shared" si="918"/>
        <v>44239</v>
      </c>
      <c r="U2803" t="str">
        <f t="shared" si="919"/>
        <v>可交易</v>
      </c>
      <c r="V2803" s="2" t="str">
        <f t="shared" si="920"/>
        <v/>
      </c>
      <c r="W2803" s="2" t="str">
        <f t="shared" si="921"/>
        <v/>
      </c>
      <c r="X2803" s="2">
        <f t="shared" si="922"/>
        <v>8.4623871605813328</v>
      </c>
      <c r="Y2803">
        <f t="shared" si="923"/>
        <v>130</v>
      </c>
    </row>
    <row r="2804" spans="1:25" x14ac:dyDescent="0.3">
      <c r="A2804" s="1">
        <v>44249</v>
      </c>
      <c r="B2804">
        <v>3876.5</v>
      </c>
      <c r="C2804">
        <v>23.45</v>
      </c>
      <c r="D2804">
        <v>21.918672999999998</v>
      </c>
      <c r="E2804">
        <f t="shared" si="903"/>
        <v>1.531327000000001</v>
      </c>
      <c r="F2804" t="str">
        <f t="shared" si="904"/>
        <v>CAll</v>
      </c>
      <c r="G2804">
        <f t="shared" si="905"/>
        <v>3901.820068</v>
      </c>
      <c r="H2804">
        <f t="shared" si="906"/>
        <v>1.3999999999999986</v>
      </c>
      <c r="I2804">
        <f t="shared" si="907"/>
        <v>-30.209961000000021</v>
      </c>
      <c r="J2804">
        <f t="shared" si="908"/>
        <v>-21.578543571428607</v>
      </c>
      <c r="K2804">
        <f t="shared" si="909"/>
        <v>3881.5</v>
      </c>
      <c r="L2804" s="2">
        <f t="shared" si="910"/>
        <v>20.320067999999992</v>
      </c>
      <c r="M2804" t="str">
        <f t="shared" si="911"/>
        <v/>
      </c>
      <c r="N2804" s="1">
        <f t="shared" si="912"/>
        <v>44249</v>
      </c>
      <c r="O2804" t="str">
        <f t="shared" si="913"/>
        <v>可交易</v>
      </c>
      <c r="P2804" s="2">
        <f t="shared" si="914"/>
        <v>20.320067999999992</v>
      </c>
      <c r="Q2804" s="2">
        <f t="shared" si="915"/>
        <v>6.5316827034696224E-3</v>
      </c>
      <c r="R2804" s="2">
        <f t="shared" si="916"/>
        <v>16.012202937688929</v>
      </c>
      <c r="S2804">
        <f t="shared" si="917"/>
        <v>146</v>
      </c>
      <c r="T2804" s="1">
        <f t="shared" si="918"/>
        <v>44239</v>
      </c>
      <c r="U2804" t="str">
        <f t="shared" si="919"/>
        <v>可交易</v>
      </c>
      <c r="V2804" s="2" t="str">
        <f t="shared" si="920"/>
        <v/>
      </c>
      <c r="W2804" s="2" t="str">
        <f t="shared" si="921"/>
        <v/>
      </c>
      <c r="X2804" s="2">
        <f t="shared" si="922"/>
        <v>8.4623871605813328</v>
      </c>
      <c r="Y2804">
        <f t="shared" si="923"/>
        <v>130</v>
      </c>
    </row>
    <row r="2805" spans="1:25" x14ac:dyDescent="0.3">
      <c r="A2805" s="1">
        <v>44250</v>
      </c>
      <c r="B2805">
        <v>3881.3701169999999</v>
      </c>
      <c r="C2805">
        <v>23.11</v>
      </c>
      <c r="D2805">
        <v>23.345509</v>
      </c>
      <c r="E2805">
        <f t="shared" si="903"/>
        <v>-0.23550900000000041</v>
      </c>
      <c r="F2805" t="str">
        <f t="shared" si="904"/>
        <v/>
      </c>
      <c r="G2805" t="str">
        <f t="shared" si="905"/>
        <v/>
      </c>
      <c r="H2805">
        <f t="shared" si="906"/>
        <v>-0.33999999999999986</v>
      </c>
      <c r="I2805">
        <f t="shared" si="907"/>
        <v>4.8701169999999365</v>
      </c>
      <c r="J2805">
        <f t="shared" si="908"/>
        <v>-14.323873529411584</v>
      </c>
      <c r="K2805" t="str">
        <f t="shared" si="909"/>
        <v/>
      </c>
      <c r="L2805" s="2" t="str">
        <f t="shared" si="910"/>
        <v/>
      </c>
      <c r="M2805" t="str">
        <f t="shared" si="911"/>
        <v/>
      </c>
      <c r="N2805" s="1">
        <f t="shared" si="912"/>
        <v>44249</v>
      </c>
      <c r="O2805" t="str">
        <f t="shared" si="913"/>
        <v>不可交易</v>
      </c>
      <c r="P2805" s="2" t="str">
        <f t="shared" si="914"/>
        <v/>
      </c>
      <c r="Q2805" s="2" t="str">
        <f t="shared" si="915"/>
        <v/>
      </c>
      <c r="R2805" s="2">
        <f t="shared" si="916"/>
        <v>16.116789566661478</v>
      </c>
      <c r="S2805">
        <f t="shared" si="917"/>
        <v>146</v>
      </c>
      <c r="T2805" s="1">
        <f t="shared" si="918"/>
        <v>44239</v>
      </c>
      <c r="U2805" t="str">
        <f t="shared" si="919"/>
        <v>可交易</v>
      </c>
      <c r="V2805" s="2" t="str">
        <f t="shared" si="920"/>
        <v/>
      </c>
      <c r="W2805" s="2" t="str">
        <f t="shared" si="921"/>
        <v/>
      </c>
      <c r="X2805" s="2">
        <f t="shared" si="922"/>
        <v>8.4623871605813328</v>
      </c>
      <c r="Y2805">
        <f t="shared" si="923"/>
        <v>130</v>
      </c>
    </row>
    <row r="2806" spans="1:25" x14ac:dyDescent="0.3">
      <c r="A2806" s="1">
        <v>44251</v>
      </c>
      <c r="B2806">
        <v>3925.429932</v>
      </c>
      <c r="C2806">
        <v>21.34</v>
      </c>
      <c r="D2806">
        <v>24.037865</v>
      </c>
      <c r="E2806">
        <f t="shared" si="903"/>
        <v>-2.6978650000000002</v>
      </c>
      <c r="F2806" t="str">
        <f t="shared" si="904"/>
        <v>PUT</v>
      </c>
      <c r="G2806">
        <f t="shared" si="905"/>
        <v>3819.719971</v>
      </c>
      <c r="H2806">
        <f t="shared" si="906"/>
        <v>-1.7699999999999996</v>
      </c>
      <c r="I2806">
        <f t="shared" si="907"/>
        <v>44.059815000000071</v>
      </c>
      <c r="J2806">
        <f t="shared" si="908"/>
        <v>-24.892550847457674</v>
      </c>
      <c r="K2806">
        <f t="shared" si="909"/>
        <v>3920.429932</v>
      </c>
      <c r="L2806" s="2" t="str">
        <f t="shared" si="910"/>
        <v/>
      </c>
      <c r="M2806">
        <f t="shared" si="911"/>
        <v>100.70996100000002</v>
      </c>
      <c r="N2806" s="1">
        <f t="shared" si="912"/>
        <v>44249</v>
      </c>
      <c r="O2806" t="str">
        <f t="shared" si="913"/>
        <v>不可交易</v>
      </c>
      <c r="P2806" s="2" t="str">
        <f t="shared" si="914"/>
        <v/>
      </c>
      <c r="Q2806" s="2" t="str">
        <f t="shared" si="915"/>
        <v/>
      </c>
      <c r="R2806" s="2">
        <f t="shared" si="916"/>
        <v>16.116789566661478</v>
      </c>
      <c r="S2806">
        <f t="shared" si="917"/>
        <v>146</v>
      </c>
      <c r="T2806" s="1">
        <f t="shared" si="918"/>
        <v>44251</v>
      </c>
      <c r="U2806" t="str">
        <f t="shared" si="919"/>
        <v>可交易</v>
      </c>
      <c r="V2806" s="2">
        <f t="shared" si="920"/>
        <v>100.70996100000002</v>
      </c>
      <c r="W2806" s="2">
        <f t="shared" si="921"/>
        <v>2.6929524365791182E-2</v>
      </c>
      <c r="X2806" s="2">
        <f t="shared" si="922"/>
        <v>8.4623871605813328</v>
      </c>
      <c r="Y2806">
        <f t="shared" si="923"/>
        <v>131</v>
      </c>
    </row>
    <row r="2807" spans="1:25" x14ac:dyDescent="0.3">
      <c r="A2807" s="1">
        <v>44252</v>
      </c>
      <c r="B2807">
        <v>3829.3400879999999</v>
      </c>
      <c r="C2807">
        <v>28.89</v>
      </c>
      <c r="D2807">
        <v>21.973326</v>
      </c>
      <c r="E2807">
        <f t="shared" si="903"/>
        <v>6.9166740000000004</v>
      </c>
      <c r="F2807" t="str">
        <f t="shared" si="904"/>
        <v>CAll</v>
      </c>
      <c r="G2807">
        <f t="shared" si="905"/>
        <v>3768.469971</v>
      </c>
      <c r="H2807">
        <f t="shared" si="906"/>
        <v>7.5500000000000007</v>
      </c>
      <c r="I2807">
        <f t="shared" si="907"/>
        <v>-96.089844000000085</v>
      </c>
      <c r="J2807">
        <f t="shared" si="908"/>
        <v>-12.727131655629149</v>
      </c>
      <c r="K2807">
        <f t="shared" si="909"/>
        <v>3834.3400879999999</v>
      </c>
      <c r="L2807" s="2" t="str">
        <f t="shared" si="910"/>
        <v/>
      </c>
      <c r="M2807" t="str">
        <f t="shared" si="911"/>
        <v/>
      </c>
      <c r="N2807" s="1">
        <f t="shared" si="912"/>
        <v>44249</v>
      </c>
      <c r="O2807" t="str">
        <f t="shared" si="913"/>
        <v>不可交易</v>
      </c>
      <c r="P2807" s="2" t="str">
        <f t="shared" si="914"/>
        <v/>
      </c>
      <c r="Q2807" s="2" t="str">
        <f t="shared" si="915"/>
        <v/>
      </c>
      <c r="R2807" s="2">
        <f t="shared" si="916"/>
        <v>16.116789566661478</v>
      </c>
      <c r="S2807">
        <f t="shared" si="917"/>
        <v>146</v>
      </c>
      <c r="T2807" s="1">
        <f t="shared" si="918"/>
        <v>44251</v>
      </c>
      <c r="U2807" t="str">
        <f t="shared" si="919"/>
        <v>不可交易</v>
      </c>
      <c r="V2807" s="2" t="str">
        <f t="shared" si="920"/>
        <v/>
      </c>
      <c r="W2807" s="2" t="str">
        <f t="shared" si="921"/>
        <v/>
      </c>
      <c r="X2807" s="2">
        <f t="shared" si="922"/>
        <v>8.6902752218149661</v>
      </c>
      <c r="Y2807">
        <f t="shared" si="923"/>
        <v>131</v>
      </c>
    </row>
    <row r="2808" spans="1:25" x14ac:dyDescent="0.3">
      <c r="A2808" s="1">
        <v>44253</v>
      </c>
      <c r="B2808">
        <v>3811.1499020000001</v>
      </c>
      <c r="C2808">
        <v>27.95</v>
      </c>
      <c r="D2808">
        <v>28.760940000000002</v>
      </c>
      <c r="E2808">
        <f t="shared" si="903"/>
        <v>-0.81094000000000221</v>
      </c>
      <c r="F2808" t="str">
        <f t="shared" si="904"/>
        <v/>
      </c>
      <c r="G2808" t="str">
        <f t="shared" si="905"/>
        <v/>
      </c>
      <c r="H2808">
        <f t="shared" si="906"/>
        <v>-0.94000000000000128</v>
      </c>
      <c r="I2808">
        <f t="shared" si="907"/>
        <v>-18.190185999999812</v>
      </c>
      <c r="J2808">
        <f t="shared" si="908"/>
        <v>19.351261702127434</v>
      </c>
      <c r="K2808" t="str">
        <f t="shared" si="909"/>
        <v/>
      </c>
      <c r="L2808" s="2" t="str">
        <f t="shared" si="910"/>
        <v/>
      </c>
      <c r="M2808" t="str">
        <f t="shared" si="911"/>
        <v/>
      </c>
      <c r="N2808" s="1">
        <f t="shared" si="912"/>
        <v>44249</v>
      </c>
      <c r="O2808" t="str">
        <f t="shared" si="913"/>
        <v>不可交易</v>
      </c>
      <c r="P2808" s="2" t="str">
        <f t="shared" si="914"/>
        <v/>
      </c>
      <c r="Q2808" s="2" t="str">
        <f t="shared" si="915"/>
        <v/>
      </c>
      <c r="R2808" s="2">
        <f t="shared" si="916"/>
        <v>16.116789566661478</v>
      </c>
      <c r="S2808">
        <f t="shared" si="917"/>
        <v>146</v>
      </c>
      <c r="T2808" s="1">
        <f t="shared" si="918"/>
        <v>44251</v>
      </c>
      <c r="U2808" t="str">
        <f t="shared" si="919"/>
        <v>不可交易</v>
      </c>
      <c r="V2808" s="2" t="str">
        <f t="shared" si="920"/>
        <v/>
      </c>
      <c r="W2808" s="2" t="str">
        <f t="shared" si="921"/>
        <v/>
      </c>
      <c r="X2808" s="2">
        <f t="shared" si="922"/>
        <v>8.6902752218149661</v>
      </c>
      <c r="Y2808">
        <f t="shared" si="923"/>
        <v>131</v>
      </c>
    </row>
    <row r="2809" spans="1:25" x14ac:dyDescent="0.3">
      <c r="A2809" s="1">
        <v>44256</v>
      </c>
      <c r="B2809">
        <v>3901.820068</v>
      </c>
      <c r="C2809">
        <v>23.35</v>
      </c>
      <c r="D2809">
        <v>27.314354000000002</v>
      </c>
      <c r="E2809">
        <f t="shared" si="903"/>
        <v>-3.9643540000000002</v>
      </c>
      <c r="F2809" t="str">
        <f t="shared" si="904"/>
        <v>PUT</v>
      </c>
      <c r="G2809">
        <f t="shared" si="905"/>
        <v>3821.3500979999999</v>
      </c>
      <c r="H2809">
        <f t="shared" si="906"/>
        <v>-4.5999999999999979</v>
      </c>
      <c r="I2809">
        <f t="shared" si="907"/>
        <v>90.670165999999881</v>
      </c>
      <c r="J2809">
        <f t="shared" si="908"/>
        <v>-19.710905652173896</v>
      </c>
      <c r="K2809">
        <f t="shared" si="909"/>
        <v>3896.820068</v>
      </c>
      <c r="L2809" s="2" t="str">
        <f t="shared" si="910"/>
        <v/>
      </c>
      <c r="M2809">
        <f t="shared" si="911"/>
        <v>75.469970000000103</v>
      </c>
      <c r="N2809" s="1">
        <f t="shared" si="912"/>
        <v>44249</v>
      </c>
      <c r="O2809" t="str">
        <f t="shared" si="913"/>
        <v>可交易</v>
      </c>
      <c r="P2809" s="2" t="str">
        <f t="shared" si="914"/>
        <v/>
      </c>
      <c r="Q2809" s="2" t="str">
        <f t="shared" si="915"/>
        <v/>
      </c>
      <c r="R2809" s="2">
        <f t="shared" si="916"/>
        <v>16.116789566661478</v>
      </c>
      <c r="S2809">
        <f t="shared" si="917"/>
        <v>146</v>
      </c>
      <c r="T2809" s="1">
        <f t="shared" si="918"/>
        <v>44256</v>
      </c>
      <c r="U2809" t="str">
        <f t="shared" si="919"/>
        <v>不可交易</v>
      </c>
      <c r="V2809" s="2" t="str">
        <f t="shared" si="920"/>
        <v/>
      </c>
      <c r="W2809" s="2" t="str">
        <f t="shared" si="921"/>
        <v/>
      </c>
      <c r="X2809" s="2">
        <f t="shared" si="922"/>
        <v>8.6902752218149661</v>
      </c>
      <c r="Y2809">
        <f t="shared" si="923"/>
        <v>131</v>
      </c>
    </row>
    <row r="2810" spans="1:25" x14ac:dyDescent="0.3">
      <c r="A2810" s="1">
        <v>44257</v>
      </c>
      <c r="B2810">
        <v>3870.290039</v>
      </c>
      <c r="C2810">
        <v>24.1</v>
      </c>
      <c r="D2810">
        <v>23.328505</v>
      </c>
      <c r="E2810">
        <f t="shared" si="903"/>
        <v>0.7714950000000016</v>
      </c>
      <c r="F2810" t="str">
        <f t="shared" si="904"/>
        <v/>
      </c>
      <c r="G2810" t="str">
        <f t="shared" si="905"/>
        <v/>
      </c>
      <c r="H2810">
        <f t="shared" si="906"/>
        <v>0.75</v>
      </c>
      <c r="I2810">
        <f t="shared" si="907"/>
        <v>-31.530029000000013</v>
      </c>
      <c r="J2810">
        <f t="shared" si="908"/>
        <v>-42.040038666666682</v>
      </c>
      <c r="K2810" t="str">
        <f t="shared" si="909"/>
        <v/>
      </c>
      <c r="L2810" s="2" t="str">
        <f t="shared" si="910"/>
        <v/>
      </c>
      <c r="M2810" t="str">
        <f t="shared" si="911"/>
        <v/>
      </c>
      <c r="N2810" s="1">
        <f t="shared" si="912"/>
        <v>44249</v>
      </c>
      <c r="O2810" t="str">
        <f t="shared" si="913"/>
        <v>可交易</v>
      </c>
      <c r="P2810" s="2" t="str">
        <f t="shared" si="914"/>
        <v/>
      </c>
      <c r="Q2810" s="2" t="str">
        <f t="shared" si="915"/>
        <v/>
      </c>
      <c r="R2810" s="2">
        <f t="shared" si="916"/>
        <v>16.116789566661478</v>
      </c>
      <c r="S2810">
        <f t="shared" si="917"/>
        <v>146</v>
      </c>
      <c r="T2810" s="1">
        <f t="shared" si="918"/>
        <v>44256</v>
      </c>
      <c r="U2810" t="str">
        <f t="shared" si="919"/>
        <v>不可交易</v>
      </c>
      <c r="V2810" s="2" t="str">
        <f t="shared" si="920"/>
        <v/>
      </c>
      <c r="W2810" s="2" t="str">
        <f t="shared" si="921"/>
        <v/>
      </c>
      <c r="X2810" s="2">
        <f t="shared" si="922"/>
        <v>8.6902752218149661</v>
      </c>
      <c r="Y2810">
        <f t="shared" si="923"/>
        <v>131</v>
      </c>
    </row>
    <row r="2811" spans="1:25" x14ac:dyDescent="0.3">
      <c r="A2811" s="1">
        <v>44258</v>
      </c>
      <c r="B2811">
        <v>3819.719971</v>
      </c>
      <c r="C2811">
        <v>26.67</v>
      </c>
      <c r="D2811">
        <v>23.978714</v>
      </c>
      <c r="E2811">
        <f t="shared" si="903"/>
        <v>2.6912860000000016</v>
      </c>
      <c r="F2811" t="str">
        <f t="shared" si="904"/>
        <v>CAll</v>
      </c>
      <c r="G2811">
        <f t="shared" si="905"/>
        <v>3898.8100589999999</v>
      </c>
      <c r="H2811">
        <f t="shared" si="906"/>
        <v>2.5700000000000003</v>
      </c>
      <c r="I2811">
        <f t="shared" si="907"/>
        <v>-50.570067999999992</v>
      </c>
      <c r="J2811">
        <f t="shared" si="908"/>
        <v>-19.677069260700385</v>
      </c>
      <c r="K2811">
        <f t="shared" si="909"/>
        <v>3824.719971</v>
      </c>
      <c r="L2811" s="2">
        <f t="shared" si="910"/>
        <v>74.090087999999923</v>
      </c>
      <c r="M2811" t="str">
        <f t="shared" si="911"/>
        <v/>
      </c>
      <c r="N2811" s="1">
        <f t="shared" si="912"/>
        <v>44258</v>
      </c>
      <c r="O2811" t="str">
        <f t="shared" si="913"/>
        <v>可交易</v>
      </c>
      <c r="P2811" s="2">
        <f t="shared" si="914"/>
        <v>74.090087999999923</v>
      </c>
      <c r="Q2811" s="2">
        <f t="shared" si="915"/>
        <v>2.0705729372955631E-2</v>
      </c>
      <c r="R2811" s="2">
        <f t="shared" si="916"/>
        <v>16.116789566661478</v>
      </c>
      <c r="S2811">
        <f t="shared" si="917"/>
        <v>147</v>
      </c>
      <c r="T2811" s="1">
        <f t="shared" si="918"/>
        <v>44256</v>
      </c>
      <c r="U2811" t="str">
        <f t="shared" si="919"/>
        <v>不可交易</v>
      </c>
      <c r="V2811" s="2" t="str">
        <f t="shared" si="920"/>
        <v/>
      </c>
      <c r="W2811" s="2" t="str">
        <f t="shared" si="921"/>
        <v/>
      </c>
      <c r="X2811" s="2">
        <f t="shared" si="922"/>
        <v>8.6902752218149661</v>
      </c>
      <c r="Y2811">
        <f t="shared" si="923"/>
        <v>131</v>
      </c>
    </row>
    <row r="2812" spans="1:25" x14ac:dyDescent="0.3">
      <c r="A2812" s="1">
        <v>44259</v>
      </c>
      <c r="B2812">
        <v>3768.469971</v>
      </c>
      <c r="C2812">
        <v>28.57</v>
      </c>
      <c r="D2812">
        <v>26.229118</v>
      </c>
      <c r="E2812">
        <f t="shared" si="903"/>
        <v>2.3408820000000006</v>
      </c>
      <c r="F2812" t="str">
        <f t="shared" si="904"/>
        <v>CAll</v>
      </c>
      <c r="G2812">
        <f t="shared" si="905"/>
        <v>3939.3400879999999</v>
      </c>
      <c r="H2812">
        <f t="shared" si="906"/>
        <v>1.8999999999999986</v>
      </c>
      <c r="I2812">
        <f t="shared" si="907"/>
        <v>-51.25</v>
      </c>
      <c r="J2812">
        <f t="shared" si="908"/>
        <v>-26.973684210526336</v>
      </c>
      <c r="K2812">
        <f t="shared" si="909"/>
        <v>3773.469971</v>
      </c>
      <c r="L2812" s="2">
        <f t="shared" si="910"/>
        <v>165.87011699999994</v>
      </c>
      <c r="M2812" t="str">
        <f t="shared" si="911"/>
        <v/>
      </c>
      <c r="N2812" s="1">
        <f t="shared" si="912"/>
        <v>44258</v>
      </c>
      <c r="O2812" t="str">
        <f t="shared" si="913"/>
        <v>不可交易</v>
      </c>
      <c r="P2812" s="2" t="str">
        <f t="shared" si="914"/>
        <v/>
      </c>
      <c r="Q2812" s="2" t="str">
        <f t="shared" si="915"/>
        <v/>
      </c>
      <c r="R2812" s="2">
        <f t="shared" si="916"/>
        <v>16.450499449789643</v>
      </c>
      <c r="S2812">
        <f t="shared" si="917"/>
        <v>147</v>
      </c>
      <c r="T2812" s="1">
        <f t="shared" si="918"/>
        <v>44256</v>
      </c>
      <c r="U2812" t="str">
        <f t="shared" si="919"/>
        <v>不可交易</v>
      </c>
      <c r="V2812" s="2" t="str">
        <f t="shared" si="920"/>
        <v/>
      </c>
      <c r="W2812" s="2" t="str">
        <f t="shared" si="921"/>
        <v/>
      </c>
      <c r="X2812" s="2">
        <f t="shared" si="922"/>
        <v>8.6902752218149661</v>
      </c>
      <c r="Y2812">
        <f t="shared" si="923"/>
        <v>131</v>
      </c>
    </row>
    <row r="2813" spans="1:25" x14ac:dyDescent="0.3">
      <c r="A2813" s="1">
        <v>44260</v>
      </c>
      <c r="B2813">
        <v>3841.9399410000001</v>
      </c>
      <c r="C2813">
        <v>24.66</v>
      </c>
      <c r="D2813">
        <v>28.465150000000001</v>
      </c>
      <c r="E2813">
        <f t="shared" si="903"/>
        <v>-3.8051500000000011</v>
      </c>
      <c r="F2813" t="str">
        <f t="shared" si="904"/>
        <v>PUT</v>
      </c>
      <c r="G2813">
        <f t="shared" si="905"/>
        <v>3943.3400879999999</v>
      </c>
      <c r="H2813">
        <f t="shared" si="906"/>
        <v>-3.91</v>
      </c>
      <c r="I2813">
        <f t="shared" si="907"/>
        <v>73.469970000000103</v>
      </c>
      <c r="J2813">
        <f t="shared" si="908"/>
        <v>-18.790273657289028</v>
      </c>
      <c r="K2813">
        <f t="shared" si="909"/>
        <v>3836.9399410000001</v>
      </c>
      <c r="L2813" s="2" t="str">
        <f t="shared" si="910"/>
        <v/>
      </c>
      <c r="M2813" t="str">
        <f t="shared" si="911"/>
        <v/>
      </c>
      <c r="N2813" s="1">
        <f t="shared" si="912"/>
        <v>44258</v>
      </c>
      <c r="O2813" t="str">
        <f t="shared" si="913"/>
        <v>不可交易</v>
      </c>
      <c r="P2813" s="2" t="str">
        <f t="shared" si="914"/>
        <v/>
      </c>
      <c r="Q2813" s="2" t="str">
        <f t="shared" si="915"/>
        <v/>
      </c>
      <c r="R2813" s="2">
        <f t="shared" si="916"/>
        <v>16.450499449789643</v>
      </c>
      <c r="S2813">
        <f t="shared" si="917"/>
        <v>147</v>
      </c>
      <c r="T2813" s="1">
        <f t="shared" si="918"/>
        <v>44256</v>
      </c>
      <c r="U2813" t="str">
        <f t="shared" si="919"/>
        <v>不可交易</v>
      </c>
      <c r="V2813" s="2" t="str">
        <f t="shared" si="920"/>
        <v/>
      </c>
      <c r="W2813" s="2" t="str">
        <f t="shared" si="921"/>
        <v/>
      </c>
      <c r="X2813" s="2">
        <f t="shared" si="922"/>
        <v>8.6902752218149661</v>
      </c>
      <c r="Y2813">
        <f t="shared" si="923"/>
        <v>131</v>
      </c>
    </row>
    <row r="2814" spans="1:25" x14ac:dyDescent="0.3">
      <c r="A2814" s="1">
        <v>44263</v>
      </c>
      <c r="B2814">
        <v>3821.3500979999999</v>
      </c>
      <c r="C2814">
        <v>25.47</v>
      </c>
      <c r="D2814">
        <v>24.848797000000001</v>
      </c>
      <c r="E2814">
        <f t="shared" si="903"/>
        <v>0.62120299999999773</v>
      </c>
      <c r="F2814" t="str">
        <f t="shared" si="904"/>
        <v/>
      </c>
      <c r="G2814" t="str">
        <f t="shared" si="905"/>
        <v/>
      </c>
      <c r="H2814">
        <f t="shared" si="906"/>
        <v>0.80999999999999872</v>
      </c>
      <c r="I2814">
        <f t="shared" si="907"/>
        <v>-20.589843000000201</v>
      </c>
      <c r="J2814">
        <f t="shared" si="908"/>
        <v>-25.419559259259547</v>
      </c>
      <c r="K2814" t="str">
        <f t="shared" si="909"/>
        <v/>
      </c>
      <c r="L2814" s="2" t="str">
        <f t="shared" si="910"/>
        <v/>
      </c>
      <c r="M2814" t="str">
        <f t="shared" si="911"/>
        <v/>
      </c>
      <c r="N2814" s="1">
        <f t="shared" si="912"/>
        <v>44258</v>
      </c>
      <c r="O2814" t="str">
        <f t="shared" si="913"/>
        <v>不可交易</v>
      </c>
      <c r="P2814" s="2" t="str">
        <f t="shared" si="914"/>
        <v/>
      </c>
      <c r="Q2814" s="2" t="str">
        <f t="shared" si="915"/>
        <v/>
      </c>
      <c r="R2814" s="2">
        <f t="shared" si="916"/>
        <v>16.450499449789643</v>
      </c>
      <c r="S2814">
        <f t="shared" si="917"/>
        <v>147</v>
      </c>
      <c r="T2814" s="1">
        <f t="shared" si="918"/>
        <v>44256</v>
      </c>
      <c r="U2814" t="str">
        <f t="shared" si="919"/>
        <v>可交易</v>
      </c>
      <c r="V2814" s="2" t="str">
        <f t="shared" si="920"/>
        <v/>
      </c>
      <c r="W2814" s="2" t="str">
        <f t="shared" si="921"/>
        <v/>
      </c>
      <c r="X2814" s="2">
        <f t="shared" si="922"/>
        <v>8.6902752218149661</v>
      </c>
      <c r="Y2814">
        <f t="shared" si="923"/>
        <v>131</v>
      </c>
    </row>
    <row r="2815" spans="1:25" x14ac:dyDescent="0.3">
      <c r="A2815" s="1">
        <v>44264</v>
      </c>
      <c r="B2815">
        <v>3875.4399410000001</v>
      </c>
      <c r="C2815">
        <v>24.03</v>
      </c>
      <c r="D2815">
        <v>25.770136000000001</v>
      </c>
      <c r="E2815">
        <f t="shared" si="903"/>
        <v>-1.7401359999999997</v>
      </c>
      <c r="F2815" t="str">
        <f t="shared" si="904"/>
        <v>PUT</v>
      </c>
      <c r="G2815">
        <f t="shared" si="905"/>
        <v>3962.709961</v>
      </c>
      <c r="H2815">
        <f t="shared" si="906"/>
        <v>-1.4399999999999977</v>
      </c>
      <c r="I2815">
        <f t="shared" si="907"/>
        <v>54.089843000000201</v>
      </c>
      <c r="J2815">
        <f t="shared" si="908"/>
        <v>-37.562390972222424</v>
      </c>
      <c r="K2815">
        <f t="shared" si="909"/>
        <v>3870.4399410000001</v>
      </c>
      <c r="L2815" s="2" t="str">
        <f t="shared" si="910"/>
        <v/>
      </c>
      <c r="M2815" t="str">
        <f t="shared" si="911"/>
        <v/>
      </c>
      <c r="N2815" s="1">
        <f t="shared" si="912"/>
        <v>44258</v>
      </c>
      <c r="O2815" t="str">
        <f t="shared" si="913"/>
        <v>不可交易</v>
      </c>
      <c r="P2815" s="2" t="str">
        <f t="shared" si="914"/>
        <v/>
      </c>
      <c r="Q2815" s="2" t="str">
        <f t="shared" si="915"/>
        <v/>
      </c>
      <c r="R2815" s="2">
        <f t="shared" si="916"/>
        <v>16.450499449789643</v>
      </c>
      <c r="S2815">
        <f t="shared" si="917"/>
        <v>147</v>
      </c>
      <c r="T2815" s="1">
        <f t="shared" si="918"/>
        <v>44256</v>
      </c>
      <c r="U2815" t="str">
        <f t="shared" si="919"/>
        <v>可交易</v>
      </c>
      <c r="V2815" s="2" t="str">
        <f t="shared" si="920"/>
        <v/>
      </c>
      <c r="W2815" s="2" t="str">
        <f t="shared" si="921"/>
        <v/>
      </c>
      <c r="X2815" s="2">
        <f t="shared" si="922"/>
        <v>8.6902752218149661</v>
      </c>
      <c r="Y2815">
        <f t="shared" si="923"/>
        <v>131</v>
      </c>
    </row>
    <row r="2816" spans="1:25" x14ac:dyDescent="0.3">
      <c r="A2816" s="1">
        <v>44265</v>
      </c>
      <c r="B2816">
        <v>3898.8100589999999</v>
      </c>
      <c r="C2816">
        <v>22.56</v>
      </c>
      <c r="D2816">
        <v>24.123491000000001</v>
      </c>
      <c r="E2816">
        <f t="shared" si="903"/>
        <v>-1.5634910000000026</v>
      </c>
      <c r="F2816" t="str">
        <f t="shared" si="904"/>
        <v>PUT</v>
      </c>
      <c r="G2816">
        <f t="shared" si="905"/>
        <v>3974.1201169999999</v>
      </c>
      <c r="H2816">
        <f t="shared" si="906"/>
        <v>-1.4700000000000024</v>
      </c>
      <c r="I2816">
        <f t="shared" si="907"/>
        <v>23.37011799999982</v>
      </c>
      <c r="J2816">
        <f t="shared" si="908"/>
        <v>-15.898039455782165</v>
      </c>
      <c r="K2816">
        <f t="shared" si="909"/>
        <v>3893.8100589999999</v>
      </c>
      <c r="L2816" s="2" t="str">
        <f t="shared" si="910"/>
        <v/>
      </c>
      <c r="M2816" t="str">
        <f t="shared" si="911"/>
        <v/>
      </c>
      <c r="N2816" s="1">
        <f t="shared" si="912"/>
        <v>44258</v>
      </c>
      <c r="O2816" t="str">
        <f t="shared" si="913"/>
        <v>可交易</v>
      </c>
      <c r="P2816" s="2" t="str">
        <f t="shared" si="914"/>
        <v/>
      </c>
      <c r="Q2816" s="2" t="str">
        <f t="shared" si="915"/>
        <v/>
      </c>
      <c r="R2816" s="2">
        <f t="shared" si="916"/>
        <v>16.450499449789643</v>
      </c>
      <c r="S2816">
        <f t="shared" si="917"/>
        <v>147</v>
      </c>
      <c r="T2816" s="1">
        <f t="shared" si="918"/>
        <v>44256</v>
      </c>
      <c r="U2816" t="str">
        <f t="shared" si="919"/>
        <v>可交易</v>
      </c>
      <c r="V2816" s="2" t="str">
        <f t="shared" si="920"/>
        <v/>
      </c>
      <c r="W2816" s="2" t="str">
        <f t="shared" si="921"/>
        <v/>
      </c>
      <c r="X2816" s="2">
        <f t="shared" si="922"/>
        <v>8.6902752218149661</v>
      </c>
      <c r="Y2816">
        <f t="shared" si="923"/>
        <v>131</v>
      </c>
    </row>
    <row r="2817" spans="1:25" x14ac:dyDescent="0.3">
      <c r="A2817" s="1">
        <v>44266</v>
      </c>
      <c r="B2817">
        <v>3939.3400879999999</v>
      </c>
      <c r="C2817">
        <v>21.91</v>
      </c>
      <c r="D2817">
        <v>22.950496999999999</v>
      </c>
      <c r="E2817">
        <f t="shared" si="903"/>
        <v>-1.0404969999999985</v>
      </c>
      <c r="F2817" t="str">
        <f t="shared" si="904"/>
        <v>PUT</v>
      </c>
      <c r="G2817">
        <f t="shared" si="905"/>
        <v>3915.459961</v>
      </c>
      <c r="H2817">
        <f t="shared" si="906"/>
        <v>-0.64999999999999858</v>
      </c>
      <c r="I2817">
        <f t="shared" si="907"/>
        <v>40.530029000000013</v>
      </c>
      <c r="J2817">
        <f t="shared" si="908"/>
        <v>-62.353890769230922</v>
      </c>
      <c r="K2817">
        <f t="shared" si="909"/>
        <v>3934.3400879999999</v>
      </c>
      <c r="L2817" s="2" t="str">
        <f t="shared" si="910"/>
        <v/>
      </c>
      <c r="M2817">
        <f t="shared" si="911"/>
        <v>18.880126999999902</v>
      </c>
      <c r="N2817" s="1">
        <f t="shared" si="912"/>
        <v>44258</v>
      </c>
      <c r="O2817" t="str">
        <f t="shared" si="913"/>
        <v>可交易</v>
      </c>
      <c r="P2817" s="2" t="str">
        <f t="shared" si="914"/>
        <v/>
      </c>
      <c r="Q2817" s="2" t="str">
        <f t="shared" si="915"/>
        <v/>
      </c>
      <c r="R2817" s="2">
        <f t="shared" si="916"/>
        <v>16.450499449789643</v>
      </c>
      <c r="S2817">
        <f t="shared" si="917"/>
        <v>147</v>
      </c>
      <c r="T2817" s="1">
        <f t="shared" si="918"/>
        <v>44266</v>
      </c>
      <c r="U2817" t="str">
        <f t="shared" si="919"/>
        <v>可交易</v>
      </c>
      <c r="V2817" s="2">
        <f t="shared" si="920"/>
        <v>18.880126999999902</v>
      </c>
      <c r="W2817" s="2">
        <f t="shared" si="921"/>
        <v>6.0619612591315576E-3</v>
      </c>
      <c r="X2817" s="2">
        <f t="shared" si="922"/>
        <v>8.6902752218149661</v>
      </c>
      <c r="Y2817">
        <f t="shared" si="923"/>
        <v>132</v>
      </c>
    </row>
    <row r="2818" spans="1:25" x14ac:dyDescent="0.3">
      <c r="A2818" s="1">
        <v>44267</v>
      </c>
      <c r="B2818">
        <v>3943.3400879999999</v>
      </c>
      <c r="C2818">
        <v>20.69</v>
      </c>
      <c r="D2818">
        <v>22.212605</v>
      </c>
      <c r="E2818">
        <f t="shared" ref="E2818:E2881" si="924">C2818-D2818</f>
        <v>-1.5226049999999987</v>
      </c>
      <c r="F2818" t="str">
        <f t="shared" ref="F2818:F2881" si="925">_xlfn.IFS(E2818&gt; 1, "CAll",E2818&lt; -1, "PUT", TRUE,"")</f>
        <v>PUT</v>
      </c>
      <c r="G2818">
        <f t="shared" ref="G2818:G2881" si="926">IF(F2818="PUT", IFERROR(VLOOKUP(A2818+7, A:B, 2, FALSE), 0), IF(F2818="CALL", IFERROR(VLOOKUP(A2818+7, A:B, 2, FALSE), 0), ""))</f>
        <v>3913.1000979999999</v>
      </c>
      <c r="H2818">
        <f t="shared" ref="H2818:H2881" si="927">C2818-C2817</f>
        <v>-1.2199999999999989</v>
      </c>
      <c r="I2818">
        <f t="shared" ref="I2818:I2881" si="928">B2818-B2817</f>
        <v>4</v>
      </c>
      <c r="J2818">
        <f t="shared" ref="J2818:J2881" si="929">IF(H2818=0, "", I2818/H2818)</f>
        <v>-3.2786885245901671</v>
      </c>
      <c r="K2818">
        <f t="shared" ref="K2818:K2881" si="930">_xlfn.IFS(F2818="PUT",B2818-5,F2818="CALL",B2818+5,TRUE,"")</f>
        <v>3938.3400879999999</v>
      </c>
      <c r="L2818" s="2" t="str">
        <f t="shared" ref="L2818:L2881" si="931">IF(F2818="CALL",IF(AND(G2818&gt;K2818,G2818&lt;&gt;0),G2818-K2818,""),"")</f>
        <v/>
      </c>
      <c r="M2818">
        <f t="shared" ref="M2818:M2881" si="932">IF(F2818="PUT",IF(AND(G2818&lt;K2818,G2818&lt;&gt;0),K2818-G2818,""),"")</f>
        <v>25.239990000000034</v>
      </c>
      <c r="N2818" s="1">
        <f t="shared" ref="N2818:N2881" si="933">IF(AND(F2818="CALL",L2818&lt;&gt;"",L2817=""), A2818, N2817)</f>
        <v>44258</v>
      </c>
      <c r="O2818" t="str">
        <f t="shared" ref="O2818:O2881" si="934">IF( A2818 &gt;= N2817 + 7, "可交易", "不可交易")</f>
        <v>可交易</v>
      </c>
      <c r="P2818" s="2" t="str">
        <f t="shared" ref="P2818:P2881" si="935">IF(AND(F2818="CALL",L2818&lt;&gt;"",O2818="可交易"),L2818,"")</f>
        <v/>
      </c>
      <c r="Q2818" s="2" t="str">
        <f t="shared" ref="Q2818:Q2881" si="936">IF(P2818&lt;&gt;"",(G2818-B2818)/B2818,"")</f>
        <v/>
      </c>
      <c r="R2818" s="2">
        <f t="shared" ref="R2818:R2881" si="937">IF(Q2817&lt;&gt;"", R2817 * (1 + Q2817), R2817)</f>
        <v>16.450499449789643</v>
      </c>
      <c r="S2818">
        <f t="shared" ref="S2818:S2881" si="938">IF(P2818&lt;&gt;"",S2817+1,S2817)</f>
        <v>147</v>
      </c>
      <c r="T2818" s="1">
        <f t="shared" ref="T2818:T2881" si="939">IF(AND(F2818="PUT",M2818&lt;&gt;"",M2817=""), A2818, T2817)</f>
        <v>44266</v>
      </c>
      <c r="U2818" t="str">
        <f t="shared" ref="U2818:U2881" si="940">IF( A2818 &gt;= T2817 + 7, "可交易", "不可交易")</f>
        <v>不可交易</v>
      </c>
      <c r="V2818" s="2" t="str">
        <f t="shared" ref="V2818:V2881" si="941">IF(AND(F2818="PUT",M2818&lt;&gt;"",U2818="可交易"),M2818,"")</f>
        <v/>
      </c>
      <c r="W2818" s="2" t="str">
        <f t="shared" ref="W2818:W2881" si="942">IF(V2818&lt;&gt;"",(B2818-G2818)/B2818,"")</f>
        <v/>
      </c>
      <c r="X2818" s="2">
        <f t="shared" ref="X2818:X2881" si="943">IF(W2817&lt;&gt;"", X2817 * (1 + W2817), X2817)</f>
        <v>8.7429553335407988</v>
      </c>
      <c r="Y2818">
        <f t="shared" ref="Y2818:Y2881" si="944">IF(V2818&lt;&gt;"",Y2817+1,Y2817)</f>
        <v>132</v>
      </c>
    </row>
    <row r="2819" spans="1:25" x14ac:dyDescent="0.3">
      <c r="A2819" s="1">
        <v>44270</v>
      </c>
      <c r="B2819">
        <v>3968.9399410000001</v>
      </c>
      <c r="C2819">
        <v>20.03</v>
      </c>
      <c r="D2819">
        <v>21.372107</v>
      </c>
      <c r="E2819">
        <f t="shared" si="924"/>
        <v>-1.3421069999999986</v>
      </c>
      <c r="F2819" t="str">
        <f t="shared" si="925"/>
        <v>PUT</v>
      </c>
      <c r="G2819">
        <f t="shared" si="926"/>
        <v>3940.5900879999999</v>
      </c>
      <c r="H2819">
        <f t="shared" si="927"/>
        <v>-0.66000000000000014</v>
      </c>
      <c r="I2819">
        <f t="shared" si="928"/>
        <v>25.599853000000167</v>
      </c>
      <c r="J2819">
        <f t="shared" si="929"/>
        <v>-38.787656060606302</v>
      </c>
      <c r="K2819">
        <f t="shared" si="930"/>
        <v>3963.9399410000001</v>
      </c>
      <c r="L2819" s="2" t="str">
        <f t="shared" si="931"/>
        <v/>
      </c>
      <c r="M2819">
        <f t="shared" si="932"/>
        <v>23.349853000000167</v>
      </c>
      <c r="N2819" s="1">
        <f t="shared" si="933"/>
        <v>44258</v>
      </c>
      <c r="O2819" t="str">
        <f t="shared" si="934"/>
        <v>可交易</v>
      </c>
      <c r="P2819" s="2" t="str">
        <f t="shared" si="935"/>
        <v/>
      </c>
      <c r="Q2819" s="2" t="str">
        <f t="shared" si="936"/>
        <v/>
      </c>
      <c r="R2819" s="2">
        <f t="shared" si="937"/>
        <v>16.450499449789643</v>
      </c>
      <c r="S2819">
        <f t="shared" si="938"/>
        <v>147</v>
      </c>
      <c r="T2819" s="1">
        <f t="shared" si="939"/>
        <v>44266</v>
      </c>
      <c r="U2819" t="str">
        <f t="shared" si="940"/>
        <v>不可交易</v>
      </c>
      <c r="V2819" s="2" t="str">
        <f t="shared" si="941"/>
        <v/>
      </c>
      <c r="W2819" s="2" t="str">
        <f t="shared" si="942"/>
        <v/>
      </c>
      <c r="X2819" s="2">
        <f t="shared" si="943"/>
        <v>8.7429553335407988</v>
      </c>
      <c r="Y2819">
        <f t="shared" si="944"/>
        <v>132</v>
      </c>
    </row>
    <row r="2820" spans="1:25" x14ac:dyDescent="0.3">
      <c r="A2820" s="1">
        <v>44271</v>
      </c>
      <c r="B2820">
        <v>3962.709961</v>
      </c>
      <c r="C2820">
        <v>19.79</v>
      </c>
      <c r="D2820">
        <v>20.689191999999998</v>
      </c>
      <c r="E2820">
        <f t="shared" si="924"/>
        <v>-0.89919199999999933</v>
      </c>
      <c r="F2820" t="str">
        <f t="shared" si="925"/>
        <v/>
      </c>
      <c r="G2820" t="str">
        <f t="shared" si="926"/>
        <v/>
      </c>
      <c r="H2820">
        <f t="shared" si="927"/>
        <v>-0.24000000000000199</v>
      </c>
      <c r="I2820">
        <f t="shared" si="928"/>
        <v>-6.2299800000000687</v>
      </c>
      <c r="J2820">
        <f t="shared" si="929"/>
        <v>25.958250000000071</v>
      </c>
      <c r="K2820" t="str">
        <f t="shared" si="930"/>
        <v/>
      </c>
      <c r="L2820" s="2" t="str">
        <f t="shared" si="931"/>
        <v/>
      </c>
      <c r="M2820" t="str">
        <f t="shared" si="932"/>
        <v/>
      </c>
      <c r="N2820" s="1">
        <f t="shared" si="933"/>
        <v>44258</v>
      </c>
      <c r="O2820" t="str">
        <f t="shared" si="934"/>
        <v>可交易</v>
      </c>
      <c r="P2820" s="2" t="str">
        <f t="shared" si="935"/>
        <v/>
      </c>
      <c r="Q2820" s="2" t="str">
        <f t="shared" si="936"/>
        <v/>
      </c>
      <c r="R2820" s="2">
        <f t="shared" si="937"/>
        <v>16.450499449789643</v>
      </c>
      <c r="S2820">
        <f t="shared" si="938"/>
        <v>147</v>
      </c>
      <c r="T2820" s="1">
        <f t="shared" si="939"/>
        <v>44266</v>
      </c>
      <c r="U2820" t="str">
        <f t="shared" si="940"/>
        <v>不可交易</v>
      </c>
      <c r="V2820" s="2" t="str">
        <f t="shared" si="941"/>
        <v/>
      </c>
      <c r="W2820" s="2" t="str">
        <f t="shared" si="942"/>
        <v/>
      </c>
      <c r="X2820" s="2">
        <f t="shared" si="943"/>
        <v>8.7429553335407988</v>
      </c>
      <c r="Y2820">
        <f t="shared" si="944"/>
        <v>132</v>
      </c>
    </row>
    <row r="2821" spans="1:25" x14ac:dyDescent="0.3">
      <c r="A2821" s="1">
        <v>44272</v>
      </c>
      <c r="B2821">
        <v>3974.1201169999999</v>
      </c>
      <c r="C2821">
        <v>19.23</v>
      </c>
      <c r="D2821">
        <v>20.292940000000002</v>
      </c>
      <c r="E2821">
        <f t="shared" si="924"/>
        <v>-1.0629400000000011</v>
      </c>
      <c r="F2821" t="str">
        <f t="shared" si="925"/>
        <v>PUT</v>
      </c>
      <c r="G2821">
        <f t="shared" si="926"/>
        <v>3889.139893</v>
      </c>
      <c r="H2821">
        <f t="shared" si="927"/>
        <v>-0.55999999999999872</v>
      </c>
      <c r="I2821">
        <f t="shared" si="928"/>
        <v>11.410155999999915</v>
      </c>
      <c r="J2821">
        <f t="shared" si="929"/>
        <v>-20.375278571428467</v>
      </c>
      <c r="K2821">
        <f t="shared" si="930"/>
        <v>3969.1201169999999</v>
      </c>
      <c r="L2821" s="2" t="str">
        <f t="shared" si="931"/>
        <v/>
      </c>
      <c r="M2821">
        <f t="shared" si="932"/>
        <v>79.980223999999907</v>
      </c>
      <c r="N2821" s="1">
        <f t="shared" si="933"/>
        <v>44258</v>
      </c>
      <c r="O2821" t="str">
        <f t="shared" si="934"/>
        <v>可交易</v>
      </c>
      <c r="P2821" s="2" t="str">
        <f t="shared" si="935"/>
        <v/>
      </c>
      <c r="Q2821" s="2" t="str">
        <f t="shared" si="936"/>
        <v/>
      </c>
      <c r="R2821" s="2">
        <f t="shared" si="937"/>
        <v>16.450499449789643</v>
      </c>
      <c r="S2821">
        <f t="shared" si="938"/>
        <v>147</v>
      </c>
      <c r="T2821" s="1">
        <f t="shared" si="939"/>
        <v>44272</v>
      </c>
      <c r="U2821" t="str">
        <f t="shared" si="940"/>
        <v>不可交易</v>
      </c>
      <c r="V2821" s="2" t="str">
        <f t="shared" si="941"/>
        <v/>
      </c>
      <c r="W2821" s="2" t="str">
        <f t="shared" si="942"/>
        <v/>
      </c>
      <c r="X2821" s="2">
        <f t="shared" si="943"/>
        <v>8.7429553335407988</v>
      </c>
      <c r="Y2821">
        <f t="shared" si="944"/>
        <v>132</v>
      </c>
    </row>
    <row r="2822" spans="1:25" x14ac:dyDescent="0.3">
      <c r="A2822" s="1">
        <v>44273</v>
      </c>
      <c r="B2822">
        <v>3915.459961</v>
      </c>
      <c r="C2822">
        <v>21.58</v>
      </c>
      <c r="D2822">
        <v>19.973005000000001</v>
      </c>
      <c r="E2822">
        <f t="shared" si="924"/>
        <v>1.6069949999999977</v>
      </c>
      <c r="F2822" t="str">
        <f t="shared" si="925"/>
        <v>CAll</v>
      </c>
      <c r="G2822">
        <f t="shared" si="926"/>
        <v>3909.5200199999999</v>
      </c>
      <c r="H2822">
        <f t="shared" si="927"/>
        <v>2.3499999999999979</v>
      </c>
      <c r="I2822">
        <f t="shared" si="928"/>
        <v>-58.660155999999915</v>
      </c>
      <c r="J2822">
        <f t="shared" si="929"/>
        <v>-24.961768510638283</v>
      </c>
      <c r="K2822">
        <f t="shared" si="930"/>
        <v>3920.459961</v>
      </c>
      <c r="L2822" s="2" t="str">
        <f t="shared" si="931"/>
        <v/>
      </c>
      <c r="M2822" t="str">
        <f t="shared" si="932"/>
        <v/>
      </c>
      <c r="N2822" s="1">
        <f t="shared" si="933"/>
        <v>44258</v>
      </c>
      <c r="O2822" t="str">
        <f t="shared" si="934"/>
        <v>可交易</v>
      </c>
      <c r="P2822" s="2" t="str">
        <f t="shared" si="935"/>
        <v/>
      </c>
      <c r="Q2822" s="2" t="str">
        <f t="shared" si="936"/>
        <v/>
      </c>
      <c r="R2822" s="2">
        <f t="shared" si="937"/>
        <v>16.450499449789643</v>
      </c>
      <c r="S2822">
        <f t="shared" si="938"/>
        <v>147</v>
      </c>
      <c r="T2822" s="1">
        <f t="shared" si="939"/>
        <v>44272</v>
      </c>
      <c r="U2822" t="str">
        <f t="shared" si="940"/>
        <v>不可交易</v>
      </c>
      <c r="V2822" s="2" t="str">
        <f t="shared" si="941"/>
        <v/>
      </c>
      <c r="W2822" s="2" t="str">
        <f t="shared" si="942"/>
        <v/>
      </c>
      <c r="X2822" s="2">
        <f t="shared" si="943"/>
        <v>8.7429553335407988</v>
      </c>
      <c r="Y2822">
        <f t="shared" si="944"/>
        <v>132</v>
      </c>
    </row>
    <row r="2823" spans="1:25" x14ac:dyDescent="0.3">
      <c r="A2823" s="1">
        <v>44274</v>
      </c>
      <c r="B2823">
        <v>3913.1000979999999</v>
      </c>
      <c r="C2823">
        <v>20.95</v>
      </c>
      <c r="D2823">
        <v>21.94997</v>
      </c>
      <c r="E2823">
        <f t="shared" si="924"/>
        <v>-0.99997000000000114</v>
      </c>
      <c r="F2823" t="str">
        <f t="shared" si="925"/>
        <v/>
      </c>
      <c r="G2823" t="str">
        <f t="shared" si="926"/>
        <v/>
      </c>
      <c r="H2823">
        <f t="shared" si="927"/>
        <v>-0.62999999999999901</v>
      </c>
      <c r="I2823">
        <f t="shared" si="928"/>
        <v>-2.3598630000001322</v>
      </c>
      <c r="J2823">
        <f t="shared" si="929"/>
        <v>3.7458142857145016</v>
      </c>
      <c r="K2823" t="str">
        <f t="shared" si="930"/>
        <v/>
      </c>
      <c r="L2823" s="2" t="str">
        <f t="shared" si="931"/>
        <v/>
      </c>
      <c r="M2823" t="str">
        <f t="shared" si="932"/>
        <v/>
      </c>
      <c r="N2823" s="1">
        <f t="shared" si="933"/>
        <v>44258</v>
      </c>
      <c r="O2823" t="str">
        <f t="shared" si="934"/>
        <v>可交易</v>
      </c>
      <c r="P2823" s="2" t="str">
        <f t="shared" si="935"/>
        <v/>
      </c>
      <c r="Q2823" s="2" t="str">
        <f t="shared" si="936"/>
        <v/>
      </c>
      <c r="R2823" s="2">
        <f t="shared" si="937"/>
        <v>16.450499449789643</v>
      </c>
      <c r="S2823">
        <f t="shared" si="938"/>
        <v>147</v>
      </c>
      <c r="T2823" s="1">
        <f t="shared" si="939"/>
        <v>44272</v>
      </c>
      <c r="U2823" t="str">
        <f t="shared" si="940"/>
        <v>不可交易</v>
      </c>
      <c r="V2823" s="2" t="str">
        <f t="shared" si="941"/>
        <v/>
      </c>
      <c r="W2823" s="2" t="str">
        <f t="shared" si="942"/>
        <v/>
      </c>
      <c r="X2823" s="2">
        <f t="shared" si="943"/>
        <v>8.7429553335407988</v>
      </c>
      <c r="Y2823">
        <f t="shared" si="944"/>
        <v>132</v>
      </c>
    </row>
    <row r="2824" spans="1:25" x14ac:dyDescent="0.3">
      <c r="A2824" s="1">
        <v>44277</v>
      </c>
      <c r="B2824">
        <v>3940.5900879999999</v>
      </c>
      <c r="C2824">
        <v>18.88</v>
      </c>
      <c r="D2824">
        <v>21.319952000000001</v>
      </c>
      <c r="E2824">
        <f t="shared" si="924"/>
        <v>-2.4399520000000017</v>
      </c>
      <c r="F2824" t="str">
        <f t="shared" si="925"/>
        <v>PUT</v>
      </c>
      <c r="G2824">
        <f t="shared" si="926"/>
        <v>3971.0900879999999</v>
      </c>
      <c r="H2824">
        <f t="shared" si="927"/>
        <v>-2.0700000000000003</v>
      </c>
      <c r="I2824">
        <f t="shared" si="928"/>
        <v>27.489990000000034</v>
      </c>
      <c r="J2824">
        <f t="shared" si="929"/>
        <v>-13.280188405797116</v>
      </c>
      <c r="K2824">
        <f t="shared" si="930"/>
        <v>3935.5900879999999</v>
      </c>
      <c r="L2824" s="2" t="str">
        <f t="shared" si="931"/>
        <v/>
      </c>
      <c r="M2824" t="str">
        <f t="shared" si="932"/>
        <v/>
      </c>
      <c r="N2824" s="1">
        <f t="shared" si="933"/>
        <v>44258</v>
      </c>
      <c r="O2824" t="str">
        <f t="shared" si="934"/>
        <v>可交易</v>
      </c>
      <c r="P2824" s="2" t="str">
        <f t="shared" si="935"/>
        <v/>
      </c>
      <c r="Q2824" s="2" t="str">
        <f t="shared" si="936"/>
        <v/>
      </c>
      <c r="R2824" s="2">
        <f t="shared" si="937"/>
        <v>16.450499449789643</v>
      </c>
      <c r="S2824">
        <f t="shared" si="938"/>
        <v>147</v>
      </c>
      <c r="T2824" s="1">
        <f t="shared" si="939"/>
        <v>44272</v>
      </c>
      <c r="U2824" t="str">
        <f t="shared" si="940"/>
        <v>不可交易</v>
      </c>
      <c r="V2824" s="2" t="str">
        <f t="shared" si="941"/>
        <v/>
      </c>
      <c r="W2824" s="2" t="str">
        <f t="shared" si="942"/>
        <v/>
      </c>
      <c r="X2824" s="2">
        <f t="shared" si="943"/>
        <v>8.7429553335407988</v>
      </c>
      <c r="Y2824">
        <f t="shared" si="944"/>
        <v>132</v>
      </c>
    </row>
    <row r="2825" spans="1:25" x14ac:dyDescent="0.3">
      <c r="A2825" s="1">
        <v>44278</v>
      </c>
      <c r="B2825">
        <v>3910.5200199999999</v>
      </c>
      <c r="C2825">
        <v>20.3</v>
      </c>
      <c r="D2825">
        <v>19.533382</v>
      </c>
      <c r="E2825">
        <f t="shared" si="924"/>
        <v>0.76661800000000113</v>
      </c>
      <c r="F2825" t="str">
        <f t="shared" si="925"/>
        <v/>
      </c>
      <c r="G2825" t="str">
        <f t="shared" si="926"/>
        <v/>
      </c>
      <c r="H2825">
        <f t="shared" si="927"/>
        <v>1.4200000000000017</v>
      </c>
      <c r="I2825">
        <f t="shared" si="928"/>
        <v>-30.070067999999992</v>
      </c>
      <c r="J2825">
        <f t="shared" si="929"/>
        <v>-21.176104225352081</v>
      </c>
      <c r="K2825" t="str">
        <f t="shared" si="930"/>
        <v/>
      </c>
      <c r="L2825" s="2" t="str">
        <f t="shared" si="931"/>
        <v/>
      </c>
      <c r="M2825" t="str">
        <f t="shared" si="932"/>
        <v/>
      </c>
      <c r="N2825" s="1">
        <f t="shared" si="933"/>
        <v>44258</v>
      </c>
      <c r="O2825" t="str">
        <f t="shared" si="934"/>
        <v>可交易</v>
      </c>
      <c r="P2825" s="2" t="str">
        <f t="shared" si="935"/>
        <v/>
      </c>
      <c r="Q2825" s="2" t="str">
        <f t="shared" si="936"/>
        <v/>
      </c>
      <c r="R2825" s="2">
        <f t="shared" si="937"/>
        <v>16.450499449789643</v>
      </c>
      <c r="S2825">
        <f t="shared" si="938"/>
        <v>147</v>
      </c>
      <c r="T2825" s="1">
        <f t="shared" si="939"/>
        <v>44272</v>
      </c>
      <c r="U2825" t="str">
        <f t="shared" si="940"/>
        <v>不可交易</v>
      </c>
      <c r="V2825" s="2" t="str">
        <f t="shared" si="941"/>
        <v/>
      </c>
      <c r="W2825" s="2" t="str">
        <f t="shared" si="942"/>
        <v/>
      </c>
      <c r="X2825" s="2">
        <f t="shared" si="943"/>
        <v>8.7429553335407988</v>
      </c>
      <c r="Y2825">
        <f t="shared" si="944"/>
        <v>132</v>
      </c>
    </row>
    <row r="2826" spans="1:25" x14ac:dyDescent="0.3">
      <c r="A2826" s="1">
        <v>44279</v>
      </c>
      <c r="B2826">
        <v>3889.139893</v>
      </c>
      <c r="C2826">
        <v>21.2</v>
      </c>
      <c r="D2826">
        <v>20.645340000000001</v>
      </c>
      <c r="E2826">
        <f t="shared" si="924"/>
        <v>0.55465999999999838</v>
      </c>
      <c r="F2826" t="str">
        <f t="shared" si="925"/>
        <v/>
      </c>
      <c r="G2826" t="str">
        <f t="shared" si="926"/>
        <v/>
      </c>
      <c r="H2826">
        <f t="shared" si="927"/>
        <v>0.89999999999999858</v>
      </c>
      <c r="I2826">
        <f t="shared" si="928"/>
        <v>-21.380126999999902</v>
      </c>
      <c r="J2826">
        <f t="shared" si="929"/>
        <v>-23.755696666666594</v>
      </c>
      <c r="K2826" t="str">
        <f t="shared" si="930"/>
        <v/>
      </c>
      <c r="L2826" s="2" t="str">
        <f t="shared" si="931"/>
        <v/>
      </c>
      <c r="M2826" t="str">
        <f t="shared" si="932"/>
        <v/>
      </c>
      <c r="N2826" s="1">
        <f t="shared" si="933"/>
        <v>44258</v>
      </c>
      <c r="O2826" t="str">
        <f t="shared" si="934"/>
        <v>可交易</v>
      </c>
      <c r="P2826" s="2" t="str">
        <f t="shared" si="935"/>
        <v/>
      </c>
      <c r="Q2826" s="2" t="str">
        <f t="shared" si="936"/>
        <v/>
      </c>
      <c r="R2826" s="2">
        <f t="shared" si="937"/>
        <v>16.450499449789643</v>
      </c>
      <c r="S2826">
        <f t="shared" si="938"/>
        <v>147</v>
      </c>
      <c r="T2826" s="1">
        <f t="shared" si="939"/>
        <v>44272</v>
      </c>
      <c r="U2826" t="str">
        <f t="shared" si="940"/>
        <v>可交易</v>
      </c>
      <c r="V2826" s="2" t="str">
        <f t="shared" si="941"/>
        <v/>
      </c>
      <c r="W2826" s="2" t="str">
        <f t="shared" si="942"/>
        <v/>
      </c>
      <c r="X2826" s="2">
        <f t="shared" si="943"/>
        <v>8.7429553335407988</v>
      </c>
      <c r="Y2826">
        <f t="shared" si="944"/>
        <v>132</v>
      </c>
    </row>
    <row r="2827" spans="1:25" x14ac:dyDescent="0.3">
      <c r="A2827" s="1">
        <v>44280</v>
      </c>
      <c r="B2827">
        <v>3909.5200199999999</v>
      </c>
      <c r="C2827">
        <v>19.809999999999999</v>
      </c>
      <c r="D2827">
        <v>21.02251</v>
      </c>
      <c r="E2827">
        <f t="shared" si="924"/>
        <v>-1.2125100000000018</v>
      </c>
      <c r="F2827" t="str">
        <f t="shared" si="925"/>
        <v>PUT</v>
      </c>
      <c r="G2827">
        <f t="shared" si="926"/>
        <v>4019.8701169999999</v>
      </c>
      <c r="H2827">
        <f t="shared" si="927"/>
        <v>-1.3900000000000006</v>
      </c>
      <c r="I2827">
        <f t="shared" si="928"/>
        <v>20.380126999999902</v>
      </c>
      <c r="J2827">
        <f t="shared" si="929"/>
        <v>-14.661961870503522</v>
      </c>
      <c r="K2827">
        <f t="shared" si="930"/>
        <v>3904.5200199999999</v>
      </c>
      <c r="L2827" s="2" t="str">
        <f t="shared" si="931"/>
        <v/>
      </c>
      <c r="M2827" t="str">
        <f t="shared" si="932"/>
        <v/>
      </c>
      <c r="N2827" s="1">
        <f t="shared" si="933"/>
        <v>44258</v>
      </c>
      <c r="O2827" t="str">
        <f t="shared" si="934"/>
        <v>可交易</v>
      </c>
      <c r="P2827" s="2" t="str">
        <f t="shared" si="935"/>
        <v/>
      </c>
      <c r="Q2827" s="2" t="str">
        <f t="shared" si="936"/>
        <v/>
      </c>
      <c r="R2827" s="2">
        <f t="shared" si="937"/>
        <v>16.450499449789643</v>
      </c>
      <c r="S2827">
        <f t="shared" si="938"/>
        <v>147</v>
      </c>
      <c r="T2827" s="1">
        <f t="shared" si="939"/>
        <v>44272</v>
      </c>
      <c r="U2827" t="str">
        <f t="shared" si="940"/>
        <v>可交易</v>
      </c>
      <c r="V2827" s="2" t="str">
        <f t="shared" si="941"/>
        <v/>
      </c>
      <c r="W2827" s="2" t="str">
        <f t="shared" si="942"/>
        <v/>
      </c>
      <c r="X2827" s="2">
        <f t="shared" si="943"/>
        <v>8.7429553335407988</v>
      </c>
      <c r="Y2827">
        <f t="shared" si="944"/>
        <v>132</v>
      </c>
    </row>
    <row r="2828" spans="1:25" x14ac:dyDescent="0.3">
      <c r="A2828" s="1">
        <v>44281</v>
      </c>
      <c r="B2828">
        <v>3974.540039</v>
      </c>
      <c r="C2828">
        <v>18.86</v>
      </c>
      <c r="D2828">
        <v>20.719384999999999</v>
      </c>
      <c r="E2828">
        <f t="shared" si="924"/>
        <v>-1.8593849999999996</v>
      </c>
      <c r="F2828" t="str">
        <f t="shared" si="925"/>
        <v>PUT</v>
      </c>
      <c r="G2828">
        <f t="shared" si="926"/>
        <v>0</v>
      </c>
      <c r="H2828">
        <f t="shared" si="927"/>
        <v>-0.94999999999999929</v>
      </c>
      <c r="I2828">
        <f t="shared" si="928"/>
        <v>65.020019000000048</v>
      </c>
      <c r="J2828">
        <f t="shared" si="929"/>
        <v>-68.44212526315799</v>
      </c>
      <c r="K2828">
        <f t="shared" si="930"/>
        <v>3969.540039</v>
      </c>
      <c r="L2828" s="2" t="str">
        <f t="shared" si="931"/>
        <v/>
      </c>
      <c r="M2828" t="str">
        <f t="shared" si="932"/>
        <v/>
      </c>
      <c r="N2828" s="1">
        <f t="shared" si="933"/>
        <v>44258</v>
      </c>
      <c r="O2828" t="str">
        <f t="shared" si="934"/>
        <v>可交易</v>
      </c>
      <c r="P2828" s="2" t="str">
        <f t="shared" si="935"/>
        <v/>
      </c>
      <c r="Q2828" s="2" t="str">
        <f t="shared" si="936"/>
        <v/>
      </c>
      <c r="R2828" s="2">
        <f t="shared" si="937"/>
        <v>16.450499449789643</v>
      </c>
      <c r="S2828">
        <f t="shared" si="938"/>
        <v>147</v>
      </c>
      <c r="T2828" s="1">
        <f t="shared" si="939"/>
        <v>44272</v>
      </c>
      <c r="U2828" t="str">
        <f t="shared" si="940"/>
        <v>可交易</v>
      </c>
      <c r="V2828" s="2" t="str">
        <f t="shared" si="941"/>
        <v/>
      </c>
      <c r="W2828" s="2" t="str">
        <f t="shared" si="942"/>
        <v/>
      </c>
      <c r="X2828" s="2">
        <f t="shared" si="943"/>
        <v>8.7429553335407988</v>
      </c>
      <c r="Y2828">
        <f t="shared" si="944"/>
        <v>132</v>
      </c>
    </row>
    <row r="2829" spans="1:25" x14ac:dyDescent="0.3">
      <c r="A2829" s="1">
        <v>44284</v>
      </c>
      <c r="B2829">
        <v>3971.0900879999999</v>
      </c>
      <c r="C2829">
        <v>20.74</v>
      </c>
      <c r="D2829">
        <v>19.643460999999999</v>
      </c>
      <c r="E2829">
        <f t="shared" si="924"/>
        <v>1.0965389999999999</v>
      </c>
      <c r="F2829" t="str">
        <f t="shared" si="925"/>
        <v>CAll</v>
      </c>
      <c r="G2829">
        <f t="shared" si="926"/>
        <v>4077.9099120000001</v>
      </c>
      <c r="H2829">
        <f t="shared" si="927"/>
        <v>1.879999999999999</v>
      </c>
      <c r="I2829">
        <f t="shared" si="928"/>
        <v>-3.4499510000000555</v>
      </c>
      <c r="J2829">
        <f t="shared" si="929"/>
        <v>-1.8350803191489666</v>
      </c>
      <c r="K2829">
        <f t="shared" si="930"/>
        <v>3976.0900879999999</v>
      </c>
      <c r="L2829" s="2">
        <f t="shared" si="931"/>
        <v>101.81982400000015</v>
      </c>
      <c r="M2829" t="str">
        <f t="shared" si="932"/>
        <v/>
      </c>
      <c r="N2829" s="1">
        <f t="shared" si="933"/>
        <v>44284</v>
      </c>
      <c r="O2829" t="str">
        <f t="shared" si="934"/>
        <v>可交易</v>
      </c>
      <c r="P2829" s="2">
        <f t="shared" si="935"/>
        <v>101.81982400000015</v>
      </c>
      <c r="Q2829" s="2">
        <f t="shared" si="936"/>
        <v>2.6899370609292546E-2</v>
      </c>
      <c r="R2829" s="2">
        <f t="shared" si="937"/>
        <v>16.450499449789643</v>
      </c>
      <c r="S2829">
        <f t="shared" si="938"/>
        <v>148</v>
      </c>
      <c r="T2829" s="1">
        <f t="shared" si="939"/>
        <v>44272</v>
      </c>
      <c r="U2829" t="str">
        <f t="shared" si="940"/>
        <v>可交易</v>
      </c>
      <c r="V2829" s="2" t="str">
        <f t="shared" si="941"/>
        <v/>
      </c>
      <c r="W2829" s="2" t="str">
        <f t="shared" si="942"/>
        <v/>
      </c>
      <c r="X2829" s="2">
        <f t="shared" si="943"/>
        <v>8.7429553335407988</v>
      </c>
      <c r="Y2829">
        <f t="shared" si="944"/>
        <v>132</v>
      </c>
    </row>
    <row r="2830" spans="1:25" x14ac:dyDescent="0.3">
      <c r="A2830" s="1">
        <v>44285</v>
      </c>
      <c r="B2830">
        <v>3958.5500489999999</v>
      </c>
      <c r="C2830">
        <v>19.61</v>
      </c>
      <c r="D2830">
        <v>20.751745</v>
      </c>
      <c r="E2830">
        <f t="shared" si="924"/>
        <v>-1.1417450000000002</v>
      </c>
      <c r="F2830" t="str">
        <f t="shared" si="925"/>
        <v>PUT</v>
      </c>
      <c r="G2830">
        <f t="shared" si="926"/>
        <v>4073.9399410000001</v>
      </c>
      <c r="H2830">
        <f t="shared" si="927"/>
        <v>-1.129999999999999</v>
      </c>
      <c r="I2830">
        <f t="shared" si="928"/>
        <v>-12.540038999999979</v>
      </c>
      <c r="J2830">
        <f t="shared" si="929"/>
        <v>11.097379646017691</v>
      </c>
      <c r="K2830">
        <f t="shared" si="930"/>
        <v>3953.5500489999999</v>
      </c>
      <c r="L2830" s="2" t="str">
        <f t="shared" si="931"/>
        <v/>
      </c>
      <c r="M2830" t="str">
        <f t="shared" si="932"/>
        <v/>
      </c>
      <c r="N2830" s="1">
        <f t="shared" si="933"/>
        <v>44284</v>
      </c>
      <c r="O2830" t="str">
        <f t="shared" si="934"/>
        <v>不可交易</v>
      </c>
      <c r="P2830" s="2" t="str">
        <f t="shared" si="935"/>
        <v/>
      </c>
      <c r="Q2830" s="2" t="str">
        <f t="shared" si="936"/>
        <v/>
      </c>
      <c r="R2830" s="2">
        <f t="shared" si="937"/>
        <v>16.893007531197497</v>
      </c>
      <c r="S2830">
        <f t="shared" si="938"/>
        <v>148</v>
      </c>
      <c r="T2830" s="1">
        <f t="shared" si="939"/>
        <v>44272</v>
      </c>
      <c r="U2830" t="str">
        <f t="shared" si="940"/>
        <v>可交易</v>
      </c>
      <c r="V2830" s="2" t="str">
        <f t="shared" si="941"/>
        <v/>
      </c>
      <c r="W2830" s="2" t="str">
        <f t="shared" si="942"/>
        <v/>
      </c>
      <c r="X2830" s="2">
        <f t="shared" si="943"/>
        <v>8.7429553335407988</v>
      </c>
      <c r="Y2830">
        <f t="shared" si="944"/>
        <v>132</v>
      </c>
    </row>
    <row r="2831" spans="1:25" x14ac:dyDescent="0.3">
      <c r="A2831" s="1">
        <v>44286</v>
      </c>
      <c r="B2831">
        <v>3972.889893</v>
      </c>
      <c r="C2831">
        <v>19.399999999999999</v>
      </c>
      <c r="D2831">
        <v>20.089838</v>
      </c>
      <c r="E2831">
        <f t="shared" si="924"/>
        <v>-0.68983800000000173</v>
      </c>
      <c r="F2831" t="str">
        <f t="shared" si="925"/>
        <v/>
      </c>
      <c r="G2831" t="str">
        <f t="shared" si="926"/>
        <v/>
      </c>
      <c r="H2831">
        <f t="shared" si="927"/>
        <v>-0.21000000000000085</v>
      </c>
      <c r="I2831">
        <f t="shared" si="928"/>
        <v>14.339844000000085</v>
      </c>
      <c r="J2831">
        <f t="shared" si="929"/>
        <v>-68.284971428571552</v>
      </c>
      <c r="K2831" t="str">
        <f t="shared" si="930"/>
        <v/>
      </c>
      <c r="L2831" s="2" t="str">
        <f t="shared" si="931"/>
        <v/>
      </c>
      <c r="M2831" t="str">
        <f t="shared" si="932"/>
        <v/>
      </c>
      <c r="N2831" s="1">
        <f t="shared" si="933"/>
        <v>44284</v>
      </c>
      <c r="O2831" t="str">
        <f t="shared" si="934"/>
        <v>不可交易</v>
      </c>
      <c r="P2831" s="2" t="str">
        <f t="shared" si="935"/>
        <v/>
      </c>
      <c r="Q2831" s="2" t="str">
        <f t="shared" si="936"/>
        <v/>
      </c>
      <c r="R2831" s="2">
        <f t="shared" si="937"/>
        <v>16.893007531197497</v>
      </c>
      <c r="S2831">
        <f t="shared" si="938"/>
        <v>148</v>
      </c>
      <c r="T2831" s="1">
        <f t="shared" si="939"/>
        <v>44272</v>
      </c>
      <c r="U2831" t="str">
        <f t="shared" si="940"/>
        <v>可交易</v>
      </c>
      <c r="V2831" s="2" t="str">
        <f t="shared" si="941"/>
        <v/>
      </c>
      <c r="W2831" s="2" t="str">
        <f t="shared" si="942"/>
        <v/>
      </c>
      <c r="X2831" s="2">
        <f t="shared" si="943"/>
        <v>8.7429553335407988</v>
      </c>
      <c r="Y2831">
        <f t="shared" si="944"/>
        <v>132</v>
      </c>
    </row>
    <row r="2832" spans="1:25" x14ac:dyDescent="0.3">
      <c r="A2832" s="1">
        <v>44287</v>
      </c>
      <c r="B2832">
        <v>4019.8701169999999</v>
      </c>
      <c r="C2832">
        <v>17.329999999999998</v>
      </c>
      <c r="D2832">
        <v>19.601927</v>
      </c>
      <c r="E2832">
        <f t="shared" si="924"/>
        <v>-2.2719270000000016</v>
      </c>
      <c r="F2832" t="str">
        <f t="shared" si="925"/>
        <v>PUT</v>
      </c>
      <c r="G2832">
        <f t="shared" si="926"/>
        <v>4097.169922</v>
      </c>
      <c r="H2832">
        <f t="shared" si="927"/>
        <v>-2.0700000000000003</v>
      </c>
      <c r="I2832">
        <f t="shared" si="928"/>
        <v>46.980223999999907</v>
      </c>
      <c r="J2832">
        <f t="shared" si="929"/>
        <v>-22.695760386473381</v>
      </c>
      <c r="K2832">
        <f t="shared" si="930"/>
        <v>4014.8701169999999</v>
      </c>
      <c r="L2832" s="2" t="str">
        <f t="shared" si="931"/>
        <v/>
      </c>
      <c r="M2832" t="str">
        <f t="shared" si="932"/>
        <v/>
      </c>
      <c r="N2832" s="1">
        <f t="shared" si="933"/>
        <v>44284</v>
      </c>
      <c r="O2832" t="str">
        <f t="shared" si="934"/>
        <v>不可交易</v>
      </c>
      <c r="P2832" s="2" t="str">
        <f t="shared" si="935"/>
        <v/>
      </c>
      <c r="Q2832" s="2" t="str">
        <f t="shared" si="936"/>
        <v/>
      </c>
      <c r="R2832" s="2">
        <f t="shared" si="937"/>
        <v>16.893007531197497</v>
      </c>
      <c r="S2832">
        <f t="shared" si="938"/>
        <v>148</v>
      </c>
      <c r="T2832" s="1">
        <f t="shared" si="939"/>
        <v>44272</v>
      </c>
      <c r="U2832" t="str">
        <f t="shared" si="940"/>
        <v>可交易</v>
      </c>
      <c r="V2832" s="2" t="str">
        <f t="shared" si="941"/>
        <v/>
      </c>
      <c r="W2832" s="2" t="str">
        <f t="shared" si="942"/>
        <v/>
      </c>
      <c r="X2832" s="2">
        <f t="shared" si="943"/>
        <v>8.7429553335407988</v>
      </c>
      <c r="Y2832">
        <f t="shared" si="944"/>
        <v>132</v>
      </c>
    </row>
    <row r="2833" spans="1:25" x14ac:dyDescent="0.3">
      <c r="A2833" s="1">
        <v>44291</v>
      </c>
      <c r="B2833">
        <v>4077.9099120000001</v>
      </c>
      <c r="C2833">
        <v>17.91</v>
      </c>
      <c r="D2833">
        <v>17.845420000000001</v>
      </c>
      <c r="E2833">
        <f t="shared" si="924"/>
        <v>6.4579999999999416E-2</v>
      </c>
      <c r="F2833" t="str">
        <f t="shared" si="925"/>
        <v/>
      </c>
      <c r="G2833" t="str">
        <f t="shared" si="926"/>
        <v/>
      </c>
      <c r="H2833">
        <f t="shared" si="927"/>
        <v>0.58000000000000185</v>
      </c>
      <c r="I2833">
        <f t="shared" si="928"/>
        <v>58.03979500000014</v>
      </c>
      <c r="J2833">
        <f t="shared" si="929"/>
        <v>100.06861206896544</v>
      </c>
      <c r="K2833" t="str">
        <f t="shared" si="930"/>
        <v/>
      </c>
      <c r="L2833" s="2" t="str">
        <f t="shared" si="931"/>
        <v/>
      </c>
      <c r="M2833" t="str">
        <f t="shared" si="932"/>
        <v/>
      </c>
      <c r="N2833" s="1">
        <f t="shared" si="933"/>
        <v>44284</v>
      </c>
      <c r="O2833" t="str">
        <f t="shared" si="934"/>
        <v>可交易</v>
      </c>
      <c r="P2833" s="2" t="str">
        <f t="shared" si="935"/>
        <v/>
      </c>
      <c r="Q2833" s="2" t="str">
        <f t="shared" si="936"/>
        <v/>
      </c>
      <c r="R2833" s="2">
        <f t="shared" si="937"/>
        <v>16.893007531197497</v>
      </c>
      <c r="S2833">
        <f t="shared" si="938"/>
        <v>148</v>
      </c>
      <c r="T2833" s="1">
        <f t="shared" si="939"/>
        <v>44272</v>
      </c>
      <c r="U2833" t="str">
        <f t="shared" si="940"/>
        <v>可交易</v>
      </c>
      <c r="V2833" s="2" t="str">
        <f t="shared" si="941"/>
        <v/>
      </c>
      <c r="W2833" s="2" t="str">
        <f t="shared" si="942"/>
        <v/>
      </c>
      <c r="X2833" s="2">
        <f t="shared" si="943"/>
        <v>8.7429553335407988</v>
      </c>
      <c r="Y2833">
        <f t="shared" si="944"/>
        <v>132</v>
      </c>
    </row>
    <row r="2834" spans="1:25" x14ac:dyDescent="0.3">
      <c r="A2834" s="1">
        <v>44292</v>
      </c>
      <c r="B2834">
        <v>4073.9399410000001</v>
      </c>
      <c r="C2834">
        <v>18.12</v>
      </c>
      <c r="D2834">
        <v>18.160149000000001</v>
      </c>
      <c r="E2834">
        <f t="shared" si="924"/>
        <v>-4.0148999999999546E-2</v>
      </c>
      <c r="F2834" t="str">
        <f t="shared" si="925"/>
        <v/>
      </c>
      <c r="G2834" t="str">
        <f t="shared" si="926"/>
        <v/>
      </c>
      <c r="H2834">
        <f t="shared" si="927"/>
        <v>0.21000000000000085</v>
      </c>
      <c r="I2834">
        <f t="shared" si="928"/>
        <v>-3.9699709999999868</v>
      </c>
      <c r="J2834">
        <f t="shared" si="929"/>
        <v>-18.90462380952367</v>
      </c>
      <c r="K2834" t="str">
        <f t="shared" si="930"/>
        <v/>
      </c>
      <c r="L2834" s="2" t="str">
        <f t="shared" si="931"/>
        <v/>
      </c>
      <c r="M2834" t="str">
        <f t="shared" si="932"/>
        <v/>
      </c>
      <c r="N2834" s="1">
        <f t="shared" si="933"/>
        <v>44284</v>
      </c>
      <c r="O2834" t="str">
        <f t="shared" si="934"/>
        <v>可交易</v>
      </c>
      <c r="P2834" s="2" t="str">
        <f t="shared" si="935"/>
        <v/>
      </c>
      <c r="Q2834" s="2" t="str">
        <f t="shared" si="936"/>
        <v/>
      </c>
      <c r="R2834" s="2">
        <f t="shared" si="937"/>
        <v>16.893007531197497</v>
      </c>
      <c r="S2834">
        <f t="shared" si="938"/>
        <v>148</v>
      </c>
      <c r="T2834" s="1">
        <f t="shared" si="939"/>
        <v>44272</v>
      </c>
      <c r="U2834" t="str">
        <f t="shared" si="940"/>
        <v>可交易</v>
      </c>
      <c r="V2834" s="2" t="str">
        <f t="shared" si="941"/>
        <v/>
      </c>
      <c r="W2834" s="2" t="str">
        <f t="shared" si="942"/>
        <v/>
      </c>
      <c r="X2834" s="2">
        <f t="shared" si="943"/>
        <v>8.7429553335407988</v>
      </c>
      <c r="Y2834">
        <f t="shared" si="944"/>
        <v>132</v>
      </c>
    </row>
    <row r="2835" spans="1:25" x14ac:dyDescent="0.3">
      <c r="A2835" s="1">
        <v>44293</v>
      </c>
      <c r="B2835">
        <v>4079.9499510000001</v>
      </c>
      <c r="C2835">
        <v>17.16</v>
      </c>
      <c r="D2835">
        <v>18.302198000000001</v>
      </c>
      <c r="E2835">
        <f t="shared" si="924"/>
        <v>-1.1421980000000005</v>
      </c>
      <c r="F2835" t="str">
        <f t="shared" si="925"/>
        <v>PUT</v>
      </c>
      <c r="G2835">
        <f t="shared" si="926"/>
        <v>4124.6601559999999</v>
      </c>
      <c r="H2835">
        <f t="shared" si="927"/>
        <v>-0.96000000000000085</v>
      </c>
      <c r="I2835">
        <f t="shared" si="928"/>
        <v>6.0100099999999657</v>
      </c>
      <c r="J2835">
        <f t="shared" si="929"/>
        <v>-6.2604270833332922</v>
      </c>
      <c r="K2835">
        <f t="shared" si="930"/>
        <v>4074.9499510000001</v>
      </c>
      <c r="L2835" s="2" t="str">
        <f t="shared" si="931"/>
        <v/>
      </c>
      <c r="M2835" t="str">
        <f t="shared" si="932"/>
        <v/>
      </c>
      <c r="N2835" s="1">
        <f t="shared" si="933"/>
        <v>44284</v>
      </c>
      <c r="O2835" t="str">
        <f t="shared" si="934"/>
        <v>可交易</v>
      </c>
      <c r="P2835" s="2" t="str">
        <f t="shared" si="935"/>
        <v/>
      </c>
      <c r="Q2835" s="2" t="str">
        <f t="shared" si="936"/>
        <v/>
      </c>
      <c r="R2835" s="2">
        <f t="shared" si="937"/>
        <v>16.893007531197497</v>
      </c>
      <c r="S2835">
        <f t="shared" si="938"/>
        <v>148</v>
      </c>
      <c r="T2835" s="1">
        <f t="shared" si="939"/>
        <v>44272</v>
      </c>
      <c r="U2835" t="str">
        <f t="shared" si="940"/>
        <v>可交易</v>
      </c>
      <c r="V2835" s="2" t="str">
        <f t="shared" si="941"/>
        <v/>
      </c>
      <c r="W2835" s="2" t="str">
        <f t="shared" si="942"/>
        <v/>
      </c>
      <c r="X2835" s="2">
        <f t="shared" si="943"/>
        <v>8.7429553335407988</v>
      </c>
      <c r="Y2835">
        <f t="shared" si="944"/>
        <v>132</v>
      </c>
    </row>
    <row r="2836" spans="1:25" x14ac:dyDescent="0.3">
      <c r="A2836" s="1">
        <v>44294</v>
      </c>
      <c r="B2836">
        <v>4097.169922</v>
      </c>
      <c r="C2836">
        <v>16.95</v>
      </c>
      <c r="D2836">
        <v>17.603166999999999</v>
      </c>
      <c r="E2836">
        <f t="shared" si="924"/>
        <v>-0.65316699999999983</v>
      </c>
      <c r="F2836" t="str">
        <f t="shared" si="925"/>
        <v/>
      </c>
      <c r="G2836" t="str">
        <f t="shared" si="926"/>
        <v/>
      </c>
      <c r="H2836">
        <f t="shared" si="927"/>
        <v>-0.21000000000000085</v>
      </c>
      <c r="I2836">
        <f t="shared" si="928"/>
        <v>17.219970999999987</v>
      </c>
      <c r="J2836">
        <f t="shared" si="929"/>
        <v>-81.999861904761502</v>
      </c>
      <c r="K2836" t="str">
        <f t="shared" si="930"/>
        <v/>
      </c>
      <c r="L2836" s="2" t="str">
        <f t="shared" si="931"/>
        <v/>
      </c>
      <c r="M2836" t="str">
        <f t="shared" si="932"/>
        <v/>
      </c>
      <c r="N2836" s="1">
        <f t="shared" si="933"/>
        <v>44284</v>
      </c>
      <c r="O2836" t="str">
        <f t="shared" si="934"/>
        <v>可交易</v>
      </c>
      <c r="P2836" s="2" t="str">
        <f t="shared" si="935"/>
        <v/>
      </c>
      <c r="Q2836" s="2" t="str">
        <f t="shared" si="936"/>
        <v/>
      </c>
      <c r="R2836" s="2">
        <f t="shared" si="937"/>
        <v>16.893007531197497</v>
      </c>
      <c r="S2836">
        <f t="shared" si="938"/>
        <v>148</v>
      </c>
      <c r="T2836" s="1">
        <f t="shared" si="939"/>
        <v>44272</v>
      </c>
      <c r="U2836" t="str">
        <f t="shared" si="940"/>
        <v>可交易</v>
      </c>
      <c r="V2836" s="2" t="str">
        <f t="shared" si="941"/>
        <v/>
      </c>
      <c r="W2836" s="2" t="str">
        <f t="shared" si="942"/>
        <v/>
      </c>
      <c r="X2836" s="2">
        <f t="shared" si="943"/>
        <v>8.7429553335407988</v>
      </c>
      <c r="Y2836">
        <f t="shared" si="944"/>
        <v>132</v>
      </c>
    </row>
    <row r="2837" spans="1:25" x14ac:dyDescent="0.3">
      <c r="A2837" s="1">
        <v>44295</v>
      </c>
      <c r="B2837">
        <v>4128.7998049999997</v>
      </c>
      <c r="C2837">
        <v>16.690000000000001</v>
      </c>
      <c r="D2837">
        <v>17.322787999999999</v>
      </c>
      <c r="E2837">
        <f t="shared" si="924"/>
        <v>-0.63278799999999791</v>
      </c>
      <c r="F2837" t="str">
        <f t="shared" si="925"/>
        <v/>
      </c>
      <c r="G2837" t="str">
        <f t="shared" si="926"/>
        <v/>
      </c>
      <c r="H2837">
        <f t="shared" si="927"/>
        <v>-0.25999999999999801</v>
      </c>
      <c r="I2837">
        <f t="shared" si="928"/>
        <v>31.629882999999609</v>
      </c>
      <c r="J2837">
        <f t="shared" si="929"/>
        <v>-121.65339615384558</v>
      </c>
      <c r="K2837" t="str">
        <f t="shared" si="930"/>
        <v/>
      </c>
      <c r="L2837" s="2" t="str">
        <f t="shared" si="931"/>
        <v/>
      </c>
      <c r="M2837" t="str">
        <f t="shared" si="932"/>
        <v/>
      </c>
      <c r="N2837" s="1">
        <f t="shared" si="933"/>
        <v>44284</v>
      </c>
      <c r="O2837" t="str">
        <f t="shared" si="934"/>
        <v>可交易</v>
      </c>
      <c r="P2837" s="2" t="str">
        <f t="shared" si="935"/>
        <v/>
      </c>
      <c r="Q2837" s="2" t="str">
        <f t="shared" si="936"/>
        <v/>
      </c>
      <c r="R2837" s="2">
        <f t="shared" si="937"/>
        <v>16.893007531197497</v>
      </c>
      <c r="S2837">
        <f t="shared" si="938"/>
        <v>148</v>
      </c>
      <c r="T2837" s="1">
        <f t="shared" si="939"/>
        <v>44272</v>
      </c>
      <c r="U2837" t="str">
        <f t="shared" si="940"/>
        <v>可交易</v>
      </c>
      <c r="V2837" s="2" t="str">
        <f t="shared" si="941"/>
        <v/>
      </c>
      <c r="W2837" s="2" t="str">
        <f t="shared" si="942"/>
        <v/>
      </c>
      <c r="X2837" s="2">
        <f t="shared" si="943"/>
        <v>8.7429553335407988</v>
      </c>
      <c r="Y2837">
        <f t="shared" si="944"/>
        <v>132</v>
      </c>
    </row>
    <row r="2838" spans="1:25" x14ac:dyDescent="0.3">
      <c r="A2838" s="1">
        <v>44298</v>
      </c>
      <c r="B2838">
        <v>4127.9902339999999</v>
      </c>
      <c r="C2838">
        <v>16.91</v>
      </c>
      <c r="D2838">
        <v>17.021979999999999</v>
      </c>
      <c r="E2838">
        <f t="shared" si="924"/>
        <v>-0.11197999999999908</v>
      </c>
      <c r="F2838" t="str">
        <f t="shared" si="925"/>
        <v/>
      </c>
      <c r="G2838" t="str">
        <f t="shared" si="926"/>
        <v/>
      </c>
      <c r="H2838">
        <f t="shared" si="927"/>
        <v>0.21999999999999886</v>
      </c>
      <c r="I2838">
        <f t="shared" si="928"/>
        <v>-0.809570999999778</v>
      </c>
      <c r="J2838">
        <f t="shared" si="929"/>
        <v>-3.6798681818171919</v>
      </c>
      <c r="K2838" t="str">
        <f t="shared" si="930"/>
        <v/>
      </c>
      <c r="L2838" s="2" t="str">
        <f t="shared" si="931"/>
        <v/>
      </c>
      <c r="M2838" t="str">
        <f t="shared" si="932"/>
        <v/>
      </c>
      <c r="N2838" s="1">
        <f t="shared" si="933"/>
        <v>44284</v>
      </c>
      <c r="O2838" t="str">
        <f t="shared" si="934"/>
        <v>可交易</v>
      </c>
      <c r="P2838" s="2" t="str">
        <f t="shared" si="935"/>
        <v/>
      </c>
      <c r="Q2838" s="2" t="str">
        <f t="shared" si="936"/>
        <v/>
      </c>
      <c r="R2838" s="2">
        <f t="shared" si="937"/>
        <v>16.893007531197497</v>
      </c>
      <c r="S2838">
        <f t="shared" si="938"/>
        <v>148</v>
      </c>
      <c r="T2838" s="1">
        <f t="shared" si="939"/>
        <v>44272</v>
      </c>
      <c r="U2838" t="str">
        <f t="shared" si="940"/>
        <v>可交易</v>
      </c>
      <c r="V2838" s="2" t="str">
        <f t="shared" si="941"/>
        <v/>
      </c>
      <c r="W2838" s="2" t="str">
        <f t="shared" si="942"/>
        <v/>
      </c>
      <c r="X2838" s="2">
        <f t="shared" si="943"/>
        <v>8.7429553335407988</v>
      </c>
      <c r="Y2838">
        <f t="shared" si="944"/>
        <v>132</v>
      </c>
    </row>
    <row r="2839" spans="1:25" x14ac:dyDescent="0.3">
      <c r="A2839" s="1">
        <v>44299</v>
      </c>
      <c r="B2839">
        <v>4141.5898440000001</v>
      </c>
      <c r="C2839">
        <v>16.649999999999999</v>
      </c>
      <c r="D2839">
        <v>17.304382</v>
      </c>
      <c r="E2839">
        <f t="shared" si="924"/>
        <v>-0.6543820000000018</v>
      </c>
      <c r="F2839" t="str">
        <f t="shared" si="925"/>
        <v/>
      </c>
      <c r="G2839" t="str">
        <f t="shared" si="926"/>
        <v/>
      </c>
      <c r="H2839">
        <f t="shared" si="927"/>
        <v>-0.26000000000000156</v>
      </c>
      <c r="I2839">
        <f t="shared" si="928"/>
        <v>13.599610000000212</v>
      </c>
      <c r="J2839">
        <f t="shared" si="929"/>
        <v>-52.306192307692804</v>
      </c>
      <c r="K2839" t="str">
        <f t="shared" si="930"/>
        <v/>
      </c>
      <c r="L2839" s="2" t="str">
        <f t="shared" si="931"/>
        <v/>
      </c>
      <c r="M2839" t="str">
        <f t="shared" si="932"/>
        <v/>
      </c>
      <c r="N2839" s="1">
        <f t="shared" si="933"/>
        <v>44284</v>
      </c>
      <c r="O2839" t="str">
        <f t="shared" si="934"/>
        <v>可交易</v>
      </c>
      <c r="P2839" s="2" t="str">
        <f t="shared" si="935"/>
        <v/>
      </c>
      <c r="Q2839" s="2" t="str">
        <f t="shared" si="936"/>
        <v/>
      </c>
      <c r="R2839" s="2">
        <f t="shared" si="937"/>
        <v>16.893007531197497</v>
      </c>
      <c r="S2839">
        <f t="shared" si="938"/>
        <v>148</v>
      </c>
      <c r="T2839" s="1">
        <f t="shared" si="939"/>
        <v>44272</v>
      </c>
      <c r="U2839" t="str">
        <f t="shared" si="940"/>
        <v>可交易</v>
      </c>
      <c r="V2839" s="2" t="str">
        <f t="shared" si="941"/>
        <v/>
      </c>
      <c r="W2839" s="2" t="str">
        <f t="shared" si="942"/>
        <v/>
      </c>
      <c r="X2839" s="2">
        <f t="shared" si="943"/>
        <v>8.7429553335407988</v>
      </c>
      <c r="Y2839">
        <f t="shared" si="944"/>
        <v>132</v>
      </c>
    </row>
    <row r="2840" spans="1:25" x14ac:dyDescent="0.3">
      <c r="A2840" s="1">
        <v>44300</v>
      </c>
      <c r="B2840">
        <v>4124.6601559999999</v>
      </c>
      <c r="C2840">
        <v>16.989999999999998</v>
      </c>
      <c r="D2840">
        <v>17.159658</v>
      </c>
      <c r="E2840">
        <f t="shared" si="924"/>
        <v>-0.16965800000000186</v>
      </c>
      <c r="F2840" t="str">
        <f t="shared" si="925"/>
        <v/>
      </c>
      <c r="G2840" t="str">
        <f t="shared" si="926"/>
        <v/>
      </c>
      <c r="H2840">
        <f t="shared" si="927"/>
        <v>0.33999999999999986</v>
      </c>
      <c r="I2840">
        <f t="shared" si="928"/>
        <v>-16.929688000000169</v>
      </c>
      <c r="J2840">
        <f t="shared" si="929"/>
        <v>-49.793200000000517</v>
      </c>
      <c r="K2840" t="str">
        <f t="shared" si="930"/>
        <v/>
      </c>
      <c r="L2840" s="2" t="str">
        <f t="shared" si="931"/>
        <v/>
      </c>
      <c r="M2840" t="str">
        <f t="shared" si="932"/>
        <v/>
      </c>
      <c r="N2840" s="1">
        <f t="shared" si="933"/>
        <v>44284</v>
      </c>
      <c r="O2840" t="str">
        <f t="shared" si="934"/>
        <v>可交易</v>
      </c>
      <c r="P2840" s="2" t="str">
        <f t="shared" si="935"/>
        <v/>
      </c>
      <c r="Q2840" s="2" t="str">
        <f t="shared" si="936"/>
        <v/>
      </c>
      <c r="R2840" s="2">
        <f t="shared" si="937"/>
        <v>16.893007531197497</v>
      </c>
      <c r="S2840">
        <f t="shared" si="938"/>
        <v>148</v>
      </c>
      <c r="T2840" s="1">
        <f t="shared" si="939"/>
        <v>44272</v>
      </c>
      <c r="U2840" t="str">
        <f t="shared" si="940"/>
        <v>可交易</v>
      </c>
      <c r="V2840" s="2" t="str">
        <f t="shared" si="941"/>
        <v/>
      </c>
      <c r="W2840" s="2" t="str">
        <f t="shared" si="942"/>
        <v/>
      </c>
      <c r="X2840" s="2">
        <f t="shared" si="943"/>
        <v>8.7429553335407988</v>
      </c>
      <c r="Y2840">
        <f t="shared" si="944"/>
        <v>132</v>
      </c>
    </row>
    <row r="2841" spans="1:25" x14ac:dyDescent="0.3">
      <c r="A2841" s="1">
        <v>44301</v>
      </c>
      <c r="B2841">
        <v>4170.419922</v>
      </c>
      <c r="C2841">
        <v>16.57</v>
      </c>
      <c r="D2841">
        <v>17.143547000000002</v>
      </c>
      <c r="E2841">
        <f t="shared" si="924"/>
        <v>-0.57354700000000136</v>
      </c>
      <c r="F2841" t="str">
        <f t="shared" si="925"/>
        <v/>
      </c>
      <c r="G2841" t="str">
        <f t="shared" si="926"/>
        <v/>
      </c>
      <c r="H2841">
        <f t="shared" si="927"/>
        <v>-0.41999999999999815</v>
      </c>
      <c r="I2841">
        <f t="shared" si="928"/>
        <v>45.759766000000127</v>
      </c>
      <c r="J2841">
        <f t="shared" si="929"/>
        <v>-108.9518238095246</v>
      </c>
      <c r="K2841" t="str">
        <f t="shared" si="930"/>
        <v/>
      </c>
      <c r="L2841" s="2" t="str">
        <f t="shared" si="931"/>
        <v/>
      </c>
      <c r="M2841" t="str">
        <f t="shared" si="932"/>
        <v/>
      </c>
      <c r="N2841" s="1">
        <f t="shared" si="933"/>
        <v>44284</v>
      </c>
      <c r="O2841" t="str">
        <f t="shared" si="934"/>
        <v>可交易</v>
      </c>
      <c r="P2841" s="2" t="str">
        <f t="shared" si="935"/>
        <v/>
      </c>
      <c r="Q2841" s="2" t="str">
        <f t="shared" si="936"/>
        <v/>
      </c>
      <c r="R2841" s="2">
        <f t="shared" si="937"/>
        <v>16.893007531197497</v>
      </c>
      <c r="S2841">
        <f t="shared" si="938"/>
        <v>148</v>
      </c>
      <c r="T2841" s="1">
        <f t="shared" si="939"/>
        <v>44272</v>
      </c>
      <c r="U2841" t="str">
        <f t="shared" si="940"/>
        <v>可交易</v>
      </c>
      <c r="V2841" s="2" t="str">
        <f t="shared" si="941"/>
        <v/>
      </c>
      <c r="W2841" s="2" t="str">
        <f t="shared" si="942"/>
        <v/>
      </c>
      <c r="X2841" s="2">
        <f t="shared" si="943"/>
        <v>8.7429553335407988</v>
      </c>
      <c r="Y2841">
        <f t="shared" si="944"/>
        <v>132</v>
      </c>
    </row>
    <row r="2842" spans="1:25" x14ac:dyDescent="0.3">
      <c r="A2842" s="1">
        <v>44302</v>
      </c>
      <c r="B2842">
        <v>4185.4702150000003</v>
      </c>
      <c r="C2842">
        <v>16.25</v>
      </c>
      <c r="D2842">
        <v>16.750323999999999</v>
      </c>
      <c r="E2842">
        <f t="shared" si="924"/>
        <v>-0.5003239999999991</v>
      </c>
      <c r="F2842" t="str">
        <f t="shared" si="925"/>
        <v/>
      </c>
      <c r="G2842" t="str">
        <f t="shared" si="926"/>
        <v/>
      </c>
      <c r="H2842">
        <f t="shared" si="927"/>
        <v>-0.32000000000000028</v>
      </c>
      <c r="I2842">
        <f t="shared" si="928"/>
        <v>15.050293000000238</v>
      </c>
      <c r="J2842">
        <f t="shared" si="929"/>
        <v>-47.032165625000701</v>
      </c>
      <c r="K2842" t="str">
        <f t="shared" si="930"/>
        <v/>
      </c>
      <c r="L2842" s="2" t="str">
        <f t="shared" si="931"/>
        <v/>
      </c>
      <c r="M2842" t="str">
        <f t="shared" si="932"/>
        <v/>
      </c>
      <c r="N2842" s="1">
        <f t="shared" si="933"/>
        <v>44284</v>
      </c>
      <c r="O2842" t="str">
        <f t="shared" si="934"/>
        <v>可交易</v>
      </c>
      <c r="P2842" s="2" t="str">
        <f t="shared" si="935"/>
        <v/>
      </c>
      <c r="Q2842" s="2" t="str">
        <f t="shared" si="936"/>
        <v/>
      </c>
      <c r="R2842" s="2">
        <f t="shared" si="937"/>
        <v>16.893007531197497</v>
      </c>
      <c r="S2842">
        <f t="shared" si="938"/>
        <v>148</v>
      </c>
      <c r="T2842" s="1">
        <f t="shared" si="939"/>
        <v>44272</v>
      </c>
      <c r="U2842" t="str">
        <f t="shared" si="940"/>
        <v>可交易</v>
      </c>
      <c r="V2842" s="2" t="str">
        <f t="shared" si="941"/>
        <v/>
      </c>
      <c r="W2842" s="2" t="str">
        <f t="shared" si="942"/>
        <v/>
      </c>
      <c r="X2842" s="2">
        <f t="shared" si="943"/>
        <v>8.7429553335407988</v>
      </c>
      <c r="Y2842">
        <f t="shared" si="944"/>
        <v>132</v>
      </c>
    </row>
    <row r="2843" spans="1:25" x14ac:dyDescent="0.3">
      <c r="A2843" s="1">
        <v>44305</v>
      </c>
      <c r="B2843">
        <v>4163.2597660000001</v>
      </c>
      <c r="C2843">
        <v>17.29</v>
      </c>
      <c r="D2843">
        <v>16.536142000000002</v>
      </c>
      <c r="E2843">
        <f t="shared" si="924"/>
        <v>0.75385799999999747</v>
      </c>
      <c r="F2843" t="str">
        <f t="shared" si="925"/>
        <v/>
      </c>
      <c r="G2843" t="str">
        <f t="shared" si="926"/>
        <v/>
      </c>
      <c r="H2843">
        <f t="shared" si="927"/>
        <v>1.0399999999999991</v>
      </c>
      <c r="I2843">
        <f t="shared" si="928"/>
        <v>-22.210449000000153</v>
      </c>
      <c r="J2843">
        <f t="shared" si="929"/>
        <v>-21.356200961538626</v>
      </c>
      <c r="K2843" t="str">
        <f t="shared" si="930"/>
        <v/>
      </c>
      <c r="L2843" s="2" t="str">
        <f t="shared" si="931"/>
        <v/>
      </c>
      <c r="M2843" t="str">
        <f t="shared" si="932"/>
        <v/>
      </c>
      <c r="N2843" s="1">
        <f t="shared" si="933"/>
        <v>44284</v>
      </c>
      <c r="O2843" t="str">
        <f t="shared" si="934"/>
        <v>可交易</v>
      </c>
      <c r="P2843" s="2" t="str">
        <f t="shared" si="935"/>
        <v/>
      </c>
      <c r="Q2843" s="2" t="str">
        <f t="shared" si="936"/>
        <v/>
      </c>
      <c r="R2843" s="2">
        <f t="shared" si="937"/>
        <v>16.893007531197497</v>
      </c>
      <c r="S2843">
        <f t="shared" si="938"/>
        <v>148</v>
      </c>
      <c r="T2843" s="1">
        <f t="shared" si="939"/>
        <v>44272</v>
      </c>
      <c r="U2843" t="str">
        <f t="shared" si="940"/>
        <v>可交易</v>
      </c>
      <c r="V2843" s="2" t="str">
        <f t="shared" si="941"/>
        <v/>
      </c>
      <c r="W2843" s="2" t="str">
        <f t="shared" si="942"/>
        <v/>
      </c>
      <c r="X2843" s="2">
        <f t="shared" si="943"/>
        <v>8.7429553335407988</v>
      </c>
      <c r="Y2843">
        <f t="shared" si="944"/>
        <v>132</v>
      </c>
    </row>
    <row r="2844" spans="1:25" x14ac:dyDescent="0.3">
      <c r="A2844" s="1">
        <v>44306</v>
      </c>
      <c r="B2844">
        <v>4134.9399409999996</v>
      </c>
      <c r="C2844">
        <v>18.68</v>
      </c>
      <c r="D2844">
        <v>17.609708999999999</v>
      </c>
      <c r="E2844">
        <f t="shared" si="924"/>
        <v>1.070291000000001</v>
      </c>
      <c r="F2844" t="str">
        <f t="shared" si="925"/>
        <v>CAll</v>
      </c>
      <c r="G2844">
        <f t="shared" si="926"/>
        <v>4186.7202150000003</v>
      </c>
      <c r="H2844">
        <f t="shared" si="927"/>
        <v>1.3900000000000006</v>
      </c>
      <c r="I2844">
        <f t="shared" si="928"/>
        <v>-28.319825000000492</v>
      </c>
      <c r="J2844">
        <f t="shared" si="929"/>
        <v>-20.37397482014423</v>
      </c>
      <c r="K2844">
        <f t="shared" si="930"/>
        <v>4139.9399409999996</v>
      </c>
      <c r="L2844" s="2">
        <f t="shared" si="931"/>
        <v>46.780274000000645</v>
      </c>
      <c r="M2844" t="str">
        <f t="shared" si="932"/>
        <v/>
      </c>
      <c r="N2844" s="1">
        <f t="shared" si="933"/>
        <v>44306</v>
      </c>
      <c r="O2844" t="str">
        <f t="shared" si="934"/>
        <v>可交易</v>
      </c>
      <c r="P2844" s="2">
        <f t="shared" si="935"/>
        <v>46.780274000000645</v>
      </c>
      <c r="Q2844" s="2">
        <f t="shared" si="936"/>
        <v>1.2522618161045896E-2</v>
      </c>
      <c r="R2844" s="2">
        <f t="shared" si="937"/>
        <v>16.893007531197497</v>
      </c>
      <c r="S2844">
        <f t="shared" si="938"/>
        <v>149</v>
      </c>
      <c r="T2844" s="1">
        <f t="shared" si="939"/>
        <v>44272</v>
      </c>
      <c r="U2844" t="str">
        <f t="shared" si="940"/>
        <v>可交易</v>
      </c>
      <c r="V2844" s="2" t="str">
        <f t="shared" si="941"/>
        <v/>
      </c>
      <c r="W2844" s="2" t="str">
        <f t="shared" si="942"/>
        <v/>
      </c>
      <c r="X2844" s="2">
        <f t="shared" si="943"/>
        <v>8.7429553335407988</v>
      </c>
      <c r="Y2844">
        <f t="shared" si="944"/>
        <v>132</v>
      </c>
    </row>
    <row r="2845" spans="1:25" x14ac:dyDescent="0.3">
      <c r="A2845" s="1">
        <v>44307</v>
      </c>
      <c r="B2845">
        <v>4173.419922</v>
      </c>
      <c r="C2845">
        <v>17.5</v>
      </c>
      <c r="D2845">
        <v>18.814342</v>
      </c>
      <c r="E2845">
        <f t="shared" si="924"/>
        <v>-1.3143419999999999</v>
      </c>
      <c r="F2845" t="str">
        <f t="shared" si="925"/>
        <v>PUT</v>
      </c>
      <c r="G2845">
        <f t="shared" si="926"/>
        <v>4183.1801759999998</v>
      </c>
      <c r="H2845">
        <f t="shared" si="927"/>
        <v>-1.1799999999999997</v>
      </c>
      <c r="I2845">
        <f t="shared" si="928"/>
        <v>38.479981000000407</v>
      </c>
      <c r="J2845">
        <f t="shared" si="929"/>
        <v>-32.610153389830863</v>
      </c>
      <c r="K2845">
        <f t="shared" si="930"/>
        <v>4168.419922</v>
      </c>
      <c r="L2845" s="2" t="str">
        <f t="shared" si="931"/>
        <v/>
      </c>
      <c r="M2845" t="str">
        <f t="shared" si="932"/>
        <v/>
      </c>
      <c r="N2845" s="1">
        <f t="shared" si="933"/>
        <v>44306</v>
      </c>
      <c r="O2845" t="str">
        <f t="shared" si="934"/>
        <v>不可交易</v>
      </c>
      <c r="P2845" s="2" t="str">
        <f t="shared" si="935"/>
        <v/>
      </c>
      <c r="Q2845" s="2" t="str">
        <f t="shared" si="936"/>
        <v/>
      </c>
      <c r="R2845" s="2">
        <f t="shared" si="937"/>
        <v>17.104552214102355</v>
      </c>
      <c r="S2845">
        <f t="shared" si="938"/>
        <v>149</v>
      </c>
      <c r="T2845" s="1">
        <f t="shared" si="939"/>
        <v>44272</v>
      </c>
      <c r="U2845" t="str">
        <f t="shared" si="940"/>
        <v>可交易</v>
      </c>
      <c r="V2845" s="2" t="str">
        <f t="shared" si="941"/>
        <v/>
      </c>
      <c r="W2845" s="2" t="str">
        <f t="shared" si="942"/>
        <v/>
      </c>
      <c r="X2845" s="2">
        <f t="shared" si="943"/>
        <v>8.7429553335407988</v>
      </c>
      <c r="Y2845">
        <f t="shared" si="944"/>
        <v>132</v>
      </c>
    </row>
    <row r="2846" spans="1:25" x14ac:dyDescent="0.3">
      <c r="A2846" s="1">
        <v>44308</v>
      </c>
      <c r="B2846">
        <v>4134.9799800000001</v>
      </c>
      <c r="C2846">
        <v>18.71</v>
      </c>
      <c r="D2846">
        <v>17.831512</v>
      </c>
      <c r="E2846">
        <f t="shared" si="924"/>
        <v>0.87848800000000082</v>
      </c>
      <c r="F2846" t="str">
        <f t="shared" si="925"/>
        <v/>
      </c>
      <c r="G2846" t="str">
        <f t="shared" si="926"/>
        <v/>
      </c>
      <c r="H2846">
        <f t="shared" si="927"/>
        <v>1.2100000000000009</v>
      </c>
      <c r="I2846">
        <f t="shared" si="928"/>
        <v>-38.439941999999974</v>
      </c>
      <c r="J2846">
        <f t="shared" si="929"/>
        <v>-31.768547107437971</v>
      </c>
      <c r="K2846" t="str">
        <f t="shared" si="930"/>
        <v/>
      </c>
      <c r="L2846" s="2" t="str">
        <f t="shared" si="931"/>
        <v/>
      </c>
      <c r="M2846" t="str">
        <f t="shared" si="932"/>
        <v/>
      </c>
      <c r="N2846" s="1">
        <f t="shared" si="933"/>
        <v>44306</v>
      </c>
      <c r="O2846" t="str">
        <f t="shared" si="934"/>
        <v>不可交易</v>
      </c>
      <c r="P2846" s="2" t="str">
        <f t="shared" si="935"/>
        <v/>
      </c>
      <c r="Q2846" s="2" t="str">
        <f t="shared" si="936"/>
        <v/>
      </c>
      <c r="R2846" s="2">
        <f t="shared" si="937"/>
        <v>17.104552214102355</v>
      </c>
      <c r="S2846">
        <f t="shared" si="938"/>
        <v>149</v>
      </c>
      <c r="T2846" s="1">
        <f t="shared" si="939"/>
        <v>44272</v>
      </c>
      <c r="U2846" t="str">
        <f t="shared" si="940"/>
        <v>可交易</v>
      </c>
      <c r="V2846" s="2" t="str">
        <f t="shared" si="941"/>
        <v/>
      </c>
      <c r="W2846" s="2" t="str">
        <f t="shared" si="942"/>
        <v/>
      </c>
      <c r="X2846" s="2">
        <f t="shared" si="943"/>
        <v>8.7429553335407988</v>
      </c>
      <c r="Y2846">
        <f t="shared" si="944"/>
        <v>132</v>
      </c>
    </row>
    <row r="2847" spans="1:25" x14ac:dyDescent="0.3">
      <c r="A2847" s="1">
        <v>44309</v>
      </c>
      <c r="B2847">
        <v>4180.169922</v>
      </c>
      <c r="C2847">
        <v>17.329999999999998</v>
      </c>
      <c r="D2847">
        <v>18.816510999999998</v>
      </c>
      <c r="E2847">
        <f t="shared" si="924"/>
        <v>-1.4865110000000001</v>
      </c>
      <c r="F2847" t="str">
        <f t="shared" si="925"/>
        <v>PUT</v>
      </c>
      <c r="G2847">
        <f t="shared" si="926"/>
        <v>4181.169922</v>
      </c>
      <c r="H2847">
        <f t="shared" si="927"/>
        <v>-1.3800000000000026</v>
      </c>
      <c r="I2847">
        <f t="shared" si="928"/>
        <v>45.189941999999974</v>
      </c>
      <c r="J2847">
        <f t="shared" si="929"/>
        <v>-32.746334782608614</v>
      </c>
      <c r="K2847">
        <f t="shared" si="930"/>
        <v>4175.169922</v>
      </c>
      <c r="L2847" s="2" t="str">
        <f t="shared" si="931"/>
        <v/>
      </c>
      <c r="M2847" t="str">
        <f t="shared" si="932"/>
        <v/>
      </c>
      <c r="N2847" s="1">
        <f t="shared" si="933"/>
        <v>44306</v>
      </c>
      <c r="O2847" t="str">
        <f t="shared" si="934"/>
        <v>不可交易</v>
      </c>
      <c r="P2847" s="2" t="str">
        <f t="shared" si="935"/>
        <v/>
      </c>
      <c r="Q2847" s="2" t="str">
        <f t="shared" si="936"/>
        <v/>
      </c>
      <c r="R2847" s="2">
        <f t="shared" si="937"/>
        <v>17.104552214102355</v>
      </c>
      <c r="S2847">
        <f t="shared" si="938"/>
        <v>149</v>
      </c>
      <c r="T2847" s="1">
        <f t="shared" si="939"/>
        <v>44272</v>
      </c>
      <c r="U2847" t="str">
        <f t="shared" si="940"/>
        <v>可交易</v>
      </c>
      <c r="V2847" s="2" t="str">
        <f t="shared" si="941"/>
        <v/>
      </c>
      <c r="W2847" s="2" t="str">
        <f t="shared" si="942"/>
        <v/>
      </c>
      <c r="X2847" s="2">
        <f t="shared" si="943"/>
        <v>8.7429553335407988</v>
      </c>
      <c r="Y2847">
        <f t="shared" si="944"/>
        <v>132</v>
      </c>
    </row>
    <row r="2848" spans="1:25" x14ac:dyDescent="0.3">
      <c r="A2848" s="1">
        <v>44312</v>
      </c>
      <c r="B2848">
        <v>4187.6201170000004</v>
      </c>
      <c r="C2848">
        <v>17.64</v>
      </c>
      <c r="D2848">
        <v>17.537814999999998</v>
      </c>
      <c r="E2848">
        <f t="shared" si="924"/>
        <v>0.10218500000000219</v>
      </c>
      <c r="F2848" t="str">
        <f t="shared" si="925"/>
        <v/>
      </c>
      <c r="G2848" t="str">
        <f t="shared" si="926"/>
        <v/>
      </c>
      <c r="H2848">
        <f t="shared" si="927"/>
        <v>0.31000000000000227</v>
      </c>
      <c r="I2848">
        <f t="shared" si="928"/>
        <v>7.450195000000349</v>
      </c>
      <c r="J2848">
        <f t="shared" si="929"/>
        <v>24.032887096775141</v>
      </c>
      <c r="K2848" t="str">
        <f t="shared" si="930"/>
        <v/>
      </c>
      <c r="L2848" s="2" t="str">
        <f t="shared" si="931"/>
        <v/>
      </c>
      <c r="M2848" t="str">
        <f t="shared" si="932"/>
        <v/>
      </c>
      <c r="N2848" s="1">
        <f t="shared" si="933"/>
        <v>44306</v>
      </c>
      <c r="O2848" t="str">
        <f t="shared" si="934"/>
        <v>不可交易</v>
      </c>
      <c r="P2848" s="2" t="str">
        <f t="shared" si="935"/>
        <v/>
      </c>
      <c r="Q2848" s="2" t="str">
        <f t="shared" si="936"/>
        <v/>
      </c>
      <c r="R2848" s="2">
        <f t="shared" si="937"/>
        <v>17.104552214102355</v>
      </c>
      <c r="S2848">
        <f t="shared" si="938"/>
        <v>149</v>
      </c>
      <c r="T2848" s="1">
        <f t="shared" si="939"/>
        <v>44272</v>
      </c>
      <c r="U2848" t="str">
        <f t="shared" si="940"/>
        <v>可交易</v>
      </c>
      <c r="V2848" s="2" t="str">
        <f t="shared" si="941"/>
        <v/>
      </c>
      <c r="W2848" s="2" t="str">
        <f t="shared" si="942"/>
        <v/>
      </c>
      <c r="X2848" s="2">
        <f t="shared" si="943"/>
        <v>8.7429553335407988</v>
      </c>
      <c r="Y2848">
        <f t="shared" si="944"/>
        <v>132</v>
      </c>
    </row>
    <row r="2849" spans="1:25" x14ac:dyDescent="0.3">
      <c r="A2849" s="1">
        <v>44313</v>
      </c>
      <c r="B2849">
        <v>4186.7202150000003</v>
      </c>
      <c r="C2849">
        <v>17.559999999999999</v>
      </c>
      <c r="D2849">
        <v>17.642102999999999</v>
      </c>
      <c r="E2849">
        <f t="shared" si="924"/>
        <v>-8.2103000000000037E-2</v>
      </c>
      <c r="F2849" t="str">
        <f t="shared" si="925"/>
        <v/>
      </c>
      <c r="G2849" t="str">
        <f t="shared" si="926"/>
        <v/>
      </c>
      <c r="H2849">
        <f t="shared" si="927"/>
        <v>-8.0000000000001847E-2</v>
      </c>
      <c r="I2849">
        <f t="shared" si="928"/>
        <v>-0.899902000000111</v>
      </c>
      <c r="J2849">
        <f t="shared" si="929"/>
        <v>11.248775000001128</v>
      </c>
      <c r="K2849" t="str">
        <f t="shared" si="930"/>
        <v/>
      </c>
      <c r="L2849" s="2" t="str">
        <f t="shared" si="931"/>
        <v/>
      </c>
      <c r="M2849" t="str">
        <f t="shared" si="932"/>
        <v/>
      </c>
      <c r="N2849" s="1">
        <f t="shared" si="933"/>
        <v>44306</v>
      </c>
      <c r="O2849" t="str">
        <f t="shared" si="934"/>
        <v>可交易</v>
      </c>
      <c r="P2849" s="2" t="str">
        <f t="shared" si="935"/>
        <v/>
      </c>
      <c r="Q2849" s="2" t="str">
        <f t="shared" si="936"/>
        <v/>
      </c>
      <c r="R2849" s="2">
        <f t="shared" si="937"/>
        <v>17.104552214102355</v>
      </c>
      <c r="S2849">
        <f t="shared" si="938"/>
        <v>149</v>
      </c>
      <c r="T2849" s="1">
        <f t="shared" si="939"/>
        <v>44272</v>
      </c>
      <c r="U2849" t="str">
        <f t="shared" si="940"/>
        <v>可交易</v>
      </c>
      <c r="V2849" s="2" t="str">
        <f t="shared" si="941"/>
        <v/>
      </c>
      <c r="W2849" s="2" t="str">
        <f t="shared" si="942"/>
        <v/>
      </c>
      <c r="X2849" s="2">
        <f t="shared" si="943"/>
        <v>8.7429553335407988</v>
      </c>
      <c r="Y2849">
        <f t="shared" si="944"/>
        <v>132</v>
      </c>
    </row>
    <row r="2850" spans="1:25" x14ac:dyDescent="0.3">
      <c r="A2850" s="1">
        <v>44314</v>
      </c>
      <c r="B2850">
        <v>4183.1801759999998</v>
      </c>
      <c r="C2850">
        <v>17.28</v>
      </c>
      <c r="D2850">
        <v>17.699083000000002</v>
      </c>
      <c r="E2850">
        <f t="shared" si="924"/>
        <v>-0.41908300000000054</v>
      </c>
      <c r="F2850" t="str">
        <f t="shared" si="925"/>
        <v/>
      </c>
      <c r="G2850" t="str">
        <f t="shared" si="926"/>
        <v/>
      </c>
      <c r="H2850">
        <f t="shared" si="927"/>
        <v>-0.27999999999999758</v>
      </c>
      <c r="I2850">
        <f t="shared" si="928"/>
        <v>-3.5400390000004336</v>
      </c>
      <c r="J2850">
        <f t="shared" si="929"/>
        <v>12.642996428573086</v>
      </c>
      <c r="K2850" t="str">
        <f t="shared" si="930"/>
        <v/>
      </c>
      <c r="L2850" s="2" t="str">
        <f t="shared" si="931"/>
        <v/>
      </c>
      <c r="M2850" t="str">
        <f t="shared" si="932"/>
        <v/>
      </c>
      <c r="N2850" s="1">
        <f t="shared" si="933"/>
        <v>44306</v>
      </c>
      <c r="O2850" t="str">
        <f t="shared" si="934"/>
        <v>可交易</v>
      </c>
      <c r="P2850" s="2" t="str">
        <f t="shared" si="935"/>
        <v/>
      </c>
      <c r="Q2850" s="2" t="str">
        <f t="shared" si="936"/>
        <v/>
      </c>
      <c r="R2850" s="2">
        <f t="shared" si="937"/>
        <v>17.104552214102355</v>
      </c>
      <c r="S2850">
        <f t="shared" si="938"/>
        <v>149</v>
      </c>
      <c r="T2850" s="1">
        <f t="shared" si="939"/>
        <v>44272</v>
      </c>
      <c r="U2850" t="str">
        <f t="shared" si="940"/>
        <v>可交易</v>
      </c>
      <c r="V2850" s="2" t="str">
        <f t="shared" si="941"/>
        <v/>
      </c>
      <c r="W2850" s="2" t="str">
        <f t="shared" si="942"/>
        <v/>
      </c>
      <c r="X2850" s="2">
        <f t="shared" si="943"/>
        <v>8.7429553335407988</v>
      </c>
      <c r="Y2850">
        <f t="shared" si="944"/>
        <v>132</v>
      </c>
    </row>
    <row r="2851" spans="1:25" x14ac:dyDescent="0.3">
      <c r="A2851" s="1">
        <v>44315</v>
      </c>
      <c r="B2851">
        <v>4211.4702150000003</v>
      </c>
      <c r="C2851">
        <v>17.61</v>
      </c>
      <c r="D2851">
        <v>17.443314000000001</v>
      </c>
      <c r="E2851">
        <f t="shared" si="924"/>
        <v>0.16668599999999856</v>
      </c>
      <c r="F2851" t="str">
        <f t="shared" si="925"/>
        <v/>
      </c>
      <c r="G2851" t="str">
        <f t="shared" si="926"/>
        <v/>
      </c>
      <c r="H2851">
        <f t="shared" si="927"/>
        <v>0.32999999999999829</v>
      </c>
      <c r="I2851">
        <f t="shared" si="928"/>
        <v>28.290039000000434</v>
      </c>
      <c r="J2851">
        <f t="shared" si="929"/>
        <v>85.727390909092662</v>
      </c>
      <c r="K2851" t="str">
        <f t="shared" si="930"/>
        <v/>
      </c>
      <c r="L2851" s="2" t="str">
        <f t="shared" si="931"/>
        <v/>
      </c>
      <c r="M2851" t="str">
        <f t="shared" si="932"/>
        <v/>
      </c>
      <c r="N2851" s="1">
        <f t="shared" si="933"/>
        <v>44306</v>
      </c>
      <c r="O2851" t="str">
        <f t="shared" si="934"/>
        <v>可交易</v>
      </c>
      <c r="P2851" s="2" t="str">
        <f t="shared" si="935"/>
        <v/>
      </c>
      <c r="Q2851" s="2" t="str">
        <f t="shared" si="936"/>
        <v/>
      </c>
      <c r="R2851" s="2">
        <f t="shared" si="937"/>
        <v>17.104552214102355</v>
      </c>
      <c r="S2851">
        <f t="shared" si="938"/>
        <v>149</v>
      </c>
      <c r="T2851" s="1">
        <f t="shared" si="939"/>
        <v>44272</v>
      </c>
      <c r="U2851" t="str">
        <f t="shared" si="940"/>
        <v>可交易</v>
      </c>
      <c r="V2851" s="2" t="str">
        <f t="shared" si="941"/>
        <v/>
      </c>
      <c r="W2851" s="2" t="str">
        <f t="shared" si="942"/>
        <v/>
      </c>
      <c r="X2851" s="2">
        <f t="shared" si="943"/>
        <v>8.7429553335407988</v>
      </c>
      <c r="Y2851">
        <f t="shared" si="944"/>
        <v>132</v>
      </c>
    </row>
    <row r="2852" spans="1:25" x14ac:dyDescent="0.3">
      <c r="A2852" s="1">
        <v>44316</v>
      </c>
      <c r="B2852">
        <v>4181.169922</v>
      </c>
      <c r="C2852">
        <v>18.61</v>
      </c>
      <c r="D2852">
        <v>17.972926999999999</v>
      </c>
      <c r="E2852">
        <f t="shared" si="924"/>
        <v>0.63707300000000089</v>
      </c>
      <c r="F2852" t="str">
        <f t="shared" si="925"/>
        <v/>
      </c>
      <c r="G2852" t="str">
        <f t="shared" si="926"/>
        <v/>
      </c>
      <c r="H2852">
        <f t="shared" si="927"/>
        <v>1</v>
      </c>
      <c r="I2852">
        <f t="shared" si="928"/>
        <v>-30.300293000000238</v>
      </c>
      <c r="J2852">
        <f t="shared" si="929"/>
        <v>-30.300293000000238</v>
      </c>
      <c r="K2852" t="str">
        <f t="shared" si="930"/>
        <v/>
      </c>
      <c r="L2852" s="2" t="str">
        <f t="shared" si="931"/>
        <v/>
      </c>
      <c r="M2852" t="str">
        <f t="shared" si="932"/>
        <v/>
      </c>
      <c r="N2852" s="1">
        <f t="shared" si="933"/>
        <v>44306</v>
      </c>
      <c r="O2852" t="str">
        <f t="shared" si="934"/>
        <v>可交易</v>
      </c>
      <c r="P2852" s="2" t="str">
        <f t="shared" si="935"/>
        <v/>
      </c>
      <c r="Q2852" s="2" t="str">
        <f t="shared" si="936"/>
        <v/>
      </c>
      <c r="R2852" s="2">
        <f t="shared" si="937"/>
        <v>17.104552214102355</v>
      </c>
      <c r="S2852">
        <f t="shared" si="938"/>
        <v>149</v>
      </c>
      <c r="T2852" s="1">
        <f t="shared" si="939"/>
        <v>44272</v>
      </c>
      <c r="U2852" t="str">
        <f t="shared" si="940"/>
        <v>可交易</v>
      </c>
      <c r="V2852" s="2" t="str">
        <f t="shared" si="941"/>
        <v/>
      </c>
      <c r="W2852" s="2" t="str">
        <f t="shared" si="942"/>
        <v/>
      </c>
      <c r="X2852" s="2">
        <f t="shared" si="943"/>
        <v>8.7429553335407988</v>
      </c>
      <c r="Y2852">
        <f t="shared" si="944"/>
        <v>132</v>
      </c>
    </row>
    <row r="2853" spans="1:25" x14ac:dyDescent="0.3">
      <c r="A2853" s="1">
        <v>44319</v>
      </c>
      <c r="B2853">
        <v>4192.6601559999999</v>
      </c>
      <c r="C2853">
        <v>18.309999999999999</v>
      </c>
      <c r="D2853">
        <v>18.703330999999999</v>
      </c>
      <c r="E2853">
        <f t="shared" si="924"/>
        <v>-0.39333099999999988</v>
      </c>
      <c r="F2853" t="str">
        <f t="shared" si="925"/>
        <v/>
      </c>
      <c r="G2853" t="str">
        <f t="shared" si="926"/>
        <v/>
      </c>
      <c r="H2853">
        <f t="shared" si="927"/>
        <v>-0.30000000000000071</v>
      </c>
      <c r="I2853">
        <f t="shared" si="928"/>
        <v>11.490233999999873</v>
      </c>
      <c r="J2853">
        <f t="shared" si="929"/>
        <v>-38.300779999999484</v>
      </c>
      <c r="K2853" t="str">
        <f t="shared" si="930"/>
        <v/>
      </c>
      <c r="L2853" s="2" t="str">
        <f t="shared" si="931"/>
        <v/>
      </c>
      <c r="M2853" t="str">
        <f t="shared" si="932"/>
        <v/>
      </c>
      <c r="N2853" s="1">
        <f t="shared" si="933"/>
        <v>44306</v>
      </c>
      <c r="O2853" t="str">
        <f t="shared" si="934"/>
        <v>可交易</v>
      </c>
      <c r="P2853" s="2" t="str">
        <f t="shared" si="935"/>
        <v/>
      </c>
      <c r="Q2853" s="2" t="str">
        <f t="shared" si="936"/>
        <v/>
      </c>
      <c r="R2853" s="2">
        <f t="shared" si="937"/>
        <v>17.104552214102355</v>
      </c>
      <c r="S2853">
        <f t="shared" si="938"/>
        <v>149</v>
      </c>
      <c r="T2853" s="1">
        <f t="shared" si="939"/>
        <v>44272</v>
      </c>
      <c r="U2853" t="str">
        <f t="shared" si="940"/>
        <v>可交易</v>
      </c>
      <c r="V2853" s="2" t="str">
        <f t="shared" si="941"/>
        <v/>
      </c>
      <c r="W2853" s="2" t="str">
        <f t="shared" si="942"/>
        <v/>
      </c>
      <c r="X2853" s="2">
        <f t="shared" si="943"/>
        <v>8.7429553335407988</v>
      </c>
      <c r="Y2853">
        <f t="shared" si="944"/>
        <v>132</v>
      </c>
    </row>
    <row r="2854" spans="1:25" x14ac:dyDescent="0.3">
      <c r="A2854" s="1">
        <v>44320</v>
      </c>
      <c r="B2854">
        <v>4164.6601559999999</v>
      </c>
      <c r="C2854">
        <v>19.48</v>
      </c>
      <c r="D2854">
        <v>18.402493</v>
      </c>
      <c r="E2854">
        <f t="shared" si="924"/>
        <v>1.0775070000000007</v>
      </c>
      <c r="F2854" t="str">
        <f t="shared" si="925"/>
        <v>CAll</v>
      </c>
      <c r="G2854">
        <f t="shared" si="926"/>
        <v>4152.1000979999999</v>
      </c>
      <c r="H2854">
        <f t="shared" si="927"/>
        <v>1.1700000000000017</v>
      </c>
      <c r="I2854">
        <f t="shared" si="928"/>
        <v>-28</v>
      </c>
      <c r="J2854">
        <f t="shared" si="929"/>
        <v>-23.931623931623896</v>
      </c>
      <c r="K2854">
        <f t="shared" si="930"/>
        <v>4169.6601559999999</v>
      </c>
      <c r="L2854" s="2" t="str">
        <f t="shared" si="931"/>
        <v/>
      </c>
      <c r="M2854" t="str">
        <f t="shared" si="932"/>
        <v/>
      </c>
      <c r="N2854" s="1">
        <f t="shared" si="933"/>
        <v>44306</v>
      </c>
      <c r="O2854" t="str">
        <f t="shared" si="934"/>
        <v>可交易</v>
      </c>
      <c r="P2854" s="2" t="str">
        <f t="shared" si="935"/>
        <v/>
      </c>
      <c r="Q2854" s="2" t="str">
        <f t="shared" si="936"/>
        <v/>
      </c>
      <c r="R2854" s="2">
        <f t="shared" si="937"/>
        <v>17.104552214102355</v>
      </c>
      <c r="S2854">
        <f t="shared" si="938"/>
        <v>149</v>
      </c>
      <c r="T2854" s="1">
        <f t="shared" si="939"/>
        <v>44272</v>
      </c>
      <c r="U2854" t="str">
        <f t="shared" si="940"/>
        <v>可交易</v>
      </c>
      <c r="V2854" s="2" t="str">
        <f t="shared" si="941"/>
        <v/>
      </c>
      <c r="W2854" s="2" t="str">
        <f t="shared" si="942"/>
        <v/>
      </c>
      <c r="X2854" s="2">
        <f t="shared" si="943"/>
        <v>8.7429553335407988</v>
      </c>
      <c r="Y2854">
        <f t="shared" si="944"/>
        <v>132</v>
      </c>
    </row>
    <row r="2855" spans="1:25" x14ac:dyDescent="0.3">
      <c r="A2855" s="1">
        <v>44321</v>
      </c>
      <c r="B2855">
        <v>4167.5898440000001</v>
      </c>
      <c r="C2855">
        <v>19.149999999999999</v>
      </c>
      <c r="D2855">
        <v>19.89132</v>
      </c>
      <c r="E2855">
        <f t="shared" si="924"/>
        <v>-0.74132000000000176</v>
      </c>
      <c r="F2855" t="str">
        <f t="shared" si="925"/>
        <v/>
      </c>
      <c r="G2855" t="str">
        <f t="shared" si="926"/>
        <v/>
      </c>
      <c r="H2855">
        <f t="shared" si="927"/>
        <v>-0.33000000000000185</v>
      </c>
      <c r="I2855">
        <f t="shared" si="928"/>
        <v>2.9296880000001693</v>
      </c>
      <c r="J2855">
        <f t="shared" si="929"/>
        <v>-8.8778424242428873</v>
      </c>
      <c r="K2855" t="str">
        <f t="shared" si="930"/>
        <v/>
      </c>
      <c r="L2855" s="2" t="str">
        <f t="shared" si="931"/>
        <v/>
      </c>
      <c r="M2855" t="str">
        <f t="shared" si="932"/>
        <v/>
      </c>
      <c r="N2855" s="1">
        <f t="shared" si="933"/>
        <v>44306</v>
      </c>
      <c r="O2855" t="str">
        <f t="shared" si="934"/>
        <v>可交易</v>
      </c>
      <c r="P2855" s="2" t="str">
        <f t="shared" si="935"/>
        <v/>
      </c>
      <c r="Q2855" s="2" t="str">
        <f t="shared" si="936"/>
        <v/>
      </c>
      <c r="R2855" s="2">
        <f t="shared" si="937"/>
        <v>17.104552214102355</v>
      </c>
      <c r="S2855">
        <f t="shared" si="938"/>
        <v>149</v>
      </c>
      <c r="T2855" s="1">
        <f t="shared" si="939"/>
        <v>44272</v>
      </c>
      <c r="U2855" t="str">
        <f t="shared" si="940"/>
        <v>可交易</v>
      </c>
      <c r="V2855" s="2" t="str">
        <f t="shared" si="941"/>
        <v/>
      </c>
      <c r="W2855" s="2" t="str">
        <f t="shared" si="942"/>
        <v/>
      </c>
      <c r="X2855" s="2">
        <f t="shared" si="943"/>
        <v>8.7429553335407988</v>
      </c>
      <c r="Y2855">
        <f t="shared" si="944"/>
        <v>132</v>
      </c>
    </row>
    <row r="2856" spans="1:25" x14ac:dyDescent="0.3">
      <c r="A2856" s="1">
        <v>44322</v>
      </c>
      <c r="B2856">
        <v>4201.6201170000004</v>
      </c>
      <c r="C2856">
        <v>18.39</v>
      </c>
      <c r="D2856">
        <v>19.046441999999999</v>
      </c>
      <c r="E2856">
        <f t="shared" si="924"/>
        <v>-0.65644199999999842</v>
      </c>
      <c r="F2856" t="str">
        <f t="shared" si="925"/>
        <v/>
      </c>
      <c r="G2856" t="str">
        <f t="shared" si="926"/>
        <v/>
      </c>
      <c r="H2856">
        <f t="shared" si="927"/>
        <v>-0.75999999999999801</v>
      </c>
      <c r="I2856">
        <f t="shared" si="928"/>
        <v>34.030273000000307</v>
      </c>
      <c r="J2856">
        <f t="shared" si="929"/>
        <v>-44.776675000000523</v>
      </c>
      <c r="K2856" t="str">
        <f t="shared" si="930"/>
        <v/>
      </c>
      <c r="L2856" s="2" t="str">
        <f t="shared" si="931"/>
        <v/>
      </c>
      <c r="M2856" t="str">
        <f t="shared" si="932"/>
        <v/>
      </c>
      <c r="N2856" s="1">
        <f t="shared" si="933"/>
        <v>44306</v>
      </c>
      <c r="O2856" t="str">
        <f t="shared" si="934"/>
        <v>可交易</v>
      </c>
      <c r="P2856" s="2" t="str">
        <f t="shared" si="935"/>
        <v/>
      </c>
      <c r="Q2856" s="2" t="str">
        <f t="shared" si="936"/>
        <v/>
      </c>
      <c r="R2856" s="2">
        <f t="shared" si="937"/>
        <v>17.104552214102355</v>
      </c>
      <c r="S2856">
        <f t="shared" si="938"/>
        <v>149</v>
      </c>
      <c r="T2856" s="1">
        <f t="shared" si="939"/>
        <v>44272</v>
      </c>
      <c r="U2856" t="str">
        <f t="shared" si="940"/>
        <v>可交易</v>
      </c>
      <c r="V2856" s="2" t="str">
        <f t="shared" si="941"/>
        <v/>
      </c>
      <c r="W2856" s="2" t="str">
        <f t="shared" si="942"/>
        <v/>
      </c>
      <c r="X2856" s="2">
        <f t="shared" si="943"/>
        <v>8.7429553335407988</v>
      </c>
      <c r="Y2856">
        <f t="shared" si="944"/>
        <v>132</v>
      </c>
    </row>
    <row r="2857" spans="1:25" x14ac:dyDescent="0.3">
      <c r="A2857" s="1">
        <v>44323</v>
      </c>
      <c r="B2857">
        <v>4232.6000979999999</v>
      </c>
      <c r="C2857">
        <v>16.690000000000001</v>
      </c>
      <c r="D2857">
        <v>18.886824000000001</v>
      </c>
      <c r="E2857">
        <f t="shared" si="924"/>
        <v>-2.1968239999999994</v>
      </c>
      <c r="F2857" t="str">
        <f t="shared" si="925"/>
        <v>PUT</v>
      </c>
      <c r="G2857">
        <f t="shared" si="926"/>
        <v>4173.8500979999999</v>
      </c>
      <c r="H2857">
        <f t="shared" si="927"/>
        <v>-1.6999999999999993</v>
      </c>
      <c r="I2857">
        <f t="shared" si="928"/>
        <v>30.979980999999498</v>
      </c>
      <c r="J2857">
        <f t="shared" si="929"/>
        <v>-18.223518235293831</v>
      </c>
      <c r="K2857">
        <f t="shared" si="930"/>
        <v>4227.6000979999999</v>
      </c>
      <c r="L2857" s="2" t="str">
        <f t="shared" si="931"/>
        <v/>
      </c>
      <c r="M2857">
        <f t="shared" si="932"/>
        <v>53.75</v>
      </c>
      <c r="N2857" s="1">
        <f t="shared" si="933"/>
        <v>44306</v>
      </c>
      <c r="O2857" t="str">
        <f t="shared" si="934"/>
        <v>可交易</v>
      </c>
      <c r="P2857" s="2" t="str">
        <f t="shared" si="935"/>
        <v/>
      </c>
      <c r="Q2857" s="2" t="str">
        <f t="shared" si="936"/>
        <v/>
      </c>
      <c r="R2857" s="2">
        <f t="shared" si="937"/>
        <v>17.104552214102355</v>
      </c>
      <c r="S2857">
        <f t="shared" si="938"/>
        <v>149</v>
      </c>
      <c r="T2857" s="1">
        <f t="shared" si="939"/>
        <v>44323</v>
      </c>
      <c r="U2857" t="str">
        <f t="shared" si="940"/>
        <v>可交易</v>
      </c>
      <c r="V2857" s="2">
        <f t="shared" si="941"/>
        <v>53.75</v>
      </c>
      <c r="W2857" s="2">
        <f t="shared" si="942"/>
        <v>1.3880356905855745E-2</v>
      </c>
      <c r="X2857" s="2">
        <f t="shared" si="943"/>
        <v>8.7429553335407988</v>
      </c>
      <c r="Y2857">
        <f t="shared" si="944"/>
        <v>133</v>
      </c>
    </row>
    <row r="2858" spans="1:25" x14ac:dyDescent="0.3">
      <c r="A2858" s="1">
        <v>44326</v>
      </c>
      <c r="B2858">
        <v>4188.4301759999998</v>
      </c>
      <c r="C2858">
        <v>19.66</v>
      </c>
      <c r="D2858">
        <v>17.129145000000001</v>
      </c>
      <c r="E2858">
        <f t="shared" si="924"/>
        <v>2.530854999999999</v>
      </c>
      <c r="F2858" t="str">
        <f t="shared" si="925"/>
        <v>CAll</v>
      </c>
      <c r="G2858">
        <f t="shared" si="926"/>
        <v>4163.2900390000004</v>
      </c>
      <c r="H2858">
        <f t="shared" si="927"/>
        <v>2.9699999999999989</v>
      </c>
      <c r="I2858">
        <f t="shared" si="928"/>
        <v>-44.169922000000042</v>
      </c>
      <c r="J2858">
        <f t="shared" si="929"/>
        <v>-14.872027609427629</v>
      </c>
      <c r="K2858">
        <f t="shared" si="930"/>
        <v>4193.4301759999998</v>
      </c>
      <c r="L2858" s="2" t="str">
        <f t="shared" si="931"/>
        <v/>
      </c>
      <c r="M2858" t="str">
        <f t="shared" si="932"/>
        <v/>
      </c>
      <c r="N2858" s="1">
        <f t="shared" si="933"/>
        <v>44306</v>
      </c>
      <c r="O2858" t="str">
        <f t="shared" si="934"/>
        <v>可交易</v>
      </c>
      <c r="P2858" s="2" t="str">
        <f t="shared" si="935"/>
        <v/>
      </c>
      <c r="Q2858" s="2" t="str">
        <f t="shared" si="936"/>
        <v/>
      </c>
      <c r="R2858" s="2">
        <f t="shared" si="937"/>
        <v>17.104552214102355</v>
      </c>
      <c r="S2858">
        <f t="shared" si="938"/>
        <v>149</v>
      </c>
      <c r="T2858" s="1">
        <f t="shared" si="939"/>
        <v>44323</v>
      </c>
      <c r="U2858" t="str">
        <f t="shared" si="940"/>
        <v>不可交易</v>
      </c>
      <c r="V2858" s="2" t="str">
        <f t="shared" si="941"/>
        <v/>
      </c>
      <c r="W2858" s="2" t="str">
        <f t="shared" si="942"/>
        <v/>
      </c>
      <c r="X2858" s="2">
        <f t="shared" si="943"/>
        <v>8.864310673982299</v>
      </c>
      <c r="Y2858">
        <f t="shared" si="944"/>
        <v>133</v>
      </c>
    </row>
    <row r="2859" spans="1:25" x14ac:dyDescent="0.3">
      <c r="A2859" s="1">
        <v>44327</v>
      </c>
      <c r="B2859">
        <v>4152.1000979999999</v>
      </c>
      <c r="C2859">
        <v>21.84</v>
      </c>
      <c r="D2859">
        <v>19.402912000000001</v>
      </c>
      <c r="E2859">
        <f t="shared" si="924"/>
        <v>2.4370879999999993</v>
      </c>
      <c r="F2859" t="str">
        <f t="shared" si="925"/>
        <v>CAll</v>
      </c>
      <c r="G2859">
        <f t="shared" si="926"/>
        <v>4127.830078</v>
      </c>
      <c r="H2859">
        <f t="shared" si="927"/>
        <v>2.1799999999999997</v>
      </c>
      <c r="I2859">
        <f t="shared" si="928"/>
        <v>-36.330077999999958</v>
      </c>
      <c r="J2859">
        <f t="shared" si="929"/>
        <v>-16.665173394495394</v>
      </c>
      <c r="K2859">
        <f t="shared" si="930"/>
        <v>4157.1000979999999</v>
      </c>
      <c r="L2859" s="2" t="str">
        <f t="shared" si="931"/>
        <v/>
      </c>
      <c r="M2859" t="str">
        <f t="shared" si="932"/>
        <v/>
      </c>
      <c r="N2859" s="1">
        <f t="shared" si="933"/>
        <v>44306</v>
      </c>
      <c r="O2859" t="str">
        <f t="shared" si="934"/>
        <v>可交易</v>
      </c>
      <c r="P2859" s="2" t="str">
        <f t="shared" si="935"/>
        <v/>
      </c>
      <c r="Q2859" s="2" t="str">
        <f t="shared" si="936"/>
        <v/>
      </c>
      <c r="R2859" s="2">
        <f t="shared" si="937"/>
        <v>17.104552214102355</v>
      </c>
      <c r="S2859">
        <f t="shared" si="938"/>
        <v>149</v>
      </c>
      <c r="T2859" s="1">
        <f t="shared" si="939"/>
        <v>44323</v>
      </c>
      <c r="U2859" t="str">
        <f t="shared" si="940"/>
        <v>不可交易</v>
      </c>
      <c r="V2859" s="2" t="str">
        <f t="shared" si="941"/>
        <v/>
      </c>
      <c r="W2859" s="2" t="str">
        <f t="shared" si="942"/>
        <v/>
      </c>
      <c r="X2859" s="2">
        <f t="shared" si="943"/>
        <v>8.864310673982299</v>
      </c>
      <c r="Y2859">
        <f t="shared" si="944"/>
        <v>133</v>
      </c>
    </row>
    <row r="2860" spans="1:25" x14ac:dyDescent="0.3">
      <c r="A2860" s="1">
        <v>44328</v>
      </c>
      <c r="B2860">
        <v>4063.040039</v>
      </c>
      <c r="C2860">
        <v>27.59</v>
      </c>
      <c r="D2860">
        <v>21.894024000000002</v>
      </c>
      <c r="E2860">
        <f t="shared" si="924"/>
        <v>5.6959759999999982</v>
      </c>
      <c r="F2860" t="str">
        <f t="shared" si="925"/>
        <v>CAll</v>
      </c>
      <c r="G2860">
        <f t="shared" si="926"/>
        <v>4115.6801759999998</v>
      </c>
      <c r="H2860">
        <f t="shared" si="927"/>
        <v>5.75</v>
      </c>
      <c r="I2860">
        <f t="shared" si="928"/>
        <v>-89.06005899999991</v>
      </c>
      <c r="J2860">
        <f t="shared" si="929"/>
        <v>-15.488705913043463</v>
      </c>
      <c r="K2860">
        <f t="shared" si="930"/>
        <v>4068.040039</v>
      </c>
      <c r="L2860" s="2">
        <f t="shared" si="931"/>
        <v>47.640136999999868</v>
      </c>
      <c r="M2860" t="str">
        <f t="shared" si="932"/>
        <v/>
      </c>
      <c r="N2860" s="1">
        <f t="shared" si="933"/>
        <v>44328</v>
      </c>
      <c r="O2860" t="str">
        <f t="shared" si="934"/>
        <v>可交易</v>
      </c>
      <c r="P2860" s="2">
        <f t="shared" si="935"/>
        <v>47.640136999999868</v>
      </c>
      <c r="Q2860" s="2">
        <f t="shared" si="936"/>
        <v>1.2955849928802502E-2</v>
      </c>
      <c r="R2860" s="2">
        <f t="shared" si="937"/>
        <v>17.104552214102355</v>
      </c>
      <c r="S2860">
        <f t="shared" si="938"/>
        <v>150</v>
      </c>
      <c r="T2860" s="1">
        <f t="shared" si="939"/>
        <v>44323</v>
      </c>
      <c r="U2860" t="str">
        <f t="shared" si="940"/>
        <v>不可交易</v>
      </c>
      <c r="V2860" s="2" t="str">
        <f t="shared" si="941"/>
        <v/>
      </c>
      <c r="W2860" s="2" t="str">
        <f t="shared" si="942"/>
        <v/>
      </c>
      <c r="X2860" s="2">
        <f t="shared" si="943"/>
        <v>8.864310673982299</v>
      </c>
      <c r="Y2860">
        <f t="shared" si="944"/>
        <v>133</v>
      </c>
    </row>
    <row r="2861" spans="1:25" x14ac:dyDescent="0.3">
      <c r="A2861" s="1">
        <v>44329</v>
      </c>
      <c r="B2861">
        <v>4112.5</v>
      </c>
      <c r="C2861">
        <v>23.13</v>
      </c>
      <c r="D2861">
        <v>26.674527999999999</v>
      </c>
      <c r="E2861">
        <f t="shared" si="924"/>
        <v>-3.5445279999999997</v>
      </c>
      <c r="F2861" t="str">
        <f t="shared" si="925"/>
        <v>PUT</v>
      </c>
      <c r="G2861">
        <f t="shared" si="926"/>
        <v>4159.1201170000004</v>
      </c>
      <c r="H2861">
        <f t="shared" si="927"/>
        <v>-4.4600000000000009</v>
      </c>
      <c r="I2861">
        <f t="shared" si="928"/>
        <v>49.459961000000021</v>
      </c>
      <c r="J2861">
        <f t="shared" si="929"/>
        <v>-11.089677354260091</v>
      </c>
      <c r="K2861">
        <f t="shared" si="930"/>
        <v>4107.5</v>
      </c>
      <c r="L2861" s="2" t="str">
        <f t="shared" si="931"/>
        <v/>
      </c>
      <c r="M2861" t="str">
        <f t="shared" si="932"/>
        <v/>
      </c>
      <c r="N2861" s="1">
        <f t="shared" si="933"/>
        <v>44328</v>
      </c>
      <c r="O2861" t="str">
        <f t="shared" si="934"/>
        <v>不可交易</v>
      </c>
      <c r="P2861" s="2" t="str">
        <f t="shared" si="935"/>
        <v/>
      </c>
      <c r="Q2861" s="2" t="str">
        <f t="shared" si="936"/>
        <v/>
      </c>
      <c r="R2861" s="2">
        <f t="shared" si="937"/>
        <v>17.326156225687633</v>
      </c>
      <c r="S2861">
        <f t="shared" si="938"/>
        <v>150</v>
      </c>
      <c r="T2861" s="1">
        <f t="shared" si="939"/>
        <v>44323</v>
      </c>
      <c r="U2861" t="str">
        <f t="shared" si="940"/>
        <v>不可交易</v>
      </c>
      <c r="V2861" s="2" t="str">
        <f t="shared" si="941"/>
        <v/>
      </c>
      <c r="W2861" s="2" t="str">
        <f t="shared" si="942"/>
        <v/>
      </c>
      <c r="X2861" s="2">
        <f t="shared" si="943"/>
        <v>8.864310673982299</v>
      </c>
      <c r="Y2861">
        <f t="shared" si="944"/>
        <v>133</v>
      </c>
    </row>
    <row r="2862" spans="1:25" x14ac:dyDescent="0.3">
      <c r="A2862" s="1">
        <v>44330</v>
      </c>
      <c r="B2862">
        <v>4173.8500979999999</v>
      </c>
      <c r="C2862">
        <v>18.809999999999999</v>
      </c>
      <c r="D2862">
        <v>23.574387000000002</v>
      </c>
      <c r="E2862">
        <f t="shared" si="924"/>
        <v>-4.7643870000000028</v>
      </c>
      <c r="F2862" t="str">
        <f t="shared" si="925"/>
        <v>PUT</v>
      </c>
      <c r="G2862">
        <f t="shared" si="926"/>
        <v>4155.8598629999997</v>
      </c>
      <c r="H2862">
        <f t="shared" si="927"/>
        <v>-4.32</v>
      </c>
      <c r="I2862">
        <f t="shared" si="928"/>
        <v>61.350097999999889</v>
      </c>
      <c r="J2862">
        <f t="shared" si="929"/>
        <v>-14.201411574074047</v>
      </c>
      <c r="K2862">
        <f t="shared" si="930"/>
        <v>4168.8500979999999</v>
      </c>
      <c r="L2862" s="2" t="str">
        <f t="shared" si="931"/>
        <v/>
      </c>
      <c r="M2862">
        <f t="shared" si="932"/>
        <v>12.990235000000212</v>
      </c>
      <c r="N2862" s="1">
        <f t="shared" si="933"/>
        <v>44328</v>
      </c>
      <c r="O2862" t="str">
        <f t="shared" si="934"/>
        <v>不可交易</v>
      </c>
      <c r="P2862" s="2" t="str">
        <f t="shared" si="935"/>
        <v/>
      </c>
      <c r="Q2862" s="2" t="str">
        <f t="shared" si="936"/>
        <v/>
      </c>
      <c r="R2862" s="2">
        <f t="shared" si="937"/>
        <v>17.326156225687633</v>
      </c>
      <c r="S2862">
        <f t="shared" si="938"/>
        <v>150</v>
      </c>
      <c r="T2862" s="1">
        <f t="shared" si="939"/>
        <v>44330</v>
      </c>
      <c r="U2862" t="str">
        <f t="shared" si="940"/>
        <v>可交易</v>
      </c>
      <c r="V2862" s="2">
        <f t="shared" si="941"/>
        <v>12.990235000000212</v>
      </c>
      <c r="W2862" s="2">
        <f t="shared" si="942"/>
        <v>4.3102254699134172E-3</v>
      </c>
      <c r="X2862" s="2">
        <f t="shared" si="943"/>
        <v>8.864310673982299</v>
      </c>
      <c r="Y2862">
        <f t="shared" si="944"/>
        <v>134</v>
      </c>
    </row>
    <row r="2863" spans="1:25" x14ac:dyDescent="0.3">
      <c r="A2863" s="1">
        <v>44333</v>
      </c>
      <c r="B2863">
        <v>4163.2900390000004</v>
      </c>
      <c r="C2863">
        <v>19.72</v>
      </c>
      <c r="D2863">
        <v>19.272687999999999</v>
      </c>
      <c r="E2863">
        <f t="shared" si="924"/>
        <v>0.44731200000000015</v>
      </c>
      <c r="F2863" t="str">
        <f t="shared" si="925"/>
        <v/>
      </c>
      <c r="G2863" t="str">
        <f t="shared" si="926"/>
        <v/>
      </c>
      <c r="H2863">
        <f t="shared" si="927"/>
        <v>0.91000000000000014</v>
      </c>
      <c r="I2863">
        <f t="shared" si="928"/>
        <v>-10.560058999999455</v>
      </c>
      <c r="J2863">
        <f t="shared" si="929"/>
        <v>-11.604460439559839</v>
      </c>
      <c r="K2863" t="str">
        <f t="shared" si="930"/>
        <v/>
      </c>
      <c r="L2863" s="2" t="str">
        <f t="shared" si="931"/>
        <v/>
      </c>
      <c r="M2863" t="str">
        <f t="shared" si="932"/>
        <v/>
      </c>
      <c r="N2863" s="1">
        <f t="shared" si="933"/>
        <v>44328</v>
      </c>
      <c r="O2863" t="str">
        <f t="shared" si="934"/>
        <v>不可交易</v>
      </c>
      <c r="P2863" s="2" t="str">
        <f t="shared" si="935"/>
        <v/>
      </c>
      <c r="Q2863" s="2" t="str">
        <f t="shared" si="936"/>
        <v/>
      </c>
      <c r="R2863" s="2">
        <f t="shared" si="937"/>
        <v>17.326156225687633</v>
      </c>
      <c r="S2863">
        <f t="shared" si="938"/>
        <v>150</v>
      </c>
      <c r="T2863" s="1">
        <f t="shared" si="939"/>
        <v>44330</v>
      </c>
      <c r="U2863" t="str">
        <f t="shared" si="940"/>
        <v>不可交易</v>
      </c>
      <c r="V2863" s="2" t="str">
        <f t="shared" si="941"/>
        <v/>
      </c>
      <c r="W2863" s="2" t="str">
        <f t="shared" si="942"/>
        <v/>
      </c>
      <c r="X2863" s="2">
        <f t="shared" si="943"/>
        <v>8.9025178516225232</v>
      </c>
      <c r="Y2863">
        <f t="shared" si="944"/>
        <v>134</v>
      </c>
    </row>
    <row r="2864" spans="1:25" x14ac:dyDescent="0.3">
      <c r="A2864" s="1">
        <v>44334</v>
      </c>
      <c r="B2864">
        <v>4127.830078</v>
      </c>
      <c r="C2864">
        <v>21.34</v>
      </c>
      <c r="D2864">
        <v>20.23019</v>
      </c>
      <c r="E2864">
        <f t="shared" si="924"/>
        <v>1.1098099999999995</v>
      </c>
      <c r="F2864" t="str">
        <f t="shared" si="925"/>
        <v>CAll</v>
      </c>
      <c r="G2864">
        <f t="shared" si="926"/>
        <v>4188.1298829999996</v>
      </c>
      <c r="H2864">
        <f t="shared" si="927"/>
        <v>1.620000000000001</v>
      </c>
      <c r="I2864">
        <f t="shared" si="928"/>
        <v>-35.459961000000476</v>
      </c>
      <c r="J2864">
        <f t="shared" si="929"/>
        <v>-21.888864814815093</v>
      </c>
      <c r="K2864">
        <f t="shared" si="930"/>
        <v>4132.830078</v>
      </c>
      <c r="L2864" s="2">
        <f t="shared" si="931"/>
        <v>55.299804999999651</v>
      </c>
      <c r="M2864" t="str">
        <f t="shared" si="932"/>
        <v/>
      </c>
      <c r="N2864" s="1">
        <f t="shared" si="933"/>
        <v>44334</v>
      </c>
      <c r="O2864" t="str">
        <f t="shared" si="934"/>
        <v>不可交易</v>
      </c>
      <c r="P2864" s="2" t="str">
        <f t="shared" si="935"/>
        <v/>
      </c>
      <c r="Q2864" s="2" t="str">
        <f t="shared" si="936"/>
        <v/>
      </c>
      <c r="R2864" s="2">
        <f t="shared" si="937"/>
        <v>17.326156225687633</v>
      </c>
      <c r="S2864">
        <f t="shared" si="938"/>
        <v>150</v>
      </c>
      <c r="T2864" s="1">
        <f t="shared" si="939"/>
        <v>44330</v>
      </c>
      <c r="U2864" t="str">
        <f t="shared" si="940"/>
        <v>不可交易</v>
      </c>
      <c r="V2864" s="2" t="str">
        <f t="shared" si="941"/>
        <v/>
      </c>
      <c r="W2864" s="2" t="str">
        <f t="shared" si="942"/>
        <v/>
      </c>
      <c r="X2864" s="2">
        <f t="shared" si="943"/>
        <v>8.9025178516225232</v>
      </c>
      <c r="Y2864">
        <f t="shared" si="944"/>
        <v>134</v>
      </c>
    </row>
    <row r="2865" spans="1:25" x14ac:dyDescent="0.3">
      <c r="A2865" s="1">
        <v>44335</v>
      </c>
      <c r="B2865">
        <v>4115.6801759999998</v>
      </c>
      <c r="C2865">
        <v>22.18</v>
      </c>
      <c r="D2865">
        <v>21.26023</v>
      </c>
      <c r="E2865">
        <f t="shared" si="924"/>
        <v>0.91976999999999975</v>
      </c>
      <c r="F2865" t="str">
        <f t="shared" si="925"/>
        <v/>
      </c>
      <c r="G2865" t="str">
        <f t="shared" si="926"/>
        <v/>
      </c>
      <c r="H2865">
        <f t="shared" si="927"/>
        <v>0.83999999999999986</v>
      </c>
      <c r="I2865">
        <f t="shared" si="928"/>
        <v>-12.149902000000111</v>
      </c>
      <c r="J2865">
        <f t="shared" si="929"/>
        <v>-14.464169047619182</v>
      </c>
      <c r="K2865" t="str">
        <f t="shared" si="930"/>
        <v/>
      </c>
      <c r="L2865" s="2" t="str">
        <f t="shared" si="931"/>
        <v/>
      </c>
      <c r="M2865" t="str">
        <f t="shared" si="932"/>
        <v/>
      </c>
      <c r="N2865" s="1">
        <f t="shared" si="933"/>
        <v>44334</v>
      </c>
      <c r="O2865" t="str">
        <f t="shared" si="934"/>
        <v>不可交易</v>
      </c>
      <c r="P2865" s="2" t="str">
        <f t="shared" si="935"/>
        <v/>
      </c>
      <c r="Q2865" s="2" t="str">
        <f t="shared" si="936"/>
        <v/>
      </c>
      <c r="R2865" s="2">
        <f t="shared" si="937"/>
        <v>17.326156225687633</v>
      </c>
      <c r="S2865">
        <f t="shared" si="938"/>
        <v>150</v>
      </c>
      <c r="T2865" s="1">
        <f t="shared" si="939"/>
        <v>44330</v>
      </c>
      <c r="U2865" t="str">
        <f t="shared" si="940"/>
        <v>不可交易</v>
      </c>
      <c r="V2865" s="2" t="str">
        <f t="shared" si="941"/>
        <v/>
      </c>
      <c r="W2865" s="2" t="str">
        <f t="shared" si="942"/>
        <v/>
      </c>
      <c r="X2865" s="2">
        <f t="shared" si="943"/>
        <v>8.9025178516225232</v>
      </c>
      <c r="Y2865">
        <f t="shared" si="944"/>
        <v>134</v>
      </c>
    </row>
    <row r="2866" spans="1:25" x14ac:dyDescent="0.3">
      <c r="A2866" s="1">
        <v>44336</v>
      </c>
      <c r="B2866">
        <v>4159.1201170000004</v>
      </c>
      <c r="C2866">
        <v>20.67</v>
      </c>
      <c r="D2866">
        <v>22.903282000000001</v>
      </c>
      <c r="E2866">
        <f t="shared" si="924"/>
        <v>-2.2332819999999991</v>
      </c>
      <c r="F2866" t="str">
        <f t="shared" si="925"/>
        <v>PUT</v>
      </c>
      <c r="G2866">
        <f t="shared" si="926"/>
        <v>4200.8798829999996</v>
      </c>
      <c r="H2866">
        <f t="shared" si="927"/>
        <v>-1.509999999999998</v>
      </c>
      <c r="I2866">
        <f t="shared" si="928"/>
        <v>43.439941000000545</v>
      </c>
      <c r="J2866">
        <f t="shared" si="929"/>
        <v>-28.768172847682518</v>
      </c>
      <c r="K2866">
        <f t="shared" si="930"/>
        <v>4154.1201170000004</v>
      </c>
      <c r="L2866" s="2" t="str">
        <f t="shared" si="931"/>
        <v/>
      </c>
      <c r="M2866" t="str">
        <f t="shared" si="932"/>
        <v/>
      </c>
      <c r="N2866" s="1">
        <f t="shared" si="933"/>
        <v>44334</v>
      </c>
      <c r="O2866" t="str">
        <f t="shared" si="934"/>
        <v>不可交易</v>
      </c>
      <c r="P2866" s="2" t="str">
        <f t="shared" si="935"/>
        <v/>
      </c>
      <c r="Q2866" s="2" t="str">
        <f t="shared" si="936"/>
        <v/>
      </c>
      <c r="R2866" s="2">
        <f t="shared" si="937"/>
        <v>17.326156225687633</v>
      </c>
      <c r="S2866">
        <f t="shared" si="938"/>
        <v>150</v>
      </c>
      <c r="T2866" s="1">
        <f t="shared" si="939"/>
        <v>44330</v>
      </c>
      <c r="U2866" t="str">
        <f t="shared" si="940"/>
        <v>不可交易</v>
      </c>
      <c r="V2866" s="2" t="str">
        <f t="shared" si="941"/>
        <v/>
      </c>
      <c r="W2866" s="2" t="str">
        <f t="shared" si="942"/>
        <v/>
      </c>
      <c r="X2866" s="2">
        <f t="shared" si="943"/>
        <v>8.9025178516225232</v>
      </c>
      <c r="Y2866">
        <f t="shared" si="944"/>
        <v>134</v>
      </c>
    </row>
    <row r="2867" spans="1:25" x14ac:dyDescent="0.3">
      <c r="A2867" s="1">
        <v>44337</v>
      </c>
      <c r="B2867">
        <v>4155.8598629999997</v>
      </c>
      <c r="C2867">
        <v>20.149999999999999</v>
      </c>
      <c r="D2867">
        <v>21.150552999999999</v>
      </c>
      <c r="E2867">
        <f t="shared" si="924"/>
        <v>-1.000553</v>
      </c>
      <c r="F2867" t="str">
        <f t="shared" si="925"/>
        <v>PUT</v>
      </c>
      <c r="G2867">
        <f t="shared" si="926"/>
        <v>4204.1098629999997</v>
      </c>
      <c r="H2867">
        <f t="shared" si="927"/>
        <v>-0.52000000000000313</v>
      </c>
      <c r="I2867">
        <f t="shared" si="928"/>
        <v>-3.2602540000007139</v>
      </c>
      <c r="J2867">
        <f t="shared" si="929"/>
        <v>6.2697192307705656</v>
      </c>
      <c r="K2867">
        <f t="shared" si="930"/>
        <v>4150.8598629999997</v>
      </c>
      <c r="L2867" s="2" t="str">
        <f t="shared" si="931"/>
        <v/>
      </c>
      <c r="M2867" t="str">
        <f t="shared" si="932"/>
        <v/>
      </c>
      <c r="N2867" s="1">
        <f t="shared" si="933"/>
        <v>44334</v>
      </c>
      <c r="O2867" t="str">
        <f t="shared" si="934"/>
        <v>不可交易</v>
      </c>
      <c r="P2867" s="2" t="str">
        <f t="shared" si="935"/>
        <v/>
      </c>
      <c r="Q2867" s="2" t="str">
        <f t="shared" si="936"/>
        <v/>
      </c>
      <c r="R2867" s="2">
        <f t="shared" si="937"/>
        <v>17.326156225687633</v>
      </c>
      <c r="S2867">
        <f t="shared" si="938"/>
        <v>150</v>
      </c>
      <c r="T2867" s="1">
        <f t="shared" si="939"/>
        <v>44330</v>
      </c>
      <c r="U2867" t="str">
        <f t="shared" si="940"/>
        <v>可交易</v>
      </c>
      <c r="V2867" s="2" t="str">
        <f t="shared" si="941"/>
        <v/>
      </c>
      <c r="W2867" s="2" t="str">
        <f t="shared" si="942"/>
        <v/>
      </c>
      <c r="X2867" s="2">
        <f t="shared" si="943"/>
        <v>8.9025178516225232</v>
      </c>
      <c r="Y2867">
        <f t="shared" si="944"/>
        <v>134</v>
      </c>
    </row>
    <row r="2868" spans="1:25" x14ac:dyDescent="0.3">
      <c r="A2868" s="1">
        <v>44340</v>
      </c>
      <c r="B2868">
        <v>4197.0498049999997</v>
      </c>
      <c r="C2868">
        <v>18.399999999999999</v>
      </c>
      <c r="D2868">
        <v>20.367757999999998</v>
      </c>
      <c r="E2868">
        <f t="shared" si="924"/>
        <v>-1.9677579999999999</v>
      </c>
      <c r="F2868" t="str">
        <f t="shared" si="925"/>
        <v>PUT</v>
      </c>
      <c r="G2868">
        <f t="shared" si="926"/>
        <v>0</v>
      </c>
      <c r="H2868">
        <f t="shared" si="927"/>
        <v>-1.75</v>
      </c>
      <c r="I2868">
        <f t="shared" si="928"/>
        <v>41.189941999999974</v>
      </c>
      <c r="J2868">
        <f t="shared" si="929"/>
        <v>-23.537109714285698</v>
      </c>
      <c r="K2868">
        <f t="shared" si="930"/>
        <v>4192.0498049999997</v>
      </c>
      <c r="L2868" s="2" t="str">
        <f t="shared" si="931"/>
        <v/>
      </c>
      <c r="M2868" t="str">
        <f t="shared" si="932"/>
        <v/>
      </c>
      <c r="N2868" s="1">
        <f t="shared" si="933"/>
        <v>44334</v>
      </c>
      <c r="O2868" t="str">
        <f t="shared" si="934"/>
        <v>不可交易</v>
      </c>
      <c r="P2868" s="2" t="str">
        <f t="shared" si="935"/>
        <v/>
      </c>
      <c r="Q2868" s="2" t="str">
        <f t="shared" si="936"/>
        <v/>
      </c>
      <c r="R2868" s="2">
        <f t="shared" si="937"/>
        <v>17.326156225687633</v>
      </c>
      <c r="S2868">
        <f t="shared" si="938"/>
        <v>150</v>
      </c>
      <c r="T2868" s="1">
        <f t="shared" si="939"/>
        <v>44330</v>
      </c>
      <c r="U2868" t="str">
        <f t="shared" si="940"/>
        <v>可交易</v>
      </c>
      <c r="V2868" s="2" t="str">
        <f t="shared" si="941"/>
        <v/>
      </c>
      <c r="W2868" s="2" t="str">
        <f t="shared" si="942"/>
        <v/>
      </c>
      <c r="X2868" s="2">
        <f t="shared" si="943"/>
        <v>8.9025178516225232</v>
      </c>
      <c r="Y2868">
        <f t="shared" si="944"/>
        <v>134</v>
      </c>
    </row>
    <row r="2869" spans="1:25" x14ac:dyDescent="0.3">
      <c r="A2869" s="1">
        <v>44341</v>
      </c>
      <c r="B2869">
        <v>4188.1298829999996</v>
      </c>
      <c r="C2869">
        <v>18.84</v>
      </c>
      <c r="D2869">
        <v>18.916509999999999</v>
      </c>
      <c r="E2869">
        <f t="shared" si="924"/>
        <v>-7.6509999999998968E-2</v>
      </c>
      <c r="F2869" t="str">
        <f t="shared" si="925"/>
        <v/>
      </c>
      <c r="G2869" t="str">
        <f t="shared" si="926"/>
        <v/>
      </c>
      <c r="H2869">
        <f t="shared" si="927"/>
        <v>0.44000000000000128</v>
      </c>
      <c r="I2869">
        <f t="shared" si="928"/>
        <v>-8.9199220000000423</v>
      </c>
      <c r="J2869">
        <f t="shared" si="929"/>
        <v>-20.272550000000038</v>
      </c>
      <c r="K2869" t="str">
        <f t="shared" si="930"/>
        <v/>
      </c>
      <c r="L2869" s="2" t="str">
        <f t="shared" si="931"/>
        <v/>
      </c>
      <c r="M2869" t="str">
        <f t="shared" si="932"/>
        <v/>
      </c>
      <c r="N2869" s="1">
        <f t="shared" si="933"/>
        <v>44334</v>
      </c>
      <c r="O2869" t="str">
        <f t="shared" si="934"/>
        <v>可交易</v>
      </c>
      <c r="P2869" s="2" t="str">
        <f t="shared" si="935"/>
        <v/>
      </c>
      <c r="Q2869" s="2" t="str">
        <f t="shared" si="936"/>
        <v/>
      </c>
      <c r="R2869" s="2">
        <f t="shared" si="937"/>
        <v>17.326156225687633</v>
      </c>
      <c r="S2869">
        <f t="shared" si="938"/>
        <v>150</v>
      </c>
      <c r="T2869" s="1">
        <f t="shared" si="939"/>
        <v>44330</v>
      </c>
      <c r="U2869" t="str">
        <f t="shared" si="940"/>
        <v>可交易</v>
      </c>
      <c r="V2869" s="2" t="str">
        <f t="shared" si="941"/>
        <v/>
      </c>
      <c r="W2869" s="2" t="str">
        <f t="shared" si="942"/>
        <v/>
      </c>
      <c r="X2869" s="2">
        <f t="shared" si="943"/>
        <v>8.9025178516225232</v>
      </c>
      <c r="Y2869">
        <f t="shared" si="944"/>
        <v>134</v>
      </c>
    </row>
    <row r="2870" spans="1:25" x14ac:dyDescent="0.3">
      <c r="A2870" s="1">
        <v>44342</v>
      </c>
      <c r="B2870">
        <v>4195.9902339999999</v>
      </c>
      <c r="C2870">
        <v>17.36</v>
      </c>
      <c r="D2870">
        <v>18.999289000000001</v>
      </c>
      <c r="E2870">
        <f t="shared" si="924"/>
        <v>-1.6392890000000016</v>
      </c>
      <c r="F2870" t="str">
        <f t="shared" si="925"/>
        <v>PUT</v>
      </c>
      <c r="G2870">
        <f t="shared" si="926"/>
        <v>4208.1201170000004</v>
      </c>
      <c r="H2870">
        <f t="shared" si="927"/>
        <v>-1.4800000000000004</v>
      </c>
      <c r="I2870">
        <f t="shared" si="928"/>
        <v>7.8603510000002643</v>
      </c>
      <c r="J2870">
        <f t="shared" si="929"/>
        <v>-5.3110479729731503</v>
      </c>
      <c r="K2870">
        <f t="shared" si="930"/>
        <v>4190.9902339999999</v>
      </c>
      <c r="L2870" s="2" t="str">
        <f t="shared" si="931"/>
        <v/>
      </c>
      <c r="M2870" t="str">
        <f t="shared" si="932"/>
        <v/>
      </c>
      <c r="N2870" s="1">
        <f t="shared" si="933"/>
        <v>44334</v>
      </c>
      <c r="O2870" t="str">
        <f t="shared" si="934"/>
        <v>可交易</v>
      </c>
      <c r="P2870" s="2" t="str">
        <f t="shared" si="935"/>
        <v/>
      </c>
      <c r="Q2870" s="2" t="str">
        <f t="shared" si="936"/>
        <v/>
      </c>
      <c r="R2870" s="2">
        <f t="shared" si="937"/>
        <v>17.326156225687633</v>
      </c>
      <c r="S2870">
        <f t="shared" si="938"/>
        <v>150</v>
      </c>
      <c r="T2870" s="1">
        <f t="shared" si="939"/>
        <v>44330</v>
      </c>
      <c r="U2870" t="str">
        <f t="shared" si="940"/>
        <v>可交易</v>
      </c>
      <c r="V2870" s="2" t="str">
        <f t="shared" si="941"/>
        <v/>
      </c>
      <c r="W2870" s="2" t="str">
        <f t="shared" si="942"/>
        <v/>
      </c>
      <c r="X2870" s="2">
        <f t="shared" si="943"/>
        <v>8.9025178516225232</v>
      </c>
      <c r="Y2870">
        <f t="shared" si="944"/>
        <v>134</v>
      </c>
    </row>
    <row r="2871" spans="1:25" x14ac:dyDescent="0.3">
      <c r="A2871" s="1">
        <v>44343</v>
      </c>
      <c r="B2871">
        <v>4200.8798829999996</v>
      </c>
      <c r="C2871">
        <v>16.739999999999998</v>
      </c>
      <c r="D2871">
        <v>18.009087000000001</v>
      </c>
      <c r="E2871">
        <f t="shared" si="924"/>
        <v>-1.2690870000000025</v>
      </c>
      <c r="F2871" t="str">
        <f t="shared" si="925"/>
        <v>PUT</v>
      </c>
      <c r="G2871">
        <f t="shared" si="926"/>
        <v>4192.8500979999999</v>
      </c>
      <c r="H2871">
        <f t="shared" si="927"/>
        <v>-0.62000000000000099</v>
      </c>
      <c r="I2871">
        <f t="shared" si="928"/>
        <v>4.8896489999997357</v>
      </c>
      <c r="J2871">
        <f t="shared" si="929"/>
        <v>-7.8865306451608514</v>
      </c>
      <c r="K2871">
        <f t="shared" si="930"/>
        <v>4195.8798829999996</v>
      </c>
      <c r="L2871" s="2" t="str">
        <f t="shared" si="931"/>
        <v/>
      </c>
      <c r="M2871">
        <f t="shared" si="932"/>
        <v>3.0297849999997197</v>
      </c>
      <c r="N2871" s="1">
        <f t="shared" si="933"/>
        <v>44334</v>
      </c>
      <c r="O2871" t="str">
        <f t="shared" si="934"/>
        <v>可交易</v>
      </c>
      <c r="P2871" s="2" t="str">
        <f t="shared" si="935"/>
        <v/>
      </c>
      <c r="Q2871" s="2" t="str">
        <f t="shared" si="936"/>
        <v/>
      </c>
      <c r="R2871" s="2">
        <f t="shared" si="937"/>
        <v>17.326156225687633</v>
      </c>
      <c r="S2871">
        <f t="shared" si="938"/>
        <v>150</v>
      </c>
      <c r="T2871" s="1">
        <f t="shared" si="939"/>
        <v>44343</v>
      </c>
      <c r="U2871" t="str">
        <f t="shared" si="940"/>
        <v>可交易</v>
      </c>
      <c r="V2871" s="2">
        <f t="shared" si="941"/>
        <v>3.0297849999997197</v>
      </c>
      <c r="W2871" s="2">
        <f t="shared" si="942"/>
        <v>1.9114531297346595E-3</v>
      </c>
      <c r="X2871" s="2">
        <f t="shared" si="943"/>
        <v>8.9025178516225232</v>
      </c>
      <c r="Y2871">
        <f t="shared" si="944"/>
        <v>135</v>
      </c>
    </row>
    <row r="2872" spans="1:25" x14ac:dyDescent="0.3">
      <c r="A2872" s="1">
        <v>44344</v>
      </c>
      <c r="B2872">
        <v>4204.1098629999997</v>
      </c>
      <c r="C2872">
        <v>16.760000000000002</v>
      </c>
      <c r="D2872">
        <v>17.321186000000001</v>
      </c>
      <c r="E2872">
        <f t="shared" si="924"/>
        <v>-0.5611859999999993</v>
      </c>
      <c r="F2872" t="str">
        <f t="shared" si="925"/>
        <v/>
      </c>
      <c r="G2872" t="str">
        <f t="shared" si="926"/>
        <v/>
      </c>
      <c r="H2872">
        <f t="shared" si="927"/>
        <v>2.0000000000003126E-2</v>
      </c>
      <c r="I2872">
        <f t="shared" si="928"/>
        <v>3.2299800000000687</v>
      </c>
      <c r="J2872">
        <f t="shared" si="929"/>
        <v>161.4989999999782</v>
      </c>
      <c r="K2872" t="str">
        <f t="shared" si="930"/>
        <v/>
      </c>
      <c r="L2872" s="2" t="str">
        <f t="shared" si="931"/>
        <v/>
      </c>
      <c r="M2872" t="str">
        <f t="shared" si="932"/>
        <v/>
      </c>
      <c r="N2872" s="1">
        <f t="shared" si="933"/>
        <v>44334</v>
      </c>
      <c r="O2872" t="str">
        <f t="shared" si="934"/>
        <v>可交易</v>
      </c>
      <c r="P2872" s="2" t="str">
        <f t="shared" si="935"/>
        <v/>
      </c>
      <c r="Q2872" s="2" t="str">
        <f t="shared" si="936"/>
        <v/>
      </c>
      <c r="R2872" s="2">
        <f t="shared" si="937"/>
        <v>17.326156225687633</v>
      </c>
      <c r="S2872">
        <f t="shared" si="938"/>
        <v>150</v>
      </c>
      <c r="T2872" s="1">
        <f t="shared" si="939"/>
        <v>44343</v>
      </c>
      <c r="U2872" t="str">
        <f t="shared" si="940"/>
        <v>不可交易</v>
      </c>
      <c r="V2872" s="2" t="str">
        <f t="shared" si="941"/>
        <v/>
      </c>
      <c r="W2872" s="2" t="str">
        <f t="shared" si="942"/>
        <v/>
      </c>
      <c r="X2872" s="2">
        <f t="shared" si="943"/>
        <v>8.9195345972325253</v>
      </c>
      <c r="Y2872">
        <f t="shared" si="944"/>
        <v>135</v>
      </c>
    </row>
    <row r="2873" spans="1:25" x14ac:dyDescent="0.3">
      <c r="A2873" s="1">
        <v>44348</v>
      </c>
      <c r="B2873">
        <v>4202.0400390000004</v>
      </c>
      <c r="C2873">
        <v>17.899999999999999</v>
      </c>
      <c r="D2873">
        <v>17.054725999999999</v>
      </c>
      <c r="E2873">
        <f t="shared" si="924"/>
        <v>0.84527399999999986</v>
      </c>
      <c r="F2873" t="str">
        <f t="shared" si="925"/>
        <v/>
      </c>
      <c r="G2873" t="str">
        <f t="shared" si="926"/>
        <v/>
      </c>
      <c r="H2873">
        <f t="shared" si="927"/>
        <v>1.139999999999997</v>
      </c>
      <c r="I2873">
        <f t="shared" si="928"/>
        <v>-2.0698239999992438</v>
      </c>
      <c r="J2873">
        <f t="shared" si="929"/>
        <v>-1.8156350877186398</v>
      </c>
      <c r="K2873" t="str">
        <f t="shared" si="930"/>
        <v/>
      </c>
      <c r="L2873" s="2" t="str">
        <f t="shared" si="931"/>
        <v/>
      </c>
      <c r="M2873" t="str">
        <f t="shared" si="932"/>
        <v/>
      </c>
      <c r="N2873" s="1">
        <f t="shared" si="933"/>
        <v>44334</v>
      </c>
      <c r="O2873" t="str">
        <f t="shared" si="934"/>
        <v>可交易</v>
      </c>
      <c r="P2873" s="2" t="str">
        <f t="shared" si="935"/>
        <v/>
      </c>
      <c r="Q2873" s="2" t="str">
        <f t="shared" si="936"/>
        <v/>
      </c>
      <c r="R2873" s="2">
        <f t="shared" si="937"/>
        <v>17.326156225687633</v>
      </c>
      <c r="S2873">
        <f t="shared" si="938"/>
        <v>150</v>
      </c>
      <c r="T2873" s="1">
        <f t="shared" si="939"/>
        <v>44343</v>
      </c>
      <c r="U2873" t="str">
        <f t="shared" si="940"/>
        <v>不可交易</v>
      </c>
      <c r="V2873" s="2" t="str">
        <f t="shared" si="941"/>
        <v/>
      </c>
      <c r="W2873" s="2" t="str">
        <f t="shared" si="942"/>
        <v/>
      </c>
      <c r="X2873" s="2">
        <f t="shared" si="943"/>
        <v>8.9195345972325253</v>
      </c>
      <c r="Y2873">
        <f t="shared" si="944"/>
        <v>135</v>
      </c>
    </row>
    <row r="2874" spans="1:25" x14ac:dyDescent="0.3">
      <c r="A2874" s="1">
        <v>44349</v>
      </c>
      <c r="B2874">
        <v>4208.1201170000004</v>
      </c>
      <c r="C2874">
        <v>17.48</v>
      </c>
      <c r="D2874">
        <v>17.97316</v>
      </c>
      <c r="E2874">
        <f t="shared" si="924"/>
        <v>-0.4931599999999996</v>
      </c>
      <c r="F2874" t="str">
        <f t="shared" si="925"/>
        <v/>
      </c>
      <c r="G2874" t="str">
        <f t="shared" si="926"/>
        <v/>
      </c>
      <c r="H2874">
        <f t="shared" si="927"/>
        <v>-0.41999999999999815</v>
      </c>
      <c r="I2874">
        <f t="shared" si="928"/>
        <v>6.0800779999999577</v>
      </c>
      <c r="J2874">
        <f t="shared" si="929"/>
        <v>-14.476376190476154</v>
      </c>
      <c r="K2874" t="str">
        <f t="shared" si="930"/>
        <v/>
      </c>
      <c r="L2874" s="2" t="str">
        <f t="shared" si="931"/>
        <v/>
      </c>
      <c r="M2874" t="str">
        <f t="shared" si="932"/>
        <v/>
      </c>
      <c r="N2874" s="1">
        <f t="shared" si="933"/>
        <v>44334</v>
      </c>
      <c r="O2874" t="str">
        <f t="shared" si="934"/>
        <v>可交易</v>
      </c>
      <c r="P2874" s="2" t="str">
        <f t="shared" si="935"/>
        <v/>
      </c>
      <c r="Q2874" s="2" t="str">
        <f t="shared" si="936"/>
        <v/>
      </c>
      <c r="R2874" s="2">
        <f t="shared" si="937"/>
        <v>17.326156225687633</v>
      </c>
      <c r="S2874">
        <f t="shared" si="938"/>
        <v>150</v>
      </c>
      <c r="T2874" s="1">
        <f t="shared" si="939"/>
        <v>44343</v>
      </c>
      <c r="U2874" t="str">
        <f t="shared" si="940"/>
        <v>不可交易</v>
      </c>
      <c r="V2874" s="2" t="str">
        <f t="shared" si="941"/>
        <v/>
      </c>
      <c r="W2874" s="2" t="str">
        <f t="shared" si="942"/>
        <v/>
      </c>
      <c r="X2874" s="2">
        <f t="shared" si="943"/>
        <v>8.9195345972325253</v>
      </c>
      <c r="Y2874">
        <f t="shared" si="944"/>
        <v>135</v>
      </c>
    </row>
    <row r="2875" spans="1:25" x14ac:dyDescent="0.3">
      <c r="A2875" s="1">
        <v>44350</v>
      </c>
      <c r="B2875">
        <v>4192.8500979999999</v>
      </c>
      <c r="C2875">
        <v>18.04</v>
      </c>
      <c r="D2875">
        <v>17.762363000000001</v>
      </c>
      <c r="E2875">
        <f t="shared" si="924"/>
        <v>0.27763699999999858</v>
      </c>
      <c r="F2875" t="str">
        <f t="shared" si="925"/>
        <v/>
      </c>
      <c r="G2875" t="str">
        <f t="shared" si="926"/>
        <v/>
      </c>
      <c r="H2875">
        <f t="shared" si="927"/>
        <v>0.55999999999999872</v>
      </c>
      <c r="I2875">
        <f t="shared" si="928"/>
        <v>-15.270019000000502</v>
      </c>
      <c r="J2875">
        <f t="shared" si="929"/>
        <v>-27.267891071429531</v>
      </c>
      <c r="K2875" t="str">
        <f t="shared" si="930"/>
        <v/>
      </c>
      <c r="L2875" s="2" t="str">
        <f t="shared" si="931"/>
        <v/>
      </c>
      <c r="M2875" t="str">
        <f t="shared" si="932"/>
        <v/>
      </c>
      <c r="N2875" s="1">
        <f t="shared" si="933"/>
        <v>44334</v>
      </c>
      <c r="O2875" t="str">
        <f t="shared" si="934"/>
        <v>可交易</v>
      </c>
      <c r="P2875" s="2" t="str">
        <f t="shared" si="935"/>
        <v/>
      </c>
      <c r="Q2875" s="2" t="str">
        <f t="shared" si="936"/>
        <v/>
      </c>
      <c r="R2875" s="2">
        <f t="shared" si="937"/>
        <v>17.326156225687633</v>
      </c>
      <c r="S2875">
        <f t="shared" si="938"/>
        <v>150</v>
      </c>
      <c r="T2875" s="1">
        <f t="shared" si="939"/>
        <v>44343</v>
      </c>
      <c r="U2875" t="str">
        <f t="shared" si="940"/>
        <v>可交易</v>
      </c>
      <c r="V2875" s="2" t="str">
        <f t="shared" si="941"/>
        <v/>
      </c>
      <c r="W2875" s="2" t="str">
        <f t="shared" si="942"/>
        <v/>
      </c>
      <c r="X2875" s="2">
        <f t="shared" si="943"/>
        <v>8.9195345972325253</v>
      </c>
      <c r="Y2875">
        <f t="shared" si="944"/>
        <v>135</v>
      </c>
    </row>
    <row r="2876" spans="1:25" x14ac:dyDescent="0.3">
      <c r="A2876" s="1">
        <v>44351</v>
      </c>
      <c r="B2876">
        <v>4229.8901370000003</v>
      </c>
      <c r="C2876">
        <v>16.420000000000002</v>
      </c>
      <c r="D2876">
        <v>18.404005000000002</v>
      </c>
      <c r="E2876">
        <f t="shared" si="924"/>
        <v>-1.9840049999999998</v>
      </c>
      <c r="F2876" t="str">
        <f t="shared" si="925"/>
        <v>PUT</v>
      </c>
      <c r="G2876">
        <f t="shared" si="926"/>
        <v>4247.4399409999996</v>
      </c>
      <c r="H2876">
        <f t="shared" si="927"/>
        <v>-1.6199999999999974</v>
      </c>
      <c r="I2876">
        <f t="shared" si="928"/>
        <v>37.040039000000434</v>
      </c>
      <c r="J2876">
        <f t="shared" si="929"/>
        <v>-22.864221604938574</v>
      </c>
      <c r="K2876">
        <f t="shared" si="930"/>
        <v>4224.8901370000003</v>
      </c>
      <c r="L2876" s="2" t="str">
        <f t="shared" si="931"/>
        <v/>
      </c>
      <c r="M2876" t="str">
        <f t="shared" si="932"/>
        <v/>
      </c>
      <c r="N2876" s="1">
        <f t="shared" si="933"/>
        <v>44334</v>
      </c>
      <c r="O2876" t="str">
        <f t="shared" si="934"/>
        <v>可交易</v>
      </c>
      <c r="P2876" s="2" t="str">
        <f t="shared" si="935"/>
        <v/>
      </c>
      <c r="Q2876" s="2" t="str">
        <f t="shared" si="936"/>
        <v/>
      </c>
      <c r="R2876" s="2">
        <f t="shared" si="937"/>
        <v>17.326156225687633</v>
      </c>
      <c r="S2876">
        <f t="shared" si="938"/>
        <v>150</v>
      </c>
      <c r="T2876" s="1">
        <f t="shared" si="939"/>
        <v>44343</v>
      </c>
      <c r="U2876" t="str">
        <f t="shared" si="940"/>
        <v>可交易</v>
      </c>
      <c r="V2876" s="2" t="str">
        <f t="shared" si="941"/>
        <v/>
      </c>
      <c r="W2876" s="2" t="str">
        <f t="shared" si="942"/>
        <v/>
      </c>
      <c r="X2876" s="2">
        <f t="shared" si="943"/>
        <v>8.9195345972325253</v>
      </c>
      <c r="Y2876">
        <f t="shared" si="944"/>
        <v>135</v>
      </c>
    </row>
    <row r="2877" spans="1:25" x14ac:dyDescent="0.3">
      <c r="A2877" s="1">
        <v>44354</v>
      </c>
      <c r="B2877">
        <v>4226.5200199999999</v>
      </c>
      <c r="C2877">
        <v>16.420000000000002</v>
      </c>
      <c r="D2877">
        <v>16.962195999999999</v>
      </c>
      <c r="E2877">
        <f t="shared" si="924"/>
        <v>-0.54219599999999701</v>
      </c>
      <c r="F2877" t="str">
        <f t="shared" si="925"/>
        <v/>
      </c>
      <c r="G2877" t="str">
        <f t="shared" si="926"/>
        <v/>
      </c>
      <c r="H2877">
        <f t="shared" si="927"/>
        <v>0</v>
      </c>
      <c r="I2877">
        <f t="shared" si="928"/>
        <v>-3.3701170000003913</v>
      </c>
      <c r="J2877" t="str">
        <f t="shared" si="929"/>
        <v/>
      </c>
      <c r="K2877" t="str">
        <f t="shared" si="930"/>
        <v/>
      </c>
      <c r="L2877" s="2" t="str">
        <f t="shared" si="931"/>
        <v/>
      </c>
      <c r="M2877" t="str">
        <f t="shared" si="932"/>
        <v/>
      </c>
      <c r="N2877" s="1">
        <f t="shared" si="933"/>
        <v>44334</v>
      </c>
      <c r="O2877" t="str">
        <f t="shared" si="934"/>
        <v>可交易</v>
      </c>
      <c r="P2877" s="2" t="str">
        <f t="shared" si="935"/>
        <v/>
      </c>
      <c r="Q2877" s="2" t="str">
        <f t="shared" si="936"/>
        <v/>
      </c>
      <c r="R2877" s="2">
        <f t="shared" si="937"/>
        <v>17.326156225687633</v>
      </c>
      <c r="S2877">
        <f t="shared" si="938"/>
        <v>150</v>
      </c>
      <c r="T2877" s="1">
        <f t="shared" si="939"/>
        <v>44343</v>
      </c>
      <c r="U2877" t="str">
        <f t="shared" si="940"/>
        <v>可交易</v>
      </c>
      <c r="V2877" s="2" t="str">
        <f t="shared" si="941"/>
        <v/>
      </c>
      <c r="W2877" s="2" t="str">
        <f t="shared" si="942"/>
        <v/>
      </c>
      <c r="X2877" s="2">
        <f t="shared" si="943"/>
        <v>8.9195345972325253</v>
      </c>
      <c r="Y2877">
        <f t="shared" si="944"/>
        <v>135</v>
      </c>
    </row>
    <row r="2878" spans="1:25" x14ac:dyDescent="0.3">
      <c r="A2878" s="1">
        <v>44355</v>
      </c>
      <c r="B2878">
        <v>4227.2597660000001</v>
      </c>
      <c r="C2878">
        <v>17.07</v>
      </c>
      <c r="D2878">
        <v>16.664097000000002</v>
      </c>
      <c r="E2878">
        <f t="shared" si="924"/>
        <v>0.40590299999999857</v>
      </c>
      <c r="F2878" t="str">
        <f t="shared" si="925"/>
        <v/>
      </c>
      <c r="G2878" t="str">
        <f t="shared" si="926"/>
        <v/>
      </c>
      <c r="H2878">
        <f t="shared" si="927"/>
        <v>0.64999999999999858</v>
      </c>
      <c r="I2878">
        <f t="shared" si="928"/>
        <v>0.73974600000019564</v>
      </c>
      <c r="J2878">
        <f t="shared" si="929"/>
        <v>1.1380707692310728</v>
      </c>
      <c r="K2878" t="str">
        <f t="shared" si="930"/>
        <v/>
      </c>
      <c r="L2878" s="2" t="str">
        <f t="shared" si="931"/>
        <v/>
      </c>
      <c r="M2878" t="str">
        <f t="shared" si="932"/>
        <v/>
      </c>
      <c r="N2878" s="1">
        <f t="shared" si="933"/>
        <v>44334</v>
      </c>
      <c r="O2878" t="str">
        <f t="shared" si="934"/>
        <v>可交易</v>
      </c>
      <c r="P2878" s="2" t="str">
        <f t="shared" si="935"/>
        <v/>
      </c>
      <c r="Q2878" s="2" t="str">
        <f t="shared" si="936"/>
        <v/>
      </c>
      <c r="R2878" s="2">
        <f t="shared" si="937"/>
        <v>17.326156225687633</v>
      </c>
      <c r="S2878">
        <f t="shared" si="938"/>
        <v>150</v>
      </c>
      <c r="T2878" s="1">
        <f t="shared" si="939"/>
        <v>44343</v>
      </c>
      <c r="U2878" t="str">
        <f t="shared" si="940"/>
        <v>可交易</v>
      </c>
      <c r="V2878" s="2" t="str">
        <f t="shared" si="941"/>
        <v/>
      </c>
      <c r="W2878" s="2" t="str">
        <f t="shared" si="942"/>
        <v/>
      </c>
      <c r="X2878" s="2">
        <f t="shared" si="943"/>
        <v>8.9195345972325253</v>
      </c>
      <c r="Y2878">
        <f t="shared" si="944"/>
        <v>135</v>
      </c>
    </row>
    <row r="2879" spans="1:25" x14ac:dyDescent="0.3">
      <c r="A2879" s="1">
        <v>44356</v>
      </c>
      <c r="B2879">
        <v>4219.5498049999997</v>
      </c>
      <c r="C2879">
        <v>17.89</v>
      </c>
      <c r="D2879">
        <v>17.139752999999999</v>
      </c>
      <c r="E2879">
        <f t="shared" si="924"/>
        <v>0.75024700000000166</v>
      </c>
      <c r="F2879" t="str">
        <f t="shared" si="925"/>
        <v/>
      </c>
      <c r="G2879" t="str">
        <f t="shared" si="926"/>
        <v/>
      </c>
      <c r="H2879">
        <f t="shared" si="927"/>
        <v>0.82000000000000028</v>
      </c>
      <c r="I2879">
        <f t="shared" si="928"/>
        <v>-7.7099610000004759</v>
      </c>
      <c r="J2879">
        <f t="shared" si="929"/>
        <v>-9.4023914634152117</v>
      </c>
      <c r="K2879" t="str">
        <f t="shared" si="930"/>
        <v/>
      </c>
      <c r="L2879" s="2" t="str">
        <f t="shared" si="931"/>
        <v/>
      </c>
      <c r="M2879" t="str">
        <f t="shared" si="932"/>
        <v/>
      </c>
      <c r="N2879" s="1">
        <f t="shared" si="933"/>
        <v>44334</v>
      </c>
      <c r="O2879" t="str">
        <f t="shared" si="934"/>
        <v>可交易</v>
      </c>
      <c r="P2879" s="2" t="str">
        <f t="shared" si="935"/>
        <v/>
      </c>
      <c r="Q2879" s="2" t="str">
        <f t="shared" si="936"/>
        <v/>
      </c>
      <c r="R2879" s="2">
        <f t="shared" si="937"/>
        <v>17.326156225687633</v>
      </c>
      <c r="S2879">
        <f t="shared" si="938"/>
        <v>150</v>
      </c>
      <c r="T2879" s="1">
        <f t="shared" si="939"/>
        <v>44343</v>
      </c>
      <c r="U2879" t="str">
        <f t="shared" si="940"/>
        <v>可交易</v>
      </c>
      <c r="V2879" s="2" t="str">
        <f t="shared" si="941"/>
        <v/>
      </c>
      <c r="W2879" s="2" t="str">
        <f t="shared" si="942"/>
        <v/>
      </c>
      <c r="X2879" s="2">
        <f t="shared" si="943"/>
        <v>8.9195345972325253</v>
      </c>
      <c r="Y2879">
        <f t="shared" si="944"/>
        <v>135</v>
      </c>
    </row>
    <row r="2880" spans="1:25" x14ac:dyDescent="0.3">
      <c r="A2880" s="1">
        <v>44357</v>
      </c>
      <c r="B2880">
        <v>4239.1801759999998</v>
      </c>
      <c r="C2880">
        <v>16.100000000000001</v>
      </c>
      <c r="D2880">
        <v>17.662856999999999</v>
      </c>
      <c r="E2880">
        <f t="shared" si="924"/>
        <v>-1.5628569999999975</v>
      </c>
      <c r="F2880" t="str">
        <f t="shared" si="925"/>
        <v>PUT</v>
      </c>
      <c r="G2880">
        <f t="shared" si="926"/>
        <v>4221.8598629999997</v>
      </c>
      <c r="H2880">
        <f t="shared" si="927"/>
        <v>-1.7899999999999991</v>
      </c>
      <c r="I2880">
        <f t="shared" si="928"/>
        <v>19.630371000000196</v>
      </c>
      <c r="J2880">
        <f t="shared" si="929"/>
        <v>-10.966687709497322</v>
      </c>
      <c r="K2880">
        <f t="shared" si="930"/>
        <v>4234.1801759999998</v>
      </c>
      <c r="L2880" s="2" t="str">
        <f t="shared" si="931"/>
        <v/>
      </c>
      <c r="M2880">
        <f t="shared" si="932"/>
        <v>12.320313000000169</v>
      </c>
      <c r="N2880" s="1">
        <f t="shared" si="933"/>
        <v>44334</v>
      </c>
      <c r="O2880" t="str">
        <f t="shared" si="934"/>
        <v>可交易</v>
      </c>
      <c r="P2880" s="2" t="str">
        <f t="shared" si="935"/>
        <v/>
      </c>
      <c r="Q2880" s="2" t="str">
        <f t="shared" si="936"/>
        <v/>
      </c>
      <c r="R2880" s="2">
        <f t="shared" si="937"/>
        <v>17.326156225687633</v>
      </c>
      <c r="S2880">
        <f t="shared" si="938"/>
        <v>150</v>
      </c>
      <c r="T2880" s="1">
        <f t="shared" si="939"/>
        <v>44357</v>
      </c>
      <c r="U2880" t="str">
        <f t="shared" si="940"/>
        <v>可交易</v>
      </c>
      <c r="V2880" s="2">
        <f t="shared" si="941"/>
        <v>12.320313000000169</v>
      </c>
      <c r="W2880" s="2">
        <f t="shared" si="942"/>
        <v>4.0857694839343322E-3</v>
      </c>
      <c r="X2880" s="2">
        <f t="shared" si="943"/>
        <v>8.9195345972325253</v>
      </c>
      <c r="Y2880">
        <f t="shared" si="944"/>
        <v>136</v>
      </c>
    </row>
    <row r="2881" spans="1:25" x14ac:dyDescent="0.3">
      <c r="A2881" s="1">
        <v>44358</v>
      </c>
      <c r="B2881">
        <v>4247.4399409999996</v>
      </c>
      <c r="C2881">
        <v>15.65</v>
      </c>
      <c r="D2881">
        <v>16.632826000000001</v>
      </c>
      <c r="E2881">
        <f t="shared" si="924"/>
        <v>-0.98282600000000109</v>
      </c>
      <c r="F2881" t="str">
        <f t="shared" si="925"/>
        <v/>
      </c>
      <c r="G2881" t="str">
        <f t="shared" si="926"/>
        <v/>
      </c>
      <c r="H2881">
        <f t="shared" si="927"/>
        <v>-0.45000000000000107</v>
      </c>
      <c r="I2881">
        <f t="shared" si="928"/>
        <v>8.2597649999997884</v>
      </c>
      <c r="J2881">
        <f t="shared" si="929"/>
        <v>-18.35503333333282</v>
      </c>
      <c r="K2881" t="str">
        <f t="shared" si="930"/>
        <v/>
      </c>
      <c r="L2881" s="2" t="str">
        <f t="shared" si="931"/>
        <v/>
      </c>
      <c r="M2881" t="str">
        <f t="shared" si="932"/>
        <v/>
      </c>
      <c r="N2881" s="1">
        <f t="shared" si="933"/>
        <v>44334</v>
      </c>
      <c r="O2881" t="str">
        <f t="shared" si="934"/>
        <v>可交易</v>
      </c>
      <c r="P2881" s="2" t="str">
        <f t="shared" si="935"/>
        <v/>
      </c>
      <c r="Q2881" s="2" t="str">
        <f t="shared" si="936"/>
        <v/>
      </c>
      <c r="R2881" s="2">
        <f t="shared" si="937"/>
        <v>17.326156225687633</v>
      </c>
      <c r="S2881">
        <f t="shared" si="938"/>
        <v>150</v>
      </c>
      <c r="T2881" s="1">
        <f t="shared" si="939"/>
        <v>44357</v>
      </c>
      <c r="U2881" t="str">
        <f t="shared" si="940"/>
        <v>不可交易</v>
      </c>
      <c r="V2881" s="2" t="str">
        <f t="shared" si="941"/>
        <v/>
      </c>
      <c r="W2881" s="2" t="str">
        <f t="shared" si="942"/>
        <v/>
      </c>
      <c r="X2881" s="2">
        <f t="shared" si="943"/>
        <v>8.9559777595007937</v>
      </c>
      <c r="Y2881">
        <f t="shared" si="944"/>
        <v>136</v>
      </c>
    </row>
    <row r="2882" spans="1:25" x14ac:dyDescent="0.3">
      <c r="A2882" s="1">
        <v>44361</v>
      </c>
      <c r="B2882">
        <v>4255.1499020000001</v>
      </c>
      <c r="C2882">
        <v>16.39</v>
      </c>
      <c r="D2882">
        <v>15.972200000000001</v>
      </c>
      <c r="E2882">
        <f t="shared" ref="E2882:E2945" si="945">C2882-D2882</f>
        <v>0.41779999999999973</v>
      </c>
      <c r="F2882" t="str">
        <f t="shared" ref="F2882:F2945" si="946">_xlfn.IFS(E2882&gt; 1, "CAll",E2882&lt; -1, "PUT", TRUE,"")</f>
        <v/>
      </c>
      <c r="G2882" t="str">
        <f t="shared" ref="G2882:G2945" si="947">IF(F2882="PUT", IFERROR(VLOOKUP(A2882+7, A:B, 2, FALSE), 0), IF(F2882="CALL", IFERROR(VLOOKUP(A2882+7, A:B, 2, FALSE), 0), ""))</f>
        <v/>
      </c>
      <c r="H2882">
        <f t="shared" ref="H2882:H2945" si="948">C2882-C2881</f>
        <v>0.74000000000000021</v>
      </c>
      <c r="I2882">
        <f t="shared" ref="I2882:I2945" si="949">B2882-B2881</f>
        <v>7.7099610000004759</v>
      </c>
      <c r="J2882">
        <f t="shared" ref="J2882:J2945" si="950">IF(H2882=0, "", I2882/H2882)</f>
        <v>10.418866216216855</v>
      </c>
      <c r="K2882" t="str">
        <f t="shared" ref="K2882:K2945" si="951">_xlfn.IFS(F2882="PUT",B2882-5,F2882="CALL",B2882+5,TRUE,"")</f>
        <v/>
      </c>
      <c r="L2882" s="2" t="str">
        <f t="shared" ref="L2882:L2945" si="952">IF(F2882="CALL",IF(AND(G2882&gt;K2882,G2882&lt;&gt;0),G2882-K2882,""),"")</f>
        <v/>
      </c>
      <c r="M2882" t="str">
        <f t="shared" ref="M2882:M2945" si="953">IF(F2882="PUT",IF(AND(G2882&lt;K2882,G2882&lt;&gt;0),K2882-G2882,""),"")</f>
        <v/>
      </c>
      <c r="N2882" s="1">
        <f t="shared" ref="N2882:N2945" si="954">IF(AND(F2882="CALL",L2882&lt;&gt;"",L2881=""), A2882, N2881)</f>
        <v>44334</v>
      </c>
      <c r="O2882" t="str">
        <f t="shared" ref="O2882:O2945" si="955">IF( A2882 &gt;= N2881 + 7, "可交易", "不可交易")</f>
        <v>可交易</v>
      </c>
      <c r="P2882" s="2" t="str">
        <f t="shared" ref="P2882:P2945" si="956">IF(AND(F2882="CALL",L2882&lt;&gt;"",O2882="可交易"),L2882,"")</f>
        <v/>
      </c>
      <c r="Q2882" s="2" t="str">
        <f t="shared" ref="Q2882:Q2945" si="957">IF(P2882&lt;&gt;"",(G2882-B2882)/B2882,"")</f>
        <v/>
      </c>
      <c r="R2882" s="2">
        <f t="shared" ref="R2882:R2945" si="958">IF(Q2881&lt;&gt;"", R2881 * (1 + Q2881), R2881)</f>
        <v>17.326156225687633</v>
      </c>
      <c r="S2882">
        <f t="shared" ref="S2882:S2945" si="959">IF(P2882&lt;&gt;"",S2881+1,S2881)</f>
        <v>150</v>
      </c>
      <c r="T2882" s="1">
        <f t="shared" ref="T2882:T2945" si="960">IF(AND(F2882="PUT",M2882&lt;&gt;"",M2881=""), A2882, T2881)</f>
        <v>44357</v>
      </c>
      <c r="U2882" t="str">
        <f t="shared" ref="U2882:U2945" si="961">IF( A2882 &gt;= T2881 + 7, "可交易", "不可交易")</f>
        <v>不可交易</v>
      </c>
      <c r="V2882" s="2" t="str">
        <f t="shared" ref="V2882:V2945" si="962">IF(AND(F2882="PUT",M2882&lt;&gt;"",U2882="可交易"),M2882,"")</f>
        <v/>
      </c>
      <c r="W2882" s="2" t="str">
        <f t="shared" ref="W2882:W2945" si="963">IF(V2882&lt;&gt;"",(B2882-G2882)/B2882,"")</f>
        <v/>
      </c>
      <c r="X2882" s="2">
        <f t="shared" ref="X2882:X2945" si="964">IF(W2881&lt;&gt;"", X2881 * (1 + W2881), X2881)</f>
        <v>8.9559777595007937</v>
      </c>
      <c r="Y2882">
        <f t="shared" ref="Y2882:Y2945" si="965">IF(V2882&lt;&gt;"",Y2881+1,Y2881)</f>
        <v>136</v>
      </c>
    </row>
    <row r="2883" spans="1:25" x14ac:dyDescent="0.3">
      <c r="A2883" s="1">
        <v>44362</v>
      </c>
      <c r="B2883">
        <v>4246.5898440000001</v>
      </c>
      <c r="C2883">
        <v>17.02</v>
      </c>
      <c r="D2883">
        <v>16.525977999999999</v>
      </c>
      <c r="E2883">
        <f t="shared" si="945"/>
        <v>0.49402200000000107</v>
      </c>
      <c r="F2883" t="str">
        <f t="shared" si="946"/>
        <v/>
      </c>
      <c r="G2883" t="str">
        <f t="shared" si="947"/>
        <v/>
      </c>
      <c r="H2883">
        <f t="shared" si="948"/>
        <v>0.62999999999999901</v>
      </c>
      <c r="I2883">
        <f t="shared" si="949"/>
        <v>-8.5600580000000264</v>
      </c>
      <c r="J2883">
        <f t="shared" si="950"/>
        <v>-13.587393650793715</v>
      </c>
      <c r="K2883" t="str">
        <f t="shared" si="951"/>
        <v/>
      </c>
      <c r="L2883" s="2" t="str">
        <f t="shared" si="952"/>
        <v/>
      </c>
      <c r="M2883" t="str">
        <f t="shared" si="953"/>
        <v/>
      </c>
      <c r="N2883" s="1">
        <f t="shared" si="954"/>
        <v>44334</v>
      </c>
      <c r="O2883" t="str">
        <f t="shared" si="955"/>
        <v>可交易</v>
      </c>
      <c r="P2883" s="2" t="str">
        <f t="shared" si="956"/>
        <v/>
      </c>
      <c r="Q2883" s="2" t="str">
        <f t="shared" si="957"/>
        <v/>
      </c>
      <c r="R2883" s="2">
        <f t="shared" si="958"/>
        <v>17.326156225687633</v>
      </c>
      <c r="S2883">
        <f t="shared" si="959"/>
        <v>150</v>
      </c>
      <c r="T2883" s="1">
        <f t="shared" si="960"/>
        <v>44357</v>
      </c>
      <c r="U2883" t="str">
        <f t="shared" si="961"/>
        <v>不可交易</v>
      </c>
      <c r="V2883" s="2" t="str">
        <f t="shared" si="962"/>
        <v/>
      </c>
      <c r="W2883" s="2" t="str">
        <f t="shared" si="963"/>
        <v/>
      </c>
      <c r="X2883" s="2">
        <f t="shared" si="964"/>
        <v>8.9559777595007937</v>
      </c>
      <c r="Y2883">
        <f t="shared" si="965"/>
        <v>136</v>
      </c>
    </row>
    <row r="2884" spans="1:25" x14ac:dyDescent="0.3">
      <c r="A2884" s="1">
        <v>44363</v>
      </c>
      <c r="B2884">
        <v>4223.7001950000003</v>
      </c>
      <c r="C2884">
        <v>18.149999999999999</v>
      </c>
      <c r="D2884">
        <v>17.150932000000001</v>
      </c>
      <c r="E2884">
        <f t="shared" si="945"/>
        <v>0.99906799999999762</v>
      </c>
      <c r="F2884" t="str">
        <f t="shared" si="946"/>
        <v/>
      </c>
      <c r="G2884" t="str">
        <f t="shared" si="947"/>
        <v/>
      </c>
      <c r="H2884">
        <f t="shared" si="948"/>
        <v>1.129999999999999</v>
      </c>
      <c r="I2884">
        <f t="shared" si="949"/>
        <v>-22.889648999999736</v>
      </c>
      <c r="J2884">
        <f t="shared" si="950"/>
        <v>-20.256326548672352</v>
      </c>
      <c r="K2884" t="str">
        <f t="shared" si="951"/>
        <v/>
      </c>
      <c r="L2884" s="2" t="str">
        <f t="shared" si="952"/>
        <v/>
      </c>
      <c r="M2884" t="str">
        <f t="shared" si="953"/>
        <v/>
      </c>
      <c r="N2884" s="1">
        <f t="shared" si="954"/>
        <v>44334</v>
      </c>
      <c r="O2884" t="str">
        <f t="shared" si="955"/>
        <v>可交易</v>
      </c>
      <c r="P2884" s="2" t="str">
        <f t="shared" si="956"/>
        <v/>
      </c>
      <c r="Q2884" s="2" t="str">
        <f t="shared" si="957"/>
        <v/>
      </c>
      <c r="R2884" s="2">
        <f t="shared" si="958"/>
        <v>17.326156225687633</v>
      </c>
      <c r="S2884">
        <f t="shared" si="959"/>
        <v>150</v>
      </c>
      <c r="T2884" s="1">
        <f t="shared" si="960"/>
        <v>44357</v>
      </c>
      <c r="U2884" t="str">
        <f t="shared" si="961"/>
        <v>不可交易</v>
      </c>
      <c r="V2884" s="2" t="str">
        <f t="shared" si="962"/>
        <v/>
      </c>
      <c r="W2884" s="2" t="str">
        <f t="shared" si="963"/>
        <v/>
      </c>
      <c r="X2884" s="2">
        <f t="shared" si="964"/>
        <v>8.9559777595007937</v>
      </c>
      <c r="Y2884">
        <f t="shared" si="965"/>
        <v>136</v>
      </c>
    </row>
    <row r="2885" spans="1:25" x14ac:dyDescent="0.3">
      <c r="A2885" s="1">
        <v>44364</v>
      </c>
      <c r="B2885">
        <v>4221.8598629999997</v>
      </c>
      <c r="C2885">
        <v>17.75</v>
      </c>
      <c r="D2885">
        <v>18.193033</v>
      </c>
      <c r="E2885">
        <f t="shared" si="945"/>
        <v>-0.44303299999999979</v>
      </c>
      <c r="F2885" t="str">
        <f t="shared" si="946"/>
        <v/>
      </c>
      <c r="G2885" t="str">
        <f t="shared" si="947"/>
        <v/>
      </c>
      <c r="H2885">
        <f t="shared" si="948"/>
        <v>-0.39999999999999858</v>
      </c>
      <c r="I2885">
        <f t="shared" si="949"/>
        <v>-1.8403320000006715</v>
      </c>
      <c r="J2885">
        <f t="shared" si="950"/>
        <v>4.6008300000016948</v>
      </c>
      <c r="K2885" t="str">
        <f t="shared" si="951"/>
        <v/>
      </c>
      <c r="L2885" s="2" t="str">
        <f t="shared" si="952"/>
        <v/>
      </c>
      <c r="M2885" t="str">
        <f t="shared" si="953"/>
        <v/>
      </c>
      <c r="N2885" s="1">
        <f t="shared" si="954"/>
        <v>44334</v>
      </c>
      <c r="O2885" t="str">
        <f t="shared" si="955"/>
        <v>可交易</v>
      </c>
      <c r="P2885" s="2" t="str">
        <f t="shared" si="956"/>
        <v/>
      </c>
      <c r="Q2885" s="2" t="str">
        <f t="shared" si="957"/>
        <v/>
      </c>
      <c r="R2885" s="2">
        <f t="shared" si="958"/>
        <v>17.326156225687633</v>
      </c>
      <c r="S2885">
        <f t="shared" si="959"/>
        <v>150</v>
      </c>
      <c r="T2885" s="1">
        <f t="shared" si="960"/>
        <v>44357</v>
      </c>
      <c r="U2885" t="str">
        <f t="shared" si="961"/>
        <v>可交易</v>
      </c>
      <c r="V2885" s="2" t="str">
        <f t="shared" si="962"/>
        <v/>
      </c>
      <c r="W2885" s="2" t="str">
        <f t="shared" si="963"/>
        <v/>
      </c>
      <c r="X2885" s="2">
        <f t="shared" si="964"/>
        <v>8.9559777595007937</v>
      </c>
      <c r="Y2885">
        <f t="shared" si="965"/>
        <v>136</v>
      </c>
    </row>
    <row r="2886" spans="1:25" x14ac:dyDescent="0.3">
      <c r="A2886" s="1">
        <v>44365</v>
      </c>
      <c r="B2886">
        <v>4166.4501950000003</v>
      </c>
      <c r="C2886">
        <v>20.7</v>
      </c>
      <c r="D2886">
        <v>17.865577999999999</v>
      </c>
      <c r="E2886">
        <f t="shared" si="945"/>
        <v>2.834422</v>
      </c>
      <c r="F2886" t="str">
        <f t="shared" si="946"/>
        <v>CAll</v>
      </c>
      <c r="G2886">
        <f t="shared" si="947"/>
        <v>4280.7001950000003</v>
      </c>
      <c r="H2886">
        <f t="shared" si="948"/>
        <v>2.9499999999999993</v>
      </c>
      <c r="I2886">
        <f t="shared" si="949"/>
        <v>-55.409667999999328</v>
      </c>
      <c r="J2886">
        <f t="shared" si="950"/>
        <v>-18.782938305084521</v>
      </c>
      <c r="K2886">
        <f t="shared" si="951"/>
        <v>4171.4501950000003</v>
      </c>
      <c r="L2886" s="2">
        <f t="shared" si="952"/>
        <v>109.25</v>
      </c>
      <c r="M2886" t="str">
        <f t="shared" si="953"/>
        <v/>
      </c>
      <c r="N2886" s="1">
        <f t="shared" si="954"/>
        <v>44365</v>
      </c>
      <c r="O2886" t="str">
        <f t="shared" si="955"/>
        <v>可交易</v>
      </c>
      <c r="P2886" s="2">
        <f t="shared" si="956"/>
        <v>109.25</v>
      </c>
      <c r="Q2886" s="2">
        <f t="shared" si="957"/>
        <v>2.7421424630758126E-2</v>
      </c>
      <c r="R2886" s="2">
        <f t="shared" si="958"/>
        <v>17.326156225687633</v>
      </c>
      <c r="S2886">
        <f t="shared" si="959"/>
        <v>151</v>
      </c>
      <c r="T2886" s="1">
        <f t="shared" si="960"/>
        <v>44357</v>
      </c>
      <c r="U2886" t="str">
        <f t="shared" si="961"/>
        <v>可交易</v>
      </c>
      <c r="V2886" s="2" t="str">
        <f t="shared" si="962"/>
        <v/>
      </c>
      <c r="W2886" s="2" t="str">
        <f t="shared" si="963"/>
        <v/>
      </c>
      <c r="X2886" s="2">
        <f t="shared" si="964"/>
        <v>8.9559777595007937</v>
      </c>
      <c r="Y2886">
        <f t="shared" si="965"/>
        <v>136</v>
      </c>
    </row>
    <row r="2887" spans="1:25" x14ac:dyDescent="0.3">
      <c r="A2887" s="1">
        <v>44368</v>
      </c>
      <c r="B2887">
        <v>4224.7900390000004</v>
      </c>
      <c r="C2887">
        <v>17.89</v>
      </c>
      <c r="D2887">
        <v>20.288103</v>
      </c>
      <c r="E2887">
        <f t="shared" si="945"/>
        <v>-2.398102999999999</v>
      </c>
      <c r="F2887" t="str">
        <f t="shared" si="946"/>
        <v>PUT</v>
      </c>
      <c r="G2887">
        <f t="shared" si="947"/>
        <v>4290.6098629999997</v>
      </c>
      <c r="H2887">
        <f t="shared" si="948"/>
        <v>-2.8099999999999987</v>
      </c>
      <c r="I2887">
        <f t="shared" si="949"/>
        <v>58.339844000000085</v>
      </c>
      <c r="J2887">
        <f t="shared" si="950"/>
        <v>-20.761510320284739</v>
      </c>
      <c r="K2887">
        <f t="shared" si="951"/>
        <v>4219.7900390000004</v>
      </c>
      <c r="L2887" s="2" t="str">
        <f t="shared" si="952"/>
        <v/>
      </c>
      <c r="M2887" t="str">
        <f t="shared" si="953"/>
        <v/>
      </c>
      <c r="N2887" s="1">
        <f t="shared" si="954"/>
        <v>44365</v>
      </c>
      <c r="O2887" t="str">
        <f t="shared" si="955"/>
        <v>不可交易</v>
      </c>
      <c r="P2887" s="2" t="str">
        <f t="shared" si="956"/>
        <v/>
      </c>
      <c r="Q2887" s="2" t="str">
        <f t="shared" si="957"/>
        <v/>
      </c>
      <c r="R2887" s="2">
        <f t="shared" si="958"/>
        <v>17.801264112771065</v>
      </c>
      <c r="S2887">
        <f t="shared" si="959"/>
        <v>151</v>
      </c>
      <c r="T2887" s="1">
        <f t="shared" si="960"/>
        <v>44357</v>
      </c>
      <c r="U2887" t="str">
        <f t="shared" si="961"/>
        <v>可交易</v>
      </c>
      <c r="V2887" s="2" t="str">
        <f t="shared" si="962"/>
        <v/>
      </c>
      <c r="W2887" s="2" t="str">
        <f t="shared" si="963"/>
        <v/>
      </c>
      <c r="X2887" s="2">
        <f t="shared" si="964"/>
        <v>8.9559777595007937</v>
      </c>
      <c r="Y2887">
        <f t="shared" si="965"/>
        <v>136</v>
      </c>
    </row>
    <row r="2888" spans="1:25" x14ac:dyDescent="0.3">
      <c r="A2888" s="1">
        <v>44369</v>
      </c>
      <c r="B2888">
        <v>4246.4399409999996</v>
      </c>
      <c r="C2888">
        <v>16.66</v>
      </c>
      <c r="D2888">
        <v>18.318974000000001</v>
      </c>
      <c r="E2888">
        <f t="shared" si="945"/>
        <v>-1.6589740000000006</v>
      </c>
      <c r="F2888" t="str">
        <f t="shared" si="946"/>
        <v>PUT</v>
      </c>
      <c r="G2888">
        <f t="shared" si="947"/>
        <v>4291.7998049999997</v>
      </c>
      <c r="H2888">
        <f t="shared" si="948"/>
        <v>-1.2300000000000004</v>
      </c>
      <c r="I2888">
        <f t="shared" si="949"/>
        <v>21.649901999999202</v>
      </c>
      <c r="J2888">
        <f t="shared" si="950"/>
        <v>-17.601546341462761</v>
      </c>
      <c r="K2888">
        <f t="shared" si="951"/>
        <v>4241.4399409999996</v>
      </c>
      <c r="L2888" s="2" t="str">
        <f t="shared" si="952"/>
        <v/>
      </c>
      <c r="M2888" t="str">
        <f t="shared" si="953"/>
        <v/>
      </c>
      <c r="N2888" s="1">
        <f t="shared" si="954"/>
        <v>44365</v>
      </c>
      <c r="O2888" t="str">
        <f t="shared" si="955"/>
        <v>不可交易</v>
      </c>
      <c r="P2888" s="2" t="str">
        <f t="shared" si="956"/>
        <v/>
      </c>
      <c r="Q2888" s="2" t="str">
        <f t="shared" si="957"/>
        <v/>
      </c>
      <c r="R2888" s="2">
        <f t="shared" si="958"/>
        <v>17.801264112771065</v>
      </c>
      <c r="S2888">
        <f t="shared" si="959"/>
        <v>151</v>
      </c>
      <c r="T2888" s="1">
        <f t="shared" si="960"/>
        <v>44357</v>
      </c>
      <c r="U2888" t="str">
        <f t="shared" si="961"/>
        <v>可交易</v>
      </c>
      <c r="V2888" s="2" t="str">
        <f t="shared" si="962"/>
        <v/>
      </c>
      <c r="W2888" s="2" t="str">
        <f t="shared" si="963"/>
        <v/>
      </c>
      <c r="X2888" s="2">
        <f t="shared" si="964"/>
        <v>8.9559777595007937</v>
      </c>
      <c r="Y2888">
        <f t="shared" si="965"/>
        <v>136</v>
      </c>
    </row>
    <row r="2889" spans="1:25" x14ac:dyDescent="0.3">
      <c r="A2889" s="1">
        <v>44370</v>
      </c>
      <c r="B2889">
        <v>4241.8398440000001</v>
      </c>
      <c r="C2889">
        <v>16.32</v>
      </c>
      <c r="D2889">
        <v>16.99756</v>
      </c>
      <c r="E2889">
        <f t="shared" si="945"/>
        <v>-0.67755999999999972</v>
      </c>
      <c r="F2889" t="str">
        <f t="shared" si="946"/>
        <v/>
      </c>
      <c r="G2889" t="str">
        <f t="shared" si="947"/>
        <v/>
      </c>
      <c r="H2889">
        <f t="shared" si="948"/>
        <v>-0.33999999999999986</v>
      </c>
      <c r="I2889">
        <f t="shared" si="949"/>
        <v>-4.6000969999995505</v>
      </c>
      <c r="J2889">
        <f t="shared" si="950"/>
        <v>13.529697058822213</v>
      </c>
      <c r="K2889" t="str">
        <f t="shared" si="951"/>
        <v/>
      </c>
      <c r="L2889" s="2" t="str">
        <f t="shared" si="952"/>
        <v/>
      </c>
      <c r="M2889" t="str">
        <f t="shared" si="953"/>
        <v/>
      </c>
      <c r="N2889" s="1">
        <f t="shared" si="954"/>
        <v>44365</v>
      </c>
      <c r="O2889" t="str">
        <f t="shared" si="955"/>
        <v>不可交易</v>
      </c>
      <c r="P2889" s="2" t="str">
        <f t="shared" si="956"/>
        <v/>
      </c>
      <c r="Q2889" s="2" t="str">
        <f t="shared" si="957"/>
        <v/>
      </c>
      <c r="R2889" s="2">
        <f t="shared" si="958"/>
        <v>17.801264112771065</v>
      </c>
      <c r="S2889">
        <f t="shared" si="959"/>
        <v>151</v>
      </c>
      <c r="T2889" s="1">
        <f t="shared" si="960"/>
        <v>44357</v>
      </c>
      <c r="U2889" t="str">
        <f t="shared" si="961"/>
        <v>可交易</v>
      </c>
      <c r="V2889" s="2" t="str">
        <f t="shared" si="962"/>
        <v/>
      </c>
      <c r="W2889" s="2" t="str">
        <f t="shared" si="963"/>
        <v/>
      </c>
      <c r="X2889" s="2">
        <f t="shared" si="964"/>
        <v>8.9559777595007937</v>
      </c>
      <c r="Y2889">
        <f t="shared" si="965"/>
        <v>136</v>
      </c>
    </row>
    <row r="2890" spans="1:25" x14ac:dyDescent="0.3">
      <c r="A2890" s="1">
        <v>44371</v>
      </c>
      <c r="B2890">
        <v>4266.4902339999999</v>
      </c>
      <c r="C2890">
        <v>15.97</v>
      </c>
      <c r="D2890">
        <v>16.452852</v>
      </c>
      <c r="E2890">
        <f t="shared" si="945"/>
        <v>-0.48285199999999939</v>
      </c>
      <c r="F2890" t="str">
        <f t="shared" si="946"/>
        <v/>
      </c>
      <c r="G2890" t="str">
        <f t="shared" si="947"/>
        <v/>
      </c>
      <c r="H2890">
        <f t="shared" si="948"/>
        <v>-0.34999999999999964</v>
      </c>
      <c r="I2890">
        <f t="shared" si="949"/>
        <v>24.650389999999788</v>
      </c>
      <c r="J2890">
        <f t="shared" si="950"/>
        <v>-70.429685714285185</v>
      </c>
      <c r="K2890" t="str">
        <f t="shared" si="951"/>
        <v/>
      </c>
      <c r="L2890" s="2" t="str">
        <f t="shared" si="952"/>
        <v/>
      </c>
      <c r="M2890" t="str">
        <f t="shared" si="953"/>
        <v/>
      </c>
      <c r="N2890" s="1">
        <f t="shared" si="954"/>
        <v>44365</v>
      </c>
      <c r="O2890" t="str">
        <f t="shared" si="955"/>
        <v>不可交易</v>
      </c>
      <c r="P2890" s="2" t="str">
        <f t="shared" si="956"/>
        <v/>
      </c>
      <c r="Q2890" s="2" t="str">
        <f t="shared" si="957"/>
        <v/>
      </c>
      <c r="R2890" s="2">
        <f t="shared" si="958"/>
        <v>17.801264112771065</v>
      </c>
      <c r="S2890">
        <f t="shared" si="959"/>
        <v>151</v>
      </c>
      <c r="T2890" s="1">
        <f t="shared" si="960"/>
        <v>44357</v>
      </c>
      <c r="U2890" t="str">
        <f t="shared" si="961"/>
        <v>可交易</v>
      </c>
      <c r="V2890" s="2" t="str">
        <f t="shared" si="962"/>
        <v/>
      </c>
      <c r="W2890" s="2" t="str">
        <f t="shared" si="963"/>
        <v/>
      </c>
      <c r="X2890" s="2">
        <f t="shared" si="964"/>
        <v>8.9559777595007937</v>
      </c>
      <c r="Y2890">
        <f t="shared" si="965"/>
        <v>136</v>
      </c>
    </row>
    <row r="2891" spans="1:25" x14ac:dyDescent="0.3">
      <c r="A2891" s="1">
        <v>44372</v>
      </c>
      <c r="B2891">
        <v>4280.7001950000003</v>
      </c>
      <c r="C2891">
        <v>15.62</v>
      </c>
      <c r="D2891">
        <v>15.946377</v>
      </c>
      <c r="E2891">
        <f t="shared" si="945"/>
        <v>-0.32637700000000081</v>
      </c>
      <c r="F2891" t="str">
        <f t="shared" si="946"/>
        <v/>
      </c>
      <c r="G2891" t="str">
        <f t="shared" si="947"/>
        <v/>
      </c>
      <c r="H2891">
        <f t="shared" si="948"/>
        <v>-0.35000000000000142</v>
      </c>
      <c r="I2891">
        <f t="shared" si="949"/>
        <v>14.209961000000476</v>
      </c>
      <c r="J2891">
        <f t="shared" si="950"/>
        <v>-40.599888571429766</v>
      </c>
      <c r="K2891" t="str">
        <f t="shared" si="951"/>
        <v/>
      </c>
      <c r="L2891" s="2" t="str">
        <f t="shared" si="952"/>
        <v/>
      </c>
      <c r="M2891" t="str">
        <f t="shared" si="953"/>
        <v/>
      </c>
      <c r="N2891" s="1">
        <f t="shared" si="954"/>
        <v>44365</v>
      </c>
      <c r="O2891" t="str">
        <f t="shared" si="955"/>
        <v>可交易</v>
      </c>
      <c r="P2891" s="2" t="str">
        <f t="shared" si="956"/>
        <v/>
      </c>
      <c r="Q2891" s="2" t="str">
        <f t="shared" si="957"/>
        <v/>
      </c>
      <c r="R2891" s="2">
        <f t="shared" si="958"/>
        <v>17.801264112771065</v>
      </c>
      <c r="S2891">
        <f t="shared" si="959"/>
        <v>151</v>
      </c>
      <c r="T2891" s="1">
        <f t="shared" si="960"/>
        <v>44357</v>
      </c>
      <c r="U2891" t="str">
        <f t="shared" si="961"/>
        <v>可交易</v>
      </c>
      <c r="V2891" s="2" t="str">
        <f t="shared" si="962"/>
        <v/>
      </c>
      <c r="W2891" s="2" t="str">
        <f t="shared" si="963"/>
        <v/>
      </c>
      <c r="X2891" s="2">
        <f t="shared" si="964"/>
        <v>8.9559777595007937</v>
      </c>
      <c r="Y2891">
        <f t="shared" si="965"/>
        <v>136</v>
      </c>
    </row>
    <row r="2892" spans="1:25" x14ac:dyDescent="0.3">
      <c r="A2892" s="1">
        <v>44375</v>
      </c>
      <c r="B2892">
        <v>4290.6098629999997</v>
      </c>
      <c r="C2892">
        <v>15.76</v>
      </c>
      <c r="D2892">
        <v>15.902323000000001</v>
      </c>
      <c r="E2892">
        <f t="shared" si="945"/>
        <v>-0.14232300000000109</v>
      </c>
      <c r="F2892" t="str">
        <f t="shared" si="946"/>
        <v/>
      </c>
      <c r="G2892" t="str">
        <f t="shared" si="947"/>
        <v/>
      </c>
      <c r="H2892">
        <f t="shared" si="948"/>
        <v>0.14000000000000057</v>
      </c>
      <c r="I2892">
        <f t="shared" si="949"/>
        <v>9.9096679999993285</v>
      </c>
      <c r="J2892">
        <f t="shared" si="950"/>
        <v>70.783342857137768</v>
      </c>
      <c r="K2892" t="str">
        <f t="shared" si="951"/>
        <v/>
      </c>
      <c r="L2892" s="2" t="str">
        <f t="shared" si="952"/>
        <v/>
      </c>
      <c r="M2892" t="str">
        <f t="shared" si="953"/>
        <v/>
      </c>
      <c r="N2892" s="1">
        <f t="shared" si="954"/>
        <v>44365</v>
      </c>
      <c r="O2892" t="str">
        <f t="shared" si="955"/>
        <v>可交易</v>
      </c>
      <c r="P2892" s="2" t="str">
        <f t="shared" si="956"/>
        <v/>
      </c>
      <c r="Q2892" s="2" t="str">
        <f t="shared" si="957"/>
        <v/>
      </c>
      <c r="R2892" s="2">
        <f t="shared" si="958"/>
        <v>17.801264112771065</v>
      </c>
      <c r="S2892">
        <f t="shared" si="959"/>
        <v>151</v>
      </c>
      <c r="T2892" s="1">
        <f t="shared" si="960"/>
        <v>44357</v>
      </c>
      <c r="U2892" t="str">
        <f t="shared" si="961"/>
        <v>可交易</v>
      </c>
      <c r="V2892" s="2" t="str">
        <f t="shared" si="962"/>
        <v/>
      </c>
      <c r="W2892" s="2" t="str">
        <f t="shared" si="963"/>
        <v/>
      </c>
      <c r="X2892" s="2">
        <f t="shared" si="964"/>
        <v>8.9559777595007937</v>
      </c>
      <c r="Y2892">
        <f t="shared" si="965"/>
        <v>136</v>
      </c>
    </row>
    <row r="2893" spans="1:25" x14ac:dyDescent="0.3">
      <c r="A2893" s="1">
        <v>44376</v>
      </c>
      <c r="B2893">
        <v>4291.7998049999997</v>
      </c>
      <c r="C2893">
        <v>16.02</v>
      </c>
      <c r="D2893">
        <v>16.095286999999999</v>
      </c>
      <c r="E2893">
        <f t="shared" si="945"/>
        <v>-7.5286999999999438E-2</v>
      </c>
      <c r="F2893" t="str">
        <f t="shared" si="946"/>
        <v/>
      </c>
      <c r="G2893" t="str">
        <f t="shared" si="947"/>
        <v/>
      </c>
      <c r="H2893">
        <f t="shared" si="948"/>
        <v>0.25999999999999979</v>
      </c>
      <c r="I2893">
        <f t="shared" si="949"/>
        <v>1.1899419999999736</v>
      </c>
      <c r="J2893">
        <f t="shared" si="950"/>
        <v>4.5766999999999021</v>
      </c>
      <c r="K2893" t="str">
        <f t="shared" si="951"/>
        <v/>
      </c>
      <c r="L2893" s="2" t="str">
        <f t="shared" si="952"/>
        <v/>
      </c>
      <c r="M2893" t="str">
        <f t="shared" si="953"/>
        <v/>
      </c>
      <c r="N2893" s="1">
        <f t="shared" si="954"/>
        <v>44365</v>
      </c>
      <c r="O2893" t="str">
        <f t="shared" si="955"/>
        <v>可交易</v>
      </c>
      <c r="P2893" s="2" t="str">
        <f t="shared" si="956"/>
        <v/>
      </c>
      <c r="Q2893" s="2" t="str">
        <f t="shared" si="957"/>
        <v/>
      </c>
      <c r="R2893" s="2">
        <f t="shared" si="958"/>
        <v>17.801264112771065</v>
      </c>
      <c r="S2893">
        <f t="shared" si="959"/>
        <v>151</v>
      </c>
      <c r="T2893" s="1">
        <f t="shared" si="960"/>
        <v>44357</v>
      </c>
      <c r="U2893" t="str">
        <f t="shared" si="961"/>
        <v>可交易</v>
      </c>
      <c r="V2893" s="2" t="str">
        <f t="shared" si="962"/>
        <v/>
      </c>
      <c r="W2893" s="2" t="str">
        <f t="shared" si="963"/>
        <v/>
      </c>
      <c r="X2893" s="2">
        <f t="shared" si="964"/>
        <v>8.9559777595007937</v>
      </c>
      <c r="Y2893">
        <f t="shared" si="965"/>
        <v>136</v>
      </c>
    </row>
    <row r="2894" spans="1:25" x14ac:dyDescent="0.3">
      <c r="A2894" s="1">
        <v>44377</v>
      </c>
      <c r="B2894">
        <v>4297.5</v>
      </c>
      <c r="C2894">
        <v>15.83</v>
      </c>
      <c r="D2894">
        <v>16.068377999999999</v>
      </c>
      <c r="E2894">
        <f t="shared" si="945"/>
        <v>-0.23837799999999909</v>
      </c>
      <c r="F2894" t="str">
        <f t="shared" si="946"/>
        <v/>
      </c>
      <c r="G2894" t="str">
        <f t="shared" si="947"/>
        <v/>
      </c>
      <c r="H2894">
        <f t="shared" si="948"/>
        <v>-0.1899999999999995</v>
      </c>
      <c r="I2894">
        <f t="shared" si="949"/>
        <v>5.700195000000349</v>
      </c>
      <c r="J2894">
        <f t="shared" si="950"/>
        <v>-30.001026315791389</v>
      </c>
      <c r="K2894" t="str">
        <f t="shared" si="951"/>
        <v/>
      </c>
      <c r="L2894" s="2" t="str">
        <f t="shared" si="952"/>
        <v/>
      </c>
      <c r="M2894" t="str">
        <f t="shared" si="953"/>
        <v/>
      </c>
      <c r="N2894" s="1">
        <f t="shared" si="954"/>
        <v>44365</v>
      </c>
      <c r="O2894" t="str">
        <f t="shared" si="955"/>
        <v>可交易</v>
      </c>
      <c r="P2894" s="2" t="str">
        <f t="shared" si="956"/>
        <v/>
      </c>
      <c r="Q2894" s="2" t="str">
        <f t="shared" si="957"/>
        <v/>
      </c>
      <c r="R2894" s="2">
        <f t="shared" si="958"/>
        <v>17.801264112771065</v>
      </c>
      <c r="S2894">
        <f t="shared" si="959"/>
        <v>151</v>
      </c>
      <c r="T2894" s="1">
        <f t="shared" si="960"/>
        <v>44357</v>
      </c>
      <c r="U2894" t="str">
        <f t="shared" si="961"/>
        <v>可交易</v>
      </c>
      <c r="V2894" s="2" t="str">
        <f t="shared" si="962"/>
        <v/>
      </c>
      <c r="W2894" s="2" t="str">
        <f t="shared" si="963"/>
        <v/>
      </c>
      <c r="X2894" s="2">
        <f t="shared" si="964"/>
        <v>8.9559777595007937</v>
      </c>
      <c r="Y2894">
        <f t="shared" si="965"/>
        <v>136</v>
      </c>
    </row>
    <row r="2895" spans="1:25" x14ac:dyDescent="0.3">
      <c r="A2895" s="1">
        <v>44378</v>
      </c>
      <c r="B2895">
        <v>4319.9399409999996</v>
      </c>
      <c r="C2895">
        <v>15.48</v>
      </c>
      <c r="D2895">
        <v>16.318998000000001</v>
      </c>
      <c r="E2895">
        <f t="shared" si="945"/>
        <v>-0.83899800000000013</v>
      </c>
      <c r="F2895" t="str">
        <f t="shared" si="946"/>
        <v/>
      </c>
      <c r="G2895" t="str">
        <f t="shared" si="947"/>
        <v/>
      </c>
      <c r="H2895">
        <f t="shared" si="948"/>
        <v>-0.34999999999999964</v>
      </c>
      <c r="I2895">
        <f t="shared" si="949"/>
        <v>22.439940999999635</v>
      </c>
      <c r="J2895">
        <f t="shared" si="950"/>
        <v>-64.114117142856159</v>
      </c>
      <c r="K2895" t="str">
        <f t="shared" si="951"/>
        <v/>
      </c>
      <c r="L2895" s="2" t="str">
        <f t="shared" si="952"/>
        <v/>
      </c>
      <c r="M2895" t="str">
        <f t="shared" si="953"/>
        <v/>
      </c>
      <c r="N2895" s="1">
        <f t="shared" si="954"/>
        <v>44365</v>
      </c>
      <c r="O2895" t="str">
        <f t="shared" si="955"/>
        <v>可交易</v>
      </c>
      <c r="P2895" s="2" t="str">
        <f t="shared" si="956"/>
        <v/>
      </c>
      <c r="Q2895" s="2" t="str">
        <f t="shared" si="957"/>
        <v/>
      </c>
      <c r="R2895" s="2">
        <f t="shared" si="958"/>
        <v>17.801264112771065</v>
      </c>
      <c r="S2895">
        <f t="shared" si="959"/>
        <v>151</v>
      </c>
      <c r="T2895" s="1">
        <f t="shared" si="960"/>
        <v>44357</v>
      </c>
      <c r="U2895" t="str">
        <f t="shared" si="961"/>
        <v>可交易</v>
      </c>
      <c r="V2895" s="2" t="str">
        <f t="shared" si="962"/>
        <v/>
      </c>
      <c r="W2895" s="2" t="str">
        <f t="shared" si="963"/>
        <v/>
      </c>
      <c r="X2895" s="2">
        <f t="shared" si="964"/>
        <v>8.9559777595007937</v>
      </c>
      <c r="Y2895">
        <f t="shared" si="965"/>
        <v>136</v>
      </c>
    </row>
    <row r="2896" spans="1:25" x14ac:dyDescent="0.3">
      <c r="A2896" s="1">
        <v>44379</v>
      </c>
      <c r="B2896">
        <v>4352.3398440000001</v>
      </c>
      <c r="C2896">
        <v>15.07</v>
      </c>
      <c r="D2896">
        <v>15.847986000000001</v>
      </c>
      <c r="E2896">
        <f t="shared" si="945"/>
        <v>-0.77798600000000029</v>
      </c>
      <c r="F2896" t="str">
        <f t="shared" si="946"/>
        <v/>
      </c>
      <c r="G2896" t="str">
        <f t="shared" si="947"/>
        <v/>
      </c>
      <c r="H2896">
        <f t="shared" si="948"/>
        <v>-0.41000000000000014</v>
      </c>
      <c r="I2896">
        <f t="shared" si="949"/>
        <v>32.39990300000045</v>
      </c>
      <c r="J2896">
        <f t="shared" si="950"/>
        <v>-79.024153658537656</v>
      </c>
      <c r="K2896" t="str">
        <f t="shared" si="951"/>
        <v/>
      </c>
      <c r="L2896" s="2" t="str">
        <f t="shared" si="952"/>
        <v/>
      </c>
      <c r="M2896" t="str">
        <f t="shared" si="953"/>
        <v/>
      </c>
      <c r="N2896" s="1">
        <f t="shared" si="954"/>
        <v>44365</v>
      </c>
      <c r="O2896" t="str">
        <f t="shared" si="955"/>
        <v>可交易</v>
      </c>
      <c r="P2896" s="2" t="str">
        <f t="shared" si="956"/>
        <v/>
      </c>
      <c r="Q2896" s="2" t="str">
        <f t="shared" si="957"/>
        <v/>
      </c>
      <c r="R2896" s="2">
        <f t="shared" si="958"/>
        <v>17.801264112771065</v>
      </c>
      <c r="S2896">
        <f t="shared" si="959"/>
        <v>151</v>
      </c>
      <c r="T2896" s="1">
        <f t="shared" si="960"/>
        <v>44357</v>
      </c>
      <c r="U2896" t="str">
        <f t="shared" si="961"/>
        <v>可交易</v>
      </c>
      <c r="V2896" s="2" t="str">
        <f t="shared" si="962"/>
        <v/>
      </c>
      <c r="W2896" s="2" t="str">
        <f t="shared" si="963"/>
        <v/>
      </c>
      <c r="X2896" s="2">
        <f t="shared" si="964"/>
        <v>8.9559777595007937</v>
      </c>
      <c r="Y2896">
        <f t="shared" si="965"/>
        <v>136</v>
      </c>
    </row>
    <row r="2897" spans="1:25" x14ac:dyDescent="0.3">
      <c r="A2897" s="1">
        <v>44383</v>
      </c>
      <c r="B2897">
        <v>4343.5400390000004</v>
      </c>
      <c r="C2897">
        <v>16.440000000000001</v>
      </c>
      <c r="D2897">
        <v>15.258958</v>
      </c>
      <c r="E2897">
        <f t="shared" si="945"/>
        <v>1.1810420000000015</v>
      </c>
      <c r="F2897" t="str">
        <f t="shared" si="946"/>
        <v>CAll</v>
      </c>
      <c r="G2897">
        <f t="shared" si="947"/>
        <v>4369.2099609999996</v>
      </c>
      <c r="H2897">
        <f t="shared" si="948"/>
        <v>1.370000000000001</v>
      </c>
      <c r="I2897">
        <f t="shared" si="949"/>
        <v>-8.799804999999651</v>
      </c>
      <c r="J2897">
        <f t="shared" si="950"/>
        <v>-6.4232153284668936</v>
      </c>
      <c r="K2897">
        <f t="shared" si="951"/>
        <v>4348.5400390000004</v>
      </c>
      <c r="L2897" s="2">
        <f t="shared" si="952"/>
        <v>20.669921999999133</v>
      </c>
      <c r="M2897" t="str">
        <f t="shared" si="953"/>
        <v/>
      </c>
      <c r="N2897" s="1">
        <f t="shared" si="954"/>
        <v>44383</v>
      </c>
      <c r="O2897" t="str">
        <f t="shared" si="955"/>
        <v>可交易</v>
      </c>
      <c r="P2897" s="2">
        <f t="shared" si="956"/>
        <v>20.669921999999133</v>
      </c>
      <c r="Q2897" s="2">
        <f t="shared" si="957"/>
        <v>5.9099079942886946E-3</v>
      </c>
      <c r="R2897" s="2">
        <f t="shared" si="958"/>
        <v>17.801264112771065</v>
      </c>
      <c r="S2897">
        <f t="shared" si="959"/>
        <v>152</v>
      </c>
      <c r="T2897" s="1">
        <f t="shared" si="960"/>
        <v>44357</v>
      </c>
      <c r="U2897" t="str">
        <f t="shared" si="961"/>
        <v>可交易</v>
      </c>
      <c r="V2897" s="2" t="str">
        <f t="shared" si="962"/>
        <v/>
      </c>
      <c r="W2897" s="2" t="str">
        <f t="shared" si="963"/>
        <v/>
      </c>
      <c r="X2897" s="2">
        <f t="shared" si="964"/>
        <v>8.9559777595007937</v>
      </c>
      <c r="Y2897">
        <f t="shared" si="965"/>
        <v>136</v>
      </c>
    </row>
    <row r="2898" spans="1:25" x14ac:dyDescent="0.3">
      <c r="A2898" s="1">
        <v>44384</v>
      </c>
      <c r="B2898">
        <v>4358.1298829999996</v>
      </c>
      <c r="C2898">
        <v>16.2</v>
      </c>
      <c r="D2898">
        <v>16.753720999999999</v>
      </c>
      <c r="E2898">
        <f t="shared" si="945"/>
        <v>-0.55372099999999946</v>
      </c>
      <c r="F2898" t="str">
        <f t="shared" si="946"/>
        <v/>
      </c>
      <c r="G2898" t="str">
        <f t="shared" si="947"/>
        <v/>
      </c>
      <c r="H2898">
        <f t="shared" si="948"/>
        <v>-0.24000000000000199</v>
      </c>
      <c r="I2898">
        <f t="shared" si="949"/>
        <v>14.589843999999175</v>
      </c>
      <c r="J2898">
        <f t="shared" si="950"/>
        <v>-60.791016666662728</v>
      </c>
      <c r="K2898" t="str">
        <f t="shared" si="951"/>
        <v/>
      </c>
      <c r="L2898" s="2" t="str">
        <f t="shared" si="952"/>
        <v/>
      </c>
      <c r="M2898" t="str">
        <f t="shared" si="953"/>
        <v/>
      </c>
      <c r="N2898" s="1">
        <f t="shared" si="954"/>
        <v>44383</v>
      </c>
      <c r="O2898" t="str">
        <f t="shared" si="955"/>
        <v>不可交易</v>
      </c>
      <c r="P2898" s="2" t="str">
        <f t="shared" si="956"/>
        <v/>
      </c>
      <c r="Q2898" s="2" t="str">
        <f t="shared" si="957"/>
        <v/>
      </c>
      <c r="R2898" s="2">
        <f t="shared" si="958"/>
        <v>17.906467945859575</v>
      </c>
      <c r="S2898">
        <f t="shared" si="959"/>
        <v>152</v>
      </c>
      <c r="T2898" s="1">
        <f t="shared" si="960"/>
        <v>44357</v>
      </c>
      <c r="U2898" t="str">
        <f t="shared" si="961"/>
        <v>可交易</v>
      </c>
      <c r="V2898" s="2" t="str">
        <f t="shared" si="962"/>
        <v/>
      </c>
      <c r="W2898" s="2" t="str">
        <f t="shared" si="963"/>
        <v/>
      </c>
      <c r="X2898" s="2">
        <f t="shared" si="964"/>
        <v>8.9559777595007937</v>
      </c>
      <c r="Y2898">
        <f t="shared" si="965"/>
        <v>136</v>
      </c>
    </row>
    <row r="2899" spans="1:25" x14ac:dyDescent="0.3">
      <c r="A2899" s="1">
        <v>44385</v>
      </c>
      <c r="B2899">
        <v>4320.8198240000002</v>
      </c>
      <c r="C2899">
        <v>19</v>
      </c>
      <c r="D2899">
        <v>16.659535999999999</v>
      </c>
      <c r="E2899">
        <f t="shared" si="945"/>
        <v>2.3404640000000008</v>
      </c>
      <c r="F2899" t="str">
        <f t="shared" si="946"/>
        <v>CAll</v>
      </c>
      <c r="G2899">
        <f t="shared" si="947"/>
        <v>4360.0297849999997</v>
      </c>
      <c r="H2899">
        <f t="shared" si="948"/>
        <v>2.8000000000000007</v>
      </c>
      <c r="I2899">
        <f t="shared" si="949"/>
        <v>-37.310058999999455</v>
      </c>
      <c r="J2899">
        <f t="shared" si="950"/>
        <v>-13.325021071428374</v>
      </c>
      <c r="K2899">
        <f t="shared" si="951"/>
        <v>4325.8198240000002</v>
      </c>
      <c r="L2899" s="2">
        <f t="shared" si="952"/>
        <v>34.209960999999566</v>
      </c>
      <c r="M2899" t="str">
        <f t="shared" si="953"/>
        <v/>
      </c>
      <c r="N2899" s="1">
        <f t="shared" si="954"/>
        <v>44385</v>
      </c>
      <c r="O2899" t="str">
        <f t="shared" si="955"/>
        <v>不可交易</v>
      </c>
      <c r="P2899" s="2" t="str">
        <f t="shared" si="956"/>
        <v/>
      </c>
      <c r="Q2899" s="2" t="str">
        <f t="shared" si="957"/>
        <v/>
      </c>
      <c r="R2899" s="2">
        <f t="shared" si="958"/>
        <v>17.906467945859575</v>
      </c>
      <c r="S2899">
        <f t="shared" si="959"/>
        <v>152</v>
      </c>
      <c r="T2899" s="1">
        <f t="shared" si="960"/>
        <v>44357</v>
      </c>
      <c r="U2899" t="str">
        <f t="shared" si="961"/>
        <v>可交易</v>
      </c>
      <c r="V2899" s="2" t="str">
        <f t="shared" si="962"/>
        <v/>
      </c>
      <c r="W2899" s="2" t="str">
        <f t="shared" si="963"/>
        <v/>
      </c>
      <c r="X2899" s="2">
        <f t="shared" si="964"/>
        <v>8.9559777595007937</v>
      </c>
      <c r="Y2899">
        <f t="shared" si="965"/>
        <v>136</v>
      </c>
    </row>
    <row r="2900" spans="1:25" x14ac:dyDescent="0.3">
      <c r="A2900" s="1">
        <v>44386</v>
      </c>
      <c r="B2900">
        <v>4369.5498049999997</v>
      </c>
      <c r="C2900">
        <v>16.18</v>
      </c>
      <c r="D2900">
        <v>19.236975000000001</v>
      </c>
      <c r="E2900">
        <f t="shared" si="945"/>
        <v>-3.0569750000000013</v>
      </c>
      <c r="F2900" t="str">
        <f t="shared" si="946"/>
        <v>PUT</v>
      </c>
      <c r="G2900">
        <f t="shared" si="947"/>
        <v>4327.1601559999999</v>
      </c>
      <c r="H2900">
        <f t="shared" si="948"/>
        <v>-2.8200000000000003</v>
      </c>
      <c r="I2900">
        <f t="shared" si="949"/>
        <v>48.729980999999498</v>
      </c>
      <c r="J2900">
        <f t="shared" si="950"/>
        <v>-17.280135106382797</v>
      </c>
      <c r="K2900">
        <f t="shared" si="951"/>
        <v>4364.5498049999997</v>
      </c>
      <c r="L2900" s="2" t="str">
        <f t="shared" si="952"/>
        <v/>
      </c>
      <c r="M2900">
        <f t="shared" si="953"/>
        <v>37.389648999999736</v>
      </c>
      <c r="N2900" s="1">
        <f t="shared" si="954"/>
        <v>44385</v>
      </c>
      <c r="O2900" t="str">
        <f t="shared" si="955"/>
        <v>不可交易</v>
      </c>
      <c r="P2900" s="2" t="str">
        <f t="shared" si="956"/>
        <v/>
      </c>
      <c r="Q2900" s="2" t="str">
        <f t="shared" si="957"/>
        <v/>
      </c>
      <c r="R2900" s="2">
        <f t="shared" si="958"/>
        <v>17.906467945859575</v>
      </c>
      <c r="S2900">
        <f t="shared" si="959"/>
        <v>152</v>
      </c>
      <c r="T2900" s="1">
        <f t="shared" si="960"/>
        <v>44386</v>
      </c>
      <c r="U2900" t="str">
        <f t="shared" si="961"/>
        <v>可交易</v>
      </c>
      <c r="V2900" s="2">
        <f t="shared" si="962"/>
        <v>37.389648999999736</v>
      </c>
      <c r="W2900" s="2">
        <f t="shared" si="963"/>
        <v>9.7011479195165604E-3</v>
      </c>
      <c r="X2900" s="2">
        <f t="shared" si="964"/>
        <v>8.9559777595007937</v>
      </c>
      <c r="Y2900">
        <f t="shared" si="965"/>
        <v>137</v>
      </c>
    </row>
    <row r="2901" spans="1:25" x14ac:dyDescent="0.3">
      <c r="A2901" s="1">
        <v>44389</v>
      </c>
      <c r="B2901">
        <v>4384.6298829999996</v>
      </c>
      <c r="C2901">
        <v>16.170000000000002</v>
      </c>
      <c r="D2901">
        <v>16.710540000000002</v>
      </c>
      <c r="E2901">
        <f t="shared" si="945"/>
        <v>-0.54054000000000002</v>
      </c>
      <c r="F2901" t="str">
        <f t="shared" si="946"/>
        <v/>
      </c>
      <c r="G2901" t="str">
        <f t="shared" si="947"/>
        <v/>
      </c>
      <c r="H2901">
        <f t="shared" si="948"/>
        <v>-9.9999999999980105E-3</v>
      </c>
      <c r="I2901">
        <f t="shared" si="949"/>
        <v>15.080077999999958</v>
      </c>
      <c r="J2901">
        <f t="shared" si="950"/>
        <v>-1508.0078000002959</v>
      </c>
      <c r="K2901" t="str">
        <f t="shared" si="951"/>
        <v/>
      </c>
      <c r="L2901" s="2" t="str">
        <f t="shared" si="952"/>
        <v/>
      </c>
      <c r="M2901" t="str">
        <f t="shared" si="953"/>
        <v/>
      </c>
      <c r="N2901" s="1">
        <f t="shared" si="954"/>
        <v>44385</v>
      </c>
      <c r="O2901" t="str">
        <f t="shared" si="955"/>
        <v>不可交易</v>
      </c>
      <c r="P2901" s="2" t="str">
        <f t="shared" si="956"/>
        <v/>
      </c>
      <c r="Q2901" s="2" t="str">
        <f t="shared" si="957"/>
        <v/>
      </c>
      <c r="R2901" s="2">
        <f t="shared" si="958"/>
        <v>17.906467945859575</v>
      </c>
      <c r="S2901">
        <f t="shared" si="959"/>
        <v>152</v>
      </c>
      <c r="T2901" s="1">
        <f t="shared" si="960"/>
        <v>44386</v>
      </c>
      <c r="U2901" t="str">
        <f t="shared" si="961"/>
        <v>不可交易</v>
      </c>
      <c r="V2901" s="2" t="str">
        <f t="shared" si="962"/>
        <v/>
      </c>
      <c r="W2901" s="2" t="str">
        <f t="shared" si="963"/>
        <v/>
      </c>
      <c r="X2901" s="2">
        <f t="shared" si="964"/>
        <v>9.0428610245096124</v>
      </c>
      <c r="Y2901">
        <f t="shared" si="965"/>
        <v>137</v>
      </c>
    </row>
    <row r="2902" spans="1:25" x14ac:dyDescent="0.3">
      <c r="A2902" s="1">
        <v>44390</v>
      </c>
      <c r="B2902">
        <v>4369.2099609999996</v>
      </c>
      <c r="C2902">
        <v>17.12</v>
      </c>
      <c r="D2902">
        <v>16.509924000000002</v>
      </c>
      <c r="E2902">
        <f t="shared" si="945"/>
        <v>0.6100759999999994</v>
      </c>
      <c r="F2902" t="str">
        <f t="shared" si="946"/>
        <v/>
      </c>
      <c r="G2902" t="str">
        <f t="shared" si="947"/>
        <v/>
      </c>
      <c r="H2902">
        <f t="shared" si="948"/>
        <v>0.94999999999999929</v>
      </c>
      <c r="I2902">
        <f t="shared" si="949"/>
        <v>-15.419922000000042</v>
      </c>
      <c r="J2902">
        <f t="shared" si="950"/>
        <v>-16.231496842105319</v>
      </c>
      <c r="K2902" t="str">
        <f t="shared" si="951"/>
        <v/>
      </c>
      <c r="L2902" s="2" t="str">
        <f t="shared" si="952"/>
        <v/>
      </c>
      <c r="M2902" t="str">
        <f t="shared" si="953"/>
        <v/>
      </c>
      <c r="N2902" s="1">
        <f t="shared" si="954"/>
        <v>44385</v>
      </c>
      <c r="O2902" t="str">
        <f t="shared" si="955"/>
        <v>不可交易</v>
      </c>
      <c r="P2902" s="2" t="str">
        <f t="shared" si="956"/>
        <v/>
      </c>
      <c r="Q2902" s="2" t="str">
        <f t="shared" si="957"/>
        <v/>
      </c>
      <c r="R2902" s="2">
        <f t="shared" si="958"/>
        <v>17.906467945859575</v>
      </c>
      <c r="S2902">
        <f t="shared" si="959"/>
        <v>152</v>
      </c>
      <c r="T2902" s="1">
        <f t="shared" si="960"/>
        <v>44386</v>
      </c>
      <c r="U2902" t="str">
        <f t="shared" si="961"/>
        <v>不可交易</v>
      </c>
      <c r="V2902" s="2" t="str">
        <f t="shared" si="962"/>
        <v/>
      </c>
      <c r="W2902" s="2" t="str">
        <f t="shared" si="963"/>
        <v/>
      </c>
      <c r="X2902" s="2">
        <f t="shared" si="964"/>
        <v>9.0428610245096124</v>
      </c>
      <c r="Y2902">
        <f t="shared" si="965"/>
        <v>137</v>
      </c>
    </row>
    <row r="2903" spans="1:25" x14ac:dyDescent="0.3">
      <c r="A2903" s="1">
        <v>44391</v>
      </c>
      <c r="B2903">
        <v>4374.2998049999997</v>
      </c>
      <c r="C2903">
        <v>16.329999999999998</v>
      </c>
      <c r="D2903">
        <v>17.057366999999999</v>
      </c>
      <c r="E2903">
        <f t="shared" si="945"/>
        <v>-0.72736700000000098</v>
      </c>
      <c r="F2903" t="str">
        <f t="shared" si="946"/>
        <v/>
      </c>
      <c r="G2903" t="str">
        <f t="shared" si="947"/>
        <v/>
      </c>
      <c r="H2903">
        <f t="shared" si="948"/>
        <v>-0.7900000000000027</v>
      </c>
      <c r="I2903">
        <f t="shared" si="949"/>
        <v>5.0898440000000846</v>
      </c>
      <c r="J2903">
        <f t="shared" si="950"/>
        <v>-6.4428405063291994</v>
      </c>
      <c r="K2903" t="str">
        <f t="shared" si="951"/>
        <v/>
      </c>
      <c r="L2903" s="2" t="str">
        <f t="shared" si="952"/>
        <v/>
      </c>
      <c r="M2903" t="str">
        <f t="shared" si="953"/>
        <v/>
      </c>
      <c r="N2903" s="1">
        <f t="shared" si="954"/>
        <v>44385</v>
      </c>
      <c r="O2903" t="str">
        <f t="shared" si="955"/>
        <v>不可交易</v>
      </c>
      <c r="P2903" s="2" t="str">
        <f t="shared" si="956"/>
        <v/>
      </c>
      <c r="Q2903" s="2" t="str">
        <f t="shared" si="957"/>
        <v/>
      </c>
      <c r="R2903" s="2">
        <f t="shared" si="958"/>
        <v>17.906467945859575</v>
      </c>
      <c r="S2903">
        <f t="shared" si="959"/>
        <v>152</v>
      </c>
      <c r="T2903" s="1">
        <f t="shared" si="960"/>
        <v>44386</v>
      </c>
      <c r="U2903" t="str">
        <f t="shared" si="961"/>
        <v>不可交易</v>
      </c>
      <c r="V2903" s="2" t="str">
        <f t="shared" si="962"/>
        <v/>
      </c>
      <c r="W2903" s="2" t="str">
        <f t="shared" si="963"/>
        <v/>
      </c>
      <c r="X2903" s="2">
        <f t="shared" si="964"/>
        <v>9.0428610245096124</v>
      </c>
      <c r="Y2903">
        <f t="shared" si="965"/>
        <v>137</v>
      </c>
    </row>
    <row r="2904" spans="1:25" x14ac:dyDescent="0.3">
      <c r="A2904" s="1">
        <v>44392</v>
      </c>
      <c r="B2904">
        <v>4360.0297849999997</v>
      </c>
      <c r="C2904">
        <v>17.010000000000002</v>
      </c>
      <c r="D2904">
        <v>16.584167000000001</v>
      </c>
      <c r="E2904">
        <f t="shared" si="945"/>
        <v>0.42583300000000079</v>
      </c>
      <c r="F2904" t="str">
        <f t="shared" si="946"/>
        <v/>
      </c>
      <c r="G2904" t="str">
        <f t="shared" si="947"/>
        <v/>
      </c>
      <c r="H2904">
        <f t="shared" si="948"/>
        <v>0.68000000000000327</v>
      </c>
      <c r="I2904">
        <f t="shared" si="949"/>
        <v>-14.270019999999931</v>
      </c>
      <c r="J2904">
        <f t="shared" si="950"/>
        <v>-20.985323529411563</v>
      </c>
      <c r="K2904" t="str">
        <f t="shared" si="951"/>
        <v/>
      </c>
      <c r="L2904" s="2" t="str">
        <f t="shared" si="952"/>
        <v/>
      </c>
      <c r="M2904" t="str">
        <f t="shared" si="953"/>
        <v/>
      </c>
      <c r="N2904" s="1">
        <f t="shared" si="954"/>
        <v>44385</v>
      </c>
      <c r="O2904" t="str">
        <f t="shared" si="955"/>
        <v>可交易</v>
      </c>
      <c r="P2904" s="2" t="str">
        <f t="shared" si="956"/>
        <v/>
      </c>
      <c r="Q2904" s="2" t="str">
        <f t="shared" si="957"/>
        <v/>
      </c>
      <c r="R2904" s="2">
        <f t="shared" si="958"/>
        <v>17.906467945859575</v>
      </c>
      <c r="S2904">
        <f t="shared" si="959"/>
        <v>152</v>
      </c>
      <c r="T2904" s="1">
        <f t="shared" si="960"/>
        <v>44386</v>
      </c>
      <c r="U2904" t="str">
        <f t="shared" si="961"/>
        <v>不可交易</v>
      </c>
      <c r="V2904" s="2" t="str">
        <f t="shared" si="962"/>
        <v/>
      </c>
      <c r="W2904" s="2" t="str">
        <f t="shared" si="963"/>
        <v/>
      </c>
      <c r="X2904" s="2">
        <f t="shared" si="964"/>
        <v>9.0428610245096124</v>
      </c>
      <c r="Y2904">
        <f t="shared" si="965"/>
        <v>137</v>
      </c>
    </row>
    <row r="2905" spans="1:25" x14ac:dyDescent="0.3">
      <c r="A2905" s="1">
        <v>44393</v>
      </c>
      <c r="B2905">
        <v>4327.1601559999999</v>
      </c>
      <c r="C2905">
        <v>18.45</v>
      </c>
      <c r="D2905">
        <v>17.318930000000002</v>
      </c>
      <c r="E2905">
        <f t="shared" si="945"/>
        <v>1.1310699999999976</v>
      </c>
      <c r="F2905" t="str">
        <f t="shared" si="946"/>
        <v>CAll</v>
      </c>
      <c r="G2905">
        <f t="shared" si="947"/>
        <v>4411.7900390000004</v>
      </c>
      <c r="H2905">
        <f t="shared" si="948"/>
        <v>1.4399999999999977</v>
      </c>
      <c r="I2905">
        <f t="shared" si="949"/>
        <v>-32.869628999999804</v>
      </c>
      <c r="J2905">
        <f t="shared" si="950"/>
        <v>-22.8261312499999</v>
      </c>
      <c r="K2905">
        <f t="shared" si="951"/>
        <v>4332.1601559999999</v>
      </c>
      <c r="L2905" s="2">
        <f t="shared" si="952"/>
        <v>79.629883000000518</v>
      </c>
      <c r="M2905" t="str">
        <f t="shared" si="953"/>
        <v/>
      </c>
      <c r="N2905" s="1">
        <f t="shared" si="954"/>
        <v>44393</v>
      </c>
      <c r="O2905" t="str">
        <f t="shared" si="955"/>
        <v>可交易</v>
      </c>
      <c r="P2905" s="2">
        <f t="shared" si="956"/>
        <v>79.629883000000518</v>
      </c>
      <c r="Q2905" s="2">
        <f t="shared" si="957"/>
        <v>1.9557834688104511E-2</v>
      </c>
      <c r="R2905" s="2">
        <f t="shared" si="958"/>
        <v>17.906467945859575</v>
      </c>
      <c r="S2905">
        <f t="shared" si="959"/>
        <v>153</v>
      </c>
      <c r="T2905" s="1">
        <f t="shared" si="960"/>
        <v>44386</v>
      </c>
      <c r="U2905" t="str">
        <f t="shared" si="961"/>
        <v>可交易</v>
      </c>
      <c r="V2905" s="2" t="str">
        <f t="shared" si="962"/>
        <v/>
      </c>
      <c r="W2905" s="2" t="str">
        <f t="shared" si="963"/>
        <v/>
      </c>
      <c r="X2905" s="2">
        <f t="shared" si="964"/>
        <v>9.0428610245096124</v>
      </c>
      <c r="Y2905">
        <f t="shared" si="965"/>
        <v>137</v>
      </c>
    </row>
    <row r="2906" spans="1:25" x14ac:dyDescent="0.3">
      <c r="A2906" s="1">
        <v>44396</v>
      </c>
      <c r="B2906">
        <v>4258.4902339999999</v>
      </c>
      <c r="C2906">
        <v>22.5</v>
      </c>
      <c r="D2906">
        <v>18.267174000000001</v>
      </c>
      <c r="E2906">
        <f t="shared" si="945"/>
        <v>4.2328259999999993</v>
      </c>
      <c r="F2906" t="str">
        <f t="shared" si="946"/>
        <v>CAll</v>
      </c>
      <c r="G2906">
        <f t="shared" si="947"/>
        <v>4422.2998049999997</v>
      </c>
      <c r="H2906">
        <f t="shared" si="948"/>
        <v>4.0500000000000007</v>
      </c>
      <c r="I2906">
        <f t="shared" si="949"/>
        <v>-68.669922000000042</v>
      </c>
      <c r="J2906">
        <f t="shared" si="950"/>
        <v>-16.955536296296305</v>
      </c>
      <c r="K2906">
        <f t="shared" si="951"/>
        <v>4263.4902339999999</v>
      </c>
      <c r="L2906" s="2">
        <f t="shared" si="952"/>
        <v>158.80957099999978</v>
      </c>
      <c r="M2906" t="str">
        <f t="shared" si="953"/>
        <v/>
      </c>
      <c r="N2906" s="1">
        <f t="shared" si="954"/>
        <v>44393</v>
      </c>
      <c r="O2906" t="str">
        <f t="shared" si="955"/>
        <v>不可交易</v>
      </c>
      <c r="P2906" s="2" t="str">
        <f t="shared" si="956"/>
        <v/>
      </c>
      <c r="Q2906" s="2" t="str">
        <f t="shared" si="957"/>
        <v/>
      </c>
      <c r="R2906" s="2">
        <f t="shared" si="958"/>
        <v>18.256679685792538</v>
      </c>
      <c r="S2906">
        <f t="shared" si="959"/>
        <v>153</v>
      </c>
      <c r="T2906" s="1">
        <f t="shared" si="960"/>
        <v>44386</v>
      </c>
      <c r="U2906" t="str">
        <f t="shared" si="961"/>
        <v>可交易</v>
      </c>
      <c r="V2906" s="2" t="str">
        <f t="shared" si="962"/>
        <v/>
      </c>
      <c r="W2906" s="2" t="str">
        <f t="shared" si="963"/>
        <v/>
      </c>
      <c r="X2906" s="2">
        <f t="shared" si="964"/>
        <v>9.0428610245096124</v>
      </c>
      <c r="Y2906">
        <f t="shared" si="965"/>
        <v>137</v>
      </c>
    </row>
    <row r="2907" spans="1:25" x14ac:dyDescent="0.3">
      <c r="A2907" s="1">
        <v>44397</v>
      </c>
      <c r="B2907">
        <v>4323.0600590000004</v>
      </c>
      <c r="C2907">
        <v>19.73</v>
      </c>
      <c r="D2907">
        <v>22.415623</v>
      </c>
      <c r="E2907">
        <f t="shared" si="945"/>
        <v>-2.6856229999999996</v>
      </c>
      <c r="F2907" t="str">
        <f t="shared" si="946"/>
        <v>PUT</v>
      </c>
      <c r="G2907">
        <f t="shared" si="947"/>
        <v>4401.4599609999996</v>
      </c>
      <c r="H2907">
        <f t="shared" si="948"/>
        <v>-2.7699999999999996</v>
      </c>
      <c r="I2907">
        <f t="shared" si="949"/>
        <v>64.569825000000492</v>
      </c>
      <c r="J2907">
        <f t="shared" si="950"/>
        <v>-23.310406137184298</v>
      </c>
      <c r="K2907">
        <f t="shared" si="951"/>
        <v>4318.0600590000004</v>
      </c>
      <c r="L2907" s="2" t="str">
        <f t="shared" si="952"/>
        <v/>
      </c>
      <c r="M2907" t="str">
        <f t="shared" si="953"/>
        <v/>
      </c>
      <c r="N2907" s="1">
        <f t="shared" si="954"/>
        <v>44393</v>
      </c>
      <c r="O2907" t="str">
        <f t="shared" si="955"/>
        <v>不可交易</v>
      </c>
      <c r="P2907" s="2" t="str">
        <f t="shared" si="956"/>
        <v/>
      </c>
      <c r="Q2907" s="2" t="str">
        <f t="shared" si="957"/>
        <v/>
      </c>
      <c r="R2907" s="2">
        <f t="shared" si="958"/>
        <v>18.256679685792538</v>
      </c>
      <c r="S2907">
        <f t="shared" si="959"/>
        <v>153</v>
      </c>
      <c r="T2907" s="1">
        <f t="shared" si="960"/>
        <v>44386</v>
      </c>
      <c r="U2907" t="str">
        <f t="shared" si="961"/>
        <v>可交易</v>
      </c>
      <c r="V2907" s="2" t="str">
        <f t="shared" si="962"/>
        <v/>
      </c>
      <c r="W2907" s="2" t="str">
        <f t="shared" si="963"/>
        <v/>
      </c>
      <c r="X2907" s="2">
        <f t="shared" si="964"/>
        <v>9.0428610245096124</v>
      </c>
      <c r="Y2907">
        <f t="shared" si="965"/>
        <v>137</v>
      </c>
    </row>
    <row r="2908" spans="1:25" x14ac:dyDescent="0.3">
      <c r="A2908" s="1">
        <v>44398</v>
      </c>
      <c r="B2908">
        <v>4358.6899409999996</v>
      </c>
      <c r="C2908">
        <v>17.91</v>
      </c>
      <c r="D2908">
        <v>20.233753</v>
      </c>
      <c r="E2908">
        <f t="shared" si="945"/>
        <v>-2.323753</v>
      </c>
      <c r="F2908" t="str">
        <f t="shared" si="946"/>
        <v>PUT</v>
      </c>
      <c r="G2908">
        <f t="shared" si="947"/>
        <v>4400.6401370000003</v>
      </c>
      <c r="H2908">
        <f t="shared" si="948"/>
        <v>-1.8200000000000003</v>
      </c>
      <c r="I2908">
        <f t="shared" si="949"/>
        <v>35.62988199999927</v>
      </c>
      <c r="J2908">
        <f t="shared" si="950"/>
        <v>-19.576858241757837</v>
      </c>
      <c r="K2908">
        <f t="shared" si="951"/>
        <v>4353.6899409999996</v>
      </c>
      <c r="L2908" s="2" t="str">
        <f t="shared" si="952"/>
        <v/>
      </c>
      <c r="M2908" t="str">
        <f t="shared" si="953"/>
        <v/>
      </c>
      <c r="N2908" s="1">
        <f t="shared" si="954"/>
        <v>44393</v>
      </c>
      <c r="O2908" t="str">
        <f t="shared" si="955"/>
        <v>不可交易</v>
      </c>
      <c r="P2908" s="2" t="str">
        <f t="shared" si="956"/>
        <v/>
      </c>
      <c r="Q2908" s="2" t="str">
        <f t="shared" si="957"/>
        <v/>
      </c>
      <c r="R2908" s="2">
        <f t="shared" si="958"/>
        <v>18.256679685792538</v>
      </c>
      <c r="S2908">
        <f t="shared" si="959"/>
        <v>153</v>
      </c>
      <c r="T2908" s="1">
        <f t="shared" si="960"/>
        <v>44386</v>
      </c>
      <c r="U2908" t="str">
        <f t="shared" si="961"/>
        <v>可交易</v>
      </c>
      <c r="V2908" s="2" t="str">
        <f t="shared" si="962"/>
        <v/>
      </c>
      <c r="W2908" s="2" t="str">
        <f t="shared" si="963"/>
        <v/>
      </c>
      <c r="X2908" s="2">
        <f t="shared" si="964"/>
        <v>9.0428610245096124</v>
      </c>
      <c r="Y2908">
        <f t="shared" si="965"/>
        <v>137</v>
      </c>
    </row>
    <row r="2909" spans="1:25" x14ac:dyDescent="0.3">
      <c r="A2909" s="1">
        <v>44399</v>
      </c>
      <c r="B2909">
        <v>4367.4799800000001</v>
      </c>
      <c r="C2909">
        <v>17.690000000000001</v>
      </c>
      <c r="D2909">
        <v>18.150461</v>
      </c>
      <c r="E2909">
        <f t="shared" si="945"/>
        <v>-0.46046099999999868</v>
      </c>
      <c r="F2909" t="str">
        <f t="shared" si="946"/>
        <v/>
      </c>
      <c r="G2909" t="str">
        <f t="shared" si="947"/>
        <v/>
      </c>
      <c r="H2909">
        <f t="shared" si="948"/>
        <v>-0.21999999999999886</v>
      </c>
      <c r="I2909">
        <f t="shared" si="949"/>
        <v>8.7900390000004336</v>
      </c>
      <c r="J2909">
        <f t="shared" si="950"/>
        <v>-39.954722727274905</v>
      </c>
      <c r="K2909" t="str">
        <f t="shared" si="951"/>
        <v/>
      </c>
      <c r="L2909" s="2" t="str">
        <f t="shared" si="952"/>
        <v/>
      </c>
      <c r="M2909" t="str">
        <f t="shared" si="953"/>
        <v/>
      </c>
      <c r="N2909" s="1">
        <f t="shared" si="954"/>
        <v>44393</v>
      </c>
      <c r="O2909" t="str">
        <f t="shared" si="955"/>
        <v>不可交易</v>
      </c>
      <c r="P2909" s="2" t="str">
        <f t="shared" si="956"/>
        <v/>
      </c>
      <c r="Q2909" s="2" t="str">
        <f t="shared" si="957"/>
        <v/>
      </c>
      <c r="R2909" s="2">
        <f t="shared" si="958"/>
        <v>18.256679685792538</v>
      </c>
      <c r="S2909">
        <f t="shared" si="959"/>
        <v>153</v>
      </c>
      <c r="T2909" s="1">
        <f t="shared" si="960"/>
        <v>44386</v>
      </c>
      <c r="U2909" t="str">
        <f t="shared" si="961"/>
        <v>可交易</v>
      </c>
      <c r="V2909" s="2" t="str">
        <f t="shared" si="962"/>
        <v/>
      </c>
      <c r="W2909" s="2" t="str">
        <f t="shared" si="963"/>
        <v/>
      </c>
      <c r="X2909" s="2">
        <f t="shared" si="964"/>
        <v>9.0428610245096124</v>
      </c>
      <c r="Y2909">
        <f t="shared" si="965"/>
        <v>137</v>
      </c>
    </row>
    <row r="2910" spans="1:25" x14ac:dyDescent="0.3">
      <c r="A2910" s="1">
        <v>44400</v>
      </c>
      <c r="B2910">
        <v>4411.7900390000004</v>
      </c>
      <c r="C2910">
        <v>17.2</v>
      </c>
      <c r="D2910">
        <v>17.899585999999999</v>
      </c>
      <c r="E2910">
        <f t="shared" si="945"/>
        <v>-0.69958600000000004</v>
      </c>
      <c r="F2910" t="str">
        <f t="shared" si="946"/>
        <v/>
      </c>
      <c r="G2910" t="str">
        <f t="shared" si="947"/>
        <v/>
      </c>
      <c r="H2910">
        <f t="shared" si="948"/>
        <v>-0.49000000000000199</v>
      </c>
      <c r="I2910">
        <f t="shared" si="949"/>
        <v>44.310059000000365</v>
      </c>
      <c r="J2910">
        <f t="shared" si="950"/>
        <v>-90.428691836735069</v>
      </c>
      <c r="K2910" t="str">
        <f t="shared" si="951"/>
        <v/>
      </c>
      <c r="L2910" s="2" t="str">
        <f t="shared" si="952"/>
        <v/>
      </c>
      <c r="M2910" t="str">
        <f t="shared" si="953"/>
        <v/>
      </c>
      <c r="N2910" s="1">
        <f t="shared" si="954"/>
        <v>44393</v>
      </c>
      <c r="O2910" t="str">
        <f t="shared" si="955"/>
        <v>可交易</v>
      </c>
      <c r="P2910" s="2" t="str">
        <f t="shared" si="956"/>
        <v/>
      </c>
      <c r="Q2910" s="2" t="str">
        <f t="shared" si="957"/>
        <v/>
      </c>
      <c r="R2910" s="2">
        <f t="shared" si="958"/>
        <v>18.256679685792538</v>
      </c>
      <c r="S2910">
        <f t="shared" si="959"/>
        <v>153</v>
      </c>
      <c r="T2910" s="1">
        <f t="shared" si="960"/>
        <v>44386</v>
      </c>
      <c r="U2910" t="str">
        <f t="shared" si="961"/>
        <v>可交易</v>
      </c>
      <c r="V2910" s="2" t="str">
        <f t="shared" si="962"/>
        <v/>
      </c>
      <c r="W2910" s="2" t="str">
        <f t="shared" si="963"/>
        <v/>
      </c>
      <c r="X2910" s="2">
        <f t="shared" si="964"/>
        <v>9.0428610245096124</v>
      </c>
      <c r="Y2910">
        <f t="shared" si="965"/>
        <v>137</v>
      </c>
    </row>
    <row r="2911" spans="1:25" x14ac:dyDescent="0.3">
      <c r="A2911" s="1">
        <v>44403</v>
      </c>
      <c r="B2911">
        <v>4422.2998049999997</v>
      </c>
      <c r="C2911">
        <v>17.579999999999998</v>
      </c>
      <c r="D2911">
        <v>17.293614999999999</v>
      </c>
      <c r="E2911">
        <f t="shared" si="945"/>
        <v>0.28638499999999922</v>
      </c>
      <c r="F2911" t="str">
        <f t="shared" si="946"/>
        <v/>
      </c>
      <c r="G2911" t="str">
        <f t="shared" si="947"/>
        <v/>
      </c>
      <c r="H2911">
        <f t="shared" si="948"/>
        <v>0.37999999999999901</v>
      </c>
      <c r="I2911">
        <f t="shared" si="949"/>
        <v>10.509765999999217</v>
      </c>
      <c r="J2911">
        <f t="shared" si="950"/>
        <v>27.657278947366436</v>
      </c>
      <c r="K2911" t="str">
        <f t="shared" si="951"/>
        <v/>
      </c>
      <c r="L2911" s="2" t="str">
        <f t="shared" si="952"/>
        <v/>
      </c>
      <c r="M2911" t="str">
        <f t="shared" si="953"/>
        <v/>
      </c>
      <c r="N2911" s="1">
        <f t="shared" si="954"/>
        <v>44393</v>
      </c>
      <c r="O2911" t="str">
        <f t="shared" si="955"/>
        <v>可交易</v>
      </c>
      <c r="P2911" s="2" t="str">
        <f t="shared" si="956"/>
        <v/>
      </c>
      <c r="Q2911" s="2" t="str">
        <f t="shared" si="957"/>
        <v/>
      </c>
      <c r="R2911" s="2">
        <f t="shared" si="958"/>
        <v>18.256679685792538</v>
      </c>
      <c r="S2911">
        <f t="shared" si="959"/>
        <v>153</v>
      </c>
      <c r="T2911" s="1">
        <f t="shared" si="960"/>
        <v>44386</v>
      </c>
      <c r="U2911" t="str">
        <f t="shared" si="961"/>
        <v>可交易</v>
      </c>
      <c r="V2911" s="2" t="str">
        <f t="shared" si="962"/>
        <v/>
      </c>
      <c r="W2911" s="2" t="str">
        <f t="shared" si="963"/>
        <v/>
      </c>
      <c r="X2911" s="2">
        <f t="shared" si="964"/>
        <v>9.0428610245096124</v>
      </c>
      <c r="Y2911">
        <f t="shared" si="965"/>
        <v>137</v>
      </c>
    </row>
    <row r="2912" spans="1:25" x14ac:dyDescent="0.3">
      <c r="A2912" s="1">
        <v>44404</v>
      </c>
      <c r="B2912">
        <v>4401.4599609999996</v>
      </c>
      <c r="C2912">
        <v>19.36</v>
      </c>
      <c r="D2912">
        <v>17.953151999999999</v>
      </c>
      <c r="E2912">
        <f t="shared" si="945"/>
        <v>1.4068480000000001</v>
      </c>
      <c r="F2912" t="str">
        <f t="shared" si="946"/>
        <v>CAll</v>
      </c>
      <c r="G2912">
        <f t="shared" si="947"/>
        <v>4423.1499020000001</v>
      </c>
      <c r="H2912">
        <f t="shared" si="948"/>
        <v>1.7800000000000011</v>
      </c>
      <c r="I2912">
        <f t="shared" si="949"/>
        <v>-20.839844000000085</v>
      </c>
      <c r="J2912">
        <f t="shared" si="950"/>
        <v>-11.707777528089927</v>
      </c>
      <c r="K2912">
        <f t="shared" si="951"/>
        <v>4406.4599609999996</v>
      </c>
      <c r="L2912" s="2">
        <f t="shared" si="952"/>
        <v>16.689941000000545</v>
      </c>
      <c r="M2912" t="str">
        <f t="shared" si="953"/>
        <v/>
      </c>
      <c r="N2912" s="1">
        <f t="shared" si="954"/>
        <v>44404</v>
      </c>
      <c r="O2912" t="str">
        <f t="shared" si="955"/>
        <v>可交易</v>
      </c>
      <c r="P2912" s="2">
        <f t="shared" si="956"/>
        <v>16.689941000000545</v>
      </c>
      <c r="Q2912" s="2">
        <f t="shared" si="957"/>
        <v>4.9278969233364674E-3</v>
      </c>
      <c r="R2912" s="2">
        <f t="shared" si="958"/>
        <v>18.256679685792538</v>
      </c>
      <c r="S2912">
        <f t="shared" si="959"/>
        <v>154</v>
      </c>
      <c r="T2912" s="1">
        <f t="shared" si="960"/>
        <v>44386</v>
      </c>
      <c r="U2912" t="str">
        <f t="shared" si="961"/>
        <v>可交易</v>
      </c>
      <c r="V2912" s="2" t="str">
        <f t="shared" si="962"/>
        <v/>
      </c>
      <c r="W2912" s="2" t="str">
        <f t="shared" si="963"/>
        <v/>
      </c>
      <c r="X2912" s="2">
        <f t="shared" si="964"/>
        <v>9.0428610245096124</v>
      </c>
      <c r="Y2912">
        <f t="shared" si="965"/>
        <v>137</v>
      </c>
    </row>
    <row r="2913" spans="1:25" x14ac:dyDescent="0.3">
      <c r="A2913" s="1">
        <v>44405</v>
      </c>
      <c r="B2913">
        <v>4400.6401370000003</v>
      </c>
      <c r="C2913">
        <v>18.309999999999999</v>
      </c>
      <c r="D2913">
        <v>19.565767000000001</v>
      </c>
      <c r="E2913">
        <f t="shared" si="945"/>
        <v>-1.2557670000000023</v>
      </c>
      <c r="F2913" t="str">
        <f t="shared" si="946"/>
        <v>PUT</v>
      </c>
      <c r="G2913">
        <f t="shared" si="947"/>
        <v>4402.6601559999999</v>
      </c>
      <c r="H2913">
        <f t="shared" si="948"/>
        <v>-1.0500000000000007</v>
      </c>
      <c r="I2913">
        <f t="shared" si="949"/>
        <v>-0.81982399999924382</v>
      </c>
      <c r="J2913">
        <f t="shared" si="950"/>
        <v>0.78078476190404122</v>
      </c>
      <c r="K2913">
        <f t="shared" si="951"/>
        <v>4395.6401370000003</v>
      </c>
      <c r="L2913" s="2" t="str">
        <f t="shared" si="952"/>
        <v/>
      </c>
      <c r="M2913" t="str">
        <f t="shared" si="953"/>
        <v/>
      </c>
      <c r="N2913" s="1">
        <f t="shared" si="954"/>
        <v>44404</v>
      </c>
      <c r="O2913" t="str">
        <f t="shared" si="955"/>
        <v>不可交易</v>
      </c>
      <c r="P2913" s="2" t="str">
        <f t="shared" si="956"/>
        <v/>
      </c>
      <c r="Q2913" s="2" t="str">
        <f t="shared" si="957"/>
        <v/>
      </c>
      <c r="R2913" s="2">
        <f t="shared" si="958"/>
        <v>18.346646721446493</v>
      </c>
      <c r="S2913">
        <f t="shared" si="959"/>
        <v>154</v>
      </c>
      <c r="T2913" s="1">
        <f t="shared" si="960"/>
        <v>44386</v>
      </c>
      <c r="U2913" t="str">
        <f t="shared" si="961"/>
        <v>可交易</v>
      </c>
      <c r="V2913" s="2" t="str">
        <f t="shared" si="962"/>
        <v/>
      </c>
      <c r="W2913" s="2" t="str">
        <f t="shared" si="963"/>
        <v/>
      </c>
      <c r="X2913" s="2">
        <f t="shared" si="964"/>
        <v>9.0428610245096124</v>
      </c>
      <c r="Y2913">
        <f t="shared" si="965"/>
        <v>137</v>
      </c>
    </row>
    <row r="2914" spans="1:25" x14ac:dyDescent="0.3">
      <c r="A2914" s="1">
        <v>44406</v>
      </c>
      <c r="B2914">
        <v>4419.1499020000001</v>
      </c>
      <c r="C2914">
        <v>17.7</v>
      </c>
      <c r="D2914">
        <v>18.553059000000001</v>
      </c>
      <c r="E2914">
        <f t="shared" si="945"/>
        <v>-0.85305900000000179</v>
      </c>
      <c r="F2914" t="str">
        <f t="shared" si="946"/>
        <v/>
      </c>
      <c r="G2914" t="str">
        <f t="shared" si="947"/>
        <v/>
      </c>
      <c r="H2914">
        <f t="shared" si="948"/>
        <v>-0.60999999999999943</v>
      </c>
      <c r="I2914">
        <f t="shared" si="949"/>
        <v>18.509764999999788</v>
      </c>
      <c r="J2914">
        <f t="shared" si="950"/>
        <v>-30.343877049180008</v>
      </c>
      <c r="K2914" t="str">
        <f t="shared" si="951"/>
        <v/>
      </c>
      <c r="L2914" s="2" t="str">
        <f t="shared" si="952"/>
        <v/>
      </c>
      <c r="M2914" t="str">
        <f t="shared" si="953"/>
        <v/>
      </c>
      <c r="N2914" s="1">
        <f t="shared" si="954"/>
        <v>44404</v>
      </c>
      <c r="O2914" t="str">
        <f t="shared" si="955"/>
        <v>不可交易</v>
      </c>
      <c r="P2914" s="2" t="str">
        <f t="shared" si="956"/>
        <v/>
      </c>
      <c r="Q2914" s="2" t="str">
        <f t="shared" si="957"/>
        <v/>
      </c>
      <c r="R2914" s="2">
        <f t="shared" si="958"/>
        <v>18.346646721446493</v>
      </c>
      <c r="S2914">
        <f t="shared" si="959"/>
        <v>154</v>
      </c>
      <c r="T2914" s="1">
        <f t="shared" si="960"/>
        <v>44386</v>
      </c>
      <c r="U2914" t="str">
        <f t="shared" si="961"/>
        <v>可交易</v>
      </c>
      <c r="V2914" s="2" t="str">
        <f t="shared" si="962"/>
        <v/>
      </c>
      <c r="W2914" s="2" t="str">
        <f t="shared" si="963"/>
        <v/>
      </c>
      <c r="X2914" s="2">
        <f t="shared" si="964"/>
        <v>9.0428610245096124</v>
      </c>
      <c r="Y2914">
        <f t="shared" si="965"/>
        <v>137</v>
      </c>
    </row>
    <row r="2915" spans="1:25" x14ac:dyDescent="0.3">
      <c r="A2915" s="1">
        <v>44407</v>
      </c>
      <c r="B2915">
        <v>4395.2597660000001</v>
      </c>
      <c r="C2915">
        <v>18.239999999999998</v>
      </c>
      <c r="D2915">
        <v>17.890018000000001</v>
      </c>
      <c r="E2915">
        <f t="shared" si="945"/>
        <v>0.34998199999999713</v>
      </c>
      <c r="F2915" t="str">
        <f t="shared" si="946"/>
        <v/>
      </c>
      <c r="G2915" t="str">
        <f t="shared" si="947"/>
        <v/>
      </c>
      <c r="H2915">
        <f t="shared" si="948"/>
        <v>0.53999999999999915</v>
      </c>
      <c r="I2915">
        <f t="shared" si="949"/>
        <v>-23.890135999999984</v>
      </c>
      <c r="J2915">
        <f t="shared" si="950"/>
        <v>-44.240992592592633</v>
      </c>
      <c r="K2915" t="str">
        <f t="shared" si="951"/>
        <v/>
      </c>
      <c r="L2915" s="2" t="str">
        <f t="shared" si="952"/>
        <v/>
      </c>
      <c r="M2915" t="str">
        <f t="shared" si="953"/>
        <v/>
      </c>
      <c r="N2915" s="1">
        <f t="shared" si="954"/>
        <v>44404</v>
      </c>
      <c r="O2915" t="str">
        <f t="shared" si="955"/>
        <v>不可交易</v>
      </c>
      <c r="P2915" s="2" t="str">
        <f t="shared" si="956"/>
        <v/>
      </c>
      <c r="Q2915" s="2" t="str">
        <f t="shared" si="957"/>
        <v/>
      </c>
      <c r="R2915" s="2">
        <f t="shared" si="958"/>
        <v>18.346646721446493</v>
      </c>
      <c r="S2915">
        <f t="shared" si="959"/>
        <v>154</v>
      </c>
      <c r="T2915" s="1">
        <f t="shared" si="960"/>
        <v>44386</v>
      </c>
      <c r="U2915" t="str">
        <f t="shared" si="961"/>
        <v>可交易</v>
      </c>
      <c r="V2915" s="2" t="str">
        <f t="shared" si="962"/>
        <v/>
      </c>
      <c r="W2915" s="2" t="str">
        <f t="shared" si="963"/>
        <v/>
      </c>
      <c r="X2915" s="2">
        <f t="shared" si="964"/>
        <v>9.0428610245096124</v>
      </c>
      <c r="Y2915">
        <f t="shared" si="965"/>
        <v>137</v>
      </c>
    </row>
    <row r="2916" spans="1:25" x14ac:dyDescent="0.3">
      <c r="A2916" s="1">
        <v>44410</v>
      </c>
      <c r="B2916">
        <v>4387.1601559999999</v>
      </c>
      <c r="C2916">
        <v>19.46</v>
      </c>
      <c r="D2916">
        <v>18.377559999999999</v>
      </c>
      <c r="E2916">
        <f t="shared" si="945"/>
        <v>1.0824400000000018</v>
      </c>
      <c r="F2916" t="str">
        <f t="shared" si="946"/>
        <v>CAll</v>
      </c>
      <c r="G2916">
        <f t="shared" si="947"/>
        <v>4432.3500979999999</v>
      </c>
      <c r="H2916">
        <f t="shared" si="948"/>
        <v>1.2200000000000024</v>
      </c>
      <c r="I2916">
        <f t="shared" si="949"/>
        <v>-8.0996100000002116</v>
      </c>
      <c r="J2916">
        <f t="shared" si="950"/>
        <v>-6.6390245901640945</v>
      </c>
      <c r="K2916">
        <f t="shared" si="951"/>
        <v>4392.1601559999999</v>
      </c>
      <c r="L2916" s="2">
        <f t="shared" si="952"/>
        <v>40.189941999999974</v>
      </c>
      <c r="M2916" t="str">
        <f t="shared" si="953"/>
        <v/>
      </c>
      <c r="N2916" s="1">
        <f t="shared" si="954"/>
        <v>44410</v>
      </c>
      <c r="O2916" t="str">
        <f t="shared" si="955"/>
        <v>不可交易</v>
      </c>
      <c r="P2916" s="2" t="str">
        <f t="shared" si="956"/>
        <v/>
      </c>
      <c r="Q2916" s="2" t="str">
        <f t="shared" si="957"/>
        <v/>
      </c>
      <c r="R2916" s="2">
        <f t="shared" si="958"/>
        <v>18.346646721446493</v>
      </c>
      <c r="S2916">
        <f t="shared" si="959"/>
        <v>154</v>
      </c>
      <c r="T2916" s="1">
        <f t="shared" si="960"/>
        <v>44386</v>
      </c>
      <c r="U2916" t="str">
        <f t="shared" si="961"/>
        <v>可交易</v>
      </c>
      <c r="V2916" s="2" t="str">
        <f t="shared" si="962"/>
        <v/>
      </c>
      <c r="W2916" s="2" t="str">
        <f t="shared" si="963"/>
        <v/>
      </c>
      <c r="X2916" s="2">
        <f t="shared" si="964"/>
        <v>9.0428610245096124</v>
      </c>
      <c r="Y2916">
        <f t="shared" si="965"/>
        <v>137</v>
      </c>
    </row>
    <row r="2917" spans="1:25" x14ac:dyDescent="0.3">
      <c r="A2917" s="1">
        <v>44411</v>
      </c>
      <c r="B2917">
        <v>4423.1499020000001</v>
      </c>
      <c r="C2917">
        <v>18.04</v>
      </c>
      <c r="D2917">
        <v>19.55509</v>
      </c>
      <c r="E2917">
        <f t="shared" si="945"/>
        <v>-1.5150900000000007</v>
      </c>
      <c r="F2917" t="str">
        <f t="shared" si="946"/>
        <v>PUT</v>
      </c>
      <c r="G2917">
        <f t="shared" si="947"/>
        <v>4436.75</v>
      </c>
      <c r="H2917">
        <f t="shared" si="948"/>
        <v>-1.4200000000000017</v>
      </c>
      <c r="I2917">
        <f t="shared" si="949"/>
        <v>35.989746000000196</v>
      </c>
      <c r="J2917">
        <f t="shared" si="950"/>
        <v>-25.34489154929588</v>
      </c>
      <c r="K2917">
        <f t="shared" si="951"/>
        <v>4418.1499020000001</v>
      </c>
      <c r="L2917" s="2" t="str">
        <f t="shared" si="952"/>
        <v/>
      </c>
      <c r="M2917" t="str">
        <f t="shared" si="953"/>
        <v/>
      </c>
      <c r="N2917" s="1">
        <f t="shared" si="954"/>
        <v>44410</v>
      </c>
      <c r="O2917" t="str">
        <f t="shared" si="955"/>
        <v>不可交易</v>
      </c>
      <c r="P2917" s="2" t="str">
        <f t="shared" si="956"/>
        <v/>
      </c>
      <c r="Q2917" s="2" t="str">
        <f t="shared" si="957"/>
        <v/>
      </c>
      <c r="R2917" s="2">
        <f t="shared" si="958"/>
        <v>18.346646721446493</v>
      </c>
      <c r="S2917">
        <f t="shared" si="959"/>
        <v>154</v>
      </c>
      <c r="T2917" s="1">
        <f t="shared" si="960"/>
        <v>44386</v>
      </c>
      <c r="U2917" t="str">
        <f t="shared" si="961"/>
        <v>可交易</v>
      </c>
      <c r="V2917" s="2" t="str">
        <f t="shared" si="962"/>
        <v/>
      </c>
      <c r="W2917" s="2" t="str">
        <f t="shared" si="963"/>
        <v/>
      </c>
      <c r="X2917" s="2">
        <f t="shared" si="964"/>
        <v>9.0428610245096124</v>
      </c>
      <c r="Y2917">
        <f t="shared" si="965"/>
        <v>137</v>
      </c>
    </row>
    <row r="2918" spans="1:25" x14ac:dyDescent="0.3">
      <c r="A2918" s="1">
        <v>44412</v>
      </c>
      <c r="B2918">
        <v>4402.6601559999999</v>
      </c>
      <c r="C2918">
        <v>17.97</v>
      </c>
      <c r="D2918">
        <v>18.610175999999999</v>
      </c>
      <c r="E2918">
        <f t="shared" si="945"/>
        <v>-0.6401760000000003</v>
      </c>
      <c r="F2918" t="str">
        <f t="shared" si="946"/>
        <v/>
      </c>
      <c r="G2918" t="str">
        <f t="shared" si="947"/>
        <v/>
      </c>
      <c r="H2918">
        <f t="shared" si="948"/>
        <v>-7.0000000000000284E-2</v>
      </c>
      <c r="I2918">
        <f t="shared" si="949"/>
        <v>-20.489746000000196</v>
      </c>
      <c r="J2918">
        <f t="shared" si="950"/>
        <v>292.71065714285874</v>
      </c>
      <c r="K2918" t="str">
        <f t="shared" si="951"/>
        <v/>
      </c>
      <c r="L2918" s="2" t="str">
        <f t="shared" si="952"/>
        <v/>
      </c>
      <c r="M2918" t="str">
        <f t="shared" si="953"/>
        <v/>
      </c>
      <c r="N2918" s="1">
        <f t="shared" si="954"/>
        <v>44410</v>
      </c>
      <c r="O2918" t="str">
        <f t="shared" si="955"/>
        <v>不可交易</v>
      </c>
      <c r="P2918" s="2" t="str">
        <f t="shared" si="956"/>
        <v/>
      </c>
      <c r="Q2918" s="2" t="str">
        <f t="shared" si="957"/>
        <v/>
      </c>
      <c r="R2918" s="2">
        <f t="shared" si="958"/>
        <v>18.346646721446493</v>
      </c>
      <c r="S2918">
        <f t="shared" si="959"/>
        <v>154</v>
      </c>
      <c r="T2918" s="1">
        <f t="shared" si="960"/>
        <v>44386</v>
      </c>
      <c r="U2918" t="str">
        <f t="shared" si="961"/>
        <v>可交易</v>
      </c>
      <c r="V2918" s="2" t="str">
        <f t="shared" si="962"/>
        <v/>
      </c>
      <c r="W2918" s="2" t="str">
        <f t="shared" si="963"/>
        <v/>
      </c>
      <c r="X2918" s="2">
        <f t="shared" si="964"/>
        <v>9.0428610245096124</v>
      </c>
      <c r="Y2918">
        <f t="shared" si="965"/>
        <v>137</v>
      </c>
    </row>
    <row r="2919" spans="1:25" x14ac:dyDescent="0.3">
      <c r="A2919" s="1">
        <v>44413</v>
      </c>
      <c r="B2919">
        <v>4429.1000979999999</v>
      </c>
      <c r="C2919">
        <v>17.28</v>
      </c>
      <c r="D2919">
        <v>18.281739999999999</v>
      </c>
      <c r="E2919">
        <f t="shared" si="945"/>
        <v>-1.0017399999999981</v>
      </c>
      <c r="F2919" t="str">
        <f t="shared" si="946"/>
        <v>PUT</v>
      </c>
      <c r="G2919">
        <f t="shared" si="947"/>
        <v>4460.830078</v>
      </c>
      <c r="H2919">
        <f t="shared" si="948"/>
        <v>-0.68999999999999773</v>
      </c>
      <c r="I2919">
        <f t="shared" si="949"/>
        <v>26.439941999999974</v>
      </c>
      <c r="J2919">
        <f t="shared" si="950"/>
        <v>-38.318756521739218</v>
      </c>
      <c r="K2919">
        <f t="shared" si="951"/>
        <v>4424.1000979999999</v>
      </c>
      <c r="L2919" s="2" t="str">
        <f t="shared" si="952"/>
        <v/>
      </c>
      <c r="M2919" t="str">
        <f t="shared" si="953"/>
        <v/>
      </c>
      <c r="N2919" s="1">
        <f t="shared" si="954"/>
        <v>44410</v>
      </c>
      <c r="O2919" t="str">
        <f t="shared" si="955"/>
        <v>不可交易</v>
      </c>
      <c r="P2919" s="2" t="str">
        <f t="shared" si="956"/>
        <v/>
      </c>
      <c r="Q2919" s="2" t="str">
        <f t="shared" si="957"/>
        <v/>
      </c>
      <c r="R2919" s="2">
        <f t="shared" si="958"/>
        <v>18.346646721446493</v>
      </c>
      <c r="S2919">
        <f t="shared" si="959"/>
        <v>154</v>
      </c>
      <c r="T2919" s="1">
        <f t="shared" si="960"/>
        <v>44386</v>
      </c>
      <c r="U2919" t="str">
        <f t="shared" si="961"/>
        <v>可交易</v>
      </c>
      <c r="V2919" s="2" t="str">
        <f t="shared" si="962"/>
        <v/>
      </c>
      <c r="W2919" s="2" t="str">
        <f t="shared" si="963"/>
        <v/>
      </c>
      <c r="X2919" s="2">
        <f t="shared" si="964"/>
        <v>9.0428610245096124</v>
      </c>
      <c r="Y2919">
        <f t="shared" si="965"/>
        <v>137</v>
      </c>
    </row>
    <row r="2920" spans="1:25" x14ac:dyDescent="0.3">
      <c r="A2920" s="1">
        <v>44414</v>
      </c>
      <c r="B2920">
        <v>4436.5200199999999</v>
      </c>
      <c r="C2920">
        <v>16.149999999999999</v>
      </c>
      <c r="D2920">
        <v>17.568182</v>
      </c>
      <c r="E2920">
        <f t="shared" si="945"/>
        <v>-1.4181820000000016</v>
      </c>
      <c r="F2920" t="str">
        <f t="shared" si="946"/>
        <v>PUT</v>
      </c>
      <c r="G2920">
        <f t="shared" si="947"/>
        <v>4468</v>
      </c>
      <c r="H2920">
        <f t="shared" si="948"/>
        <v>-1.1300000000000026</v>
      </c>
      <c r="I2920">
        <f t="shared" si="949"/>
        <v>7.4199220000000423</v>
      </c>
      <c r="J2920">
        <f t="shared" si="950"/>
        <v>-6.5663026548672789</v>
      </c>
      <c r="K2920">
        <f t="shared" si="951"/>
        <v>4431.5200199999999</v>
      </c>
      <c r="L2920" s="2" t="str">
        <f t="shared" si="952"/>
        <v/>
      </c>
      <c r="M2920" t="str">
        <f t="shared" si="953"/>
        <v/>
      </c>
      <c r="N2920" s="1">
        <f t="shared" si="954"/>
        <v>44410</v>
      </c>
      <c r="O2920" t="str">
        <f t="shared" si="955"/>
        <v>不可交易</v>
      </c>
      <c r="P2920" s="2" t="str">
        <f t="shared" si="956"/>
        <v/>
      </c>
      <c r="Q2920" s="2" t="str">
        <f t="shared" si="957"/>
        <v/>
      </c>
      <c r="R2920" s="2">
        <f t="shared" si="958"/>
        <v>18.346646721446493</v>
      </c>
      <c r="S2920">
        <f t="shared" si="959"/>
        <v>154</v>
      </c>
      <c r="T2920" s="1">
        <f t="shared" si="960"/>
        <v>44386</v>
      </c>
      <c r="U2920" t="str">
        <f t="shared" si="961"/>
        <v>可交易</v>
      </c>
      <c r="V2920" s="2" t="str">
        <f t="shared" si="962"/>
        <v/>
      </c>
      <c r="W2920" s="2" t="str">
        <f t="shared" si="963"/>
        <v/>
      </c>
      <c r="X2920" s="2">
        <f t="shared" si="964"/>
        <v>9.0428610245096124</v>
      </c>
      <c r="Y2920">
        <f t="shared" si="965"/>
        <v>137</v>
      </c>
    </row>
    <row r="2921" spans="1:25" x14ac:dyDescent="0.3">
      <c r="A2921" s="1">
        <v>44417</v>
      </c>
      <c r="B2921">
        <v>4432.3500979999999</v>
      </c>
      <c r="C2921">
        <v>16.72</v>
      </c>
      <c r="D2921">
        <v>16.636536</v>
      </c>
      <c r="E2921">
        <f t="shared" si="945"/>
        <v>8.3463999999999317E-2</v>
      </c>
      <c r="F2921" t="str">
        <f t="shared" si="946"/>
        <v/>
      </c>
      <c r="G2921" t="str">
        <f t="shared" si="947"/>
        <v/>
      </c>
      <c r="H2921">
        <f t="shared" si="948"/>
        <v>0.57000000000000028</v>
      </c>
      <c r="I2921">
        <f t="shared" si="949"/>
        <v>-4.1699220000000423</v>
      </c>
      <c r="J2921">
        <f t="shared" si="950"/>
        <v>-7.3156526315790176</v>
      </c>
      <c r="K2921" t="str">
        <f t="shared" si="951"/>
        <v/>
      </c>
      <c r="L2921" s="2" t="str">
        <f t="shared" si="952"/>
        <v/>
      </c>
      <c r="M2921" t="str">
        <f t="shared" si="953"/>
        <v/>
      </c>
      <c r="N2921" s="1">
        <f t="shared" si="954"/>
        <v>44410</v>
      </c>
      <c r="O2921" t="str">
        <f t="shared" si="955"/>
        <v>可交易</v>
      </c>
      <c r="P2921" s="2" t="str">
        <f t="shared" si="956"/>
        <v/>
      </c>
      <c r="Q2921" s="2" t="str">
        <f t="shared" si="957"/>
        <v/>
      </c>
      <c r="R2921" s="2">
        <f t="shared" si="958"/>
        <v>18.346646721446493</v>
      </c>
      <c r="S2921">
        <f t="shared" si="959"/>
        <v>154</v>
      </c>
      <c r="T2921" s="1">
        <f t="shared" si="960"/>
        <v>44386</v>
      </c>
      <c r="U2921" t="str">
        <f t="shared" si="961"/>
        <v>可交易</v>
      </c>
      <c r="V2921" s="2" t="str">
        <f t="shared" si="962"/>
        <v/>
      </c>
      <c r="W2921" s="2" t="str">
        <f t="shared" si="963"/>
        <v/>
      </c>
      <c r="X2921" s="2">
        <f t="shared" si="964"/>
        <v>9.0428610245096124</v>
      </c>
      <c r="Y2921">
        <f t="shared" si="965"/>
        <v>137</v>
      </c>
    </row>
    <row r="2922" spans="1:25" x14ac:dyDescent="0.3">
      <c r="A2922" s="1">
        <v>44418</v>
      </c>
      <c r="B2922">
        <v>4436.75</v>
      </c>
      <c r="C2922">
        <v>16.79</v>
      </c>
      <c r="D2922">
        <v>17.057434000000001</v>
      </c>
      <c r="E2922">
        <f t="shared" si="945"/>
        <v>-0.2674340000000015</v>
      </c>
      <c r="F2922" t="str">
        <f t="shared" si="946"/>
        <v/>
      </c>
      <c r="G2922" t="str">
        <f t="shared" si="947"/>
        <v/>
      </c>
      <c r="H2922">
        <f t="shared" si="948"/>
        <v>7.0000000000000284E-2</v>
      </c>
      <c r="I2922">
        <f t="shared" si="949"/>
        <v>4.399902000000111</v>
      </c>
      <c r="J2922">
        <f t="shared" si="950"/>
        <v>62.855742857144186</v>
      </c>
      <c r="K2922" t="str">
        <f t="shared" si="951"/>
        <v/>
      </c>
      <c r="L2922" s="2" t="str">
        <f t="shared" si="952"/>
        <v/>
      </c>
      <c r="M2922" t="str">
        <f t="shared" si="953"/>
        <v/>
      </c>
      <c r="N2922" s="1">
        <f t="shared" si="954"/>
        <v>44410</v>
      </c>
      <c r="O2922" t="str">
        <f t="shared" si="955"/>
        <v>可交易</v>
      </c>
      <c r="P2922" s="2" t="str">
        <f t="shared" si="956"/>
        <v/>
      </c>
      <c r="Q2922" s="2" t="str">
        <f t="shared" si="957"/>
        <v/>
      </c>
      <c r="R2922" s="2">
        <f t="shared" si="958"/>
        <v>18.346646721446493</v>
      </c>
      <c r="S2922">
        <f t="shared" si="959"/>
        <v>154</v>
      </c>
      <c r="T2922" s="1">
        <f t="shared" si="960"/>
        <v>44386</v>
      </c>
      <c r="U2922" t="str">
        <f t="shared" si="961"/>
        <v>可交易</v>
      </c>
      <c r="V2922" s="2" t="str">
        <f t="shared" si="962"/>
        <v/>
      </c>
      <c r="W2922" s="2" t="str">
        <f t="shared" si="963"/>
        <v/>
      </c>
      <c r="X2922" s="2">
        <f t="shared" si="964"/>
        <v>9.0428610245096124</v>
      </c>
      <c r="Y2922">
        <f t="shared" si="965"/>
        <v>137</v>
      </c>
    </row>
    <row r="2923" spans="1:25" x14ac:dyDescent="0.3">
      <c r="A2923" s="1">
        <v>44419</v>
      </c>
      <c r="B2923">
        <v>4442.4101559999999</v>
      </c>
      <c r="C2923">
        <v>16.059999999999999</v>
      </c>
      <c r="D2923">
        <v>17.062743999999999</v>
      </c>
      <c r="E2923">
        <f t="shared" si="945"/>
        <v>-1.0027439999999999</v>
      </c>
      <c r="F2923" t="str">
        <f t="shared" si="946"/>
        <v>PUT</v>
      </c>
      <c r="G2923">
        <f t="shared" si="947"/>
        <v>4400.2700199999999</v>
      </c>
      <c r="H2923">
        <f t="shared" si="948"/>
        <v>-0.73000000000000043</v>
      </c>
      <c r="I2923">
        <f t="shared" si="949"/>
        <v>5.6601559999999154</v>
      </c>
      <c r="J2923">
        <f t="shared" si="950"/>
        <v>-7.753638356164263</v>
      </c>
      <c r="K2923">
        <f t="shared" si="951"/>
        <v>4437.4101559999999</v>
      </c>
      <c r="L2923" s="2" t="str">
        <f t="shared" si="952"/>
        <v/>
      </c>
      <c r="M2923">
        <f t="shared" si="953"/>
        <v>37.140135999999984</v>
      </c>
      <c r="N2923" s="1">
        <f t="shared" si="954"/>
        <v>44410</v>
      </c>
      <c r="O2923" t="str">
        <f t="shared" si="955"/>
        <v>可交易</v>
      </c>
      <c r="P2923" s="2" t="str">
        <f t="shared" si="956"/>
        <v/>
      </c>
      <c r="Q2923" s="2" t="str">
        <f t="shared" si="957"/>
        <v/>
      </c>
      <c r="R2923" s="2">
        <f t="shared" si="958"/>
        <v>18.346646721446493</v>
      </c>
      <c r="S2923">
        <f t="shared" si="959"/>
        <v>154</v>
      </c>
      <c r="T2923" s="1">
        <f t="shared" si="960"/>
        <v>44419</v>
      </c>
      <c r="U2923" t="str">
        <f t="shared" si="961"/>
        <v>可交易</v>
      </c>
      <c r="V2923" s="2">
        <f t="shared" si="962"/>
        <v>37.140135999999984</v>
      </c>
      <c r="W2923" s="2">
        <f t="shared" si="963"/>
        <v>9.485872425148487E-3</v>
      </c>
      <c r="X2923" s="2">
        <f t="shared" si="964"/>
        <v>9.0428610245096124</v>
      </c>
      <c r="Y2923">
        <f t="shared" si="965"/>
        <v>138</v>
      </c>
    </row>
    <row r="2924" spans="1:25" x14ac:dyDescent="0.3">
      <c r="A2924" s="1">
        <v>44420</v>
      </c>
      <c r="B2924">
        <v>4460.830078</v>
      </c>
      <c r="C2924">
        <v>15.59</v>
      </c>
      <c r="D2924">
        <v>16.536971999999999</v>
      </c>
      <c r="E2924">
        <f t="shared" si="945"/>
        <v>-0.94697199999999881</v>
      </c>
      <c r="F2924" t="str">
        <f t="shared" si="946"/>
        <v/>
      </c>
      <c r="G2924" t="str">
        <f t="shared" si="947"/>
        <v/>
      </c>
      <c r="H2924">
        <f t="shared" si="948"/>
        <v>-0.46999999999999886</v>
      </c>
      <c r="I2924">
        <f t="shared" si="949"/>
        <v>18.419922000000042</v>
      </c>
      <c r="J2924">
        <f t="shared" si="950"/>
        <v>-39.191323404255506</v>
      </c>
      <c r="K2924" t="str">
        <f t="shared" si="951"/>
        <v/>
      </c>
      <c r="L2924" s="2" t="str">
        <f t="shared" si="952"/>
        <v/>
      </c>
      <c r="M2924" t="str">
        <f t="shared" si="953"/>
        <v/>
      </c>
      <c r="N2924" s="1">
        <f t="shared" si="954"/>
        <v>44410</v>
      </c>
      <c r="O2924" t="str">
        <f t="shared" si="955"/>
        <v>可交易</v>
      </c>
      <c r="P2924" s="2" t="str">
        <f t="shared" si="956"/>
        <v/>
      </c>
      <c r="Q2924" s="2" t="str">
        <f t="shared" si="957"/>
        <v/>
      </c>
      <c r="R2924" s="2">
        <f t="shared" si="958"/>
        <v>18.346646721446493</v>
      </c>
      <c r="S2924">
        <f t="shared" si="959"/>
        <v>154</v>
      </c>
      <c r="T2924" s="1">
        <f t="shared" si="960"/>
        <v>44419</v>
      </c>
      <c r="U2924" t="str">
        <f t="shared" si="961"/>
        <v>不可交易</v>
      </c>
      <c r="V2924" s="2" t="str">
        <f t="shared" si="962"/>
        <v/>
      </c>
      <c r="W2924" s="2" t="str">
        <f t="shared" si="963"/>
        <v/>
      </c>
      <c r="X2924" s="2">
        <f t="shared" si="964"/>
        <v>9.1286404505464578</v>
      </c>
      <c r="Y2924">
        <f t="shared" si="965"/>
        <v>138</v>
      </c>
    </row>
    <row r="2925" spans="1:25" x14ac:dyDescent="0.3">
      <c r="A2925" s="1">
        <v>44421</v>
      </c>
      <c r="B2925">
        <v>4468</v>
      </c>
      <c r="C2925">
        <v>15.45</v>
      </c>
      <c r="D2925">
        <v>16.056324</v>
      </c>
      <c r="E2925">
        <f t="shared" si="945"/>
        <v>-0.60632400000000075</v>
      </c>
      <c r="F2925" t="str">
        <f t="shared" si="946"/>
        <v/>
      </c>
      <c r="G2925" t="str">
        <f t="shared" si="947"/>
        <v/>
      </c>
      <c r="H2925">
        <f t="shared" si="948"/>
        <v>-0.14000000000000057</v>
      </c>
      <c r="I2925">
        <f t="shared" si="949"/>
        <v>7.1699220000000423</v>
      </c>
      <c r="J2925">
        <f t="shared" si="950"/>
        <v>-51.213728571428668</v>
      </c>
      <c r="K2925" t="str">
        <f t="shared" si="951"/>
        <v/>
      </c>
      <c r="L2925" s="2" t="str">
        <f t="shared" si="952"/>
        <v/>
      </c>
      <c r="M2925" t="str">
        <f t="shared" si="953"/>
        <v/>
      </c>
      <c r="N2925" s="1">
        <f t="shared" si="954"/>
        <v>44410</v>
      </c>
      <c r="O2925" t="str">
        <f t="shared" si="955"/>
        <v>可交易</v>
      </c>
      <c r="P2925" s="2" t="str">
        <f t="shared" si="956"/>
        <v/>
      </c>
      <c r="Q2925" s="2" t="str">
        <f t="shared" si="957"/>
        <v/>
      </c>
      <c r="R2925" s="2">
        <f t="shared" si="958"/>
        <v>18.346646721446493</v>
      </c>
      <c r="S2925">
        <f t="shared" si="959"/>
        <v>154</v>
      </c>
      <c r="T2925" s="1">
        <f t="shared" si="960"/>
        <v>44419</v>
      </c>
      <c r="U2925" t="str">
        <f t="shared" si="961"/>
        <v>不可交易</v>
      </c>
      <c r="V2925" s="2" t="str">
        <f t="shared" si="962"/>
        <v/>
      </c>
      <c r="W2925" s="2" t="str">
        <f t="shared" si="963"/>
        <v/>
      </c>
      <c r="X2925" s="2">
        <f t="shared" si="964"/>
        <v>9.1286404505464578</v>
      </c>
      <c r="Y2925">
        <f t="shared" si="965"/>
        <v>138</v>
      </c>
    </row>
    <row r="2926" spans="1:25" x14ac:dyDescent="0.3">
      <c r="A2926" s="1">
        <v>44424</v>
      </c>
      <c r="B2926">
        <v>4479.7099609999996</v>
      </c>
      <c r="C2926">
        <v>16.12</v>
      </c>
      <c r="D2926">
        <v>15.798278</v>
      </c>
      <c r="E2926">
        <f t="shared" si="945"/>
        <v>0.32172200000000117</v>
      </c>
      <c r="F2926" t="str">
        <f t="shared" si="946"/>
        <v/>
      </c>
      <c r="G2926" t="str">
        <f t="shared" si="947"/>
        <v/>
      </c>
      <c r="H2926">
        <f t="shared" si="948"/>
        <v>0.67000000000000171</v>
      </c>
      <c r="I2926">
        <f t="shared" si="949"/>
        <v>11.709960999999566</v>
      </c>
      <c r="J2926">
        <f t="shared" si="950"/>
        <v>17.477553731342592</v>
      </c>
      <c r="K2926" t="str">
        <f t="shared" si="951"/>
        <v/>
      </c>
      <c r="L2926" s="2" t="str">
        <f t="shared" si="952"/>
        <v/>
      </c>
      <c r="M2926" t="str">
        <f t="shared" si="953"/>
        <v/>
      </c>
      <c r="N2926" s="1">
        <f t="shared" si="954"/>
        <v>44410</v>
      </c>
      <c r="O2926" t="str">
        <f t="shared" si="955"/>
        <v>可交易</v>
      </c>
      <c r="P2926" s="2" t="str">
        <f t="shared" si="956"/>
        <v/>
      </c>
      <c r="Q2926" s="2" t="str">
        <f t="shared" si="957"/>
        <v/>
      </c>
      <c r="R2926" s="2">
        <f t="shared" si="958"/>
        <v>18.346646721446493</v>
      </c>
      <c r="S2926">
        <f t="shared" si="959"/>
        <v>154</v>
      </c>
      <c r="T2926" s="1">
        <f t="shared" si="960"/>
        <v>44419</v>
      </c>
      <c r="U2926" t="str">
        <f t="shared" si="961"/>
        <v>不可交易</v>
      </c>
      <c r="V2926" s="2" t="str">
        <f t="shared" si="962"/>
        <v/>
      </c>
      <c r="W2926" s="2" t="str">
        <f t="shared" si="963"/>
        <v/>
      </c>
      <c r="X2926" s="2">
        <f t="shared" si="964"/>
        <v>9.1286404505464578</v>
      </c>
      <c r="Y2926">
        <f t="shared" si="965"/>
        <v>138</v>
      </c>
    </row>
    <row r="2927" spans="1:25" x14ac:dyDescent="0.3">
      <c r="A2927" s="1">
        <v>44425</v>
      </c>
      <c r="B2927">
        <v>4448.080078</v>
      </c>
      <c r="C2927">
        <v>17.91</v>
      </c>
      <c r="D2927">
        <v>16.566668</v>
      </c>
      <c r="E2927">
        <f t="shared" si="945"/>
        <v>1.3433320000000002</v>
      </c>
      <c r="F2927" t="str">
        <f t="shared" si="946"/>
        <v>CAll</v>
      </c>
      <c r="G2927">
        <f t="shared" si="947"/>
        <v>4486.2299800000001</v>
      </c>
      <c r="H2927">
        <f t="shared" si="948"/>
        <v>1.7899999999999991</v>
      </c>
      <c r="I2927">
        <f t="shared" si="949"/>
        <v>-31.629882999999609</v>
      </c>
      <c r="J2927">
        <f t="shared" si="950"/>
        <v>-17.670325698323811</v>
      </c>
      <c r="K2927">
        <f t="shared" si="951"/>
        <v>4453.080078</v>
      </c>
      <c r="L2927" s="2">
        <f t="shared" si="952"/>
        <v>33.149902000000111</v>
      </c>
      <c r="M2927" t="str">
        <f t="shared" si="953"/>
        <v/>
      </c>
      <c r="N2927" s="1">
        <f t="shared" si="954"/>
        <v>44425</v>
      </c>
      <c r="O2927" t="str">
        <f t="shared" si="955"/>
        <v>可交易</v>
      </c>
      <c r="P2927" s="2">
        <f t="shared" si="956"/>
        <v>33.149902000000111</v>
      </c>
      <c r="Q2927" s="2">
        <f t="shared" si="957"/>
        <v>8.5767120490226282E-3</v>
      </c>
      <c r="R2927" s="2">
        <f t="shared" si="958"/>
        <v>18.346646721446493</v>
      </c>
      <c r="S2927">
        <f t="shared" si="959"/>
        <v>155</v>
      </c>
      <c r="T2927" s="1">
        <f t="shared" si="960"/>
        <v>44419</v>
      </c>
      <c r="U2927" t="str">
        <f t="shared" si="961"/>
        <v>不可交易</v>
      </c>
      <c r="V2927" s="2" t="str">
        <f t="shared" si="962"/>
        <v/>
      </c>
      <c r="W2927" s="2" t="str">
        <f t="shared" si="963"/>
        <v/>
      </c>
      <c r="X2927" s="2">
        <f t="shared" si="964"/>
        <v>9.1286404505464578</v>
      </c>
      <c r="Y2927">
        <f t="shared" si="965"/>
        <v>138</v>
      </c>
    </row>
    <row r="2928" spans="1:25" x14ac:dyDescent="0.3">
      <c r="A2928" s="1">
        <v>44426</v>
      </c>
      <c r="B2928">
        <v>4400.2700199999999</v>
      </c>
      <c r="C2928">
        <v>21.57</v>
      </c>
      <c r="D2928">
        <v>18.24916</v>
      </c>
      <c r="E2928">
        <f t="shared" si="945"/>
        <v>3.3208400000000005</v>
      </c>
      <c r="F2928" t="str">
        <f t="shared" si="946"/>
        <v>CAll</v>
      </c>
      <c r="G2928">
        <f t="shared" si="947"/>
        <v>4496.1899409999996</v>
      </c>
      <c r="H2928">
        <f t="shared" si="948"/>
        <v>3.66</v>
      </c>
      <c r="I2928">
        <f t="shared" si="949"/>
        <v>-47.810058000000026</v>
      </c>
      <c r="J2928">
        <f t="shared" si="950"/>
        <v>-13.062857377049188</v>
      </c>
      <c r="K2928">
        <f t="shared" si="951"/>
        <v>4405.2700199999999</v>
      </c>
      <c r="L2928" s="2">
        <f t="shared" si="952"/>
        <v>90.919920999999704</v>
      </c>
      <c r="M2928" t="str">
        <f t="shared" si="953"/>
        <v/>
      </c>
      <c r="N2928" s="1">
        <f t="shared" si="954"/>
        <v>44425</v>
      </c>
      <c r="O2928" t="str">
        <f t="shared" si="955"/>
        <v>不可交易</v>
      </c>
      <c r="P2928" s="2" t="str">
        <f t="shared" si="956"/>
        <v/>
      </c>
      <c r="Q2928" s="2" t="str">
        <f t="shared" si="957"/>
        <v/>
      </c>
      <c r="R2928" s="2">
        <f t="shared" si="958"/>
        <v>18.504000627441485</v>
      </c>
      <c r="S2928">
        <f t="shared" si="959"/>
        <v>155</v>
      </c>
      <c r="T2928" s="1">
        <f t="shared" si="960"/>
        <v>44419</v>
      </c>
      <c r="U2928" t="str">
        <f t="shared" si="961"/>
        <v>可交易</v>
      </c>
      <c r="V2928" s="2" t="str">
        <f t="shared" si="962"/>
        <v/>
      </c>
      <c r="W2928" s="2" t="str">
        <f t="shared" si="963"/>
        <v/>
      </c>
      <c r="X2928" s="2">
        <f t="shared" si="964"/>
        <v>9.1286404505464578</v>
      </c>
      <c r="Y2928">
        <f t="shared" si="965"/>
        <v>138</v>
      </c>
    </row>
    <row r="2929" spans="1:25" x14ac:dyDescent="0.3">
      <c r="A2929" s="1">
        <v>44427</v>
      </c>
      <c r="B2929">
        <v>4405.7998049999997</v>
      </c>
      <c r="C2929">
        <v>21.67</v>
      </c>
      <c r="D2929">
        <v>21.073447999999999</v>
      </c>
      <c r="E2929">
        <f t="shared" si="945"/>
        <v>0.59655200000000264</v>
      </c>
      <c r="F2929" t="str">
        <f t="shared" si="946"/>
        <v/>
      </c>
      <c r="G2929" t="str">
        <f t="shared" si="947"/>
        <v/>
      </c>
      <c r="H2929">
        <f t="shared" si="948"/>
        <v>0.10000000000000142</v>
      </c>
      <c r="I2929">
        <f t="shared" si="949"/>
        <v>5.5297849999997197</v>
      </c>
      <c r="J2929">
        <f t="shared" si="950"/>
        <v>55.297849999996409</v>
      </c>
      <c r="K2929" t="str">
        <f t="shared" si="951"/>
        <v/>
      </c>
      <c r="L2929" s="2" t="str">
        <f t="shared" si="952"/>
        <v/>
      </c>
      <c r="M2929" t="str">
        <f t="shared" si="953"/>
        <v/>
      </c>
      <c r="N2929" s="1">
        <f t="shared" si="954"/>
        <v>44425</v>
      </c>
      <c r="O2929" t="str">
        <f t="shared" si="955"/>
        <v>不可交易</v>
      </c>
      <c r="P2929" s="2" t="str">
        <f t="shared" si="956"/>
        <v/>
      </c>
      <c r="Q2929" s="2" t="str">
        <f t="shared" si="957"/>
        <v/>
      </c>
      <c r="R2929" s="2">
        <f t="shared" si="958"/>
        <v>18.504000627441485</v>
      </c>
      <c r="S2929">
        <f t="shared" si="959"/>
        <v>155</v>
      </c>
      <c r="T2929" s="1">
        <f t="shared" si="960"/>
        <v>44419</v>
      </c>
      <c r="U2929" t="str">
        <f t="shared" si="961"/>
        <v>可交易</v>
      </c>
      <c r="V2929" s="2" t="str">
        <f t="shared" si="962"/>
        <v/>
      </c>
      <c r="W2929" s="2" t="str">
        <f t="shared" si="963"/>
        <v/>
      </c>
      <c r="X2929" s="2">
        <f t="shared" si="964"/>
        <v>9.1286404505464578</v>
      </c>
      <c r="Y2929">
        <f t="shared" si="965"/>
        <v>138</v>
      </c>
    </row>
    <row r="2930" spans="1:25" x14ac:dyDescent="0.3">
      <c r="A2930" s="1">
        <v>44428</v>
      </c>
      <c r="B2930">
        <v>4441.669922</v>
      </c>
      <c r="C2930">
        <v>18.559999999999999</v>
      </c>
      <c r="D2930">
        <v>21.639574</v>
      </c>
      <c r="E2930">
        <f t="shared" si="945"/>
        <v>-3.0795740000000009</v>
      </c>
      <c r="F2930" t="str">
        <f t="shared" si="946"/>
        <v>PUT</v>
      </c>
      <c r="G2930">
        <f t="shared" si="947"/>
        <v>4509.3701170000004</v>
      </c>
      <c r="H2930">
        <f t="shared" si="948"/>
        <v>-3.110000000000003</v>
      </c>
      <c r="I2930">
        <f t="shared" si="949"/>
        <v>35.870117000000391</v>
      </c>
      <c r="J2930">
        <f t="shared" si="950"/>
        <v>-11.533799678456706</v>
      </c>
      <c r="K2930">
        <f t="shared" si="951"/>
        <v>4436.669922</v>
      </c>
      <c r="L2930" s="2" t="str">
        <f t="shared" si="952"/>
        <v/>
      </c>
      <c r="M2930" t="str">
        <f t="shared" si="953"/>
        <v/>
      </c>
      <c r="N2930" s="1">
        <f t="shared" si="954"/>
        <v>44425</v>
      </c>
      <c r="O2930" t="str">
        <f t="shared" si="955"/>
        <v>不可交易</v>
      </c>
      <c r="P2930" s="2" t="str">
        <f t="shared" si="956"/>
        <v/>
      </c>
      <c r="Q2930" s="2" t="str">
        <f t="shared" si="957"/>
        <v/>
      </c>
      <c r="R2930" s="2">
        <f t="shared" si="958"/>
        <v>18.504000627441485</v>
      </c>
      <c r="S2930">
        <f t="shared" si="959"/>
        <v>155</v>
      </c>
      <c r="T2930" s="1">
        <f t="shared" si="960"/>
        <v>44419</v>
      </c>
      <c r="U2930" t="str">
        <f t="shared" si="961"/>
        <v>可交易</v>
      </c>
      <c r="V2930" s="2" t="str">
        <f t="shared" si="962"/>
        <v/>
      </c>
      <c r="W2930" s="2" t="str">
        <f t="shared" si="963"/>
        <v/>
      </c>
      <c r="X2930" s="2">
        <f t="shared" si="964"/>
        <v>9.1286404505464578</v>
      </c>
      <c r="Y2930">
        <f t="shared" si="965"/>
        <v>138</v>
      </c>
    </row>
    <row r="2931" spans="1:25" x14ac:dyDescent="0.3">
      <c r="A2931" s="1">
        <v>44431</v>
      </c>
      <c r="B2931">
        <v>4479.5297849999997</v>
      </c>
      <c r="C2931">
        <v>17.149999999999999</v>
      </c>
      <c r="D2931">
        <v>19.327318000000002</v>
      </c>
      <c r="E2931">
        <f t="shared" si="945"/>
        <v>-2.1773180000000032</v>
      </c>
      <c r="F2931" t="str">
        <f t="shared" si="946"/>
        <v>PUT</v>
      </c>
      <c r="G2931">
        <f t="shared" si="947"/>
        <v>4528.7900390000004</v>
      </c>
      <c r="H2931">
        <f t="shared" si="948"/>
        <v>-1.4100000000000001</v>
      </c>
      <c r="I2931">
        <f t="shared" si="949"/>
        <v>37.859862999999677</v>
      </c>
      <c r="J2931">
        <f t="shared" si="950"/>
        <v>-26.850966666666434</v>
      </c>
      <c r="K2931">
        <f t="shared" si="951"/>
        <v>4474.5297849999997</v>
      </c>
      <c r="L2931" s="2" t="str">
        <f t="shared" si="952"/>
        <v/>
      </c>
      <c r="M2931" t="str">
        <f t="shared" si="953"/>
        <v/>
      </c>
      <c r="N2931" s="1">
        <f t="shared" si="954"/>
        <v>44425</v>
      </c>
      <c r="O2931" t="str">
        <f t="shared" si="955"/>
        <v>不可交易</v>
      </c>
      <c r="P2931" s="2" t="str">
        <f t="shared" si="956"/>
        <v/>
      </c>
      <c r="Q2931" s="2" t="str">
        <f t="shared" si="957"/>
        <v/>
      </c>
      <c r="R2931" s="2">
        <f t="shared" si="958"/>
        <v>18.504000627441485</v>
      </c>
      <c r="S2931">
        <f t="shared" si="959"/>
        <v>155</v>
      </c>
      <c r="T2931" s="1">
        <f t="shared" si="960"/>
        <v>44419</v>
      </c>
      <c r="U2931" t="str">
        <f t="shared" si="961"/>
        <v>可交易</v>
      </c>
      <c r="V2931" s="2" t="str">
        <f t="shared" si="962"/>
        <v/>
      </c>
      <c r="W2931" s="2" t="str">
        <f t="shared" si="963"/>
        <v/>
      </c>
      <c r="X2931" s="2">
        <f t="shared" si="964"/>
        <v>9.1286404505464578</v>
      </c>
      <c r="Y2931">
        <f t="shared" si="965"/>
        <v>138</v>
      </c>
    </row>
    <row r="2932" spans="1:25" x14ac:dyDescent="0.3">
      <c r="A2932" s="1">
        <v>44432</v>
      </c>
      <c r="B2932">
        <v>4486.2299800000001</v>
      </c>
      <c r="C2932">
        <v>17.22</v>
      </c>
      <c r="D2932">
        <v>17.653410000000001</v>
      </c>
      <c r="E2932">
        <f t="shared" si="945"/>
        <v>-0.43341000000000207</v>
      </c>
      <c r="F2932" t="str">
        <f t="shared" si="946"/>
        <v/>
      </c>
      <c r="G2932" t="str">
        <f t="shared" si="947"/>
        <v/>
      </c>
      <c r="H2932">
        <f t="shared" si="948"/>
        <v>7.0000000000000284E-2</v>
      </c>
      <c r="I2932">
        <f t="shared" si="949"/>
        <v>6.700195000000349</v>
      </c>
      <c r="J2932">
        <f t="shared" si="950"/>
        <v>95.71707142857602</v>
      </c>
      <c r="K2932" t="str">
        <f t="shared" si="951"/>
        <v/>
      </c>
      <c r="L2932" s="2" t="str">
        <f t="shared" si="952"/>
        <v/>
      </c>
      <c r="M2932" t="str">
        <f t="shared" si="953"/>
        <v/>
      </c>
      <c r="N2932" s="1">
        <f t="shared" si="954"/>
        <v>44425</v>
      </c>
      <c r="O2932" t="str">
        <f t="shared" si="955"/>
        <v>可交易</v>
      </c>
      <c r="P2932" s="2" t="str">
        <f t="shared" si="956"/>
        <v/>
      </c>
      <c r="Q2932" s="2" t="str">
        <f t="shared" si="957"/>
        <v/>
      </c>
      <c r="R2932" s="2">
        <f t="shared" si="958"/>
        <v>18.504000627441485</v>
      </c>
      <c r="S2932">
        <f t="shared" si="959"/>
        <v>155</v>
      </c>
      <c r="T2932" s="1">
        <f t="shared" si="960"/>
        <v>44419</v>
      </c>
      <c r="U2932" t="str">
        <f t="shared" si="961"/>
        <v>可交易</v>
      </c>
      <c r="V2932" s="2" t="str">
        <f t="shared" si="962"/>
        <v/>
      </c>
      <c r="W2932" s="2" t="str">
        <f t="shared" si="963"/>
        <v/>
      </c>
      <c r="X2932" s="2">
        <f t="shared" si="964"/>
        <v>9.1286404505464578</v>
      </c>
      <c r="Y2932">
        <f t="shared" si="965"/>
        <v>138</v>
      </c>
    </row>
    <row r="2933" spans="1:25" x14ac:dyDescent="0.3">
      <c r="A2933" s="1">
        <v>44433</v>
      </c>
      <c r="B2933">
        <v>4496.1899409999996</v>
      </c>
      <c r="C2933">
        <v>16.79</v>
      </c>
      <c r="D2933">
        <v>17.537797999999999</v>
      </c>
      <c r="E2933">
        <f t="shared" si="945"/>
        <v>-0.74779799999999952</v>
      </c>
      <c r="F2933" t="str">
        <f t="shared" si="946"/>
        <v/>
      </c>
      <c r="G2933" t="str">
        <f t="shared" si="947"/>
        <v/>
      </c>
      <c r="H2933">
        <f t="shared" si="948"/>
        <v>-0.42999999999999972</v>
      </c>
      <c r="I2933">
        <f t="shared" si="949"/>
        <v>9.9599609999995664</v>
      </c>
      <c r="J2933">
        <f t="shared" si="950"/>
        <v>-23.162699999999006</v>
      </c>
      <c r="K2933" t="str">
        <f t="shared" si="951"/>
        <v/>
      </c>
      <c r="L2933" s="2" t="str">
        <f t="shared" si="952"/>
        <v/>
      </c>
      <c r="M2933" t="str">
        <f t="shared" si="953"/>
        <v/>
      </c>
      <c r="N2933" s="1">
        <f t="shared" si="954"/>
        <v>44425</v>
      </c>
      <c r="O2933" t="str">
        <f t="shared" si="955"/>
        <v>可交易</v>
      </c>
      <c r="P2933" s="2" t="str">
        <f t="shared" si="956"/>
        <v/>
      </c>
      <c r="Q2933" s="2" t="str">
        <f t="shared" si="957"/>
        <v/>
      </c>
      <c r="R2933" s="2">
        <f t="shared" si="958"/>
        <v>18.504000627441485</v>
      </c>
      <c r="S2933">
        <f t="shared" si="959"/>
        <v>155</v>
      </c>
      <c r="T2933" s="1">
        <f t="shared" si="960"/>
        <v>44419</v>
      </c>
      <c r="U2933" t="str">
        <f t="shared" si="961"/>
        <v>可交易</v>
      </c>
      <c r="V2933" s="2" t="str">
        <f t="shared" si="962"/>
        <v/>
      </c>
      <c r="W2933" s="2" t="str">
        <f t="shared" si="963"/>
        <v/>
      </c>
      <c r="X2933" s="2">
        <f t="shared" si="964"/>
        <v>9.1286404505464578</v>
      </c>
      <c r="Y2933">
        <f t="shared" si="965"/>
        <v>138</v>
      </c>
    </row>
    <row r="2934" spans="1:25" x14ac:dyDescent="0.3">
      <c r="A2934" s="1">
        <v>44434</v>
      </c>
      <c r="B2934">
        <v>4470</v>
      </c>
      <c r="C2934">
        <v>18.84</v>
      </c>
      <c r="D2934">
        <v>17.116057999999999</v>
      </c>
      <c r="E2934">
        <f t="shared" si="945"/>
        <v>1.723942000000001</v>
      </c>
      <c r="F2934" t="str">
        <f t="shared" si="946"/>
        <v>CAll</v>
      </c>
      <c r="G2934">
        <f t="shared" si="947"/>
        <v>4536.9501950000003</v>
      </c>
      <c r="H2934">
        <f t="shared" si="948"/>
        <v>2.0500000000000007</v>
      </c>
      <c r="I2934">
        <f t="shared" si="949"/>
        <v>-26.189940999999635</v>
      </c>
      <c r="J2934">
        <f t="shared" si="950"/>
        <v>-12.775580975609573</v>
      </c>
      <c r="K2934">
        <f t="shared" si="951"/>
        <v>4475</v>
      </c>
      <c r="L2934" s="2">
        <f t="shared" si="952"/>
        <v>61.950195000000349</v>
      </c>
      <c r="M2934" t="str">
        <f t="shared" si="953"/>
        <v/>
      </c>
      <c r="N2934" s="1">
        <f t="shared" si="954"/>
        <v>44434</v>
      </c>
      <c r="O2934" t="str">
        <f t="shared" si="955"/>
        <v>可交易</v>
      </c>
      <c r="P2934" s="2">
        <f t="shared" si="956"/>
        <v>61.950195000000349</v>
      </c>
      <c r="Q2934" s="2">
        <f t="shared" si="957"/>
        <v>1.4977672259507907E-2</v>
      </c>
      <c r="R2934" s="2">
        <f t="shared" si="958"/>
        <v>18.504000627441485</v>
      </c>
      <c r="S2934">
        <f t="shared" si="959"/>
        <v>156</v>
      </c>
      <c r="T2934" s="1">
        <f t="shared" si="960"/>
        <v>44419</v>
      </c>
      <c r="U2934" t="str">
        <f t="shared" si="961"/>
        <v>可交易</v>
      </c>
      <c r="V2934" s="2" t="str">
        <f t="shared" si="962"/>
        <v/>
      </c>
      <c r="W2934" s="2" t="str">
        <f t="shared" si="963"/>
        <v/>
      </c>
      <c r="X2934" s="2">
        <f t="shared" si="964"/>
        <v>9.1286404505464578</v>
      </c>
      <c r="Y2934">
        <f t="shared" si="965"/>
        <v>138</v>
      </c>
    </row>
    <row r="2935" spans="1:25" x14ac:dyDescent="0.3">
      <c r="A2935" s="1">
        <v>44435</v>
      </c>
      <c r="B2935">
        <v>4509.3701170000004</v>
      </c>
      <c r="C2935">
        <v>16.39</v>
      </c>
      <c r="D2935">
        <v>18.914362000000001</v>
      </c>
      <c r="E2935">
        <f t="shared" si="945"/>
        <v>-2.524362</v>
      </c>
      <c r="F2935" t="str">
        <f t="shared" si="946"/>
        <v>PUT</v>
      </c>
      <c r="G2935">
        <f t="shared" si="947"/>
        <v>4535.4301759999998</v>
      </c>
      <c r="H2935">
        <f t="shared" si="948"/>
        <v>-2.4499999999999993</v>
      </c>
      <c r="I2935">
        <f t="shared" si="949"/>
        <v>39.370117000000391</v>
      </c>
      <c r="J2935">
        <f t="shared" si="950"/>
        <v>-16.069435510204247</v>
      </c>
      <c r="K2935">
        <f t="shared" si="951"/>
        <v>4504.3701170000004</v>
      </c>
      <c r="L2935" s="2" t="str">
        <f t="shared" si="952"/>
        <v/>
      </c>
      <c r="M2935" t="str">
        <f t="shared" si="953"/>
        <v/>
      </c>
      <c r="N2935" s="1">
        <f t="shared" si="954"/>
        <v>44434</v>
      </c>
      <c r="O2935" t="str">
        <f t="shared" si="955"/>
        <v>不可交易</v>
      </c>
      <c r="P2935" s="2" t="str">
        <f t="shared" si="956"/>
        <v/>
      </c>
      <c r="Q2935" s="2" t="str">
        <f t="shared" si="957"/>
        <v/>
      </c>
      <c r="R2935" s="2">
        <f t="shared" si="958"/>
        <v>18.781147484329033</v>
      </c>
      <c r="S2935">
        <f t="shared" si="959"/>
        <v>156</v>
      </c>
      <c r="T2935" s="1">
        <f t="shared" si="960"/>
        <v>44419</v>
      </c>
      <c r="U2935" t="str">
        <f t="shared" si="961"/>
        <v>可交易</v>
      </c>
      <c r="V2935" s="2" t="str">
        <f t="shared" si="962"/>
        <v/>
      </c>
      <c r="W2935" s="2" t="str">
        <f t="shared" si="963"/>
        <v/>
      </c>
      <c r="X2935" s="2">
        <f t="shared" si="964"/>
        <v>9.1286404505464578</v>
      </c>
      <c r="Y2935">
        <f t="shared" si="965"/>
        <v>138</v>
      </c>
    </row>
    <row r="2936" spans="1:25" x14ac:dyDescent="0.3">
      <c r="A2936" s="1">
        <v>44438</v>
      </c>
      <c r="B2936">
        <v>4528.7900390000004</v>
      </c>
      <c r="C2936">
        <v>16.190000000000001</v>
      </c>
      <c r="D2936">
        <v>17.016088</v>
      </c>
      <c r="E2936">
        <f t="shared" si="945"/>
        <v>-0.8260879999999986</v>
      </c>
      <c r="F2936" t="str">
        <f t="shared" si="946"/>
        <v/>
      </c>
      <c r="G2936" t="str">
        <f t="shared" si="947"/>
        <v/>
      </c>
      <c r="H2936">
        <f t="shared" si="948"/>
        <v>-0.19999999999999929</v>
      </c>
      <c r="I2936">
        <f t="shared" si="949"/>
        <v>19.419922000000042</v>
      </c>
      <c r="J2936">
        <f t="shared" si="950"/>
        <v>-97.099610000000553</v>
      </c>
      <c r="K2936" t="str">
        <f t="shared" si="951"/>
        <v/>
      </c>
      <c r="L2936" s="2" t="str">
        <f t="shared" si="952"/>
        <v/>
      </c>
      <c r="M2936" t="str">
        <f t="shared" si="953"/>
        <v/>
      </c>
      <c r="N2936" s="1">
        <f t="shared" si="954"/>
        <v>44434</v>
      </c>
      <c r="O2936" t="str">
        <f t="shared" si="955"/>
        <v>不可交易</v>
      </c>
      <c r="P2936" s="2" t="str">
        <f t="shared" si="956"/>
        <v/>
      </c>
      <c r="Q2936" s="2" t="str">
        <f t="shared" si="957"/>
        <v/>
      </c>
      <c r="R2936" s="2">
        <f t="shared" si="958"/>
        <v>18.781147484329033</v>
      </c>
      <c r="S2936">
        <f t="shared" si="959"/>
        <v>156</v>
      </c>
      <c r="T2936" s="1">
        <f t="shared" si="960"/>
        <v>44419</v>
      </c>
      <c r="U2936" t="str">
        <f t="shared" si="961"/>
        <v>可交易</v>
      </c>
      <c r="V2936" s="2" t="str">
        <f t="shared" si="962"/>
        <v/>
      </c>
      <c r="W2936" s="2" t="str">
        <f t="shared" si="963"/>
        <v/>
      </c>
      <c r="X2936" s="2">
        <f t="shared" si="964"/>
        <v>9.1286404505464578</v>
      </c>
      <c r="Y2936">
        <f t="shared" si="965"/>
        <v>138</v>
      </c>
    </row>
    <row r="2937" spans="1:25" x14ac:dyDescent="0.3">
      <c r="A2937" s="1">
        <v>44439</v>
      </c>
      <c r="B2937">
        <v>4522.6801759999998</v>
      </c>
      <c r="C2937">
        <v>16.48</v>
      </c>
      <c r="D2937">
        <v>16.584676999999999</v>
      </c>
      <c r="E2937">
        <f t="shared" si="945"/>
        <v>-0.1046769999999988</v>
      </c>
      <c r="F2937" t="str">
        <f t="shared" si="946"/>
        <v/>
      </c>
      <c r="G2937" t="str">
        <f t="shared" si="947"/>
        <v/>
      </c>
      <c r="H2937">
        <f t="shared" si="948"/>
        <v>0.28999999999999915</v>
      </c>
      <c r="I2937">
        <f t="shared" si="949"/>
        <v>-6.1098630000005869</v>
      </c>
      <c r="J2937">
        <f t="shared" si="950"/>
        <v>-21.068493103450361</v>
      </c>
      <c r="K2937" t="str">
        <f t="shared" si="951"/>
        <v/>
      </c>
      <c r="L2937" s="2" t="str">
        <f t="shared" si="952"/>
        <v/>
      </c>
      <c r="M2937" t="str">
        <f t="shared" si="953"/>
        <v/>
      </c>
      <c r="N2937" s="1">
        <f t="shared" si="954"/>
        <v>44434</v>
      </c>
      <c r="O2937" t="str">
        <f t="shared" si="955"/>
        <v>不可交易</v>
      </c>
      <c r="P2937" s="2" t="str">
        <f t="shared" si="956"/>
        <v/>
      </c>
      <c r="Q2937" s="2" t="str">
        <f t="shared" si="957"/>
        <v/>
      </c>
      <c r="R2937" s="2">
        <f t="shared" si="958"/>
        <v>18.781147484329033</v>
      </c>
      <c r="S2937">
        <f t="shared" si="959"/>
        <v>156</v>
      </c>
      <c r="T2937" s="1">
        <f t="shared" si="960"/>
        <v>44419</v>
      </c>
      <c r="U2937" t="str">
        <f t="shared" si="961"/>
        <v>可交易</v>
      </c>
      <c r="V2937" s="2" t="str">
        <f t="shared" si="962"/>
        <v/>
      </c>
      <c r="W2937" s="2" t="str">
        <f t="shared" si="963"/>
        <v/>
      </c>
      <c r="X2937" s="2">
        <f t="shared" si="964"/>
        <v>9.1286404505464578</v>
      </c>
      <c r="Y2937">
        <f t="shared" si="965"/>
        <v>138</v>
      </c>
    </row>
    <row r="2938" spans="1:25" x14ac:dyDescent="0.3">
      <c r="A2938" s="1">
        <v>44440</v>
      </c>
      <c r="B2938">
        <v>4524.0898440000001</v>
      </c>
      <c r="C2938">
        <v>16.11</v>
      </c>
      <c r="D2938">
        <v>16.871704000000001</v>
      </c>
      <c r="E2938">
        <f t="shared" si="945"/>
        <v>-0.76170400000000171</v>
      </c>
      <c r="F2938" t="str">
        <f t="shared" si="946"/>
        <v/>
      </c>
      <c r="G2938" t="str">
        <f t="shared" si="947"/>
        <v/>
      </c>
      <c r="H2938">
        <f t="shared" si="948"/>
        <v>-0.37000000000000099</v>
      </c>
      <c r="I2938">
        <f t="shared" si="949"/>
        <v>1.409668000000238</v>
      </c>
      <c r="J2938">
        <f t="shared" si="950"/>
        <v>-3.8099135135141462</v>
      </c>
      <c r="K2938" t="str">
        <f t="shared" si="951"/>
        <v/>
      </c>
      <c r="L2938" s="2" t="str">
        <f t="shared" si="952"/>
        <v/>
      </c>
      <c r="M2938" t="str">
        <f t="shared" si="953"/>
        <v/>
      </c>
      <c r="N2938" s="1">
        <f t="shared" si="954"/>
        <v>44434</v>
      </c>
      <c r="O2938" t="str">
        <f t="shared" si="955"/>
        <v>不可交易</v>
      </c>
      <c r="P2938" s="2" t="str">
        <f t="shared" si="956"/>
        <v/>
      </c>
      <c r="Q2938" s="2" t="str">
        <f t="shared" si="957"/>
        <v/>
      </c>
      <c r="R2938" s="2">
        <f t="shared" si="958"/>
        <v>18.781147484329033</v>
      </c>
      <c r="S2938">
        <f t="shared" si="959"/>
        <v>156</v>
      </c>
      <c r="T2938" s="1">
        <f t="shared" si="960"/>
        <v>44419</v>
      </c>
      <c r="U2938" t="str">
        <f t="shared" si="961"/>
        <v>可交易</v>
      </c>
      <c r="V2938" s="2" t="str">
        <f t="shared" si="962"/>
        <v/>
      </c>
      <c r="W2938" s="2" t="str">
        <f t="shared" si="963"/>
        <v/>
      </c>
      <c r="X2938" s="2">
        <f t="shared" si="964"/>
        <v>9.1286404505464578</v>
      </c>
      <c r="Y2938">
        <f t="shared" si="965"/>
        <v>138</v>
      </c>
    </row>
    <row r="2939" spans="1:25" x14ac:dyDescent="0.3">
      <c r="A2939" s="1">
        <v>44441</v>
      </c>
      <c r="B2939">
        <v>4536.9501950000003</v>
      </c>
      <c r="C2939">
        <v>16.41</v>
      </c>
      <c r="D2939">
        <v>16.496838</v>
      </c>
      <c r="E2939">
        <f t="shared" si="945"/>
        <v>-8.6838000000000193E-2</v>
      </c>
      <c r="F2939" t="str">
        <f t="shared" si="946"/>
        <v/>
      </c>
      <c r="G2939" t="str">
        <f t="shared" si="947"/>
        <v/>
      </c>
      <c r="H2939">
        <f t="shared" si="948"/>
        <v>0.30000000000000071</v>
      </c>
      <c r="I2939">
        <f t="shared" si="949"/>
        <v>12.860351000000264</v>
      </c>
      <c r="J2939">
        <f t="shared" si="950"/>
        <v>42.867836666667444</v>
      </c>
      <c r="K2939" t="str">
        <f t="shared" si="951"/>
        <v/>
      </c>
      <c r="L2939" s="2" t="str">
        <f t="shared" si="952"/>
        <v/>
      </c>
      <c r="M2939" t="str">
        <f t="shared" si="953"/>
        <v/>
      </c>
      <c r="N2939" s="1">
        <f t="shared" si="954"/>
        <v>44434</v>
      </c>
      <c r="O2939" t="str">
        <f t="shared" si="955"/>
        <v>可交易</v>
      </c>
      <c r="P2939" s="2" t="str">
        <f t="shared" si="956"/>
        <v/>
      </c>
      <c r="Q2939" s="2" t="str">
        <f t="shared" si="957"/>
        <v/>
      </c>
      <c r="R2939" s="2">
        <f t="shared" si="958"/>
        <v>18.781147484329033</v>
      </c>
      <c r="S2939">
        <f t="shared" si="959"/>
        <v>156</v>
      </c>
      <c r="T2939" s="1">
        <f t="shared" si="960"/>
        <v>44419</v>
      </c>
      <c r="U2939" t="str">
        <f t="shared" si="961"/>
        <v>可交易</v>
      </c>
      <c r="V2939" s="2" t="str">
        <f t="shared" si="962"/>
        <v/>
      </c>
      <c r="W2939" s="2" t="str">
        <f t="shared" si="963"/>
        <v/>
      </c>
      <c r="X2939" s="2">
        <f t="shared" si="964"/>
        <v>9.1286404505464578</v>
      </c>
      <c r="Y2939">
        <f t="shared" si="965"/>
        <v>138</v>
      </c>
    </row>
    <row r="2940" spans="1:25" x14ac:dyDescent="0.3">
      <c r="A2940" s="1">
        <v>44442</v>
      </c>
      <c r="B2940">
        <v>4535.4301759999998</v>
      </c>
      <c r="C2940">
        <v>16.41</v>
      </c>
      <c r="D2940">
        <v>16.650590000000001</v>
      </c>
      <c r="E2940">
        <f t="shared" si="945"/>
        <v>-0.24059000000000097</v>
      </c>
      <c r="F2940" t="str">
        <f t="shared" si="946"/>
        <v/>
      </c>
      <c r="G2940" t="str">
        <f t="shared" si="947"/>
        <v/>
      </c>
      <c r="H2940">
        <f t="shared" si="948"/>
        <v>0</v>
      </c>
      <c r="I2940">
        <f t="shared" si="949"/>
        <v>-1.5200190000005023</v>
      </c>
      <c r="J2940" t="str">
        <f t="shared" si="950"/>
        <v/>
      </c>
      <c r="K2940" t="str">
        <f t="shared" si="951"/>
        <v/>
      </c>
      <c r="L2940" s="2" t="str">
        <f t="shared" si="952"/>
        <v/>
      </c>
      <c r="M2940" t="str">
        <f t="shared" si="953"/>
        <v/>
      </c>
      <c r="N2940" s="1">
        <f t="shared" si="954"/>
        <v>44434</v>
      </c>
      <c r="O2940" t="str">
        <f t="shared" si="955"/>
        <v>可交易</v>
      </c>
      <c r="P2940" s="2" t="str">
        <f t="shared" si="956"/>
        <v/>
      </c>
      <c r="Q2940" s="2" t="str">
        <f t="shared" si="957"/>
        <v/>
      </c>
      <c r="R2940" s="2">
        <f t="shared" si="958"/>
        <v>18.781147484329033</v>
      </c>
      <c r="S2940">
        <f t="shared" si="959"/>
        <v>156</v>
      </c>
      <c r="T2940" s="1">
        <f t="shared" si="960"/>
        <v>44419</v>
      </c>
      <c r="U2940" t="str">
        <f t="shared" si="961"/>
        <v>可交易</v>
      </c>
      <c r="V2940" s="2" t="str">
        <f t="shared" si="962"/>
        <v/>
      </c>
      <c r="W2940" s="2" t="str">
        <f t="shared" si="963"/>
        <v/>
      </c>
      <c r="X2940" s="2">
        <f t="shared" si="964"/>
        <v>9.1286404505464578</v>
      </c>
      <c r="Y2940">
        <f t="shared" si="965"/>
        <v>138</v>
      </c>
    </row>
    <row r="2941" spans="1:25" x14ac:dyDescent="0.3">
      <c r="A2941" s="1">
        <v>44446</v>
      </c>
      <c r="B2941">
        <v>4520.0297849999997</v>
      </c>
      <c r="C2941">
        <v>18.14</v>
      </c>
      <c r="D2941">
        <v>16.720500000000001</v>
      </c>
      <c r="E2941">
        <f t="shared" si="945"/>
        <v>1.4194999999999993</v>
      </c>
      <c r="F2941" t="str">
        <f t="shared" si="946"/>
        <v>CAll</v>
      </c>
      <c r="G2941">
        <f t="shared" si="947"/>
        <v>4443.0498049999997</v>
      </c>
      <c r="H2941">
        <f t="shared" si="948"/>
        <v>1.7300000000000004</v>
      </c>
      <c r="I2941">
        <f t="shared" si="949"/>
        <v>-15.400391000000127</v>
      </c>
      <c r="J2941">
        <f t="shared" si="950"/>
        <v>-8.9019601156070074</v>
      </c>
      <c r="K2941">
        <f t="shared" si="951"/>
        <v>4525.0297849999997</v>
      </c>
      <c r="L2941" s="2" t="str">
        <f t="shared" si="952"/>
        <v/>
      </c>
      <c r="M2941" t="str">
        <f t="shared" si="953"/>
        <v/>
      </c>
      <c r="N2941" s="1">
        <f t="shared" si="954"/>
        <v>44434</v>
      </c>
      <c r="O2941" t="str">
        <f t="shared" si="955"/>
        <v>可交易</v>
      </c>
      <c r="P2941" s="2" t="str">
        <f t="shared" si="956"/>
        <v/>
      </c>
      <c r="Q2941" s="2" t="str">
        <f t="shared" si="957"/>
        <v/>
      </c>
      <c r="R2941" s="2">
        <f t="shared" si="958"/>
        <v>18.781147484329033</v>
      </c>
      <c r="S2941">
        <f t="shared" si="959"/>
        <v>156</v>
      </c>
      <c r="T2941" s="1">
        <f t="shared" si="960"/>
        <v>44419</v>
      </c>
      <c r="U2941" t="str">
        <f t="shared" si="961"/>
        <v>可交易</v>
      </c>
      <c r="V2941" s="2" t="str">
        <f t="shared" si="962"/>
        <v/>
      </c>
      <c r="W2941" s="2" t="str">
        <f t="shared" si="963"/>
        <v/>
      </c>
      <c r="X2941" s="2">
        <f t="shared" si="964"/>
        <v>9.1286404505464578</v>
      </c>
      <c r="Y2941">
        <f t="shared" si="965"/>
        <v>138</v>
      </c>
    </row>
    <row r="2942" spans="1:25" x14ac:dyDescent="0.3">
      <c r="A2942" s="1">
        <v>44447</v>
      </c>
      <c r="B2942">
        <v>4514.0698240000002</v>
      </c>
      <c r="C2942">
        <v>17.96</v>
      </c>
      <c r="D2942">
        <v>18.072243</v>
      </c>
      <c r="E2942">
        <f t="shared" si="945"/>
        <v>-0.11224299999999943</v>
      </c>
      <c r="F2942" t="str">
        <f t="shared" si="946"/>
        <v/>
      </c>
      <c r="G2942" t="str">
        <f t="shared" si="947"/>
        <v/>
      </c>
      <c r="H2942">
        <f t="shared" si="948"/>
        <v>-0.17999999999999972</v>
      </c>
      <c r="I2942">
        <f t="shared" si="949"/>
        <v>-5.9599609999995664</v>
      </c>
      <c r="J2942">
        <f t="shared" si="950"/>
        <v>33.110894444442089</v>
      </c>
      <c r="K2942" t="str">
        <f t="shared" si="951"/>
        <v/>
      </c>
      <c r="L2942" s="2" t="str">
        <f t="shared" si="952"/>
        <v/>
      </c>
      <c r="M2942" t="str">
        <f t="shared" si="953"/>
        <v/>
      </c>
      <c r="N2942" s="1">
        <f t="shared" si="954"/>
        <v>44434</v>
      </c>
      <c r="O2942" t="str">
        <f t="shared" si="955"/>
        <v>可交易</v>
      </c>
      <c r="P2942" s="2" t="str">
        <f t="shared" si="956"/>
        <v/>
      </c>
      <c r="Q2942" s="2" t="str">
        <f t="shared" si="957"/>
        <v/>
      </c>
      <c r="R2942" s="2">
        <f t="shared" si="958"/>
        <v>18.781147484329033</v>
      </c>
      <c r="S2942">
        <f t="shared" si="959"/>
        <v>156</v>
      </c>
      <c r="T2942" s="1">
        <f t="shared" si="960"/>
        <v>44419</v>
      </c>
      <c r="U2942" t="str">
        <f t="shared" si="961"/>
        <v>可交易</v>
      </c>
      <c r="V2942" s="2" t="str">
        <f t="shared" si="962"/>
        <v/>
      </c>
      <c r="W2942" s="2" t="str">
        <f t="shared" si="963"/>
        <v/>
      </c>
      <c r="X2942" s="2">
        <f t="shared" si="964"/>
        <v>9.1286404505464578</v>
      </c>
      <c r="Y2942">
        <f t="shared" si="965"/>
        <v>138</v>
      </c>
    </row>
    <row r="2943" spans="1:25" x14ac:dyDescent="0.3">
      <c r="A2943" s="1">
        <v>44448</v>
      </c>
      <c r="B2943">
        <v>4493.2797849999997</v>
      </c>
      <c r="C2943">
        <v>18.8</v>
      </c>
      <c r="D2943">
        <v>18.215876000000002</v>
      </c>
      <c r="E2943">
        <f t="shared" si="945"/>
        <v>0.5841239999999992</v>
      </c>
      <c r="F2943" t="str">
        <f t="shared" si="946"/>
        <v/>
      </c>
      <c r="G2943" t="str">
        <f t="shared" si="947"/>
        <v/>
      </c>
      <c r="H2943">
        <f t="shared" si="948"/>
        <v>0.83999999999999986</v>
      </c>
      <c r="I2943">
        <f t="shared" si="949"/>
        <v>-20.790039000000434</v>
      </c>
      <c r="J2943">
        <f t="shared" si="950"/>
        <v>-24.750046428571949</v>
      </c>
      <c r="K2943" t="str">
        <f t="shared" si="951"/>
        <v/>
      </c>
      <c r="L2943" s="2" t="str">
        <f t="shared" si="952"/>
        <v/>
      </c>
      <c r="M2943" t="str">
        <f t="shared" si="953"/>
        <v/>
      </c>
      <c r="N2943" s="1">
        <f t="shared" si="954"/>
        <v>44434</v>
      </c>
      <c r="O2943" t="str">
        <f t="shared" si="955"/>
        <v>可交易</v>
      </c>
      <c r="P2943" s="2" t="str">
        <f t="shared" si="956"/>
        <v/>
      </c>
      <c r="Q2943" s="2" t="str">
        <f t="shared" si="957"/>
        <v/>
      </c>
      <c r="R2943" s="2">
        <f t="shared" si="958"/>
        <v>18.781147484329033</v>
      </c>
      <c r="S2943">
        <f t="shared" si="959"/>
        <v>156</v>
      </c>
      <c r="T2943" s="1">
        <f t="shared" si="960"/>
        <v>44419</v>
      </c>
      <c r="U2943" t="str">
        <f t="shared" si="961"/>
        <v>可交易</v>
      </c>
      <c r="V2943" s="2" t="str">
        <f t="shared" si="962"/>
        <v/>
      </c>
      <c r="W2943" s="2" t="str">
        <f t="shared" si="963"/>
        <v/>
      </c>
      <c r="X2943" s="2">
        <f t="shared" si="964"/>
        <v>9.1286404505464578</v>
      </c>
      <c r="Y2943">
        <f t="shared" si="965"/>
        <v>138</v>
      </c>
    </row>
    <row r="2944" spans="1:25" x14ac:dyDescent="0.3">
      <c r="A2944" s="1">
        <v>44449</v>
      </c>
      <c r="B2944">
        <v>4458.580078</v>
      </c>
      <c r="C2944">
        <v>20.95</v>
      </c>
      <c r="D2944">
        <v>18.575897000000001</v>
      </c>
      <c r="E2944">
        <f t="shared" si="945"/>
        <v>2.3741029999999981</v>
      </c>
      <c r="F2944" t="str">
        <f t="shared" si="946"/>
        <v>CAll</v>
      </c>
      <c r="G2944">
        <f t="shared" si="947"/>
        <v>4432.9902339999999</v>
      </c>
      <c r="H2944">
        <f t="shared" si="948"/>
        <v>2.1499999999999986</v>
      </c>
      <c r="I2944">
        <f t="shared" si="949"/>
        <v>-34.699706999999762</v>
      </c>
      <c r="J2944">
        <f t="shared" si="950"/>
        <v>-16.139398604651063</v>
      </c>
      <c r="K2944">
        <f t="shared" si="951"/>
        <v>4463.580078</v>
      </c>
      <c r="L2944" s="2" t="str">
        <f t="shared" si="952"/>
        <v/>
      </c>
      <c r="M2944" t="str">
        <f t="shared" si="953"/>
        <v/>
      </c>
      <c r="N2944" s="1">
        <f t="shared" si="954"/>
        <v>44434</v>
      </c>
      <c r="O2944" t="str">
        <f t="shared" si="955"/>
        <v>可交易</v>
      </c>
      <c r="P2944" s="2" t="str">
        <f t="shared" si="956"/>
        <v/>
      </c>
      <c r="Q2944" s="2" t="str">
        <f t="shared" si="957"/>
        <v/>
      </c>
      <c r="R2944" s="2">
        <f t="shared" si="958"/>
        <v>18.781147484329033</v>
      </c>
      <c r="S2944">
        <f t="shared" si="959"/>
        <v>156</v>
      </c>
      <c r="T2944" s="1">
        <f t="shared" si="960"/>
        <v>44419</v>
      </c>
      <c r="U2944" t="str">
        <f t="shared" si="961"/>
        <v>可交易</v>
      </c>
      <c r="V2944" s="2" t="str">
        <f t="shared" si="962"/>
        <v/>
      </c>
      <c r="W2944" s="2" t="str">
        <f t="shared" si="963"/>
        <v/>
      </c>
      <c r="X2944" s="2">
        <f t="shared" si="964"/>
        <v>9.1286404505464578</v>
      </c>
      <c r="Y2944">
        <f t="shared" si="965"/>
        <v>138</v>
      </c>
    </row>
    <row r="2945" spans="1:25" x14ac:dyDescent="0.3">
      <c r="A2945" s="1">
        <v>44452</v>
      </c>
      <c r="B2945">
        <v>4468.7299800000001</v>
      </c>
      <c r="C2945">
        <v>19.37</v>
      </c>
      <c r="D2945">
        <v>20.472850000000001</v>
      </c>
      <c r="E2945">
        <f t="shared" si="945"/>
        <v>-1.1028500000000001</v>
      </c>
      <c r="F2945" t="str">
        <f t="shared" si="946"/>
        <v>PUT</v>
      </c>
      <c r="G2945">
        <f t="shared" si="947"/>
        <v>4357.7299800000001</v>
      </c>
      <c r="H2945">
        <f t="shared" si="948"/>
        <v>-1.5799999999999983</v>
      </c>
      <c r="I2945">
        <f t="shared" si="949"/>
        <v>10.149902000000111</v>
      </c>
      <c r="J2945">
        <f t="shared" si="950"/>
        <v>-6.4239886075950139</v>
      </c>
      <c r="K2945">
        <f t="shared" si="951"/>
        <v>4463.7299800000001</v>
      </c>
      <c r="L2945" s="2" t="str">
        <f t="shared" si="952"/>
        <v/>
      </c>
      <c r="M2945">
        <f t="shared" si="953"/>
        <v>106</v>
      </c>
      <c r="N2945" s="1">
        <f t="shared" si="954"/>
        <v>44434</v>
      </c>
      <c r="O2945" t="str">
        <f t="shared" si="955"/>
        <v>可交易</v>
      </c>
      <c r="P2945" s="2" t="str">
        <f t="shared" si="956"/>
        <v/>
      </c>
      <c r="Q2945" s="2" t="str">
        <f t="shared" si="957"/>
        <v/>
      </c>
      <c r="R2945" s="2">
        <f t="shared" si="958"/>
        <v>18.781147484329033</v>
      </c>
      <c r="S2945">
        <f t="shared" si="959"/>
        <v>156</v>
      </c>
      <c r="T2945" s="1">
        <f t="shared" si="960"/>
        <v>44452</v>
      </c>
      <c r="U2945" t="str">
        <f t="shared" si="961"/>
        <v>可交易</v>
      </c>
      <c r="V2945" s="2">
        <f t="shared" si="962"/>
        <v>106</v>
      </c>
      <c r="W2945" s="2">
        <f t="shared" si="963"/>
        <v>2.4839272119099934E-2</v>
      </c>
      <c r="X2945" s="2">
        <f t="shared" si="964"/>
        <v>9.1286404505464578</v>
      </c>
      <c r="Y2945">
        <f t="shared" si="965"/>
        <v>139</v>
      </c>
    </row>
    <row r="2946" spans="1:25" x14ac:dyDescent="0.3">
      <c r="A2946" s="1">
        <v>44453</v>
      </c>
      <c r="B2946">
        <v>4443.0498049999997</v>
      </c>
      <c r="C2946">
        <v>19.46</v>
      </c>
      <c r="D2946">
        <v>19.563220999999999</v>
      </c>
      <c r="E2946">
        <f t="shared" ref="E2946:E3009" si="966">C2946-D2946</f>
        <v>-0.10322099999999779</v>
      </c>
      <c r="F2946" t="str">
        <f t="shared" ref="F2946:F3009" si="967">_xlfn.IFS(E2946&gt; 1, "CAll",E2946&lt; -1, "PUT", TRUE,"")</f>
        <v/>
      </c>
      <c r="G2946" t="str">
        <f t="shared" ref="G2946:G3009" si="968">IF(F2946="PUT", IFERROR(VLOOKUP(A2946+7, A:B, 2, FALSE), 0), IF(F2946="CALL", IFERROR(VLOOKUP(A2946+7, A:B, 2, FALSE), 0), ""))</f>
        <v/>
      </c>
      <c r="H2946">
        <f t="shared" ref="H2946:H3009" si="969">C2946-C2945</f>
        <v>8.9999999999999858E-2</v>
      </c>
      <c r="I2946">
        <f t="shared" ref="I2946:I3009" si="970">B2946-B2945</f>
        <v>-25.680175000000418</v>
      </c>
      <c r="J2946">
        <f t="shared" ref="J2946:J3009" si="971">IF(H2946=0, "", I2946/H2946)</f>
        <v>-285.33527777778289</v>
      </c>
      <c r="K2946" t="str">
        <f t="shared" ref="K2946:K3009" si="972">_xlfn.IFS(F2946="PUT",B2946-5,F2946="CALL",B2946+5,TRUE,"")</f>
        <v/>
      </c>
      <c r="L2946" s="2" t="str">
        <f t="shared" ref="L2946:L3009" si="973">IF(F2946="CALL",IF(AND(G2946&gt;K2946,G2946&lt;&gt;0),G2946-K2946,""),"")</f>
        <v/>
      </c>
      <c r="M2946" t="str">
        <f t="shared" ref="M2946:M3009" si="974">IF(F2946="PUT",IF(AND(G2946&lt;K2946,G2946&lt;&gt;0),K2946-G2946,""),"")</f>
        <v/>
      </c>
      <c r="N2946" s="1">
        <f t="shared" ref="N2946:N3009" si="975">IF(AND(F2946="CALL",L2946&lt;&gt;"",L2945=""), A2946, N2945)</f>
        <v>44434</v>
      </c>
      <c r="O2946" t="str">
        <f t="shared" ref="O2946:O3009" si="976">IF( A2946 &gt;= N2945 + 7, "可交易", "不可交易")</f>
        <v>可交易</v>
      </c>
      <c r="P2946" s="2" t="str">
        <f t="shared" ref="P2946:P3009" si="977">IF(AND(F2946="CALL",L2946&lt;&gt;"",O2946="可交易"),L2946,"")</f>
        <v/>
      </c>
      <c r="Q2946" s="2" t="str">
        <f t="shared" ref="Q2946:Q3009" si="978">IF(P2946&lt;&gt;"",(G2946-B2946)/B2946,"")</f>
        <v/>
      </c>
      <c r="R2946" s="2">
        <f t="shared" ref="R2946:R3009" si="979">IF(Q2945&lt;&gt;"", R2945 * (1 + Q2945), R2945)</f>
        <v>18.781147484329033</v>
      </c>
      <c r="S2946">
        <f t="shared" ref="S2946:S3009" si="980">IF(P2946&lt;&gt;"",S2945+1,S2945)</f>
        <v>156</v>
      </c>
      <c r="T2946" s="1">
        <f t="shared" ref="T2946:T3009" si="981">IF(AND(F2946="PUT",M2946&lt;&gt;"",M2945=""), A2946, T2945)</f>
        <v>44452</v>
      </c>
      <c r="U2946" t="str">
        <f t="shared" ref="U2946:U3009" si="982">IF( A2946 &gt;= T2945 + 7, "可交易", "不可交易")</f>
        <v>不可交易</v>
      </c>
      <c r="V2946" s="2" t="str">
        <f t="shared" ref="V2946:V3009" si="983">IF(AND(F2946="PUT",M2946&lt;&gt;"",U2946="可交易"),M2946,"")</f>
        <v/>
      </c>
      <c r="W2946" s="2" t="str">
        <f t="shared" ref="W2946:W3009" si="984">IF(V2946&lt;&gt;"",(B2946-G2946)/B2946,"")</f>
        <v/>
      </c>
      <c r="X2946" s="2">
        <f t="shared" ref="X2946:X3009" si="985">IF(W2945&lt;&gt;"", X2945 * (1 + W2945), X2945)</f>
        <v>9.3553892347750054</v>
      </c>
      <c r="Y2946">
        <f t="shared" ref="Y2946:Y3009" si="986">IF(V2946&lt;&gt;"",Y2945+1,Y2945)</f>
        <v>139</v>
      </c>
    </row>
    <row r="2947" spans="1:25" x14ac:dyDescent="0.3">
      <c r="A2947" s="1">
        <v>44454</v>
      </c>
      <c r="B2947">
        <v>4480.7001950000003</v>
      </c>
      <c r="C2947">
        <v>18.18</v>
      </c>
      <c r="D2947">
        <v>19.350597</v>
      </c>
      <c r="E2947">
        <f t="shared" si="966"/>
        <v>-1.1705970000000008</v>
      </c>
      <c r="F2947" t="str">
        <f t="shared" si="967"/>
        <v>PUT</v>
      </c>
      <c r="G2947">
        <f t="shared" si="968"/>
        <v>4395.6401370000003</v>
      </c>
      <c r="H2947">
        <f t="shared" si="969"/>
        <v>-1.2800000000000011</v>
      </c>
      <c r="I2947">
        <f t="shared" si="970"/>
        <v>37.650390000000698</v>
      </c>
      <c r="J2947">
        <f t="shared" si="971"/>
        <v>-29.41436718750052</v>
      </c>
      <c r="K2947">
        <f t="shared" si="972"/>
        <v>4475.7001950000003</v>
      </c>
      <c r="L2947" s="2" t="str">
        <f t="shared" si="973"/>
        <v/>
      </c>
      <c r="M2947">
        <f t="shared" si="974"/>
        <v>80.060058000000026</v>
      </c>
      <c r="N2947" s="1">
        <f t="shared" si="975"/>
        <v>44434</v>
      </c>
      <c r="O2947" t="str">
        <f t="shared" si="976"/>
        <v>可交易</v>
      </c>
      <c r="P2947" s="2" t="str">
        <f t="shared" si="977"/>
        <v/>
      </c>
      <c r="Q2947" s="2" t="str">
        <f t="shared" si="978"/>
        <v/>
      </c>
      <c r="R2947" s="2">
        <f t="shared" si="979"/>
        <v>18.781147484329033</v>
      </c>
      <c r="S2947">
        <f t="shared" si="980"/>
        <v>156</v>
      </c>
      <c r="T2947" s="1">
        <f t="shared" si="981"/>
        <v>44454</v>
      </c>
      <c r="U2947" t="str">
        <f t="shared" si="982"/>
        <v>不可交易</v>
      </c>
      <c r="V2947" s="2" t="str">
        <f t="shared" si="983"/>
        <v/>
      </c>
      <c r="W2947" s="2" t="str">
        <f t="shared" si="984"/>
        <v/>
      </c>
      <c r="X2947" s="2">
        <f t="shared" si="985"/>
        <v>9.3553892347750054</v>
      </c>
      <c r="Y2947">
        <f t="shared" si="986"/>
        <v>139</v>
      </c>
    </row>
    <row r="2948" spans="1:25" x14ac:dyDescent="0.3">
      <c r="A2948" s="1">
        <v>44455</v>
      </c>
      <c r="B2948">
        <v>4473.75</v>
      </c>
      <c r="C2948">
        <v>18.690000000000001</v>
      </c>
      <c r="D2948">
        <v>18.539059000000002</v>
      </c>
      <c r="E2948">
        <f t="shared" si="966"/>
        <v>0.15094099999999955</v>
      </c>
      <c r="F2948" t="str">
        <f t="shared" si="967"/>
        <v/>
      </c>
      <c r="G2948" t="str">
        <f t="shared" si="968"/>
        <v/>
      </c>
      <c r="H2948">
        <f t="shared" si="969"/>
        <v>0.51000000000000156</v>
      </c>
      <c r="I2948">
        <f t="shared" si="970"/>
        <v>-6.950195000000349</v>
      </c>
      <c r="J2948">
        <f t="shared" si="971"/>
        <v>-13.627833333333976</v>
      </c>
      <c r="K2948" t="str">
        <f t="shared" si="972"/>
        <v/>
      </c>
      <c r="L2948" s="2" t="str">
        <f t="shared" si="973"/>
        <v/>
      </c>
      <c r="M2948" t="str">
        <f t="shared" si="974"/>
        <v/>
      </c>
      <c r="N2948" s="1">
        <f t="shared" si="975"/>
        <v>44434</v>
      </c>
      <c r="O2948" t="str">
        <f t="shared" si="976"/>
        <v>可交易</v>
      </c>
      <c r="P2948" s="2" t="str">
        <f t="shared" si="977"/>
        <v/>
      </c>
      <c r="Q2948" s="2" t="str">
        <f t="shared" si="978"/>
        <v/>
      </c>
      <c r="R2948" s="2">
        <f t="shared" si="979"/>
        <v>18.781147484329033</v>
      </c>
      <c r="S2948">
        <f t="shared" si="980"/>
        <v>156</v>
      </c>
      <c r="T2948" s="1">
        <f t="shared" si="981"/>
        <v>44454</v>
      </c>
      <c r="U2948" t="str">
        <f t="shared" si="982"/>
        <v>不可交易</v>
      </c>
      <c r="V2948" s="2" t="str">
        <f t="shared" si="983"/>
        <v/>
      </c>
      <c r="W2948" s="2" t="str">
        <f t="shared" si="984"/>
        <v/>
      </c>
      <c r="X2948" s="2">
        <f t="shared" si="985"/>
        <v>9.3553892347750054</v>
      </c>
      <c r="Y2948">
        <f t="shared" si="986"/>
        <v>139</v>
      </c>
    </row>
    <row r="2949" spans="1:25" x14ac:dyDescent="0.3">
      <c r="A2949" s="1">
        <v>44456</v>
      </c>
      <c r="B2949">
        <v>4432.9902339999999</v>
      </c>
      <c r="C2949">
        <v>20.81</v>
      </c>
      <c r="D2949">
        <v>18.832346000000001</v>
      </c>
      <c r="E2949">
        <f t="shared" si="966"/>
        <v>1.9776539999999976</v>
      </c>
      <c r="F2949" t="str">
        <f t="shared" si="967"/>
        <v>CAll</v>
      </c>
      <c r="G2949">
        <f t="shared" si="968"/>
        <v>4455.4799800000001</v>
      </c>
      <c r="H2949">
        <f t="shared" si="969"/>
        <v>2.1199999999999974</v>
      </c>
      <c r="I2949">
        <f t="shared" si="970"/>
        <v>-40.759766000000127</v>
      </c>
      <c r="J2949">
        <f t="shared" si="971"/>
        <v>-19.226304716981215</v>
      </c>
      <c r="K2949">
        <f t="shared" si="972"/>
        <v>4437.9902339999999</v>
      </c>
      <c r="L2949" s="2">
        <f t="shared" si="973"/>
        <v>17.489746000000196</v>
      </c>
      <c r="M2949" t="str">
        <f t="shared" si="974"/>
        <v/>
      </c>
      <c r="N2949" s="1">
        <f t="shared" si="975"/>
        <v>44456</v>
      </c>
      <c r="O2949" t="str">
        <f t="shared" si="976"/>
        <v>可交易</v>
      </c>
      <c r="P2949" s="2">
        <f t="shared" si="977"/>
        <v>17.489746000000196</v>
      </c>
      <c r="Q2949" s="2">
        <f t="shared" si="978"/>
        <v>5.0732676619743254E-3</v>
      </c>
      <c r="R2949" s="2">
        <f t="shared" si="979"/>
        <v>18.781147484329033</v>
      </c>
      <c r="S2949">
        <f t="shared" si="980"/>
        <v>157</v>
      </c>
      <c r="T2949" s="1">
        <f t="shared" si="981"/>
        <v>44454</v>
      </c>
      <c r="U2949" t="str">
        <f t="shared" si="982"/>
        <v>不可交易</v>
      </c>
      <c r="V2949" s="2" t="str">
        <f t="shared" si="983"/>
        <v/>
      </c>
      <c r="W2949" s="2" t="str">
        <f t="shared" si="984"/>
        <v/>
      </c>
      <c r="X2949" s="2">
        <f t="shared" si="985"/>
        <v>9.3553892347750054</v>
      </c>
      <c r="Y2949">
        <f t="shared" si="986"/>
        <v>139</v>
      </c>
    </row>
    <row r="2950" spans="1:25" x14ac:dyDescent="0.3">
      <c r="A2950" s="1">
        <v>44459</v>
      </c>
      <c r="B2950">
        <v>4357.7299800000001</v>
      </c>
      <c r="C2950">
        <v>25.71</v>
      </c>
      <c r="D2950">
        <v>20.710809999999999</v>
      </c>
      <c r="E2950">
        <f t="shared" si="966"/>
        <v>4.9991900000000022</v>
      </c>
      <c r="F2950" t="str">
        <f t="shared" si="967"/>
        <v>CAll</v>
      </c>
      <c r="G2950">
        <f t="shared" si="968"/>
        <v>4443.1098629999997</v>
      </c>
      <c r="H2950">
        <f t="shared" si="969"/>
        <v>4.9000000000000021</v>
      </c>
      <c r="I2950">
        <f t="shared" si="970"/>
        <v>-75.260253999999804</v>
      </c>
      <c r="J2950">
        <f t="shared" si="971"/>
        <v>-15.359235510204035</v>
      </c>
      <c r="K2950">
        <f t="shared" si="972"/>
        <v>4362.7299800000001</v>
      </c>
      <c r="L2950" s="2">
        <f t="shared" si="973"/>
        <v>80.379882999999609</v>
      </c>
      <c r="M2950" t="str">
        <f t="shared" si="974"/>
        <v/>
      </c>
      <c r="N2950" s="1">
        <f t="shared" si="975"/>
        <v>44456</v>
      </c>
      <c r="O2950" t="str">
        <f t="shared" si="976"/>
        <v>不可交易</v>
      </c>
      <c r="P2950" s="2" t="str">
        <f t="shared" si="977"/>
        <v/>
      </c>
      <c r="Q2950" s="2" t="str">
        <f t="shared" si="978"/>
        <v/>
      </c>
      <c r="R2950" s="2">
        <f t="shared" si="979"/>
        <v>18.876429272516049</v>
      </c>
      <c r="S2950">
        <f t="shared" si="980"/>
        <v>157</v>
      </c>
      <c r="T2950" s="1">
        <f t="shared" si="981"/>
        <v>44454</v>
      </c>
      <c r="U2950" t="str">
        <f t="shared" si="982"/>
        <v>不可交易</v>
      </c>
      <c r="V2950" s="2" t="str">
        <f t="shared" si="983"/>
        <v/>
      </c>
      <c r="W2950" s="2" t="str">
        <f t="shared" si="984"/>
        <v/>
      </c>
      <c r="X2950" s="2">
        <f t="shared" si="985"/>
        <v>9.3553892347750054</v>
      </c>
      <c r="Y2950">
        <f t="shared" si="986"/>
        <v>139</v>
      </c>
    </row>
    <row r="2951" spans="1:25" x14ac:dyDescent="0.3">
      <c r="A2951" s="1">
        <v>44460</v>
      </c>
      <c r="B2951">
        <v>4354.1899409999996</v>
      </c>
      <c r="C2951">
        <v>24.36</v>
      </c>
      <c r="D2951">
        <v>25.675915</v>
      </c>
      <c r="E2951">
        <f t="shared" si="966"/>
        <v>-1.3159150000000004</v>
      </c>
      <c r="F2951" t="str">
        <f t="shared" si="967"/>
        <v>PUT</v>
      </c>
      <c r="G2951">
        <f t="shared" si="968"/>
        <v>4352.6298829999996</v>
      </c>
      <c r="H2951">
        <f t="shared" si="969"/>
        <v>-1.3500000000000014</v>
      </c>
      <c r="I2951">
        <f t="shared" si="970"/>
        <v>-3.5400390000004336</v>
      </c>
      <c r="J2951">
        <f t="shared" si="971"/>
        <v>2.6222511111114297</v>
      </c>
      <c r="K2951">
        <f t="shared" si="972"/>
        <v>4349.1899409999996</v>
      </c>
      <c r="L2951" s="2" t="str">
        <f t="shared" si="973"/>
        <v/>
      </c>
      <c r="M2951" t="str">
        <f t="shared" si="974"/>
        <v/>
      </c>
      <c r="N2951" s="1">
        <f t="shared" si="975"/>
        <v>44456</v>
      </c>
      <c r="O2951" t="str">
        <f t="shared" si="976"/>
        <v>不可交易</v>
      </c>
      <c r="P2951" s="2" t="str">
        <f t="shared" si="977"/>
        <v/>
      </c>
      <c r="Q2951" s="2" t="str">
        <f t="shared" si="978"/>
        <v/>
      </c>
      <c r="R2951" s="2">
        <f t="shared" si="979"/>
        <v>18.876429272516049</v>
      </c>
      <c r="S2951">
        <f t="shared" si="980"/>
        <v>157</v>
      </c>
      <c r="T2951" s="1">
        <f t="shared" si="981"/>
        <v>44454</v>
      </c>
      <c r="U2951" t="str">
        <f t="shared" si="982"/>
        <v>不可交易</v>
      </c>
      <c r="V2951" s="2" t="str">
        <f t="shared" si="983"/>
        <v/>
      </c>
      <c r="W2951" s="2" t="str">
        <f t="shared" si="984"/>
        <v/>
      </c>
      <c r="X2951" s="2">
        <f t="shared" si="985"/>
        <v>9.3553892347750054</v>
      </c>
      <c r="Y2951">
        <f t="shared" si="986"/>
        <v>139</v>
      </c>
    </row>
    <row r="2952" spans="1:25" x14ac:dyDescent="0.3">
      <c r="A2952" s="1">
        <v>44461</v>
      </c>
      <c r="B2952">
        <v>4395.6401370000003</v>
      </c>
      <c r="C2952">
        <v>20.87</v>
      </c>
      <c r="D2952">
        <v>23.9664</v>
      </c>
      <c r="E2952">
        <f t="shared" si="966"/>
        <v>-3.0963999999999992</v>
      </c>
      <c r="F2952" t="str">
        <f t="shared" si="967"/>
        <v>PUT</v>
      </c>
      <c r="G2952">
        <f t="shared" si="968"/>
        <v>4359.4599609999996</v>
      </c>
      <c r="H2952">
        <f t="shared" si="969"/>
        <v>-3.4899999999999984</v>
      </c>
      <c r="I2952">
        <f t="shared" si="970"/>
        <v>41.450196000000687</v>
      </c>
      <c r="J2952">
        <f t="shared" si="971"/>
        <v>-11.876846991404214</v>
      </c>
      <c r="K2952">
        <f t="shared" si="972"/>
        <v>4390.6401370000003</v>
      </c>
      <c r="L2952" s="2" t="str">
        <f t="shared" si="973"/>
        <v/>
      </c>
      <c r="M2952">
        <f t="shared" si="974"/>
        <v>31.180176000000756</v>
      </c>
      <c r="N2952" s="1">
        <f t="shared" si="975"/>
        <v>44456</v>
      </c>
      <c r="O2952" t="str">
        <f t="shared" si="976"/>
        <v>不可交易</v>
      </c>
      <c r="P2952" s="2" t="str">
        <f t="shared" si="977"/>
        <v/>
      </c>
      <c r="Q2952" s="2" t="str">
        <f t="shared" si="978"/>
        <v/>
      </c>
      <c r="R2952" s="2">
        <f t="shared" si="979"/>
        <v>18.876429272516049</v>
      </c>
      <c r="S2952">
        <f t="shared" si="980"/>
        <v>157</v>
      </c>
      <c r="T2952" s="1">
        <f t="shared" si="981"/>
        <v>44461</v>
      </c>
      <c r="U2952" t="str">
        <f t="shared" si="982"/>
        <v>可交易</v>
      </c>
      <c r="V2952" s="2">
        <f t="shared" si="983"/>
        <v>31.180176000000756</v>
      </c>
      <c r="W2952" s="2">
        <f t="shared" si="984"/>
        <v>8.2309231129856601E-3</v>
      </c>
      <c r="X2952" s="2">
        <f t="shared" si="985"/>
        <v>9.3553892347750054</v>
      </c>
      <c r="Y2952">
        <f t="shared" si="986"/>
        <v>140</v>
      </c>
    </row>
    <row r="2953" spans="1:25" x14ac:dyDescent="0.3">
      <c r="A2953" s="1">
        <v>44462</v>
      </c>
      <c r="B2953">
        <v>4448.9799800000001</v>
      </c>
      <c r="C2953">
        <v>18.63</v>
      </c>
      <c r="D2953">
        <v>21.041134</v>
      </c>
      <c r="E2953">
        <f t="shared" si="966"/>
        <v>-2.4111340000000006</v>
      </c>
      <c r="F2953" t="str">
        <f t="shared" si="967"/>
        <v>PUT</v>
      </c>
      <c r="G2953">
        <f t="shared" si="968"/>
        <v>4307.5400390000004</v>
      </c>
      <c r="H2953">
        <f t="shared" si="969"/>
        <v>-2.240000000000002</v>
      </c>
      <c r="I2953">
        <f t="shared" si="970"/>
        <v>53.339842999999746</v>
      </c>
      <c r="J2953">
        <f t="shared" si="971"/>
        <v>-23.812429910714151</v>
      </c>
      <c r="K2953">
        <f t="shared" si="972"/>
        <v>4443.9799800000001</v>
      </c>
      <c r="L2953" s="2" t="str">
        <f t="shared" si="973"/>
        <v/>
      </c>
      <c r="M2953">
        <f t="shared" si="974"/>
        <v>136.43994099999964</v>
      </c>
      <c r="N2953" s="1">
        <f t="shared" si="975"/>
        <v>44456</v>
      </c>
      <c r="O2953" t="str">
        <f t="shared" si="976"/>
        <v>不可交易</v>
      </c>
      <c r="P2953" s="2" t="str">
        <f t="shared" si="977"/>
        <v/>
      </c>
      <c r="Q2953" s="2" t="str">
        <f t="shared" si="978"/>
        <v/>
      </c>
      <c r="R2953" s="2">
        <f t="shared" si="979"/>
        <v>18.876429272516049</v>
      </c>
      <c r="S2953">
        <f t="shared" si="980"/>
        <v>157</v>
      </c>
      <c r="T2953" s="1">
        <f t="shared" si="981"/>
        <v>44461</v>
      </c>
      <c r="U2953" t="str">
        <f t="shared" si="982"/>
        <v>不可交易</v>
      </c>
      <c r="V2953" s="2" t="str">
        <f t="shared" si="983"/>
        <v/>
      </c>
      <c r="W2953" s="2" t="str">
        <f t="shared" si="984"/>
        <v/>
      </c>
      <c r="X2953" s="2">
        <f t="shared" si="985"/>
        <v>9.4323927242584915</v>
      </c>
      <c r="Y2953">
        <f t="shared" si="986"/>
        <v>140</v>
      </c>
    </row>
    <row r="2954" spans="1:25" x14ac:dyDescent="0.3">
      <c r="A2954" s="1">
        <v>44463</v>
      </c>
      <c r="B2954">
        <v>4455.4799800000001</v>
      </c>
      <c r="C2954">
        <v>17.75</v>
      </c>
      <c r="D2954">
        <v>18.925384999999999</v>
      </c>
      <c r="E2954">
        <f t="shared" si="966"/>
        <v>-1.1753849999999986</v>
      </c>
      <c r="F2954" t="str">
        <f t="shared" si="967"/>
        <v>PUT</v>
      </c>
      <c r="G2954">
        <f t="shared" si="968"/>
        <v>4357.0400390000004</v>
      </c>
      <c r="H2954">
        <f t="shared" si="969"/>
        <v>-0.87999999999999901</v>
      </c>
      <c r="I2954">
        <f t="shared" si="970"/>
        <v>6.5</v>
      </c>
      <c r="J2954">
        <f t="shared" si="971"/>
        <v>-7.3863636363636447</v>
      </c>
      <c r="K2954">
        <f t="shared" si="972"/>
        <v>4450.4799800000001</v>
      </c>
      <c r="L2954" s="2" t="str">
        <f t="shared" si="973"/>
        <v/>
      </c>
      <c r="M2954">
        <f t="shared" si="974"/>
        <v>93.439940999999635</v>
      </c>
      <c r="N2954" s="1">
        <f t="shared" si="975"/>
        <v>44456</v>
      </c>
      <c r="O2954" t="str">
        <f t="shared" si="976"/>
        <v>可交易</v>
      </c>
      <c r="P2954" s="2" t="str">
        <f t="shared" si="977"/>
        <v/>
      </c>
      <c r="Q2954" s="2" t="str">
        <f t="shared" si="978"/>
        <v/>
      </c>
      <c r="R2954" s="2">
        <f t="shared" si="979"/>
        <v>18.876429272516049</v>
      </c>
      <c r="S2954">
        <f t="shared" si="980"/>
        <v>157</v>
      </c>
      <c r="T2954" s="1">
        <f t="shared" si="981"/>
        <v>44461</v>
      </c>
      <c r="U2954" t="str">
        <f t="shared" si="982"/>
        <v>不可交易</v>
      </c>
      <c r="V2954" s="2" t="str">
        <f t="shared" si="983"/>
        <v/>
      </c>
      <c r="W2954" s="2" t="str">
        <f t="shared" si="984"/>
        <v/>
      </c>
      <c r="X2954" s="2">
        <f t="shared" si="985"/>
        <v>9.4323927242584915</v>
      </c>
      <c r="Y2954">
        <f t="shared" si="986"/>
        <v>140</v>
      </c>
    </row>
    <row r="2955" spans="1:25" x14ac:dyDescent="0.3">
      <c r="A2955" s="1">
        <v>44466</v>
      </c>
      <c r="B2955">
        <v>4443.1098629999997</v>
      </c>
      <c r="C2955">
        <v>18.760000000000002</v>
      </c>
      <c r="D2955">
        <v>18.432725999999999</v>
      </c>
      <c r="E2955">
        <f t="shared" si="966"/>
        <v>0.32727400000000273</v>
      </c>
      <c r="F2955" t="str">
        <f t="shared" si="967"/>
        <v/>
      </c>
      <c r="G2955" t="str">
        <f t="shared" si="968"/>
        <v/>
      </c>
      <c r="H2955">
        <f t="shared" si="969"/>
        <v>1.0100000000000016</v>
      </c>
      <c r="I2955">
        <f t="shared" si="970"/>
        <v>-12.370117000000391</v>
      </c>
      <c r="J2955">
        <f t="shared" si="971"/>
        <v>-12.247640594059774</v>
      </c>
      <c r="K2955" t="str">
        <f t="shared" si="972"/>
        <v/>
      </c>
      <c r="L2955" s="2" t="str">
        <f t="shared" si="973"/>
        <v/>
      </c>
      <c r="M2955" t="str">
        <f t="shared" si="974"/>
        <v/>
      </c>
      <c r="N2955" s="1">
        <f t="shared" si="975"/>
        <v>44456</v>
      </c>
      <c r="O2955" t="str">
        <f t="shared" si="976"/>
        <v>可交易</v>
      </c>
      <c r="P2955" s="2" t="str">
        <f t="shared" si="977"/>
        <v/>
      </c>
      <c r="Q2955" s="2" t="str">
        <f t="shared" si="978"/>
        <v/>
      </c>
      <c r="R2955" s="2">
        <f t="shared" si="979"/>
        <v>18.876429272516049</v>
      </c>
      <c r="S2955">
        <f t="shared" si="980"/>
        <v>157</v>
      </c>
      <c r="T2955" s="1">
        <f t="shared" si="981"/>
        <v>44461</v>
      </c>
      <c r="U2955" t="str">
        <f t="shared" si="982"/>
        <v>不可交易</v>
      </c>
      <c r="V2955" s="2" t="str">
        <f t="shared" si="983"/>
        <v/>
      </c>
      <c r="W2955" s="2" t="str">
        <f t="shared" si="984"/>
        <v/>
      </c>
      <c r="X2955" s="2">
        <f t="shared" si="985"/>
        <v>9.4323927242584915</v>
      </c>
      <c r="Y2955">
        <f t="shared" si="986"/>
        <v>140</v>
      </c>
    </row>
    <row r="2956" spans="1:25" x14ac:dyDescent="0.3">
      <c r="A2956" s="1">
        <v>44467</v>
      </c>
      <c r="B2956">
        <v>4352.6298829999996</v>
      </c>
      <c r="C2956">
        <v>23.25</v>
      </c>
      <c r="D2956">
        <v>19.137820999999999</v>
      </c>
      <c r="E2956">
        <f t="shared" si="966"/>
        <v>4.1121790000000011</v>
      </c>
      <c r="F2956" t="str">
        <f t="shared" si="967"/>
        <v>CAll</v>
      </c>
      <c r="G2956">
        <f t="shared" si="968"/>
        <v>4345.7202150000003</v>
      </c>
      <c r="H2956">
        <f t="shared" si="969"/>
        <v>4.4899999999999984</v>
      </c>
      <c r="I2956">
        <f t="shared" si="970"/>
        <v>-90.479980000000069</v>
      </c>
      <c r="J2956">
        <f t="shared" si="971"/>
        <v>-20.15144320712697</v>
      </c>
      <c r="K2956">
        <f t="shared" si="972"/>
        <v>4357.6298829999996</v>
      </c>
      <c r="L2956" s="2" t="str">
        <f t="shared" si="973"/>
        <v/>
      </c>
      <c r="M2956" t="str">
        <f t="shared" si="974"/>
        <v/>
      </c>
      <c r="N2956" s="1">
        <f t="shared" si="975"/>
        <v>44456</v>
      </c>
      <c r="O2956" t="str">
        <f t="shared" si="976"/>
        <v>可交易</v>
      </c>
      <c r="P2956" s="2" t="str">
        <f t="shared" si="977"/>
        <v/>
      </c>
      <c r="Q2956" s="2" t="str">
        <f t="shared" si="978"/>
        <v/>
      </c>
      <c r="R2956" s="2">
        <f t="shared" si="979"/>
        <v>18.876429272516049</v>
      </c>
      <c r="S2956">
        <f t="shared" si="980"/>
        <v>157</v>
      </c>
      <c r="T2956" s="1">
        <f t="shared" si="981"/>
        <v>44461</v>
      </c>
      <c r="U2956" t="str">
        <f t="shared" si="982"/>
        <v>不可交易</v>
      </c>
      <c r="V2956" s="2" t="str">
        <f t="shared" si="983"/>
        <v/>
      </c>
      <c r="W2956" s="2" t="str">
        <f t="shared" si="984"/>
        <v/>
      </c>
      <c r="X2956" s="2">
        <f t="shared" si="985"/>
        <v>9.4323927242584915</v>
      </c>
      <c r="Y2956">
        <f t="shared" si="986"/>
        <v>140</v>
      </c>
    </row>
    <row r="2957" spans="1:25" x14ac:dyDescent="0.3">
      <c r="A2957" s="1">
        <v>44468</v>
      </c>
      <c r="B2957">
        <v>4359.4599609999996</v>
      </c>
      <c r="C2957">
        <v>22.56</v>
      </c>
      <c r="D2957">
        <v>23.341570000000001</v>
      </c>
      <c r="E2957">
        <f t="shared" si="966"/>
        <v>-0.7815700000000021</v>
      </c>
      <c r="F2957" t="str">
        <f t="shared" si="967"/>
        <v/>
      </c>
      <c r="G2957" t="str">
        <f t="shared" si="968"/>
        <v/>
      </c>
      <c r="H2957">
        <f t="shared" si="969"/>
        <v>-0.69000000000000128</v>
      </c>
      <c r="I2957">
        <f t="shared" si="970"/>
        <v>6.8300779999999577</v>
      </c>
      <c r="J2957">
        <f t="shared" si="971"/>
        <v>-9.8986637681158616</v>
      </c>
      <c r="K2957" t="str">
        <f t="shared" si="972"/>
        <v/>
      </c>
      <c r="L2957" s="2" t="str">
        <f t="shared" si="973"/>
        <v/>
      </c>
      <c r="M2957" t="str">
        <f t="shared" si="974"/>
        <v/>
      </c>
      <c r="N2957" s="1">
        <f t="shared" si="975"/>
        <v>44456</v>
      </c>
      <c r="O2957" t="str">
        <f t="shared" si="976"/>
        <v>可交易</v>
      </c>
      <c r="P2957" s="2" t="str">
        <f t="shared" si="977"/>
        <v/>
      </c>
      <c r="Q2957" s="2" t="str">
        <f t="shared" si="978"/>
        <v/>
      </c>
      <c r="R2957" s="2">
        <f t="shared" si="979"/>
        <v>18.876429272516049</v>
      </c>
      <c r="S2957">
        <f t="shared" si="980"/>
        <v>157</v>
      </c>
      <c r="T2957" s="1">
        <f t="shared" si="981"/>
        <v>44461</v>
      </c>
      <c r="U2957" t="str">
        <f t="shared" si="982"/>
        <v>可交易</v>
      </c>
      <c r="V2957" s="2" t="str">
        <f t="shared" si="983"/>
        <v/>
      </c>
      <c r="W2957" s="2" t="str">
        <f t="shared" si="984"/>
        <v/>
      </c>
      <c r="X2957" s="2">
        <f t="shared" si="985"/>
        <v>9.4323927242584915</v>
      </c>
      <c r="Y2957">
        <f t="shared" si="986"/>
        <v>140</v>
      </c>
    </row>
    <row r="2958" spans="1:25" x14ac:dyDescent="0.3">
      <c r="A2958" s="1">
        <v>44469</v>
      </c>
      <c r="B2958">
        <v>4307.5400390000004</v>
      </c>
      <c r="C2958">
        <v>23.14</v>
      </c>
      <c r="D2958">
        <v>22.597158</v>
      </c>
      <c r="E2958">
        <f t="shared" si="966"/>
        <v>0.54284200000000027</v>
      </c>
      <c r="F2958" t="str">
        <f t="shared" si="967"/>
        <v/>
      </c>
      <c r="G2958" t="str">
        <f t="shared" si="968"/>
        <v/>
      </c>
      <c r="H2958">
        <f t="shared" si="969"/>
        <v>0.58000000000000185</v>
      </c>
      <c r="I2958">
        <f t="shared" si="970"/>
        <v>-51.919921999999133</v>
      </c>
      <c r="J2958">
        <f t="shared" si="971"/>
        <v>-89.517106896549947</v>
      </c>
      <c r="K2958" t="str">
        <f t="shared" si="972"/>
        <v/>
      </c>
      <c r="L2958" s="2" t="str">
        <f t="shared" si="973"/>
        <v/>
      </c>
      <c r="M2958" t="str">
        <f t="shared" si="974"/>
        <v/>
      </c>
      <c r="N2958" s="1">
        <f t="shared" si="975"/>
        <v>44456</v>
      </c>
      <c r="O2958" t="str">
        <f t="shared" si="976"/>
        <v>可交易</v>
      </c>
      <c r="P2958" s="2" t="str">
        <f t="shared" si="977"/>
        <v/>
      </c>
      <c r="Q2958" s="2" t="str">
        <f t="shared" si="978"/>
        <v/>
      </c>
      <c r="R2958" s="2">
        <f t="shared" si="979"/>
        <v>18.876429272516049</v>
      </c>
      <c r="S2958">
        <f t="shared" si="980"/>
        <v>157</v>
      </c>
      <c r="T2958" s="1">
        <f t="shared" si="981"/>
        <v>44461</v>
      </c>
      <c r="U2958" t="str">
        <f t="shared" si="982"/>
        <v>可交易</v>
      </c>
      <c r="V2958" s="2" t="str">
        <f t="shared" si="983"/>
        <v/>
      </c>
      <c r="W2958" s="2" t="str">
        <f t="shared" si="984"/>
        <v/>
      </c>
      <c r="X2958" s="2">
        <f t="shared" si="985"/>
        <v>9.4323927242584915</v>
      </c>
      <c r="Y2958">
        <f t="shared" si="986"/>
        <v>140</v>
      </c>
    </row>
    <row r="2959" spans="1:25" x14ac:dyDescent="0.3">
      <c r="A2959" s="1">
        <v>44470</v>
      </c>
      <c r="B2959">
        <v>4357.0400390000004</v>
      </c>
      <c r="C2959">
        <v>21.15</v>
      </c>
      <c r="D2959">
        <v>23.063306999999998</v>
      </c>
      <c r="E2959">
        <f t="shared" si="966"/>
        <v>-1.9133069999999996</v>
      </c>
      <c r="F2959" t="str">
        <f t="shared" si="967"/>
        <v>PUT</v>
      </c>
      <c r="G2959">
        <f t="shared" si="968"/>
        <v>4391.3398440000001</v>
      </c>
      <c r="H2959">
        <f t="shared" si="969"/>
        <v>-1.990000000000002</v>
      </c>
      <c r="I2959">
        <f t="shared" si="970"/>
        <v>49.5</v>
      </c>
      <c r="J2959">
        <f t="shared" si="971"/>
        <v>-24.874371859296456</v>
      </c>
      <c r="K2959">
        <f t="shared" si="972"/>
        <v>4352.0400390000004</v>
      </c>
      <c r="L2959" s="2" t="str">
        <f t="shared" si="973"/>
        <v/>
      </c>
      <c r="M2959" t="str">
        <f t="shared" si="974"/>
        <v/>
      </c>
      <c r="N2959" s="1">
        <f t="shared" si="975"/>
        <v>44456</v>
      </c>
      <c r="O2959" t="str">
        <f t="shared" si="976"/>
        <v>可交易</v>
      </c>
      <c r="P2959" s="2" t="str">
        <f t="shared" si="977"/>
        <v/>
      </c>
      <c r="Q2959" s="2" t="str">
        <f t="shared" si="978"/>
        <v/>
      </c>
      <c r="R2959" s="2">
        <f t="shared" si="979"/>
        <v>18.876429272516049</v>
      </c>
      <c r="S2959">
        <f t="shared" si="980"/>
        <v>157</v>
      </c>
      <c r="T2959" s="1">
        <f t="shared" si="981"/>
        <v>44461</v>
      </c>
      <c r="U2959" t="str">
        <f t="shared" si="982"/>
        <v>可交易</v>
      </c>
      <c r="V2959" s="2" t="str">
        <f t="shared" si="983"/>
        <v/>
      </c>
      <c r="W2959" s="2" t="str">
        <f t="shared" si="984"/>
        <v/>
      </c>
      <c r="X2959" s="2">
        <f t="shared" si="985"/>
        <v>9.4323927242584915</v>
      </c>
      <c r="Y2959">
        <f t="shared" si="986"/>
        <v>140</v>
      </c>
    </row>
    <row r="2960" spans="1:25" x14ac:dyDescent="0.3">
      <c r="A2960" s="1">
        <v>44473</v>
      </c>
      <c r="B2960">
        <v>4300.4599609999996</v>
      </c>
      <c r="C2960">
        <v>22.96</v>
      </c>
      <c r="D2960">
        <v>21.299097</v>
      </c>
      <c r="E2960">
        <f t="shared" si="966"/>
        <v>1.6609030000000011</v>
      </c>
      <c r="F2960" t="str">
        <f t="shared" si="967"/>
        <v>CAll</v>
      </c>
      <c r="G2960">
        <f t="shared" si="968"/>
        <v>4361.1899409999996</v>
      </c>
      <c r="H2960">
        <f t="shared" si="969"/>
        <v>1.8100000000000023</v>
      </c>
      <c r="I2960">
        <f t="shared" si="970"/>
        <v>-56.580078000000867</v>
      </c>
      <c r="J2960">
        <f t="shared" si="971"/>
        <v>-31.259711602210384</v>
      </c>
      <c r="K2960">
        <f t="shared" si="972"/>
        <v>4305.4599609999996</v>
      </c>
      <c r="L2960" s="2">
        <f t="shared" si="973"/>
        <v>55.729980000000069</v>
      </c>
      <c r="M2960" t="str">
        <f t="shared" si="974"/>
        <v/>
      </c>
      <c r="N2960" s="1">
        <f t="shared" si="975"/>
        <v>44473</v>
      </c>
      <c r="O2960" t="str">
        <f t="shared" si="976"/>
        <v>可交易</v>
      </c>
      <c r="P2960" s="2">
        <f t="shared" si="977"/>
        <v>55.729980000000069</v>
      </c>
      <c r="Q2960" s="2">
        <f t="shared" si="978"/>
        <v>1.4121740593040735E-2</v>
      </c>
      <c r="R2960" s="2">
        <f t="shared" si="979"/>
        <v>18.876429272516049</v>
      </c>
      <c r="S2960">
        <f t="shared" si="980"/>
        <v>158</v>
      </c>
      <c r="T2960" s="1">
        <f t="shared" si="981"/>
        <v>44461</v>
      </c>
      <c r="U2960" t="str">
        <f t="shared" si="982"/>
        <v>可交易</v>
      </c>
      <c r="V2960" s="2" t="str">
        <f t="shared" si="983"/>
        <v/>
      </c>
      <c r="W2960" s="2" t="str">
        <f t="shared" si="984"/>
        <v/>
      </c>
      <c r="X2960" s="2">
        <f t="shared" si="985"/>
        <v>9.4323927242584915</v>
      </c>
      <c r="Y2960">
        <f t="shared" si="986"/>
        <v>140</v>
      </c>
    </row>
    <row r="2961" spans="1:25" x14ac:dyDescent="0.3">
      <c r="A2961" s="1">
        <v>44474</v>
      </c>
      <c r="B2961">
        <v>4345.7202150000003</v>
      </c>
      <c r="C2961">
        <v>21.3</v>
      </c>
      <c r="D2961">
        <v>23.105803000000002</v>
      </c>
      <c r="E2961">
        <f t="shared" si="966"/>
        <v>-1.8058030000000009</v>
      </c>
      <c r="F2961" t="str">
        <f t="shared" si="967"/>
        <v>PUT</v>
      </c>
      <c r="G2961">
        <f t="shared" si="968"/>
        <v>4350.6499020000001</v>
      </c>
      <c r="H2961">
        <f t="shared" si="969"/>
        <v>-1.6600000000000001</v>
      </c>
      <c r="I2961">
        <f t="shared" si="970"/>
        <v>45.260254000000714</v>
      </c>
      <c r="J2961">
        <f t="shared" si="971"/>
        <v>-27.265213253012476</v>
      </c>
      <c r="K2961">
        <f t="shared" si="972"/>
        <v>4340.7202150000003</v>
      </c>
      <c r="L2961" s="2" t="str">
        <f t="shared" si="973"/>
        <v/>
      </c>
      <c r="M2961" t="str">
        <f t="shared" si="974"/>
        <v/>
      </c>
      <c r="N2961" s="1">
        <f t="shared" si="975"/>
        <v>44473</v>
      </c>
      <c r="O2961" t="str">
        <f t="shared" si="976"/>
        <v>不可交易</v>
      </c>
      <c r="P2961" s="2" t="str">
        <f t="shared" si="977"/>
        <v/>
      </c>
      <c r="Q2961" s="2" t="str">
        <f t="shared" si="978"/>
        <v/>
      </c>
      <c r="R2961" s="2">
        <f t="shared" si="979"/>
        <v>19.1429973100254</v>
      </c>
      <c r="S2961">
        <f t="shared" si="980"/>
        <v>158</v>
      </c>
      <c r="T2961" s="1">
        <f t="shared" si="981"/>
        <v>44461</v>
      </c>
      <c r="U2961" t="str">
        <f t="shared" si="982"/>
        <v>可交易</v>
      </c>
      <c r="V2961" s="2" t="str">
        <f t="shared" si="983"/>
        <v/>
      </c>
      <c r="W2961" s="2" t="str">
        <f t="shared" si="984"/>
        <v/>
      </c>
      <c r="X2961" s="2">
        <f t="shared" si="985"/>
        <v>9.4323927242584915</v>
      </c>
      <c r="Y2961">
        <f t="shared" si="986"/>
        <v>140</v>
      </c>
    </row>
    <row r="2962" spans="1:25" x14ac:dyDescent="0.3">
      <c r="A2962" s="1">
        <v>44475</v>
      </c>
      <c r="B2962">
        <v>4363.5498049999997</v>
      </c>
      <c r="C2962">
        <v>21</v>
      </c>
      <c r="D2962">
        <v>21.447859999999999</v>
      </c>
      <c r="E2962">
        <f t="shared" si="966"/>
        <v>-0.44785999999999859</v>
      </c>
      <c r="F2962" t="str">
        <f t="shared" si="967"/>
        <v/>
      </c>
      <c r="G2962" t="str">
        <f t="shared" si="968"/>
        <v/>
      </c>
      <c r="H2962">
        <f t="shared" si="969"/>
        <v>-0.30000000000000071</v>
      </c>
      <c r="I2962">
        <f t="shared" si="970"/>
        <v>17.829589999999371</v>
      </c>
      <c r="J2962">
        <f t="shared" si="971"/>
        <v>-59.43196666666443</v>
      </c>
      <c r="K2962" t="str">
        <f t="shared" si="972"/>
        <v/>
      </c>
      <c r="L2962" s="2" t="str">
        <f t="shared" si="973"/>
        <v/>
      </c>
      <c r="M2962" t="str">
        <f t="shared" si="974"/>
        <v/>
      </c>
      <c r="N2962" s="1">
        <f t="shared" si="975"/>
        <v>44473</v>
      </c>
      <c r="O2962" t="str">
        <f t="shared" si="976"/>
        <v>不可交易</v>
      </c>
      <c r="P2962" s="2" t="str">
        <f t="shared" si="977"/>
        <v/>
      </c>
      <c r="Q2962" s="2" t="str">
        <f t="shared" si="978"/>
        <v/>
      </c>
      <c r="R2962" s="2">
        <f t="shared" si="979"/>
        <v>19.1429973100254</v>
      </c>
      <c r="S2962">
        <f t="shared" si="980"/>
        <v>158</v>
      </c>
      <c r="T2962" s="1">
        <f t="shared" si="981"/>
        <v>44461</v>
      </c>
      <c r="U2962" t="str">
        <f t="shared" si="982"/>
        <v>可交易</v>
      </c>
      <c r="V2962" s="2" t="str">
        <f t="shared" si="983"/>
        <v/>
      </c>
      <c r="W2962" s="2" t="str">
        <f t="shared" si="984"/>
        <v/>
      </c>
      <c r="X2962" s="2">
        <f t="shared" si="985"/>
        <v>9.4323927242584915</v>
      </c>
      <c r="Y2962">
        <f t="shared" si="986"/>
        <v>140</v>
      </c>
    </row>
    <row r="2963" spans="1:25" x14ac:dyDescent="0.3">
      <c r="A2963" s="1">
        <v>44476</v>
      </c>
      <c r="B2963">
        <v>4399.7597660000001</v>
      </c>
      <c r="C2963">
        <v>19.54</v>
      </c>
      <c r="D2963">
        <v>21.724806000000001</v>
      </c>
      <c r="E2963">
        <f t="shared" si="966"/>
        <v>-2.1848060000000018</v>
      </c>
      <c r="F2963" t="str">
        <f t="shared" si="967"/>
        <v>PUT</v>
      </c>
      <c r="G2963">
        <f t="shared" si="968"/>
        <v>4438.2597660000001</v>
      </c>
      <c r="H2963">
        <f t="shared" si="969"/>
        <v>-1.4600000000000009</v>
      </c>
      <c r="I2963">
        <f t="shared" si="970"/>
        <v>36.209961000000476</v>
      </c>
      <c r="J2963">
        <f t="shared" si="971"/>
        <v>-24.801343150685241</v>
      </c>
      <c r="K2963">
        <f t="shared" si="972"/>
        <v>4394.7597660000001</v>
      </c>
      <c r="L2963" s="2" t="str">
        <f t="shared" si="973"/>
        <v/>
      </c>
      <c r="M2963" t="str">
        <f t="shared" si="974"/>
        <v/>
      </c>
      <c r="N2963" s="1">
        <f t="shared" si="975"/>
        <v>44473</v>
      </c>
      <c r="O2963" t="str">
        <f t="shared" si="976"/>
        <v>不可交易</v>
      </c>
      <c r="P2963" s="2" t="str">
        <f t="shared" si="977"/>
        <v/>
      </c>
      <c r="Q2963" s="2" t="str">
        <f t="shared" si="978"/>
        <v/>
      </c>
      <c r="R2963" s="2">
        <f t="shared" si="979"/>
        <v>19.1429973100254</v>
      </c>
      <c r="S2963">
        <f t="shared" si="980"/>
        <v>158</v>
      </c>
      <c r="T2963" s="1">
        <f t="shared" si="981"/>
        <v>44461</v>
      </c>
      <c r="U2963" t="str">
        <f t="shared" si="982"/>
        <v>可交易</v>
      </c>
      <c r="V2963" s="2" t="str">
        <f t="shared" si="983"/>
        <v/>
      </c>
      <c r="W2963" s="2" t="str">
        <f t="shared" si="984"/>
        <v/>
      </c>
      <c r="X2963" s="2">
        <f t="shared" si="985"/>
        <v>9.4323927242584915</v>
      </c>
      <c r="Y2963">
        <f t="shared" si="986"/>
        <v>140</v>
      </c>
    </row>
    <row r="2964" spans="1:25" x14ac:dyDescent="0.3">
      <c r="A2964" s="1">
        <v>44477</v>
      </c>
      <c r="B2964">
        <v>4391.3398440000001</v>
      </c>
      <c r="C2964">
        <v>18.77</v>
      </c>
      <c r="D2964">
        <v>19.958846999999999</v>
      </c>
      <c r="E2964">
        <f t="shared" si="966"/>
        <v>-1.1888469999999991</v>
      </c>
      <c r="F2964" t="str">
        <f t="shared" si="967"/>
        <v>PUT</v>
      </c>
      <c r="G2964">
        <f t="shared" si="968"/>
        <v>4471.3701170000004</v>
      </c>
      <c r="H2964">
        <f t="shared" si="969"/>
        <v>-0.76999999999999957</v>
      </c>
      <c r="I2964">
        <f t="shared" si="970"/>
        <v>-8.4199220000000423</v>
      </c>
      <c r="J2964">
        <f t="shared" si="971"/>
        <v>10.934963636363698</v>
      </c>
      <c r="K2964">
        <f t="shared" si="972"/>
        <v>4386.3398440000001</v>
      </c>
      <c r="L2964" s="2" t="str">
        <f t="shared" si="973"/>
        <v/>
      </c>
      <c r="M2964" t="str">
        <f t="shared" si="974"/>
        <v/>
      </c>
      <c r="N2964" s="1">
        <f t="shared" si="975"/>
        <v>44473</v>
      </c>
      <c r="O2964" t="str">
        <f t="shared" si="976"/>
        <v>不可交易</v>
      </c>
      <c r="P2964" s="2" t="str">
        <f t="shared" si="977"/>
        <v/>
      </c>
      <c r="Q2964" s="2" t="str">
        <f t="shared" si="978"/>
        <v/>
      </c>
      <c r="R2964" s="2">
        <f t="shared" si="979"/>
        <v>19.1429973100254</v>
      </c>
      <c r="S2964">
        <f t="shared" si="980"/>
        <v>158</v>
      </c>
      <c r="T2964" s="1">
        <f t="shared" si="981"/>
        <v>44461</v>
      </c>
      <c r="U2964" t="str">
        <f t="shared" si="982"/>
        <v>可交易</v>
      </c>
      <c r="V2964" s="2" t="str">
        <f t="shared" si="983"/>
        <v/>
      </c>
      <c r="W2964" s="2" t="str">
        <f t="shared" si="984"/>
        <v/>
      </c>
      <c r="X2964" s="2">
        <f t="shared" si="985"/>
        <v>9.4323927242584915</v>
      </c>
      <c r="Y2964">
        <f t="shared" si="986"/>
        <v>140</v>
      </c>
    </row>
    <row r="2965" spans="1:25" x14ac:dyDescent="0.3">
      <c r="A2965" s="1">
        <v>44480</v>
      </c>
      <c r="B2965">
        <v>4361.1899409999996</v>
      </c>
      <c r="C2965">
        <v>20</v>
      </c>
      <c r="D2965">
        <v>19.243525000000002</v>
      </c>
      <c r="E2965">
        <f t="shared" si="966"/>
        <v>0.75647499999999823</v>
      </c>
      <c r="F2965" t="str">
        <f t="shared" si="967"/>
        <v/>
      </c>
      <c r="G2965" t="str">
        <f t="shared" si="968"/>
        <v/>
      </c>
      <c r="H2965">
        <f t="shared" si="969"/>
        <v>1.2300000000000004</v>
      </c>
      <c r="I2965">
        <f t="shared" si="970"/>
        <v>-30.14990300000045</v>
      </c>
      <c r="J2965">
        <f t="shared" si="971"/>
        <v>-24.512116260162959</v>
      </c>
      <c r="K2965" t="str">
        <f t="shared" si="972"/>
        <v/>
      </c>
      <c r="L2965" s="2" t="str">
        <f t="shared" si="973"/>
        <v/>
      </c>
      <c r="M2965" t="str">
        <f t="shared" si="974"/>
        <v/>
      </c>
      <c r="N2965" s="1">
        <f t="shared" si="975"/>
        <v>44473</v>
      </c>
      <c r="O2965" t="str">
        <f t="shared" si="976"/>
        <v>可交易</v>
      </c>
      <c r="P2965" s="2" t="str">
        <f t="shared" si="977"/>
        <v/>
      </c>
      <c r="Q2965" s="2" t="str">
        <f t="shared" si="978"/>
        <v/>
      </c>
      <c r="R2965" s="2">
        <f t="shared" si="979"/>
        <v>19.1429973100254</v>
      </c>
      <c r="S2965">
        <f t="shared" si="980"/>
        <v>158</v>
      </c>
      <c r="T2965" s="1">
        <f t="shared" si="981"/>
        <v>44461</v>
      </c>
      <c r="U2965" t="str">
        <f t="shared" si="982"/>
        <v>可交易</v>
      </c>
      <c r="V2965" s="2" t="str">
        <f t="shared" si="983"/>
        <v/>
      </c>
      <c r="W2965" s="2" t="str">
        <f t="shared" si="984"/>
        <v/>
      </c>
      <c r="X2965" s="2">
        <f t="shared" si="985"/>
        <v>9.4323927242584915</v>
      </c>
      <c r="Y2965">
        <f t="shared" si="986"/>
        <v>140</v>
      </c>
    </row>
    <row r="2966" spans="1:25" x14ac:dyDescent="0.3">
      <c r="A2966" s="1">
        <v>44481</v>
      </c>
      <c r="B2966">
        <v>4350.6499020000001</v>
      </c>
      <c r="C2966">
        <v>19.850000000000001</v>
      </c>
      <c r="D2966">
        <v>20.037455000000001</v>
      </c>
      <c r="E2966">
        <f t="shared" si="966"/>
        <v>-0.18745499999999993</v>
      </c>
      <c r="F2966" t="str">
        <f t="shared" si="967"/>
        <v/>
      </c>
      <c r="G2966" t="str">
        <f t="shared" si="968"/>
        <v/>
      </c>
      <c r="H2966">
        <f t="shared" si="969"/>
        <v>-0.14999999999999858</v>
      </c>
      <c r="I2966">
        <f t="shared" si="970"/>
        <v>-10.540038999999524</v>
      </c>
      <c r="J2966">
        <f t="shared" si="971"/>
        <v>70.266926666664162</v>
      </c>
      <c r="K2966" t="str">
        <f t="shared" si="972"/>
        <v/>
      </c>
      <c r="L2966" s="2" t="str">
        <f t="shared" si="973"/>
        <v/>
      </c>
      <c r="M2966" t="str">
        <f t="shared" si="974"/>
        <v/>
      </c>
      <c r="N2966" s="1">
        <f t="shared" si="975"/>
        <v>44473</v>
      </c>
      <c r="O2966" t="str">
        <f t="shared" si="976"/>
        <v>可交易</v>
      </c>
      <c r="P2966" s="2" t="str">
        <f t="shared" si="977"/>
        <v/>
      </c>
      <c r="Q2966" s="2" t="str">
        <f t="shared" si="978"/>
        <v/>
      </c>
      <c r="R2966" s="2">
        <f t="shared" si="979"/>
        <v>19.1429973100254</v>
      </c>
      <c r="S2966">
        <f t="shared" si="980"/>
        <v>158</v>
      </c>
      <c r="T2966" s="1">
        <f t="shared" si="981"/>
        <v>44461</v>
      </c>
      <c r="U2966" t="str">
        <f t="shared" si="982"/>
        <v>可交易</v>
      </c>
      <c r="V2966" s="2" t="str">
        <f t="shared" si="983"/>
        <v/>
      </c>
      <c r="W2966" s="2" t="str">
        <f t="shared" si="984"/>
        <v/>
      </c>
      <c r="X2966" s="2">
        <f t="shared" si="985"/>
        <v>9.4323927242584915</v>
      </c>
      <c r="Y2966">
        <f t="shared" si="986"/>
        <v>140</v>
      </c>
    </row>
    <row r="2967" spans="1:25" x14ac:dyDescent="0.3">
      <c r="A2967" s="1">
        <v>44482</v>
      </c>
      <c r="B2967">
        <v>4363.7998049999997</v>
      </c>
      <c r="C2967">
        <v>18.64</v>
      </c>
      <c r="D2967">
        <v>20.08353</v>
      </c>
      <c r="E2967">
        <f t="shared" si="966"/>
        <v>-1.4435299999999991</v>
      </c>
      <c r="F2967" t="str">
        <f t="shared" si="967"/>
        <v>PUT</v>
      </c>
      <c r="G2967">
        <f t="shared" si="968"/>
        <v>4536.1899409999996</v>
      </c>
      <c r="H2967">
        <f t="shared" si="969"/>
        <v>-1.2100000000000009</v>
      </c>
      <c r="I2967">
        <f t="shared" si="970"/>
        <v>13.14990299999954</v>
      </c>
      <c r="J2967">
        <f t="shared" si="971"/>
        <v>-10.867688429751679</v>
      </c>
      <c r="K2967">
        <f t="shared" si="972"/>
        <v>4358.7998049999997</v>
      </c>
      <c r="L2967" s="2" t="str">
        <f t="shared" si="973"/>
        <v/>
      </c>
      <c r="M2967" t="str">
        <f t="shared" si="974"/>
        <v/>
      </c>
      <c r="N2967" s="1">
        <f t="shared" si="975"/>
        <v>44473</v>
      </c>
      <c r="O2967" t="str">
        <f t="shared" si="976"/>
        <v>可交易</v>
      </c>
      <c r="P2967" s="2" t="str">
        <f t="shared" si="977"/>
        <v/>
      </c>
      <c r="Q2967" s="2" t="str">
        <f t="shared" si="978"/>
        <v/>
      </c>
      <c r="R2967" s="2">
        <f t="shared" si="979"/>
        <v>19.1429973100254</v>
      </c>
      <c r="S2967">
        <f t="shared" si="980"/>
        <v>158</v>
      </c>
      <c r="T2967" s="1">
        <f t="shared" si="981"/>
        <v>44461</v>
      </c>
      <c r="U2967" t="str">
        <f t="shared" si="982"/>
        <v>可交易</v>
      </c>
      <c r="V2967" s="2" t="str">
        <f t="shared" si="983"/>
        <v/>
      </c>
      <c r="W2967" s="2" t="str">
        <f t="shared" si="984"/>
        <v/>
      </c>
      <c r="X2967" s="2">
        <f t="shared" si="985"/>
        <v>9.4323927242584915</v>
      </c>
      <c r="Y2967">
        <f t="shared" si="986"/>
        <v>140</v>
      </c>
    </row>
    <row r="2968" spans="1:25" x14ac:dyDescent="0.3">
      <c r="A2968" s="1">
        <v>44483</v>
      </c>
      <c r="B2968">
        <v>4438.2597660000001</v>
      </c>
      <c r="C2968">
        <v>16.86</v>
      </c>
      <c r="D2968">
        <v>19.154640000000001</v>
      </c>
      <c r="E2968">
        <f t="shared" si="966"/>
        <v>-2.2946400000000011</v>
      </c>
      <c r="F2968" t="str">
        <f t="shared" si="967"/>
        <v>PUT</v>
      </c>
      <c r="G2968">
        <f t="shared" si="968"/>
        <v>4549.7797849999997</v>
      </c>
      <c r="H2968">
        <f t="shared" si="969"/>
        <v>-1.7800000000000011</v>
      </c>
      <c r="I2968">
        <f t="shared" si="970"/>
        <v>74.459961000000476</v>
      </c>
      <c r="J2968">
        <f t="shared" si="971"/>
        <v>-41.831438764045181</v>
      </c>
      <c r="K2968">
        <f t="shared" si="972"/>
        <v>4433.2597660000001</v>
      </c>
      <c r="L2968" s="2" t="str">
        <f t="shared" si="973"/>
        <v/>
      </c>
      <c r="M2968" t="str">
        <f t="shared" si="974"/>
        <v/>
      </c>
      <c r="N2968" s="1">
        <f t="shared" si="975"/>
        <v>44473</v>
      </c>
      <c r="O2968" t="str">
        <f t="shared" si="976"/>
        <v>可交易</v>
      </c>
      <c r="P2968" s="2" t="str">
        <f t="shared" si="977"/>
        <v/>
      </c>
      <c r="Q2968" s="2" t="str">
        <f t="shared" si="978"/>
        <v/>
      </c>
      <c r="R2968" s="2">
        <f t="shared" si="979"/>
        <v>19.1429973100254</v>
      </c>
      <c r="S2968">
        <f t="shared" si="980"/>
        <v>158</v>
      </c>
      <c r="T2968" s="1">
        <f t="shared" si="981"/>
        <v>44461</v>
      </c>
      <c r="U2968" t="str">
        <f t="shared" si="982"/>
        <v>可交易</v>
      </c>
      <c r="V2968" s="2" t="str">
        <f t="shared" si="983"/>
        <v/>
      </c>
      <c r="W2968" s="2" t="str">
        <f t="shared" si="984"/>
        <v/>
      </c>
      <c r="X2968" s="2">
        <f t="shared" si="985"/>
        <v>9.4323927242584915</v>
      </c>
      <c r="Y2968">
        <f t="shared" si="986"/>
        <v>140</v>
      </c>
    </row>
    <row r="2969" spans="1:25" x14ac:dyDescent="0.3">
      <c r="A2969" s="1">
        <v>44484</v>
      </c>
      <c r="B2969">
        <v>4471.3701170000004</v>
      </c>
      <c r="C2969">
        <v>16.3</v>
      </c>
      <c r="D2969">
        <v>17.513757999999999</v>
      </c>
      <c r="E2969">
        <f t="shared" si="966"/>
        <v>-1.2137579999999986</v>
      </c>
      <c r="F2969" t="str">
        <f t="shared" si="967"/>
        <v>PUT</v>
      </c>
      <c r="G2969">
        <f t="shared" si="968"/>
        <v>4544.8999020000001</v>
      </c>
      <c r="H2969">
        <f t="shared" si="969"/>
        <v>-0.55999999999999872</v>
      </c>
      <c r="I2969">
        <f t="shared" si="970"/>
        <v>33.110351000000264</v>
      </c>
      <c r="J2969">
        <f t="shared" si="971"/>
        <v>-59.125626785714893</v>
      </c>
      <c r="K2969">
        <f t="shared" si="972"/>
        <v>4466.3701170000004</v>
      </c>
      <c r="L2969" s="2" t="str">
        <f t="shared" si="973"/>
        <v/>
      </c>
      <c r="M2969" t="str">
        <f t="shared" si="974"/>
        <v/>
      </c>
      <c r="N2969" s="1">
        <f t="shared" si="975"/>
        <v>44473</v>
      </c>
      <c r="O2969" t="str">
        <f t="shared" si="976"/>
        <v>可交易</v>
      </c>
      <c r="P2969" s="2" t="str">
        <f t="shared" si="977"/>
        <v/>
      </c>
      <c r="Q2969" s="2" t="str">
        <f t="shared" si="978"/>
        <v/>
      </c>
      <c r="R2969" s="2">
        <f t="shared" si="979"/>
        <v>19.1429973100254</v>
      </c>
      <c r="S2969">
        <f t="shared" si="980"/>
        <v>158</v>
      </c>
      <c r="T2969" s="1">
        <f t="shared" si="981"/>
        <v>44461</v>
      </c>
      <c r="U2969" t="str">
        <f t="shared" si="982"/>
        <v>可交易</v>
      </c>
      <c r="V2969" s="2" t="str">
        <f t="shared" si="983"/>
        <v/>
      </c>
      <c r="W2969" s="2" t="str">
        <f t="shared" si="984"/>
        <v/>
      </c>
      <c r="X2969" s="2">
        <f t="shared" si="985"/>
        <v>9.4323927242584915</v>
      </c>
      <c r="Y2969">
        <f t="shared" si="986"/>
        <v>140</v>
      </c>
    </row>
    <row r="2970" spans="1:25" x14ac:dyDescent="0.3">
      <c r="A2970" s="1">
        <v>44487</v>
      </c>
      <c r="B2970">
        <v>4486.4599609999996</v>
      </c>
      <c r="C2970">
        <v>16.309999999999999</v>
      </c>
      <c r="D2970">
        <v>16.774405000000002</v>
      </c>
      <c r="E2970">
        <f t="shared" si="966"/>
        <v>-0.46440500000000284</v>
      </c>
      <c r="F2970" t="str">
        <f t="shared" si="967"/>
        <v/>
      </c>
      <c r="G2970" t="str">
        <f t="shared" si="968"/>
        <v/>
      </c>
      <c r="H2970">
        <f t="shared" si="969"/>
        <v>9.9999999999980105E-3</v>
      </c>
      <c r="I2970">
        <f t="shared" si="970"/>
        <v>15.089843999999175</v>
      </c>
      <c r="J2970">
        <f t="shared" si="971"/>
        <v>1508.9844000002176</v>
      </c>
      <c r="K2970" t="str">
        <f t="shared" si="972"/>
        <v/>
      </c>
      <c r="L2970" s="2" t="str">
        <f t="shared" si="973"/>
        <v/>
      </c>
      <c r="M2970" t="str">
        <f t="shared" si="974"/>
        <v/>
      </c>
      <c r="N2970" s="1">
        <f t="shared" si="975"/>
        <v>44473</v>
      </c>
      <c r="O2970" t="str">
        <f t="shared" si="976"/>
        <v>可交易</v>
      </c>
      <c r="P2970" s="2" t="str">
        <f t="shared" si="977"/>
        <v/>
      </c>
      <c r="Q2970" s="2" t="str">
        <f t="shared" si="978"/>
        <v/>
      </c>
      <c r="R2970" s="2">
        <f t="shared" si="979"/>
        <v>19.1429973100254</v>
      </c>
      <c r="S2970">
        <f t="shared" si="980"/>
        <v>158</v>
      </c>
      <c r="T2970" s="1">
        <f t="shared" si="981"/>
        <v>44461</v>
      </c>
      <c r="U2970" t="str">
        <f t="shared" si="982"/>
        <v>可交易</v>
      </c>
      <c r="V2970" s="2" t="str">
        <f t="shared" si="983"/>
        <v/>
      </c>
      <c r="W2970" s="2" t="str">
        <f t="shared" si="984"/>
        <v/>
      </c>
      <c r="X2970" s="2">
        <f t="shared" si="985"/>
        <v>9.4323927242584915</v>
      </c>
      <c r="Y2970">
        <f t="shared" si="986"/>
        <v>140</v>
      </c>
    </row>
    <row r="2971" spans="1:25" x14ac:dyDescent="0.3">
      <c r="A2971" s="1">
        <v>44488</v>
      </c>
      <c r="B2971">
        <v>4519.6298829999996</v>
      </c>
      <c r="C2971">
        <v>15.7</v>
      </c>
      <c r="D2971">
        <v>16.96435</v>
      </c>
      <c r="E2971">
        <f t="shared" si="966"/>
        <v>-1.2643500000000003</v>
      </c>
      <c r="F2971" t="str">
        <f t="shared" si="967"/>
        <v>PUT</v>
      </c>
      <c r="G2971">
        <f t="shared" si="968"/>
        <v>4574.7900390000004</v>
      </c>
      <c r="H2971">
        <f t="shared" si="969"/>
        <v>-0.60999999999999943</v>
      </c>
      <c r="I2971">
        <f t="shared" si="970"/>
        <v>33.169922000000042</v>
      </c>
      <c r="J2971">
        <f t="shared" si="971"/>
        <v>-54.376921311475527</v>
      </c>
      <c r="K2971">
        <f t="shared" si="972"/>
        <v>4514.6298829999996</v>
      </c>
      <c r="L2971" s="2" t="str">
        <f t="shared" si="973"/>
        <v/>
      </c>
      <c r="M2971" t="str">
        <f t="shared" si="974"/>
        <v/>
      </c>
      <c r="N2971" s="1">
        <f t="shared" si="975"/>
        <v>44473</v>
      </c>
      <c r="O2971" t="str">
        <f t="shared" si="976"/>
        <v>可交易</v>
      </c>
      <c r="P2971" s="2" t="str">
        <f t="shared" si="977"/>
        <v/>
      </c>
      <c r="Q2971" s="2" t="str">
        <f t="shared" si="978"/>
        <v/>
      </c>
      <c r="R2971" s="2">
        <f t="shared" si="979"/>
        <v>19.1429973100254</v>
      </c>
      <c r="S2971">
        <f t="shared" si="980"/>
        <v>158</v>
      </c>
      <c r="T2971" s="1">
        <f t="shared" si="981"/>
        <v>44461</v>
      </c>
      <c r="U2971" t="str">
        <f t="shared" si="982"/>
        <v>可交易</v>
      </c>
      <c r="V2971" s="2" t="str">
        <f t="shared" si="983"/>
        <v/>
      </c>
      <c r="W2971" s="2" t="str">
        <f t="shared" si="984"/>
        <v/>
      </c>
      <c r="X2971" s="2">
        <f t="shared" si="985"/>
        <v>9.4323927242584915</v>
      </c>
      <c r="Y2971">
        <f t="shared" si="986"/>
        <v>140</v>
      </c>
    </row>
    <row r="2972" spans="1:25" x14ac:dyDescent="0.3">
      <c r="A2972" s="1">
        <v>44489</v>
      </c>
      <c r="B2972">
        <v>4536.1899409999996</v>
      </c>
      <c r="C2972">
        <v>15.49</v>
      </c>
      <c r="D2972">
        <v>16.292090000000002</v>
      </c>
      <c r="E2972">
        <f t="shared" si="966"/>
        <v>-0.80209000000000152</v>
      </c>
      <c r="F2972" t="str">
        <f t="shared" si="967"/>
        <v/>
      </c>
      <c r="G2972" t="str">
        <f t="shared" si="968"/>
        <v/>
      </c>
      <c r="H2972">
        <f t="shared" si="969"/>
        <v>-0.20999999999999908</v>
      </c>
      <c r="I2972">
        <f t="shared" si="970"/>
        <v>16.560058000000026</v>
      </c>
      <c r="J2972">
        <f t="shared" si="971"/>
        <v>-78.857419047619516</v>
      </c>
      <c r="K2972" t="str">
        <f t="shared" si="972"/>
        <v/>
      </c>
      <c r="L2972" s="2" t="str">
        <f t="shared" si="973"/>
        <v/>
      </c>
      <c r="M2972" t="str">
        <f t="shared" si="974"/>
        <v/>
      </c>
      <c r="N2972" s="1">
        <f t="shared" si="975"/>
        <v>44473</v>
      </c>
      <c r="O2972" t="str">
        <f t="shared" si="976"/>
        <v>可交易</v>
      </c>
      <c r="P2972" s="2" t="str">
        <f t="shared" si="977"/>
        <v/>
      </c>
      <c r="Q2972" s="2" t="str">
        <f t="shared" si="978"/>
        <v/>
      </c>
      <c r="R2972" s="2">
        <f t="shared" si="979"/>
        <v>19.1429973100254</v>
      </c>
      <c r="S2972">
        <f t="shared" si="980"/>
        <v>158</v>
      </c>
      <c r="T2972" s="1">
        <f t="shared" si="981"/>
        <v>44461</v>
      </c>
      <c r="U2972" t="str">
        <f t="shared" si="982"/>
        <v>可交易</v>
      </c>
      <c r="V2972" s="2" t="str">
        <f t="shared" si="983"/>
        <v/>
      </c>
      <c r="W2972" s="2" t="str">
        <f t="shared" si="984"/>
        <v/>
      </c>
      <c r="X2972" s="2">
        <f t="shared" si="985"/>
        <v>9.4323927242584915</v>
      </c>
      <c r="Y2972">
        <f t="shared" si="986"/>
        <v>140</v>
      </c>
    </row>
    <row r="2973" spans="1:25" x14ac:dyDescent="0.3">
      <c r="A2973" s="1">
        <v>44490</v>
      </c>
      <c r="B2973">
        <v>4549.7797849999997</v>
      </c>
      <c r="C2973">
        <v>15.01</v>
      </c>
      <c r="D2973">
        <v>15.948926</v>
      </c>
      <c r="E2973">
        <f t="shared" si="966"/>
        <v>-0.93892600000000037</v>
      </c>
      <c r="F2973" t="str">
        <f t="shared" si="967"/>
        <v/>
      </c>
      <c r="G2973" t="str">
        <f t="shared" si="968"/>
        <v/>
      </c>
      <c r="H2973">
        <f t="shared" si="969"/>
        <v>-0.48000000000000043</v>
      </c>
      <c r="I2973">
        <f t="shared" si="970"/>
        <v>13.589844000000085</v>
      </c>
      <c r="J2973">
        <f t="shared" si="971"/>
        <v>-28.312175000000153</v>
      </c>
      <c r="K2973" t="str">
        <f t="shared" si="972"/>
        <v/>
      </c>
      <c r="L2973" s="2" t="str">
        <f t="shared" si="973"/>
        <v/>
      </c>
      <c r="M2973" t="str">
        <f t="shared" si="974"/>
        <v/>
      </c>
      <c r="N2973" s="1">
        <f t="shared" si="975"/>
        <v>44473</v>
      </c>
      <c r="O2973" t="str">
        <f t="shared" si="976"/>
        <v>可交易</v>
      </c>
      <c r="P2973" s="2" t="str">
        <f t="shared" si="977"/>
        <v/>
      </c>
      <c r="Q2973" s="2" t="str">
        <f t="shared" si="978"/>
        <v/>
      </c>
      <c r="R2973" s="2">
        <f t="shared" si="979"/>
        <v>19.1429973100254</v>
      </c>
      <c r="S2973">
        <f t="shared" si="980"/>
        <v>158</v>
      </c>
      <c r="T2973" s="1">
        <f t="shared" si="981"/>
        <v>44461</v>
      </c>
      <c r="U2973" t="str">
        <f t="shared" si="982"/>
        <v>可交易</v>
      </c>
      <c r="V2973" s="2" t="str">
        <f t="shared" si="983"/>
        <v/>
      </c>
      <c r="W2973" s="2" t="str">
        <f t="shared" si="984"/>
        <v/>
      </c>
      <c r="X2973" s="2">
        <f t="shared" si="985"/>
        <v>9.4323927242584915</v>
      </c>
      <c r="Y2973">
        <f t="shared" si="986"/>
        <v>140</v>
      </c>
    </row>
    <row r="2974" spans="1:25" x14ac:dyDescent="0.3">
      <c r="A2974" s="1">
        <v>44491</v>
      </c>
      <c r="B2974">
        <v>4544.8999020000001</v>
      </c>
      <c r="C2974">
        <v>15.43</v>
      </c>
      <c r="D2974">
        <v>15.566746</v>
      </c>
      <c r="E2974">
        <f t="shared" si="966"/>
        <v>-0.13674600000000048</v>
      </c>
      <c r="F2974" t="str">
        <f t="shared" si="967"/>
        <v/>
      </c>
      <c r="G2974" t="str">
        <f t="shared" si="968"/>
        <v/>
      </c>
      <c r="H2974">
        <f t="shared" si="969"/>
        <v>0.41999999999999993</v>
      </c>
      <c r="I2974">
        <f t="shared" si="970"/>
        <v>-4.8798829999996087</v>
      </c>
      <c r="J2974">
        <f t="shared" si="971"/>
        <v>-11.618769047618118</v>
      </c>
      <c r="K2974" t="str">
        <f t="shared" si="972"/>
        <v/>
      </c>
      <c r="L2974" s="2" t="str">
        <f t="shared" si="973"/>
        <v/>
      </c>
      <c r="M2974" t="str">
        <f t="shared" si="974"/>
        <v/>
      </c>
      <c r="N2974" s="1">
        <f t="shared" si="975"/>
        <v>44473</v>
      </c>
      <c r="O2974" t="str">
        <f t="shared" si="976"/>
        <v>可交易</v>
      </c>
      <c r="P2974" s="2" t="str">
        <f t="shared" si="977"/>
        <v/>
      </c>
      <c r="Q2974" s="2" t="str">
        <f t="shared" si="978"/>
        <v/>
      </c>
      <c r="R2974" s="2">
        <f t="shared" si="979"/>
        <v>19.1429973100254</v>
      </c>
      <c r="S2974">
        <f t="shared" si="980"/>
        <v>158</v>
      </c>
      <c r="T2974" s="1">
        <f t="shared" si="981"/>
        <v>44461</v>
      </c>
      <c r="U2974" t="str">
        <f t="shared" si="982"/>
        <v>可交易</v>
      </c>
      <c r="V2974" s="2" t="str">
        <f t="shared" si="983"/>
        <v/>
      </c>
      <c r="W2974" s="2" t="str">
        <f t="shared" si="984"/>
        <v/>
      </c>
      <c r="X2974" s="2">
        <f t="shared" si="985"/>
        <v>9.4323927242584915</v>
      </c>
      <c r="Y2974">
        <f t="shared" si="986"/>
        <v>140</v>
      </c>
    </row>
    <row r="2975" spans="1:25" x14ac:dyDescent="0.3">
      <c r="A2975" s="1">
        <v>44494</v>
      </c>
      <c r="B2975">
        <v>4566.4799800000001</v>
      </c>
      <c r="C2975">
        <v>15.24</v>
      </c>
      <c r="D2975">
        <v>15.917534</v>
      </c>
      <c r="E2975">
        <f t="shared" si="966"/>
        <v>-0.67753399999999964</v>
      </c>
      <c r="F2975" t="str">
        <f t="shared" si="967"/>
        <v/>
      </c>
      <c r="G2975" t="str">
        <f t="shared" si="968"/>
        <v/>
      </c>
      <c r="H2975">
        <f t="shared" si="969"/>
        <v>-0.1899999999999995</v>
      </c>
      <c r="I2975">
        <f t="shared" si="970"/>
        <v>21.580077999999958</v>
      </c>
      <c r="J2975">
        <f t="shared" si="971"/>
        <v>-113.57935789473692</v>
      </c>
      <c r="K2975" t="str">
        <f t="shared" si="972"/>
        <v/>
      </c>
      <c r="L2975" s="2" t="str">
        <f t="shared" si="973"/>
        <v/>
      </c>
      <c r="M2975" t="str">
        <f t="shared" si="974"/>
        <v/>
      </c>
      <c r="N2975" s="1">
        <f t="shared" si="975"/>
        <v>44473</v>
      </c>
      <c r="O2975" t="str">
        <f t="shared" si="976"/>
        <v>可交易</v>
      </c>
      <c r="P2975" s="2" t="str">
        <f t="shared" si="977"/>
        <v/>
      </c>
      <c r="Q2975" s="2" t="str">
        <f t="shared" si="978"/>
        <v/>
      </c>
      <c r="R2975" s="2">
        <f t="shared" si="979"/>
        <v>19.1429973100254</v>
      </c>
      <c r="S2975">
        <f t="shared" si="980"/>
        <v>158</v>
      </c>
      <c r="T2975" s="1">
        <f t="shared" si="981"/>
        <v>44461</v>
      </c>
      <c r="U2975" t="str">
        <f t="shared" si="982"/>
        <v>可交易</v>
      </c>
      <c r="V2975" s="2" t="str">
        <f t="shared" si="983"/>
        <v/>
      </c>
      <c r="W2975" s="2" t="str">
        <f t="shared" si="984"/>
        <v/>
      </c>
      <c r="X2975" s="2">
        <f t="shared" si="985"/>
        <v>9.4323927242584915</v>
      </c>
      <c r="Y2975">
        <f t="shared" si="986"/>
        <v>140</v>
      </c>
    </row>
    <row r="2976" spans="1:25" x14ac:dyDescent="0.3">
      <c r="A2976" s="1">
        <v>44495</v>
      </c>
      <c r="B2976">
        <v>4574.7900390000004</v>
      </c>
      <c r="C2976">
        <v>15.98</v>
      </c>
      <c r="D2976">
        <v>15.722519999999999</v>
      </c>
      <c r="E2976">
        <f t="shared" si="966"/>
        <v>0.25748000000000104</v>
      </c>
      <c r="F2976" t="str">
        <f t="shared" si="967"/>
        <v/>
      </c>
      <c r="G2976" t="str">
        <f t="shared" si="968"/>
        <v/>
      </c>
      <c r="H2976">
        <f t="shared" si="969"/>
        <v>0.74000000000000021</v>
      </c>
      <c r="I2976">
        <f t="shared" si="970"/>
        <v>8.3100590000003649</v>
      </c>
      <c r="J2976">
        <f t="shared" si="971"/>
        <v>11.229809459459949</v>
      </c>
      <c r="K2976" t="str">
        <f t="shared" si="972"/>
        <v/>
      </c>
      <c r="L2976" s="2" t="str">
        <f t="shared" si="973"/>
        <v/>
      </c>
      <c r="M2976" t="str">
        <f t="shared" si="974"/>
        <v/>
      </c>
      <c r="N2976" s="1">
        <f t="shared" si="975"/>
        <v>44473</v>
      </c>
      <c r="O2976" t="str">
        <f t="shared" si="976"/>
        <v>可交易</v>
      </c>
      <c r="P2976" s="2" t="str">
        <f t="shared" si="977"/>
        <v/>
      </c>
      <c r="Q2976" s="2" t="str">
        <f t="shared" si="978"/>
        <v/>
      </c>
      <c r="R2976" s="2">
        <f t="shared" si="979"/>
        <v>19.1429973100254</v>
      </c>
      <c r="S2976">
        <f t="shared" si="980"/>
        <v>158</v>
      </c>
      <c r="T2976" s="1">
        <f t="shared" si="981"/>
        <v>44461</v>
      </c>
      <c r="U2976" t="str">
        <f t="shared" si="982"/>
        <v>可交易</v>
      </c>
      <c r="V2976" s="2" t="str">
        <f t="shared" si="983"/>
        <v/>
      </c>
      <c r="W2976" s="2" t="str">
        <f t="shared" si="984"/>
        <v/>
      </c>
      <c r="X2976" s="2">
        <f t="shared" si="985"/>
        <v>9.4323927242584915</v>
      </c>
      <c r="Y2976">
        <f t="shared" si="986"/>
        <v>140</v>
      </c>
    </row>
    <row r="2977" spans="1:25" x14ac:dyDescent="0.3">
      <c r="A2977" s="1">
        <v>44496</v>
      </c>
      <c r="B2977">
        <v>4551.6801759999998</v>
      </c>
      <c r="C2977">
        <v>16.98</v>
      </c>
      <c r="D2977">
        <v>16.314157000000002</v>
      </c>
      <c r="E2977">
        <f t="shared" si="966"/>
        <v>0.66584299999999885</v>
      </c>
      <c r="F2977" t="str">
        <f t="shared" si="967"/>
        <v/>
      </c>
      <c r="G2977" t="str">
        <f t="shared" si="968"/>
        <v/>
      </c>
      <c r="H2977">
        <f t="shared" si="969"/>
        <v>1</v>
      </c>
      <c r="I2977">
        <f t="shared" si="970"/>
        <v>-23.109863000000587</v>
      </c>
      <c r="J2977">
        <f t="shared" si="971"/>
        <v>-23.109863000000587</v>
      </c>
      <c r="K2977" t="str">
        <f t="shared" si="972"/>
        <v/>
      </c>
      <c r="L2977" s="2" t="str">
        <f t="shared" si="973"/>
        <v/>
      </c>
      <c r="M2977" t="str">
        <f t="shared" si="974"/>
        <v/>
      </c>
      <c r="N2977" s="1">
        <f t="shared" si="975"/>
        <v>44473</v>
      </c>
      <c r="O2977" t="str">
        <f t="shared" si="976"/>
        <v>可交易</v>
      </c>
      <c r="P2977" s="2" t="str">
        <f t="shared" si="977"/>
        <v/>
      </c>
      <c r="Q2977" s="2" t="str">
        <f t="shared" si="978"/>
        <v/>
      </c>
      <c r="R2977" s="2">
        <f t="shared" si="979"/>
        <v>19.1429973100254</v>
      </c>
      <c r="S2977">
        <f t="shared" si="980"/>
        <v>158</v>
      </c>
      <c r="T2977" s="1">
        <f t="shared" si="981"/>
        <v>44461</v>
      </c>
      <c r="U2977" t="str">
        <f t="shared" si="982"/>
        <v>可交易</v>
      </c>
      <c r="V2977" s="2" t="str">
        <f t="shared" si="983"/>
        <v/>
      </c>
      <c r="W2977" s="2" t="str">
        <f t="shared" si="984"/>
        <v/>
      </c>
      <c r="X2977" s="2">
        <f t="shared" si="985"/>
        <v>9.4323927242584915</v>
      </c>
      <c r="Y2977">
        <f t="shared" si="986"/>
        <v>140</v>
      </c>
    </row>
    <row r="2978" spans="1:25" x14ac:dyDescent="0.3">
      <c r="A2978" s="1">
        <v>44497</v>
      </c>
      <c r="B2978">
        <v>4596.419922</v>
      </c>
      <c r="C2978">
        <v>16.53</v>
      </c>
      <c r="D2978">
        <v>17.006284999999998</v>
      </c>
      <c r="E2978">
        <f t="shared" si="966"/>
        <v>-0.47628499999999718</v>
      </c>
      <c r="F2978" t="str">
        <f t="shared" si="967"/>
        <v/>
      </c>
      <c r="G2978" t="str">
        <f t="shared" si="968"/>
        <v/>
      </c>
      <c r="H2978">
        <f t="shared" si="969"/>
        <v>-0.44999999999999929</v>
      </c>
      <c r="I2978">
        <f t="shared" si="970"/>
        <v>44.739746000000196</v>
      </c>
      <c r="J2978">
        <f t="shared" si="971"/>
        <v>-99.421657777778364</v>
      </c>
      <c r="K2978" t="str">
        <f t="shared" si="972"/>
        <v/>
      </c>
      <c r="L2978" s="2" t="str">
        <f t="shared" si="973"/>
        <v/>
      </c>
      <c r="M2978" t="str">
        <f t="shared" si="974"/>
        <v/>
      </c>
      <c r="N2978" s="1">
        <f t="shared" si="975"/>
        <v>44473</v>
      </c>
      <c r="O2978" t="str">
        <f t="shared" si="976"/>
        <v>可交易</v>
      </c>
      <c r="P2978" s="2" t="str">
        <f t="shared" si="977"/>
        <v/>
      </c>
      <c r="Q2978" s="2" t="str">
        <f t="shared" si="978"/>
        <v/>
      </c>
      <c r="R2978" s="2">
        <f t="shared" si="979"/>
        <v>19.1429973100254</v>
      </c>
      <c r="S2978">
        <f t="shared" si="980"/>
        <v>158</v>
      </c>
      <c r="T2978" s="1">
        <f t="shared" si="981"/>
        <v>44461</v>
      </c>
      <c r="U2978" t="str">
        <f t="shared" si="982"/>
        <v>可交易</v>
      </c>
      <c r="V2978" s="2" t="str">
        <f t="shared" si="983"/>
        <v/>
      </c>
      <c r="W2978" s="2" t="str">
        <f t="shared" si="984"/>
        <v/>
      </c>
      <c r="X2978" s="2">
        <f t="shared" si="985"/>
        <v>9.4323927242584915</v>
      </c>
      <c r="Y2978">
        <f t="shared" si="986"/>
        <v>140</v>
      </c>
    </row>
    <row r="2979" spans="1:25" x14ac:dyDescent="0.3">
      <c r="A2979" s="1">
        <v>44498</v>
      </c>
      <c r="B2979">
        <v>4605.3798829999996</v>
      </c>
      <c r="C2979">
        <v>16.260000000000002</v>
      </c>
      <c r="D2979">
        <v>16.658166999999999</v>
      </c>
      <c r="E2979">
        <f t="shared" si="966"/>
        <v>-0.39816699999999727</v>
      </c>
      <c r="F2979" t="str">
        <f t="shared" si="967"/>
        <v/>
      </c>
      <c r="G2979" t="str">
        <f t="shared" si="968"/>
        <v/>
      </c>
      <c r="H2979">
        <f t="shared" si="969"/>
        <v>-0.26999999999999957</v>
      </c>
      <c r="I2979">
        <f t="shared" si="970"/>
        <v>8.9599609999995664</v>
      </c>
      <c r="J2979">
        <f t="shared" si="971"/>
        <v>-33.18504074073919</v>
      </c>
      <c r="K2979" t="str">
        <f t="shared" si="972"/>
        <v/>
      </c>
      <c r="L2979" s="2" t="str">
        <f t="shared" si="973"/>
        <v/>
      </c>
      <c r="M2979" t="str">
        <f t="shared" si="974"/>
        <v/>
      </c>
      <c r="N2979" s="1">
        <f t="shared" si="975"/>
        <v>44473</v>
      </c>
      <c r="O2979" t="str">
        <f t="shared" si="976"/>
        <v>可交易</v>
      </c>
      <c r="P2979" s="2" t="str">
        <f t="shared" si="977"/>
        <v/>
      </c>
      <c r="Q2979" s="2" t="str">
        <f t="shared" si="978"/>
        <v/>
      </c>
      <c r="R2979" s="2">
        <f t="shared" si="979"/>
        <v>19.1429973100254</v>
      </c>
      <c r="S2979">
        <f t="shared" si="980"/>
        <v>158</v>
      </c>
      <c r="T2979" s="1">
        <f t="shared" si="981"/>
        <v>44461</v>
      </c>
      <c r="U2979" t="str">
        <f t="shared" si="982"/>
        <v>可交易</v>
      </c>
      <c r="V2979" s="2" t="str">
        <f t="shared" si="983"/>
        <v/>
      </c>
      <c r="W2979" s="2" t="str">
        <f t="shared" si="984"/>
        <v/>
      </c>
      <c r="X2979" s="2">
        <f t="shared" si="985"/>
        <v>9.4323927242584915</v>
      </c>
      <c r="Y2979">
        <f t="shared" si="986"/>
        <v>140</v>
      </c>
    </row>
    <row r="2980" spans="1:25" x14ac:dyDescent="0.3">
      <c r="A2980" s="1">
        <v>44501</v>
      </c>
      <c r="B2980">
        <v>4613.669922</v>
      </c>
      <c r="C2980">
        <v>16.41</v>
      </c>
      <c r="D2980">
        <v>16.626766</v>
      </c>
      <c r="E2980">
        <f t="shared" si="966"/>
        <v>-0.21676599999999979</v>
      </c>
      <c r="F2980" t="str">
        <f t="shared" si="967"/>
        <v/>
      </c>
      <c r="G2980" t="str">
        <f t="shared" si="968"/>
        <v/>
      </c>
      <c r="H2980">
        <f t="shared" si="969"/>
        <v>0.14999999999999858</v>
      </c>
      <c r="I2980">
        <f t="shared" si="970"/>
        <v>8.2900390000004336</v>
      </c>
      <c r="J2980">
        <f t="shared" si="971"/>
        <v>55.266926666670081</v>
      </c>
      <c r="K2980" t="str">
        <f t="shared" si="972"/>
        <v/>
      </c>
      <c r="L2980" s="2" t="str">
        <f t="shared" si="973"/>
        <v/>
      </c>
      <c r="M2980" t="str">
        <f t="shared" si="974"/>
        <v/>
      </c>
      <c r="N2980" s="1">
        <f t="shared" si="975"/>
        <v>44473</v>
      </c>
      <c r="O2980" t="str">
        <f t="shared" si="976"/>
        <v>可交易</v>
      </c>
      <c r="P2980" s="2" t="str">
        <f t="shared" si="977"/>
        <v/>
      </c>
      <c r="Q2980" s="2" t="str">
        <f t="shared" si="978"/>
        <v/>
      </c>
      <c r="R2980" s="2">
        <f t="shared" si="979"/>
        <v>19.1429973100254</v>
      </c>
      <c r="S2980">
        <f t="shared" si="980"/>
        <v>158</v>
      </c>
      <c r="T2980" s="1">
        <f t="shared" si="981"/>
        <v>44461</v>
      </c>
      <c r="U2980" t="str">
        <f t="shared" si="982"/>
        <v>可交易</v>
      </c>
      <c r="V2980" s="2" t="str">
        <f t="shared" si="983"/>
        <v/>
      </c>
      <c r="W2980" s="2" t="str">
        <f t="shared" si="984"/>
        <v/>
      </c>
      <c r="X2980" s="2">
        <f t="shared" si="985"/>
        <v>9.4323927242584915</v>
      </c>
      <c r="Y2980">
        <f t="shared" si="986"/>
        <v>140</v>
      </c>
    </row>
    <row r="2981" spans="1:25" x14ac:dyDescent="0.3">
      <c r="A2981" s="1">
        <v>44502</v>
      </c>
      <c r="B2981">
        <v>4630.6499020000001</v>
      </c>
      <c r="C2981">
        <v>16.03</v>
      </c>
      <c r="D2981">
        <v>16.781645000000001</v>
      </c>
      <c r="E2981">
        <f t="shared" si="966"/>
        <v>-0.7516449999999999</v>
      </c>
      <c r="F2981" t="str">
        <f t="shared" si="967"/>
        <v/>
      </c>
      <c r="G2981" t="str">
        <f t="shared" si="968"/>
        <v/>
      </c>
      <c r="H2981">
        <f t="shared" si="969"/>
        <v>-0.37999999999999901</v>
      </c>
      <c r="I2981">
        <f t="shared" si="970"/>
        <v>16.979980000000069</v>
      </c>
      <c r="J2981">
        <f t="shared" si="971"/>
        <v>-44.68415789473714</v>
      </c>
      <c r="K2981" t="str">
        <f t="shared" si="972"/>
        <v/>
      </c>
      <c r="L2981" s="2" t="str">
        <f t="shared" si="973"/>
        <v/>
      </c>
      <c r="M2981" t="str">
        <f t="shared" si="974"/>
        <v/>
      </c>
      <c r="N2981" s="1">
        <f t="shared" si="975"/>
        <v>44473</v>
      </c>
      <c r="O2981" t="str">
        <f t="shared" si="976"/>
        <v>可交易</v>
      </c>
      <c r="P2981" s="2" t="str">
        <f t="shared" si="977"/>
        <v/>
      </c>
      <c r="Q2981" s="2" t="str">
        <f t="shared" si="978"/>
        <v/>
      </c>
      <c r="R2981" s="2">
        <f t="shared" si="979"/>
        <v>19.1429973100254</v>
      </c>
      <c r="S2981">
        <f t="shared" si="980"/>
        <v>158</v>
      </c>
      <c r="T2981" s="1">
        <f t="shared" si="981"/>
        <v>44461</v>
      </c>
      <c r="U2981" t="str">
        <f t="shared" si="982"/>
        <v>可交易</v>
      </c>
      <c r="V2981" s="2" t="str">
        <f t="shared" si="983"/>
        <v/>
      </c>
      <c r="W2981" s="2" t="str">
        <f t="shared" si="984"/>
        <v/>
      </c>
      <c r="X2981" s="2">
        <f t="shared" si="985"/>
        <v>9.4323927242584915</v>
      </c>
      <c r="Y2981">
        <f t="shared" si="986"/>
        <v>140</v>
      </c>
    </row>
    <row r="2982" spans="1:25" x14ac:dyDescent="0.3">
      <c r="A2982" s="1">
        <v>44503</v>
      </c>
      <c r="B2982">
        <v>4660.5698240000002</v>
      </c>
      <c r="C2982">
        <v>15.1</v>
      </c>
      <c r="D2982">
        <v>16.306933999999998</v>
      </c>
      <c r="E2982">
        <f t="shared" si="966"/>
        <v>-1.2069339999999986</v>
      </c>
      <c r="F2982" t="str">
        <f t="shared" si="967"/>
        <v>PUT</v>
      </c>
      <c r="G2982">
        <f t="shared" si="968"/>
        <v>4646.7099609999996</v>
      </c>
      <c r="H2982">
        <f t="shared" si="969"/>
        <v>-0.93000000000000149</v>
      </c>
      <c r="I2982">
        <f t="shared" si="970"/>
        <v>29.919922000000042</v>
      </c>
      <c r="J2982">
        <f t="shared" si="971"/>
        <v>-32.171959139784938</v>
      </c>
      <c r="K2982">
        <f t="shared" si="972"/>
        <v>4655.5698240000002</v>
      </c>
      <c r="L2982" s="2" t="str">
        <f t="shared" si="973"/>
        <v/>
      </c>
      <c r="M2982">
        <f t="shared" si="974"/>
        <v>8.8598630000005869</v>
      </c>
      <c r="N2982" s="1">
        <f t="shared" si="975"/>
        <v>44473</v>
      </c>
      <c r="O2982" t="str">
        <f t="shared" si="976"/>
        <v>可交易</v>
      </c>
      <c r="P2982" s="2" t="str">
        <f t="shared" si="977"/>
        <v/>
      </c>
      <c r="Q2982" s="2" t="str">
        <f t="shared" si="978"/>
        <v/>
      </c>
      <c r="R2982" s="2">
        <f t="shared" si="979"/>
        <v>19.1429973100254</v>
      </c>
      <c r="S2982">
        <f t="shared" si="980"/>
        <v>158</v>
      </c>
      <c r="T2982" s="1">
        <f t="shared" si="981"/>
        <v>44503</v>
      </c>
      <c r="U2982" t="str">
        <f t="shared" si="982"/>
        <v>可交易</v>
      </c>
      <c r="V2982" s="2">
        <f t="shared" si="983"/>
        <v>8.8598630000005869</v>
      </c>
      <c r="W2982" s="2">
        <f t="shared" si="984"/>
        <v>2.973855885309999E-3</v>
      </c>
      <c r="X2982" s="2">
        <f t="shared" si="985"/>
        <v>9.4323927242584915</v>
      </c>
      <c r="Y2982">
        <f t="shared" si="986"/>
        <v>141</v>
      </c>
    </row>
    <row r="2983" spans="1:25" x14ac:dyDescent="0.3">
      <c r="A2983" s="1">
        <v>44504</v>
      </c>
      <c r="B2983">
        <v>4680.0600590000004</v>
      </c>
      <c r="C2983">
        <v>15.44</v>
      </c>
      <c r="D2983">
        <v>15.570233999999999</v>
      </c>
      <c r="E2983">
        <f t="shared" si="966"/>
        <v>-0.13023399999999974</v>
      </c>
      <c r="F2983" t="str">
        <f t="shared" si="967"/>
        <v/>
      </c>
      <c r="G2983" t="str">
        <f t="shared" si="968"/>
        <v/>
      </c>
      <c r="H2983">
        <f t="shared" si="969"/>
        <v>0.33999999999999986</v>
      </c>
      <c r="I2983">
        <f t="shared" si="970"/>
        <v>19.490235000000212</v>
      </c>
      <c r="J2983">
        <f t="shared" si="971"/>
        <v>57.324220588235939</v>
      </c>
      <c r="K2983" t="str">
        <f t="shared" si="972"/>
        <v/>
      </c>
      <c r="L2983" s="2" t="str">
        <f t="shared" si="973"/>
        <v/>
      </c>
      <c r="M2983" t="str">
        <f t="shared" si="974"/>
        <v/>
      </c>
      <c r="N2983" s="1">
        <f t="shared" si="975"/>
        <v>44473</v>
      </c>
      <c r="O2983" t="str">
        <f t="shared" si="976"/>
        <v>可交易</v>
      </c>
      <c r="P2983" s="2" t="str">
        <f t="shared" si="977"/>
        <v/>
      </c>
      <c r="Q2983" s="2" t="str">
        <f t="shared" si="978"/>
        <v/>
      </c>
      <c r="R2983" s="2">
        <f t="shared" si="979"/>
        <v>19.1429973100254</v>
      </c>
      <c r="S2983">
        <f t="shared" si="980"/>
        <v>158</v>
      </c>
      <c r="T2983" s="1">
        <f t="shared" si="981"/>
        <v>44503</v>
      </c>
      <c r="U2983" t="str">
        <f t="shared" si="982"/>
        <v>不可交易</v>
      </c>
      <c r="V2983" s="2" t="str">
        <f t="shared" si="983"/>
        <v/>
      </c>
      <c r="W2983" s="2" t="str">
        <f t="shared" si="984"/>
        <v/>
      </c>
      <c r="X2983" s="2">
        <f t="shared" si="985"/>
        <v>9.4604433008740827</v>
      </c>
      <c r="Y2983">
        <f t="shared" si="986"/>
        <v>141</v>
      </c>
    </row>
    <row r="2984" spans="1:25" x14ac:dyDescent="0.3">
      <c r="A2984" s="1">
        <v>44505</v>
      </c>
      <c r="B2984">
        <v>4697.5297849999997</v>
      </c>
      <c r="C2984">
        <v>16.48</v>
      </c>
      <c r="D2984">
        <v>15.777317</v>
      </c>
      <c r="E2984">
        <f t="shared" si="966"/>
        <v>0.70268300000000039</v>
      </c>
      <c r="F2984" t="str">
        <f t="shared" si="967"/>
        <v/>
      </c>
      <c r="G2984" t="str">
        <f t="shared" si="968"/>
        <v/>
      </c>
      <c r="H2984">
        <f t="shared" si="969"/>
        <v>1.0400000000000009</v>
      </c>
      <c r="I2984">
        <f t="shared" si="970"/>
        <v>17.469725999999355</v>
      </c>
      <c r="J2984">
        <f t="shared" si="971"/>
        <v>16.797813461537825</v>
      </c>
      <c r="K2984" t="str">
        <f t="shared" si="972"/>
        <v/>
      </c>
      <c r="L2984" s="2" t="str">
        <f t="shared" si="973"/>
        <v/>
      </c>
      <c r="M2984" t="str">
        <f t="shared" si="974"/>
        <v/>
      </c>
      <c r="N2984" s="1">
        <f t="shared" si="975"/>
        <v>44473</v>
      </c>
      <c r="O2984" t="str">
        <f t="shared" si="976"/>
        <v>可交易</v>
      </c>
      <c r="P2984" s="2" t="str">
        <f t="shared" si="977"/>
        <v/>
      </c>
      <c r="Q2984" s="2" t="str">
        <f t="shared" si="978"/>
        <v/>
      </c>
      <c r="R2984" s="2">
        <f t="shared" si="979"/>
        <v>19.1429973100254</v>
      </c>
      <c r="S2984">
        <f t="shared" si="980"/>
        <v>158</v>
      </c>
      <c r="T2984" s="1">
        <f t="shared" si="981"/>
        <v>44503</v>
      </c>
      <c r="U2984" t="str">
        <f t="shared" si="982"/>
        <v>不可交易</v>
      </c>
      <c r="V2984" s="2" t="str">
        <f t="shared" si="983"/>
        <v/>
      </c>
      <c r="W2984" s="2" t="str">
        <f t="shared" si="984"/>
        <v/>
      </c>
      <c r="X2984" s="2">
        <f t="shared" si="985"/>
        <v>9.4604433008740827</v>
      </c>
      <c r="Y2984">
        <f t="shared" si="986"/>
        <v>141</v>
      </c>
    </row>
    <row r="2985" spans="1:25" x14ac:dyDescent="0.3">
      <c r="A2985" s="1">
        <v>44508</v>
      </c>
      <c r="B2985">
        <v>4701.7001950000003</v>
      </c>
      <c r="C2985">
        <v>17.22</v>
      </c>
      <c r="D2985">
        <v>16.553286</v>
      </c>
      <c r="E2985">
        <f t="shared" si="966"/>
        <v>0.66671399999999892</v>
      </c>
      <c r="F2985" t="str">
        <f t="shared" si="967"/>
        <v/>
      </c>
      <c r="G2985" t="str">
        <f t="shared" si="968"/>
        <v/>
      </c>
      <c r="H2985">
        <f t="shared" si="969"/>
        <v>0.73999999999999844</v>
      </c>
      <c r="I2985">
        <f t="shared" si="970"/>
        <v>4.1704100000006292</v>
      </c>
      <c r="J2985">
        <f t="shared" si="971"/>
        <v>5.6356891891900514</v>
      </c>
      <c r="K2985" t="str">
        <f t="shared" si="972"/>
        <v/>
      </c>
      <c r="L2985" s="2" t="str">
        <f t="shared" si="973"/>
        <v/>
      </c>
      <c r="M2985" t="str">
        <f t="shared" si="974"/>
        <v/>
      </c>
      <c r="N2985" s="1">
        <f t="shared" si="975"/>
        <v>44473</v>
      </c>
      <c r="O2985" t="str">
        <f t="shared" si="976"/>
        <v>可交易</v>
      </c>
      <c r="P2985" s="2" t="str">
        <f t="shared" si="977"/>
        <v/>
      </c>
      <c r="Q2985" s="2" t="str">
        <f t="shared" si="978"/>
        <v/>
      </c>
      <c r="R2985" s="2">
        <f t="shared" si="979"/>
        <v>19.1429973100254</v>
      </c>
      <c r="S2985">
        <f t="shared" si="980"/>
        <v>158</v>
      </c>
      <c r="T2985" s="1">
        <f t="shared" si="981"/>
        <v>44503</v>
      </c>
      <c r="U2985" t="str">
        <f t="shared" si="982"/>
        <v>不可交易</v>
      </c>
      <c r="V2985" s="2" t="str">
        <f t="shared" si="983"/>
        <v/>
      </c>
      <c r="W2985" s="2" t="str">
        <f t="shared" si="984"/>
        <v/>
      </c>
      <c r="X2985" s="2">
        <f t="shared" si="985"/>
        <v>9.4604433008740827</v>
      </c>
      <c r="Y2985">
        <f t="shared" si="986"/>
        <v>141</v>
      </c>
    </row>
    <row r="2986" spans="1:25" x14ac:dyDescent="0.3">
      <c r="A2986" s="1">
        <v>44509</v>
      </c>
      <c r="B2986">
        <v>4685.25</v>
      </c>
      <c r="C2986">
        <v>17.78</v>
      </c>
      <c r="D2986">
        <v>17.218243000000001</v>
      </c>
      <c r="E2986">
        <f t="shared" si="966"/>
        <v>0.56175700000000006</v>
      </c>
      <c r="F2986" t="str">
        <f t="shared" si="967"/>
        <v/>
      </c>
      <c r="G2986" t="str">
        <f t="shared" si="968"/>
        <v/>
      </c>
      <c r="H2986">
        <f t="shared" si="969"/>
        <v>0.56000000000000227</v>
      </c>
      <c r="I2986">
        <f t="shared" si="970"/>
        <v>-16.450195000000349</v>
      </c>
      <c r="J2986">
        <f t="shared" si="971"/>
        <v>-29.37534821428622</v>
      </c>
      <c r="K2986" t="str">
        <f t="shared" si="972"/>
        <v/>
      </c>
      <c r="L2986" s="2" t="str">
        <f t="shared" si="973"/>
        <v/>
      </c>
      <c r="M2986" t="str">
        <f t="shared" si="974"/>
        <v/>
      </c>
      <c r="N2986" s="1">
        <f t="shared" si="975"/>
        <v>44473</v>
      </c>
      <c r="O2986" t="str">
        <f t="shared" si="976"/>
        <v>可交易</v>
      </c>
      <c r="P2986" s="2" t="str">
        <f t="shared" si="977"/>
        <v/>
      </c>
      <c r="Q2986" s="2" t="str">
        <f t="shared" si="978"/>
        <v/>
      </c>
      <c r="R2986" s="2">
        <f t="shared" si="979"/>
        <v>19.1429973100254</v>
      </c>
      <c r="S2986">
        <f t="shared" si="980"/>
        <v>158</v>
      </c>
      <c r="T2986" s="1">
        <f t="shared" si="981"/>
        <v>44503</v>
      </c>
      <c r="U2986" t="str">
        <f t="shared" si="982"/>
        <v>不可交易</v>
      </c>
      <c r="V2986" s="2" t="str">
        <f t="shared" si="983"/>
        <v/>
      </c>
      <c r="W2986" s="2" t="str">
        <f t="shared" si="984"/>
        <v/>
      </c>
      <c r="X2986" s="2">
        <f t="shared" si="985"/>
        <v>9.4604433008740827</v>
      </c>
      <c r="Y2986">
        <f t="shared" si="986"/>
        <v>141</v>
      </c>
    </row>
    <row r="2987" spans="1:25" x14ac:dyDescent="0.3">
      <c r="A2987" s="1">
        <v>44510</v>
      </c>
      <c r="B2987">
        <v>4646.7099609999996</v>
      </c>
      <c r="C2987">
        <v>18.73</v>
      </c>
      <c r="D2987">
        <v>17.915531000000001</v>
      </c>
      <c r="E2987">
        <f t="shared" si="966"/>
        <v>0.814468999999999</v>
      </c>
      <c r="F2987" t="str">
        <f t="shared" si="967"/>
        <v/>
      </c>
      <c r="G2987" t="str">
        <f t="shared" si="968"/>
        <v/>
      </c>
      <c r="H2987">
        <f t="shared" si="969"/>
        <v>0.94999999999999929</v>
      </c>
      <c r="I2987">
        <f t="shared" si="970"/>
        <v>-38.540039000000434</v>
      </c>
      <c r="J2987">
        <f t="shared" si="971"/>
        <v>-40.568462105263642</v>
      </c>
      <c r="K2987" t="str">
        <f t="shared" si="972"/>
        <v/>
      </c>
      <c r="L2987" s="2" t="str">
        <f t="shared" si="973"/>
        <v/>
      </c>
      <c r="M2987" t="str">
        <f t="shared" si="974"/>
        <v/>
      </c>
      <c r="N2987" s="1">
        <f t="shared" si="975"/>
        <v>44473</v>
      </c>
      <c r="O2987" t="str">
        <f t="shared" si="976"/>
        <v>可交易</v>
      </c>
      <c r="P2987" s="2" t="str">
        <f t="shared" si="977"/>
        <v/>
      </c>
      <c r="Q2987" s="2" t="str">
        <f t="shared" si="978"/>
        <v/>
      </c>
      <c r="R2987" s="2">
        <f t="shared" si="979"/>
        <v>19.1429973100254</v>
      </c>
      <c r="S2987">
        <f t="shared" si="980"/>
        <v>158</v>
      </c>
      <c r="T2987" s="1">
        <f t="shared" si="981"/>
        <v>44503</v>
      </c>
      <c r="U2987" t="str">
        <f t="shared" si="982"/>
        <v>可交易</v>
      </c>
      <c r="V2987" s="2" t="str">
        <f t="shared" si="983"/>
        <v/>
      </c>
      <c r="W2987" s="2" t="str">
        <f t="shared" si="984"/>
        <v/>
      </c>
      <c r="X2987" s="2">
        <f t="shared" si="985"/>
        <v>9.4604433008740827</v>
      </c>
      <c r="Y2987">
        <f t="shared" si="986"/>
        <v>141</v>
      </c>
    </row>
    <row r="2988" spans="1:25" x14ac:dyDescent="0.3">
      <c r="A2988" s="1">
        <v>44511</v>
      </c>
      <c r="B2988">
        <v>4649.2700199999999</v>
      </c>
      <c r="C2988">
        <v>17.66</v>
      </c>
      <c r="D2988">
        <v>18.78227</v>
      </c>
      <c r="E2988">
        <f t="shared" si="966"/>
        <v>-1.1222700000000003</v>
      </c>
      <c r="F2988" t="str">
        <f t="shared" si="967"/>
        <v>PUT</v>
      </c>
      <c r="G2988">
        <f t="shared" si="968"/>
        <v>4704.5400390000004</v>
      </c>
      <c r="H2988">
        <f t="shared" si="969"/>
        <v>-1.0700000000000003</v>
      </c>
      <c r="I2988">
        <f t="shared" si="970"/>
        <v>2.5600590000003649</v>
      </c>
      <c r="J2988">
        <f t="shared" si="971"/>
        <v>-2.3925785046732377</v>
      </c>
      <c r="K2988">
        <f t="shared" si="972"/>
        <v>4644.2700199999999</v>
      </c>
      <c r="L2988" s="2" t="str">
        <f t="shared" si="973"/>
        <v/>
      </c>
      <c r="M2988" t="str">
        <f t="shared" si="974"/>
        <v/>
      </c>
      <c r="N2988" s="1">
        <f t="shared" si="975"/>
        <v>44473</v>
      </c>
      <c r="O2988" t="str">
        <f t="shared" si="976"/>
        <v>可交易</v>
      </c>
      <c r="P2988" s="2" t="str">
        <f t="shared" si="977"/>
        <v/>
      </c>
      <c r="Q2988" s="2" t="str">
        <f t="shared" si="978"/>
        <v/>
      </c>
      <c r="R2988" s="2">
        <f t="shared" si="979"/>
        <v>19.1429973100254</v>
      </c>
      <c r="S2988">
        <f t="shared" si="980"/>
        <v>158</v>
      </c>
      <c r="T2988" s="1">
        <f t="shared" si="981"/>
        <v>44503</v>
      </c>
      <c r="U2988" t="str">
        <f t="shared" si="982"/>
        <v>可交易</v>
      </c>
      <c r="V2988" s="2" t="str">
        <f t="shared" si="983"/>
        <v/>
      </c>
      <c r="W2988" s="2" t="str">
        <f t="shared" si="984"/>
        <v/>
      </c>
      <c r="X2988" s="2">
        <f t="shared" si="985"/>
        <v>9.4604433008740827</v>
      </c>
      <c r="Y2988">
        <f t="shared" si="986"/>
        <v>141</v>
      </c>
    </row>
    <row r="2989" spans="1:25" x14ac:dyDescent="0.3">
      <c r="A2989" s="1">
        <v>44512</v>
      </c>
      <c r="B2989">
        <v>4682.8500979999999</v>
      </c>
      <c r="C2989">
        <v>16.29</v>
      </c>
      <c r="D2989">
        <v>17.72579</v>
      </c>
      <c r="E2989">
        <f t="shared" si="966"/>
        <v>-1.4357900000000008</v>
      </c>
      <c r="F2989" t="str">
        <f t="shared" si="967"/>
        <v>PUT</v>
      </c>
      <c r="G2989">
        <f t="shared" si="968"/>
        <v>4697.9599609999996</v>
      </c>
      <c r="H2989">
        <f t="shared" si="969"/>
        <v>-1.370000000000001</v>
      </c>
      <c r="I2989">
        <f t="shared" si="970"/>
        <v>33.580077999999958</v>
      </c>
      <c r="J2989">
        <f t="shared" si="971"/>
        <v>-24.511005839416011</v>
      </c>
      <c r="K2989">
        <f t="shared" si="972"/>
        <v>4677.8500979999999</v>
      </c>
      <c r="L2989" s="2" t="str">
        <f t="shared" si="973"/>
        <v/>
      </c>
      <c r="M2989" t="str">
        <f t="shared" si="974"/>
        <v/>
      </c>
      <c r="N2989" s="1">
        <f t="shared" si="975"/>
        <v>44473</v>
      </c>
      <c r="O2989" t="str">
        <f t="shared" si="976"/>
        <v>可交易</v>
      </c>
      <c r="P2989" s="2" t="str">
        <f t="shared" si="977"/>
        <v/>
      </c>
      <c r="Q2989" s="2" t="str">
        <f t="shared" si="978"/>
        <v/>
      </c>
      <c r="R2989" s="2">
        <f t="shared" si="979"/>
        <v>19.1429973100254</v>
      </c>
      <c r="S2989">
        <f t="shared" si="980"/>
        <v>158</v>
      </c>
      <c r="T2989" s="1">
        <f t="shared" si="981"/>
        <v>44503</v>
      </c>
      <c r="U2989" t="str">
        <f t="shared" si="982"/>
        <v>可交易</v>
      </c>
      <c r="V2989" s="2" t="str">
        <f t="shared" si="983"/>
        <v/>
      </c>
      <c r="W2989" s="2" t="str">
        <f t="shared" si="984"/>
        <v/>
      </c>
      <c r="X2989" s="2">
        <f t="shared" si="985"/>
        <v>9.4604433008740827</v>
      </c>
      <c r="Y2989">
        <f t="shared" si="986"/>
        <v>141</v>
      </c>
    </row>
    <row r="2990" spans="1:25" x14ac:dyDescent="0.3">
      <c r="A2990" s="1">
        <v>44515</v>
      </c>
      <c r="B2990">
        <v>4682.7998049999997</v>
      </c>
      <c r="C2990">
        <v>16.489999999999998</v>
      </c>
      <c r="D2990">
        <v>16.624158999999999</v>
      </c>
      <c r="E2990">
        <f t="shared" si="966"/>
        <v>-0.13415900000000036</v>
      </c>
      <c r="F2990" t="str">
        <f t="shared" si="967"/>
        <v/>
      </c>
      <c r="G2990" t="str">
        <f t="shared" si="968"/>
        <v/>
      </c>
      <c r="H2990">
        <f t="shared" si="969"/>
        <v>0.19999999999999929</v>
      </c>
      <c r="I2990">
        <f t="shared" si="970"/>
        <v>-5.0293000000237953E-2</v>
      </c>
      <c r="J2990">
        <f t="shared" si="971"/>
        <v>-0.25146500000119065</v>
      </c>
      <c r="K2990" t="str">
        <f t="shared" si="972"/>
        <v/>
      </c>
      <c r="L2990" s="2" t="str">
        <f t="shared" si="973"/>
        <v/>
      </c>
      <c r="M2990" t="str">
        <f t="shared" si="974"/>
        <v/>
      </c>
      <c r="N2990" s="1">
        <f t="shared" si="975"/>
        <v>44473</v>
      </c>
      <c r="O2990" t="str">
        <f t="shared" si="976"/>
        <v>可交易</v>
      </c>
      <c r="P2990" s="2" t="str">
        <f t="shared" si="977"/>
        <v/>
      </c>
      <c r="Q2990" s="2" t="str">
        <f t="shared" si="978"/>
        <v/>
      </c>
      <c r="R2990" s="2">
        <f t="shared" si="979"/>
        <v>19.1429973100254</v>
      </c>
      <c r="S2990">
        <f t="shared" si="980"/>
        <v>158</v>
      </c>
      <c r="T2990" s="1">
        <f t="shared" si="981"/>
        <v>44503</v>
      </c>
      <c r="U2990" t="str">
        <f t="shared" si="982"/>
        <v>可交易</v>
      </c>
      <c r="V2990" s="2" t="str">
        <f t="shared" si="983"/>
        <v/>
      </c>
      <c r="W2990" s="2" t="str">
        <f t="shared" si="984"/>
        <v/>
      </c>
      <c r="X2990" s="2">
        <f t="shared" si="985"/>
        <v>9.4604433008740827</v>
      </c>
      <c r="Y2990">
        <f t="shared" si="986"/>
        <v>141</v>
      </c>
    </row>
    <row r="2991" spans="1:25" x14ac:dyDescent="0.3">
      <c r="A2991" s="1">
        <v>44516</v>
      </c>
      <c r="B2991">
        <v>4700.8999020000001</v>
      </c>
      <c r="C2991">
        <v>16.37</v>
      </c>
      <c r="D2991">
        <v>16.783425999999999</v>
      </c>
      <c r="E2991">
        <f t="shared" si="966"/>
        <v>-0.41342599999999763</v>
      </c>
      <c r="F2991" t="str">
        <f t="shared" si="967"/>
        <v/>
      </c>
      <c r="G2991" t="str">
        <f t="shared" si="968"/>
        <v/>
      </c>
      <c r="H2991">
        <f t="shared" si="969"/>
        <v>-0.11999999999999744</v>
      </c>
      <c r="I2991">
        <f t="shared" si="970"/>
        <v>18.10009700000046</v>
      </c>
      <c r="J2991">
        <f t="shared" si="971"/>
        <v>-150.8341416666737</v>
      </c>
      <c r="K2991" t="str">
        <f t="shared" si="972"/>
        <v/>
      </c>
      <c r="L2991" s="2" t="str">
        <f t="shared" si="973"/>
        <v/>
      </c>
      <c r="M2991" t="str">
        <f t="shared" si="974"/>
        <v/>
      </c>
      <c r="N2991" s="1">
        <f t="shared" si="975"/>
        <v>44473</v>
      </c>
      <c r="O2991" t="str">
        <f t="shared" si="976"/>
        <v>可交易</v>
      </c>
      <c r="P2991" s="2" t="str">
        <f t="shared" si="977"/>
        <v/>
      </c>
      <c r="Q2991" s="2" t="str">
        <f t="shared" si="978"/>
        <v/>
      </c>
      <c r="R2991" s="2">
        <f t="shared" si="979"/>
        <v>19.1429973100254</v>
      </c>
      <c r="S2991">
        <f t="shared" si="980"/>
        <v>158</v>
      </c>
      <c r="T2991" s="1">
        <f t="shared" si="981"/>
        <v>44503</v>
      </c>
      <c r="U2991" t="str">
        <f t="shared" si="982"/>
        <v>可交易</v>
      </c>
      <c r="V2991" s="2" t="str">
        <f t="shared" si="983"/>
        <v/>
      </c>
      <c r="W2991" s="2" t="str">
        <f t="shared" si="984"/>
        <v/>
      </c>
      <c r="X2991" s="2">
        <f t="shared" si="985"/>
        <v>9.4604433008740827</v>
      </c>
      <c r="Y2991">
        <f t="shared" si="986"/>
        <v>141</v>
      </c>
    </row>
    <row r="2992" spans="1:25" x14ac:dyDescent="0.3">
      <c r="A2992" s="1">
        <v>44517</v>
      </c>
      <c r="B2992">
        <v>4688.669922</v>
      </c>
      <c r="C2992">
        <v>17.11</v>
      </c>
      <c r="D2992">
        <v>16.639309000000001</v>
      </c>
      <c r="E2992">
        <f t="shared" si="966"/>
        <v>0.47069099999999864</v>
      </c>
      <c r="F2992" t="str">
        <f t="shared" si="967"/>
        <v/>
      </c>
      <c r="G2992" t="str">
        <f t="shared" si="968"/>
        <v/>
      </c>
      <c r="H2992">
        <f t="shared" si="969"/>
        <v>0.73999999999999844</v>
      </c>
      <c r="I2992">
        <f t="shared" si="970"/>
        <v>-12.229980000000069</v>
      </c>
      <c r="J2992">
        <f t="shared" si="971"/>
        <v>-16.527000000000129</v>
      </c>
      <c r="K2992" t="str">
        <f t="shared" si="972"/>
        <v/>
      </c>
      <c r="L2992" s="2" t="str">
        <f t="shared" si="973"/>
        <v/>
      </c>
      <c r="M2992" t="str">
        <f t="shared" si="974"/>
        <v/>
      </c>
      <c r="N2992" s="1">
        <f t="shared" si="975"/>
        <v>44473</v>
      </c>
      <c r="O2992" t="str">
        <f t="shared" si="976"/>
        <v>可交易</v>
      </c>
      <c r="P2992" s="2" t="str">
        <f t="shared" si="977"/>
        <v/>
      </c>
      <c r="Q2992" s="2" t="str">
        <f t="shared" si="978"/>
        <v/>
      </c>
      <c r="R2992" s="2">
        <f t="shared" si="979"/>
        <v>19.1429973100254</v>
      </c>
      <c r="S2992">
        <f t="shared" si="980"/>
        <v>158</v>
      </c>
      <c r="T2992" s="1">
        <f t="shared" si="981"/>
        <v>44503</v>
      </c>
      <c r="U2992" t="str">
        <f t="shared" si="982"/>
        <v>可交易</v>
      </c>
      <c r="V2992" s="2" t="str">
        <f t="shared" si="983"/>
        <v/>
      </c>
      <c r="W2992" s="2" t="str">
        <f t="shared" si="984"/>
        <v/>
      </c>
      <c r="X2992" s="2">
        <f t="shared" si="985"/>
        <v>9.4604433008740827</v>
      </c>
      <c r="Y2992">
        <f t="shared" si="986"/>
        <v>141</v>
      </c>
    </row>
    <row r="2993" spans="1:25" x14ac:dyDescent="0.3">
      <c r="A2993" s="1">
        <v>44518</v>
      </c>
      <c r="B2993">
        <v>4704.5400390000004</v>
      </c>
      <c r="C2993">
        <v>17.59</v>
      </c>
      <c r="D2993">
        <v>17.219223</v>
      </c>
      <c r="E2993">
        <f t="shared" si="966"/>
        <v>0.37077700000000036</v>
      </c>
      <c r="F2993" t="str">
        <f t="shared" si="967"/>
        <v/>
      </c>
      <c r="G2993" t="str">
        <f t="shared" si="968"/>
        <v/>
      </c>
      <c r="H2993">
        <f t="shared" si="969"/>
        <v>0.48000000000000043</v>
      </c>
      <c r="I2993">
        <f t="shared" si="970"/>
        <v>15.870117000000391</v>
      </c>
      <c r="J2993">
        <f t="shared" si="971"/>
        <v>33.062743750000784</v>
      </c>
      <c r="K2993" t="str">
        <f t="shared" si="972"/>
        <v/>
      </c>
      <c r="L2993" s="2" t="str">
        <f t="shared" si="973"/>
        <v/>
      </c>
      <c r="M2993" t="str">
        <f t="shared" si="974"/>
        <v/>
      </c>
      <c r="N2993" s="1">
        <f t="shared" si="975"/>
        <v>44473</v>
      </c>
      <c r="O2993" t="str">
        <f t="shared" si="976"/>
        <v>可交易</v>
      </c>
      <c r="P2993" s="2" t="str">
        <f t="shared" si="977"/>
        <v/>
      </c>
      <c r="Q2993" s="2" t="str">
        <f t="shared" si="978"/>
        <v/>
      </c>
      <c r="R2993" s="2">
        <f t="shared" si="979"/>
        <v>19.1429973100254</v>
      </c>
      <c r="S2993">
        <f t="shared" si="980"/>
        <v>158</v>
      </c>
      <c r="T2993" s="1">
        <f t="shared" si="981"/>
        <v>44503</v>
      </c>
      <c r="U2993" t="str">
        <f t="shared" si="982"/>
        <v>可交易</v>
      </c>
      <c r="V2993" s="2" t="str">
        <f t="shared" si="983"/>
        <v/>
      </c>
      <c r="W2993" s="2" t="str">
        <f t="shared" si="984"/>
        <v/>
      </c>
      <c r="X2993" s="2">
        <f t="shared" si="985"/>
        <v>9.4604433008740827</v>
      </c>
      <c r="Y2993">
        <f t="shared" si="986"/>
        <v>141</v>
      </c>
    </row>
    <row r="2994" spans="1:25" x14ac:dyDescent="0.3">
      <c r="A2994" s="1">
        <v>44519</v>
      </c>
      <c r="B2994">
        <v>4697.9599609999996</v>
      </c>
      <c r="C2994">
        <v>17.91</v>
      </c>
      <c r="D2994">
        <v>17.700710000000001</v>
      </c>
      <c r="E2994">
        <f t="shared" si="966"/>
        <v>0.20928999999999931</v>
      </c>
      <c r="F2994" t="str">
        <f t="shared" si="967"/>
        <v/>
      </c>
      <c r="G2994" t="str">
        <f t="shared" si="968"/>
        <v/>
      </c>
      <c r="H2994">
        <f t="shared" si="969"/>
        <v>0.32000000000000028</v>
      </c>
      <c r="I2994">
        <f t="shared" si="970"/>
        <v>-6.5800780000008672</v>
      </c>
      <c r="J2994">
        <f t="shared" si="971"/>
        <v>-20.562743750002692</v>
      </c>
      <c r="K2994" t="str">
        <f t="shared" si="972"/>
        <v/>
      </c>
      <c r="L2994" s="2" t="str">
        <f t="shared" si="973"/>
        <v/>
      </c>
      <c r="M2994" t="str">
        <f t="shared" si="974"/>
        <v/>
      </c>
      <c r="N2994" s="1">
        <f t="shared" si="975"/>
        <v>44473</v>
      </c>
      <c r="O2994" t="str">
        <f t="shared" si="976"/>
        <v>可交易</v>
      </c>
      <c r="P2994" s="2" t="str">
        <f t="shared" si="977"/>
        <v/>
      </c>
      <c r="Q2994" s="2" t="str">
        <f t="shared" si="978"/>
        <v/>
      </c>
      <c r="R2994" s="2">
        <f t="shared" si="979"/>
        <v>19.1429973100254</v>
      </c>
      <c r="S2994">
        <f t="shared" si="980"/>
        <v>158</v>
      </c>
      <c r="T2994" s="1">
        <f t="shared" si="981"/>
        <v>44503</v>
      </c>
      <c r="U2994" t="str">
        <f t="shared" si="982"/>
        <v>可交易</v>
      </c>
      <c r="V2994" s="2" t="str">
        <f t="shared" si="983"/>
        <v/>
      </c>
      <c r="W2994" s="2" t="str">
        <f t="shared" si="984"/>
        <v/>
      </c>
      <c r="X2994" s="2">
        <f t="shared" si="985"/>
        <v>9.4604433008740827</v>
      </c>
      <c r="Y2994">
        <f t="shared" si="986"/>
        <v>141</v>
      </c>
    </row>
    <row r="2995" spans="1:25" x14ac:dyDescent="0.3">
      <c r="A2995" s="1">
        <v>44522</v>
      </c>
      <c r="B2995">
        <v>4682.9399409999996</v>
      </c>
      <c r="C2995">
        <v>19.170000000000002</v>
      </c>
      <c r="D2995">
        <v>18.160139999999998</v>
      </c>
      <c r="E2995">
        <f t="shared" si="966"/>
        <v>1.0098600000000033</v>
      </c>
      <c r="F2995" t="str">
        <f t="shared" si="967"/>
        <v>CAll</v>
      </c>
      <c r="G2995">
        <f t="shared" si="968"/>
        <v>4655.2700199999999</v>
      </c>
      <c r="H2995">
        <f t="shared" si="969"/>
        <v>1.2600000000000016</v>
      </c>
      <c r="I2995">
        <f t="shared" si="970"/>
        <v>-15.020019999999931</v>
      </c>
      <c r="J2995">
        <f t="shared" si="971"/>
        <v>-11.920650793650724</v>
      </c>
      <c r="K2995">
        <f t="shared" si="972"/>
        <v>4687.9399409999996</v>
      </c>
      <c r="L2995" s="2" t="str">
        <f t="shared" si="973"/>
        <v/>
      </c>
      <c r="M2995" t="str">
        <f t="shared" si="974"/>
        <v/>
      </c>
      <c r="N2995" s="1">
        <f t="shared" si="975"/>
        <v>44473</v>
      </c>
      <c r="O2995" t="str">
        <f t="shared" si="976"/>
        <v>可交易</v>
      </c>
      <c r="P2995" s="2" t="str">
        <f t="shared" si="977"/>
        <v/>
      </c>
      <c r="Q2995" s="2" t="str">
        <f t="shared" si="978"/>
        <v/>
      </c>
      <c r="R2995" s="2">
        <f t="shared" si="979"/>
        <v>19.1429973100254</v>
      </c>
      <c r="S2995">
        <f t="shared" si="980"/>
        <v>158</v>
      </c>
      <c r="T2995" s="1">
        <f t="shared" si="981"/>
        <v>44503</v>
      </c>
      <c r="U2995" t="str">
        <f t="shared" si="982"/>
        <v>可交易</v>
      </c>
      <c r="V2995" s="2" t="str">
        <f t="shared" si="983"/>
        <v/>
      </c>
      <c r="W2995" s="2" t="str">
        <f t="shared" si="984"/>
        <v/>
      </c>
      <c r="X2995" s="2">
        <f t="shared" si="985"/>
        <v>9.4604433008740827</v>
      </c>
      <c r="Y2995">
        <f t="shared" si="986"/>
        <v>141</v>
      </c>
    </row>
    <row r="2996" spans="1:25" x14ac:dyDescent="0.3">
      <c r="A2996" s="1">
        <v>44523</v>
      </c>
      <c r="B2996">
        <v>4690.7001950000003</v>
      </c>
      <c r="C2996">
        <v>19.38</v>
      </c>
      <c r="D2996">
        <v>18.959887999999999</v>
      </c>
      <c r="E2996">
        <f t="shared" si="966"/>
        <v>0.4201119999999996</v>
      </c>
      <c r="F2996" t="str">
        <f t="shared" si="967"/>
        <v/>
      </c>
      <c r="G2996" t="str">
        <f t="shared" si="968"/>
        <v/>
      </c>
      <c r="H2996">
        <f t="shared" si="969"/>
        <v>0.2099999999999973</v>
      </c>
      <c r="I2996">
        <f t="shared" si="970"/>
        <v>7.7602540000007139</v>
      </c>
      <c r="J2996">
        <f t="shared" si="971"/>
        <v>36.95359047619435</v>
      </c>
      <c r="K2996" t="str">
        <f t="shared" si="972"/>
        <v/>
      </c>
      <c r="L2996" s="2" t="str">
        <f t="shared" si="973"/>
        <v/>
      </c>
      <c r="M2996" t="str">
        <f t="shared" si="974"/>
        <v/>
      </c>
      <c r="N2996" s="1">
        <f t="shared" si="975"/>
        <v>44473</v>
      </c>
      <c r="O2996" t="str">
        <f t="shared" si="976"/>
        <v>可交易</v>
      </c>
      <c r="P2996" s="2" t="str">
        <f t="shared" si="977"/>
        <v/>
      </c>
      <c r="Q2996" s="2" t="str">
        <f t="shared" si="978"/>
        <v/>
      </c>
      <c r="R2996" s="2">
        <f t="shared" si="979"/>
        <v>19.1429973100254</v>
      </c>
      <c r="S2996">
        <f t="shared" si="980"/>
        <v>158</v>
      </c>
      <c r="T2996" s="1">
        <f t="shared" si="981"/>
        <v>44503</v>
      </c>
      <c r="U2996" t="str">
        <f t="shared" si="982"/>
        <v>可交易</v>
      </c>
      <c r="V2996" s="2" t="str">
        <f t="shared" si="983"/>
        <v/>
      </c>
      <c r="W2996" s="2" t="str">
        <f t="shared" si="984"/>
        <v/>
      </c>
      <c r="X2996" s="2">
        <f t="shared" si="985"/>
        <v>9.4604433008740827</v>
      </c>
      <c r="Y2996">
        <f t="shared" si="986"/>
        <v>141</v>
      </c>
    </row>
    <row r="2997" spans="1:25" x14ac:dyDescent="0.3">
      <c r="A2997" s="1">
        <v>44524</v>
      </c>
      <c r="B2997">
        <v>4701.4599609999996</v>
      </c>
      <c r="C2997">
        <v>18.579999999999998</v>
      </c>
      <c r="D2997">
        <v>19.438428999999999</v>
      </c>
      <c r="E2997">
        <f t="shared" si="966"/>
        <v>-0.858429000000001</v>
      </c>
      <c r="F2997" t="str">
        <f t="shared" si="967"/>
        <v/>
      </c>
      <c r="G2997" t="str">
        <f t="shared" si="968"/>
        <v/>
      </c>
      <c r="H2997">
        <f t="shared" si="969"/>
        <v>-0.80000000000000071</v>
      </c>
      <c r="I2997">
        <f t="shared" si="970"/>
        <v>10.759765999999217</v>
      </c>
      <c r="J2997">
        <f t="shared" si="971"/>
        <v>-13.449707499999009</v>
      </c>
      <c r="K2997" t="str">
        <f t="shared" si="972"/>
        <v/>
      </c>
      <c r="L2997" s="2" t="str">
        <f t="shared" si="973"/>
        <v/>
      </c>
      <c r="M2997" t="str">
        <f t="shared" si="974"/>
        <v/>
      </c>
      <c r="N2997" s="1">
        <f t="shared" si="975"/>
        <v>44473</v>
      </c>
      <c r="O2997" t="str">
        <f t="shared" si="976"/>
        <v>可交易</v>
      </c>
      <c r="P2997" s="2" t="str">
        <f t="shared" si="977"/>
        <v/>
      </c>
      <c r="Q2997" s="2" t="str">
        <f t="shared" si="978"/>
        <v/>
      </c>
      <c r="R2997" s="2">
        <f t="shared" si="979"/>
        <v>19.1429973100254</v>
      </c>
      <c r="S2997">
        <f t="shared" si="980"/>
        <v>158</v>
      </c>
      <c r="T2997" s="1">
        <f t="shared" si="981"/>
        <v>44503</v>
      </c>
      <c r="U2997" t="str">
        <f t="shared" si="982"/>
        <v>可交易</v>
      </c>
      <c r="V2997" s="2" t="str">
        <f t="shared" si="983"/>
        <v/>
      </c>
      <c r="W2997" s="2" t="str">
        <f t="shared" si="984"/>
        <v/>
      </c>
      <c r="X2997" s="2">
        <f t="shared" si="985"/>
        <v>9.4604433008740827</v>
      </c>
      <c r="Y2997">
        <f t="shared" si="986"/>
        <v>141</v>
      </c>
    </row>
    <row r="2998" spans="1:25" x14ac:dyDescent="0.3">
      <c r="A2998" s="1">
        <v>44526</v>
      </c>
      <c r="B2998">
        <v>4594.6201170000004</v>
      </c>
      <c r="C2998">
        <v>28.62</v>
      </c>
      <c r="D2998">
        <v>19.120294999999999</v>
      </c>
      <c r="E2998">
        <f t="shared" si="966"/>
        <v>9.4997050000000023</v>
      </c>
      <c r="F2998" t="str">
        <f t="shared" si="967"/>
        <v>CAll</v>
      </c>
      <c r="G2998">
        <f t="shared" si="968"/>
        <v>4538.4301759999998</v>
      </c>
      <c r="H2998">
        <f t="shared" si="969"/>
        <v>10.040000000000003</v>
      </c>
      <c r="I2998">
        <f t="shared" si="970"/>
        <v>-106.83984399999918</v>
      </c>
      <c r="J2998">
        <f t="shared" si="971"/>
        <v>-10.641418725099516</v>
      </c>
      <c r="K2998">
        <f t="shared" si="972"/>
        <v>4599.6201170000004</v>
      </c>
      <c r="L2998" s="2" t="str">
        <f t="shared" si="973"/>
        <v/>
      </c>
      <c r="M2998" t="str">
        <f t="shared" si="974"/>
        <v/>
      </c>
      <c r="N2998" s="1">
        <f t="shared" si="975"/>
        <v>44473</v>
      </c>
      <c r="O2998" t="str">
        <f t="shared" si="976"/>
        <v>可交易</v>
      </c>
      <c r="P2998" s="2" t="str">
        <f t="shared" si="977"/>
        <v/>
      </c>
      <c r="Q2998" s="2" t="str">
        <f t="shared" si="978"/>
        <v/>
      </c>
      <c r="R2998" s="2">
        <f t="shared" si="979"/>
        <v>19.1429973100254</v>
      </c>
      <c r="S2998">
        <f t="shared" si="980"/>
        <v>158</v>
      </c>
      <c r="T2998" s="1">
        <f t="shared" si="981"/>
        <v>44503</v>
      </c>
      <c r="U2998" t="str">
        <f t="shared" si="982"/>
        <v>可交易</v>
      </c>
      <c r="V2998" s="2" t="str">
        <f t="shared" si="983"/>
        <v/>
      </c>
      <c r="W2998" s="2" t="str">
        <f t="shared" si="984"/>
        <v/>
      </c>
      <c r="X2998" s="2">
        <f t="shared" si="985"/>
        <v>9.4604433008740827</v>
      </c>
      <c r="Y2998">
        <f t="shared" si="986"/>
        <v>141</v>
      </c>
    </row>
    <row r="2999" spans="1:25" x14ac:dyDescent="0.3">
      <c r="A2999" s="1">
        <v>44529</v>
      </c>
      <c r="B2999">
        <v>4655.2700199999999</v>
      </c>
      <c r="C2999">
        <v>22.96</v>
      </c>
      <c r="D2999">
        <v>27.095213000000001</v>
      </c>
      <c r="E2999">
        <f t="shared" si="966"/>
        <v>-4.1352130000000002</v>
      </c>
      <c r="F2999" t="str">
        <f t="shared" si="967"/>
        <v>PUT</v>
      </c>
      <c r="G2999">
        <f t="shared" si="968"/>
        <v>4591.669922</v>
      </c>
      <c r="H2999">
        <f t="shared" si="969"/>
        <v>-5.66</v>
      </c>
      <c r="I2999">
        <f t="shared" si="970"/>
        <v>60.64990299999954</v>
      </c>
      <c r="J2999">
        <f t="shared" si="971"/>
        <v>-10.715530565370944</v>
      </c>
      <c r="K2999">
        <f t="shared" si="972"/>
        <v>4650.2700199999999</v>
      </c>
      <c r="L2999" s="2" t="str">
        <f t="shared" si="973"/>
        <v/>
      </c>
      <c r="M2999">
        <f t="shared" si="974"/>
        <v>58.600097999999889</v>
      </c>
      <c r="N2999" s="1">
        <f t="shared" si="975"/>
        <v>44473</v>
      </c>
      <c r="O2999" t="str">
        <f t="shared" si="976"/>
        <v>可交易</v>
      </c>
      <c r="P2999" s="2" t="str">
        <f t="shared" si="977"/>
        <v/>
      </c>
      <c r="Q2999" s="2" t="str">
        <f t="shared" si="978"/>
        <v/>
      </c>
      <c r="R2999" s="2">
        <f t="shared" si="979"/>
        <v>19.1429973100254</v>
      </c>
      <c r="S2999">
        <f t="shared" si="980"/>
        <v>158</v>
      </c>
      <c r="T2999" s="1">
        <f t="shared" si="981"/>
        <v>44529</v>
      </c>
      <c r="U2999" t="str">
        <f t="shared" si="982"/>
        <v>可交易</v>
      </c>
      <c r="V2999" s="2">
        <f t="shared" si="983"/>
        <v>58.600097999999889</v>
      </c>
      <c r="W2999" s="2">
        <f t="shared" si="984"/>
        <v>1.366195682028341E-2</v>
      </c>
      <c r="X2999" s="2">
        <f t="shared" si="985"/>
        <v>9.4604433008740827</v>
      </c>
      <c r="Y2999">
        <f t="shared" si="986"/>
        <v>142</v>
      </c>
    </row>
    <row r="3000" spans="1:25" x14ac:dyDescent="0.3">
      <c r="A3000" s="1">
        <v>44530</v>
      </c>
      <c r="B3000">
        <v>4567</v>
      </c>
      <c r="C3000">
        <v>27.19</v>
      </c>
      <c r="D3000">
        <v>22.925632</v>
      </c>
      <c r="E3000">
        <f t="shared" si="966"/>
        <v>4.264368000000001</v>
      </c>
      <c r="F3000" t="str">
        <f t="shared" si="967"/>
        <v>CAll</v>
      </c>
      <c r="G3000">
        <f t="shared" si="968"/>
        <v>4686.75</v>
      </c>
      <c r="H3000">
        <f t="shared" si="969"/>
        <v>4.2300000000000004</v>
      </c>
      <c r="I3000">
        <f t="shared" si="970"/>
        <v>-88.270019999999931</v>
      </c>
      <c r="J3000">
        <f t="shared" si="971"/>
        <v>-20.867617021276576</v>
      </c>
      <c r="K3000">
        <f t="shared" si="972"/>
        <v>4572</v>
      </c>
      <c r="L3000" s="2">
        <f t="shared" si="973"/>
        <v>114.75</v>
      </c>
      <c r="M3000" t="str">
        <f t="shared" si="974"/>
        <v/>
      </c>
      <c r="N3000" s="1">
        <f t="shared" si="975"/>
        <v>44530</v>
      </c>
      <c r="O3000" t="str">
        <f t="shared" si="976"/>
        <v>可交易</v>
      </c>
      <c r="P3000" s="2">
        <f t="shared" si="977"/>
        <v>114.75</v>
      </c>
      <c r="Q3000" s="2">
        <f t="shared" si="978"/>
        <v>2.6220713816509745E-2</v>
      </c>
      <c r="R3000" s="2">
        <f t="shared" si="979"/>
        <v>19.1429973100254</v>
      </c>
      <c r="S3000">
        <f t="shared" si="980"/>
        <v>159</v>
      </c>
      <c r="T3000" s="1">
        <f t="shared" si="981"/>
        <v>44529</v>
      </c>
      <c r="U3000" t="str">
        <f t="shared" si="982"/>
        <v>不可交易</v>
      </c>
      <c r="V3000" s="2" t="str">
        <f t="shared" si="983"/>
        <v/>
      </c>
      <c r="W3000" s="2" t="str">
        <f t="shared" si="984"/>
        <v/>
      </c>
      <c r="X3000" s="2">
        <f t="shared" si="985"/>
        <v>9.5896914687513632</v>
      </c>
      <c r="Y3000">
        <f t="shared" si="986"/>
        <v>142</v>
      </c>
    </row>
    <row r="3001" spans="1:25" x14ac:dyDescent="0.3">
      <c r="A3001" s="1">
        <v>44531</v>
      </c>
      <c r="B3001">
        <v>4513.0400390000004</v>
      </c>
      <c r="C3001">
        <v>31.12</v>
      </c>
      <c r="D3001">
        <v>26.559698000000001</v>
      </c>
      <c r="E3001">
        <f t="shared" si="966"/>
        <v>4.5603020000000001</v>
      </c>
      <c r="F3001" t="str">
        <f t="shared" si="967"/>
        <v>CAll</v>
      </c>
      <c r="G3001">
        <f t="shared" si="968"/>
        <v>4701.2099609999996</v>
      </c>
      <c r="H3001">
        <f t="shared" si="969"/>
        <v>3.9299999999999997</v>
      </c>
      <c r="I3001">
        <f t="shared" si="970"/>
        <v>-53.959960999999566</v>
      </c>
      <c r="J3001">
        <f t="shared" si="971"/>
        <v>-13.730269974554599</v>
      </c>
      <c r="K3001">
        <f t="shared" si="972"/>
        <v>4518.0400390000004</v>
      </c>
      <c r="L3001" s="2">
        <f t="shared" si="973"/>
        <v>183.16992199999913</v>
      </c>
      <c r="M3001" t="str">
        <f t="shared" si="974"/>
        <v/>
      </c>
      <c r="N3001" s="1">
        <f t="shared" si="975"/>
        <v>44530</v>
      </c>
      <c r="O3001" t="str">
        <f t="shared" si="976"/>
        <v>不可交易</v>
      </c>
      <c r="P3001" s="2" t="str">
        <f t="shared" si="977"/>
        <v/>
      </c>
      <c r="Q3001" s="2" t="str">
        <f t="shared" si="978"/>
        <v/>
      </c>
      <c r="R3001" s="2">
        <f t="shared" si="979"/>
        <v>19.644940364081794</v>
      </c>
      <c r="S3001">
        <f t="shared" si="980"/>
        <v>159</v>
      </c>
      <c r="T3001" s="1">
        <f t="shared" si="981"/>
        <v>44529</v>
      </c>
      <c r="U3001" t="str">
        <f t="shared" si="982"/>
        <v>不可交易</v>
      </c>
      <c r="V3001" s="2" t="str">
        <f t="shared" si="983"/>
        <v/>
      </c>
      <c r="W3001" s="2" t="str">
        <f t="shared" si="984"/>
        <v/>
      </c>
      <c r="X3001" s="2">
        <f t="shared" si="985"/>
        <v>9.5896914687513632</v>
      </c>
      <c r="Y3001">
        <f t="shared" si="986"/>
        <v>142</v>
      </c>
    </row>
    <row r="3002" spans="1:25" x14ac:dyDescent="0.3">
      <c r="A3002" s="1">
        <v>44532</v>
      </c>
      <c r="B3002">
        <v>4577.1000979999999</v>
      </c>
      <c r="C3002">
        <v>27.95</v>
      </c>
      <c r="D3002">
        <v>29.952850000000002</v>
      </c>
      <c r="E3002">
        <f t="shared" si="966"/>
        <v>-2.0028500000000022</v>
      </c>
      <c r="F3002" t="str">
        <f t="shared" si="967"/>
        <v>PUT</v>
      </c>
      <c r="G3002">
        <f t="shared" si="968"/>
        <v>4667.4501950000003</v>
      </c>
      <c r="H3002">
        <f t="shared" si="969"/>
        <v>-3.1700000000000017</v>
      </c>
      <c r="I3002">
        <f t="shared" si="970"/>
        <v>64.060058999999455</v>
      </c>
      <c r="J3002">
        <f t="shared" si="971"/>
        <v>-20.208220504731678</v>
      </c>
      <c r="K3002">
        <f t="shared" si="972"/>
        <v>4572.1000979999999</v>
      </c>
      <c r="L3002" s="2" t="str">
        <f t="shared" si="973"/>
        <v/>
      </c>
      <c r="M3002" t="str">
        <f t="shared" si="974"/>
        <v/>
      </c>
      <c r="N3002" s="1">
        <f t="shared" si="975"/>
        <v>44530</v>
      </c>
      <c r="O3002" t="str">
        <f t="shared" si="976"/>
        <v>不可交易</v>
      </c>
      <c r="P3002" s="2" t="str">
        <f t="shared" si="977"/>
        <v/>
      </c>
      <c r="Q3002" s="2" t="str">
        <f t="shared" si="978"/>
        <v/>
      </c>
      <c r="R3002" s="2">
        <f t="shared" si="979"/>
        <v>19.644940364081794</v>
      </c>
      <c r="S3002">
        <f t="shared" si="980"/>
        <v>159</v>
      </c>
      <c r="T3002" s="1">
        <f t="shared" si="981"/>
        <v>44529</v>
      </c>
      <c r="U3002" t="str">
        <f t="shared" si="982"/>
        <v>不可交易</v>
      </c>
      <c r="V3002" s="2" t="str">
        <f t="shared" si="983"/>
        <v/>
      </c>
      <c r="W3002" s="2" t="str">
        <f t="shared" si="984"/>
        <v/>
      </c>
      <c r="X3002" s="2">
        <f t="shared" si="985"/>
        <v>9.5896914687513632</v>
      </c>
      <c r="Y3002">
        <f t="shared" si="986"/>
        <v>142</v>
      </c>
    </row>
    <row r="3003" spans="1:25" x14ac:dyDescent="0.3">
      <c r="A3003" s="1">
        <v>44533</v>
      </c>
      <c r="B3003">
        <v>4538.4301759999998</v>
      </c>
      <c r="C3003">
        <v>30.67</v>
      </c>
      <c r="D3003">
        <v>27.305788</v>
      </c>
      <c r="E3003">
        <f t="shared" si="966"/>
        <v>3.364212000000002</v>
      </c>
      <c r="F3003" t="str">
        <f t="shared" si="967"/>
        <v>CAll</v>
      </c>
      <c r="G3003">
        <f t="shared" si="968"/>
        <v>4712.0200199999999</v>
      </c>
      <c r="H3003">
        <f t="shared" si="969"/>
        <v>2.7200000000000024</v>
      </c>
      <c r="I3003">
        <f t="shared" si="970"/>
        <v>-38.669922000000042</v>
      </c>
      <c r="J3003">
        <f t="shared" si="971"/>
        <v>-14.216883088235297</v>
      </c>
      <c r="K3003">
        <f t="shared" si="972"/>
        <v>4543.4301759999998</v>
      </c>
      <c r="L3003" s="2">
        <f t="shared" si="973"/>
        <v>168.58984400000008</v>
      </c>
      <c r="M3003" t="str">
        <f t="shared" si="974"/>
        <v/>
      </c>
      <c r="N3003" s="1">
        <f t="shared" si="975"/>
        <v>44533</v>
      </c>
      <c r="O3003" t="str">
        <f t="shared" si="976"/>
        <v>不可交易</v>
      </c>
      <c r="P3003" s="2" t="str">
        <f t="shared" si="977"/>
        <v/>
      </c>
      <c r="Q3003" s="2" t="str">
        <f t="shared" si="978"/>
        <v/>
      </c>
      <c r="R3003" s="2">
        <f t="shared" si="979"/>
        <v>19.644940364081794</v>
      </c>
      <c r="S3003">
        <f t="shared" si="980"/>
        <v>159</v>
      </c>
      <c r="T3003" s="1">
        <f t="shared" si="981"/>
        <v>44529</v>
      </c>
      <c r="U3003" t="str">
        <f t="shared" si="982"/>
        <v>不可交易</v>
      </c>
      <c r="V3003" s="2" t="str">
        <f t="shared" si="983"/>
        <v/>
      </c>
      <c r="W3003" s="2" t="str">
        <f t="shared" si="984"/>
        <v/>
      </c>
      <c r="X3003" s="2">
        <f t="shared" si="985"/>
        <v>9.5896914687513632</v>
      </c>
      <c r="Y3003">
        <f t="shared" si="986"/>
        <v>142</v>
      </c>
    </row>
    <row r="3004" spans="1:25" x14ac:dyDescent="0.3">
      <c r="A3004" s="1">
        <v>44536</v>
      </c>
      <c r="B3004">
        <v>4591.669922</v>
      </c>
      <c r="C3004">
        <v>27.18</v>
      </c>
      <c r="D3004">
        <v>30.816599</v>
      </c>
      <c r="E3004">
        <f t="shared" si="966"/>
        <v>-3.6365990000000004</v>
      </c>
      <c r="F3004" t="str">
        <f t="shared" si="967"/>
        <v>PUT</v>
      </c>
      <c r="G3004">
        <f t="shared" si="968"/>
        <v>4668.9702150000003</v>
      </c>
      <c r="H3004">
        <f t="shared" si="969"/>
        <v>-3.490000000000002</v>
      </c>
      <c r="I3004">
        <f t="shared" si="970"/>
        <v>53.239746000000196</v>
      </c>
      <c r="J3004">
        <f t="shared" si="971"/>
        <v>-15.254941547277983</v>
      </c>
      <c r="K3004">
        <f t="shared" si="972"/>
        <v>4586.669922</v>
      </c>
      <c r="L3004" s="2" t="str">
        <f t="shared" si="973"/>
        <v/>
      </c>
      <c r="M3004" t="str">
        <f t="shared" si="974"/>
        <v/>
      </c>
      <c r="N3004" s="1">
        <f t="shared" si="975"/>
        <v>44533</v>
      </c>
      <c r="O3004" t="str">
        <f t="shared" si="976"/>
        <v>不可交易</v>
      </c>
      <c r="P3004" s="2" t="str">
        <f t="shared" si="977"/>
        <v/>
      </c>
      <c r="Q3004" s="2" t="str">
        <f t="shared" si="978"/>
        <v/>
      </c>
      <c r="R3004" s="2">
        <f t="shared" si="979"/>
        <v>19.644940364081794</v>
      </c>
      <c r="S3004">
        <f t="shared" si="980"/>
        <v>159</v>
      </c>
      <c r="T3004" s="1">
        <f t="shared" si="981"/>
        <v>44529</v>
      </c>
      <c r="U3004" t="str">
        <f t="shared" si="982"/>
        <v>可交易</v>
      </c>
      <c r="V3004" s="2" t="str">
        <f t="shared" si="983"/>
        <v/>
      </c>
      <c r="W3004" s="2" t="str">
        <f t="shared" si="984"/>
        <v/>
      </c>
      <c r="X3004" s="2">
        <f t="shared" si="985"/>
        <v>9.5896914687513632</v>
      </c>
      <c r="Y3004">
        <f t="shared" si="986"/>
        <v>142</v>
      </c>
    </row>
    <row r="3005" spans="1:25" x14ac:dyDescent="0.3">
      <c r="A3005" s="1">
        <v>44537</v>
      </c>
      <c r="B3005">
        <v>4686.75</v>
      </c>
      <c r="C3005">
        <v>21.89</v>
      </c>
      <c r="D3005">
        <v>26.919436999999999</v>
      </c>
      <c r="E3005">
        <f t="shared" si="966"/>
        <v>-5.0294369999999979</v>
      </c>
      <c r="F3005" t="str">
        <f t="shared" si="967"/>
        <v>PUT</v>
      </c>
      <c r="G3005">
        <f t="shared" si="968"/>
        <v>4634.0898440000001</v>
      </c>
      <c r="H3005">
        <f t="shared" si="969"/>
        <v>-5.2899999999999991</v>
      </c>
      <c r="I3005">
        <f t="shared" si="970"/>
        <v>95.080077999999958</v>
      </c>
      <c r="J3005">
        <f t="shared" si="971"/>
        <v>-17.973549716446119</v>
      </c>
      <c r="K3005">
        <f t="shared" si="972"/>
        <v>4681.75</v>
      </c>
      <c r="L3005" s="2" t="str">
        <f t="shared" si="973"/>
        <v/>
      </c>
      <c r="M3005">
        <f t="shared" si="974"/>
        <v>47.660155999999915</v>
      </c>
      <c r="N3005" s="1">
        <f t="shared" si="975"/>
        <v>44533</v>
      </c>
      <c r="O3005" t="str">
        <f t="shared" si="976"/>
        <v>不可交易</v>
      </c>
      <c r="P3005" s="2" t="str">
        <f t="shared" si="977"/>
        <v/>
      </c>
      <c r="Q3005" s="2" t="str">
        <f t="shared" si="978"/>
        <v/>
      </c>
      <c r="R3005" s="2">
        <f t="shared" si="979"/>
        <v>19.644940364081794</v>
      </c>
      <c r="S3005">
        <f t="shared" si="980"/>
        <v>159</v>
      </c>
      <c r="T3005" s="1">
        <f t="shared" si="981"/>
        <v>44537</v>
      </c>
      <c r="U3005" t="str">
        <f t="shared" si="982"/>
        <v>可交易</v>
      </c>
      <c r="V3005" s="2">
        <f t="shared" si="983"/>
        <v>47.660155999999915</v>
      </c>
      <c r="W3005" s="2">
        <f t="shared" si="984"/>
        <v>1.1235964367632136E-2</v>
      </c>
      <c r="X3005" s="2">
        <f t="shared" si="985"/>
        <v>9.5896914687513632</v>
      </c>
      <c r="Y3005">
        <f t="shared" si="986"/>
        <v>143</v>
      </c>
    </row>
    <row r="3006" spans="1:25" x14ac:dyDescent="0.3">
      <c r="A3006" s="1">
        <v>44538</v>
      </c>
      <c r="B3006">
        <v>4701.2099609999996</v>
      </c>
      <c r="C3006">
        <v>19.899999999999999</v>
      </c>
      <c r="D3006">
        <v>22.052546</v>
      </c>
      <c r="E3006">
        <f t="shared" si="966"/>
        <v>-2.152546000000001</v>
      </c>
      <c r="F3006" t="str">
        <f t="shared" si="967"/>
        <v>PUT</v>
      </c>
      <c r="G3006">
        <f t="shared" si="968"/>
        <v>4709.8500979999999</v>
      </c>
      <c r="H3006">
        <f t="shared" si="969"/>
        <v>-1.990000000000002</v>
      </c>
      <c r="I3006">
        <f t="shared" si="970"/>
        <v>14.459960999999566</v>
      </c>
      <c r="J3006">
        <f t="shared" si="971"/>
        <v>-7.2663120603012823</v>
      </c>
      <c r="K3006">
        <f t="shared" si="972"/>
        <v>4696.2099609999996</v>
      </c>
      <c r="L3006" s="2" t="str">
        <f t="shared" si="973"/>
        <v/>
      </c>
      <c r="M3006" t="str">
        <f t="shared" si="974"/>
        <v/>
      </c>
      <c r="N3006" s="1">
        <f t="shared" si="975"/>
        <v>44533</v>
      </c>
      <c r="O3006" t="str">
        <f t="shared" si="976"/>
        <v>不可交易</v>
      </c>
      <c r="P3006" s="2" t="str">
        <f t="shared" si="977"/>
        <v/>
      </c>
      <c r="Q3006" s="2" t="str">
        <f t="shared" si="978"/>
        <v/>
      </c>
      <c r="R3006" s="2">
        <f t="shared" si="979"/>
        <v>19.644940364081794</v>
      </c>
      <c r="S3006">
        <f t="shared" si="980"/>
        <v>159</v>
      </c>
      <c r="T3006" s="1">
        <f t="shared" si="981"/>
        <v>44537</v>
      </c>
      <c r="U3006" t="str">
        <f t="shared" si="982"/>
        <v>不可交易</v>
      </c>
      <c r="V3006" s="2" t="str">
        <f t="shared" si="983"/>
        <v/>
      </c>
      <c r="W3006" s="2" t="str">
        <f t="shared" si="984"/>
        <v/>
      </c>
      <c r="X3006" s="2">
        <f t="shared" si="985"/>
        <v>9.6974409003908395</v>
      </c>
      <c r="Y3006">
        <f t="shared" si="986"/>
        <v>143</v>
      </c>
    </row>
    <row r="3007" spans="1:25" x14ac:dyDescent="0.3">
      <c r="A3007" s="1">
        <v>44539</v>
      </c>
      <c r="B3007">
        <v>4667.4501950000003</v>
      </c>
      <c r="C3007">
        <v>21.58</v>
      </c>
      <c r="D3007">
        <v>20.879543000000002</v>
      </c>
      <c r="E3007">
        <f t="shared" si="966"/>
        <v>0.70045699999999655</v>
      </c>
      <c r="F3007" t="str">
        <f t="shared" si="967"/>
        <v/>
      </c>
      <c r="G3007" t="str">
        <f t="shared" si="968"/>
        <v/>
      </c>
      <c r="H3007">
        <f t="shared" si="969"/>
        <v>1.6799999999999997</v>
      </c>
      <c r="I3007">
        <f t="shared" si="970"/>
        <v>-33.759765999999217</v>
      </c>
      <c r="J3007">
        <f t="shared" si="971"/>
        <v>-20.095098809523346</v>
      </c>
      <c r="K3007" t="str">
        <f t="shared" si="972"/>
        <v/>
      </c>
      <c r="L3007" s="2" t="str">
        <f t="shared" si="973"/>
        <v/>
      </c>
      <c r="M3007" t="str">
        <f t="shared" si="974"/>
        <v/>
      </c>
      <c r="N3007" s="1">
        <f t="shared" si="975"/>
        <v>44533</v>
      </c>
      <c r="O3007" t="str">
        <f t="shared" si="976"/>
        <v>不可交易</v>
      </c>
      <c r="P3007" s="2" t="str">
        <f t="shared" si="977"/>
        <v/>
      </c>
      <c r="Q3007" s="2" t="str">
        <f t="shared" si="978"/>
        <v/>
      </c>
      <c r="R3007" s="2">
        <f t="shared" si="979"/>
        <v>19.644940364081794</v>
      </c>
      <c r="S3007">
        <f t="shared" si="980"/>
        <v>159</v>
      </c>
      <c r="T3007" s="1">
        <f t="shared" si="981"/>
        <v>44537</v>
      </c>
      <c r="U3007" t="str">
        <f t="shared" si="982"/>
        <v>不可交易</v>
      </c>
      <c r="V3007" s="2" t="str">
        <f t="shared" si="983"/>
        <v/>
      </c>
      <c r="W3007" s="2" t="str">
        <f t="shared" si="984"/>
        <v/>
      </c>
      <c r="X3007" s="2">
        <f t="shared" si="985"/>
        <v>9.6974409003908395</v>
      </c>
      <c r="Y3007">
        <f t="shared" si="986"/>
        <v>143</v>
      </c>
    </row>
    <row r="3008" spans="1:25" x14ac:dyDescent="0.3">
      <c r="A3008" s="1">
        <v>44540</v>
      </c>
      <c r="B3008">
        <v>4712.0200199999999</v>
      </c>
      <c r="C3008">
        <v>18.690000000000001</v>
      </c>
      <c r="D3008">
        <v>22.070986000000001</v>
      </c>
      <c r="E3008">
        <f t="shared" si="966"/>
        <v>-3.380986</v>
      </c>
      <c r="F3008" t="str">
        <f t="shared" si="967"/>
        <v>PUT</v>
      </c>
      <c r="G3008">
        <f t="shared" si="968"/>
        <v>4620.6401370000003</v>
      </c>
      <c r="H3008">
        <f t="shared" si="969"/>
        <v>-2.889999999999997</v>
      </c>
      <c r="I3008">
        <f t="shared" si="970"/>
        <v>44.569824999999582</v>
      </c>
      <c r="J3008">
        <f t="shared" si="971"/>
        <v>-15.422084775086377</v>
      </c>
      <c r="K3008">
        <f t="shared" si="972"/>
        <v>4707.0200199999999</v>
      </c>
      <c r="L3008" s="2" t="str">
        <f t="shared" si="973"/>
        <v/>
      </c>
      <c r="M3008">
        <f t="shared" si="974"/>
        <v>86.379882999999609</v>
      </c>
      <c r="N3008" s="1">
        <f t="shared" si="975"/>
        <v>44533</v>
      </c>
      <c r="O3008" t="str">
        <f t="shared" si="976"/>
        <v>可交易</v>
      </c>
      <c r="P3008" s="2" t="str">
        <f t="shared" si="977"/>
        <v/>
      </c>
      <c r="Q3008" s="2" t="str">
        <f t="shared" si="978"/>
        <v/>
      </c>
      <c r="R3008" s="2">
        <f t="shared" si="979"/>
        <v>19.644940364081794</v>
      </c>
      <c r="S3008">
        <f t="shared" si="980"/>
        <v>159</v>
      </c>
      <c r="T3008" s="1">
        <f t="shared" si="981"/>
        <v>44540</v>
      </c>
      <c r="U3008" t="str">
        <f t="shared" si="982"/>
        <v>不可交易</v>
      </c>
      <c r="V3008" s="2" t="str">
        <f t="shared" si="983"/>
        <v/>
      </c>
      <c r="W3008" s="2" t="str">
        <f t="shared" si="984"/>
        <v/>
      </c>
      <c r="X3008" s="2">
        <f t="shared" si="985"/>
        <v>9.6974409003908395</v>
      </c>
      <c r="Y3008">
        <f t="shared" si="986"/>
        <v>143</v>
      </c>
    </row>
    <row r="3009" spans="1:25" x14ac:dyDescent="0.3">
      <c r="A3009" s="1">
        <v>44543</v>
      </c>
      <c r="B3009">
        <v>4668.9702150000003</v>
      </c>
      <c r="C3009">
        <v>20.309999999999999</v>
      </c>
      <c r="D3009">
        <v>19.456669000000002</v>
      </c>
      <c r="E3009">
        <f t="shared" si="966"/>
        <v>0.85333099999999718</v>
      </c>
      <c r="F3009" t="str">
        <f t="shared" si="967"/>
        <v/>
      </c>
      <c r="G3009" t="str">
        <f t="shared" si="968"/>
        <v/>
      </c>
      <c r="H3009">
        <f t="shared" si="969"/>
        <v>1.6199999999999974</v>
      </c>
      <c r="I3009">
        <f t="shared" si="970"/>
        <v>-43.049804999999651</v>
      </c>
      <c r="J3009">
        <f t="shared" si="971"/>
        <v>-26.57395370370353</v>
      </c>
      <c r="K3009" t="str">
        <f t="shared" si="972"/>
        <v/>
      </c>
      <c r="L3009" s="2" t="str">
        <f t="shared" si="973"/>
        <v/>
      </c>
      <c r="M3009" t="str">
        <f t="shared" si="974"/>
        <v/>
      </c>
      <c r="N3009" s="1">
        <f t="shared" si="975"/>
        <v>44533</v>
      </c>
      <c r="O3009" t="str">
        <f t="shared" si="976"/>
        <v>可交易</v>
      </c>
      <c r="P3009" s="2" t="str">
        <f t="shared" si="977"/>
        <v/>
      </c>
      <c r="Q3009" s="2" t="str">
        <f t="shared" si="978"/>
        <v/>
      </c>
      <c r="R3009" s="2">
        <f t="shared" si="979"/>
        <v>19.644940364081794</v>
      </c>
      <c r="S3009">
        <f t="shared" si="980"/>
        <v>159</v>
      </c>
      <c r="T3009" s="1">
        <f t="shared" si="981"/>
        <v>44540</v>
      </c>
      <c r="U3009" t="str">
        <f t="shared" si="982"/>
        <v>不可交易</v>
      </c>
      <c r="V3009" s="2" t="str">
        <f t="shared" si="983"/>
        <v/>
      </c>
      <c r="W3009" s="2" t="str">
        <f t="shared" si="984"/>
        <v/>
      </c>
      <c r="X3009" s="2">
        <f t="shared" si="985"/>
        <v>9.6974409003908395</v>
      </c>
      <c r="Y3009">
        <f t="shared" si="986"/>
        <v>143</v>
      </c>
    </row>
    <row r="3010" spans="1:25" x14ac:dyDescent="0.3">
      <c r="A3010" s="1">
        <v>44544</v>
      </c>
      <c r="B3010">
        <v>4634.0898440000001</v>
      </c>
      <c r="C3010">
        <v>21.89</v>
      </c>
      <c r="D3010">
        <v>20.952542999999999</v>
      </c>
      <c r="E3010">
        <f t="shared" ref="E3010:E3073" si="987">C3010-D3010</f>
        <v>0.93745700000000198</v>
      </c>
      <c r="F3010" t="str">
        <f t="shared" ref="F3010:F3073" si="988">_xlfn.IFS(E3010&gt; 1, "CAll",E3010&lt; -1, "PUT", TRUE,"")</f>
        <v/>
      </c>
      <c r="G3010" t="str">
        <f t="shared" ref="G3010:G3073" si="989">IF(F3010="PUT", IFERROR(VLOOKUP(A3010+7, A:B, 2, FALSE), 0), IF(F3010="CALL", IFERROR(VLOOKUP(A3010+7, A:B, 2, FALSE), 0), ""))</f>
        <v/>
      </c>
      <c r="H3010">
        <f t="shared" ref="H3010:H3073" si="990">C3010-C3009</f>
        <v>1.5800000000000018</v>
      </c>
      <c r="I3010">
        <f t="shared" ref="I3010:I3073" si="991">B3010-B3009</f>
        <v>-34.880371000000196</v>
      </c>
      <c r="J3010">
        <f t="shared" ref="J3010:J3073" si="992">IF(H3010=0, "", I3010/H3010)</f>
        <v>-22.076184177215289</v>
      </c>
      <c r="K3010" t="str">
        <f t="shared" ref="K3010:K3073" si="993">_xlfn.IFS(F3010="PUT",B3010-5,F3010="CALL",B3010+5,TRUE,"")</f>
        <v/>
      </c>
      <c r="L3010" s="2" t="str">
        <f t="shared" ref="L3010:L3073" si="994">IF(F3010="CALL",IF(AND(G3010&gt;K3010,G3010&lt;&gt;0),G3010-K3010,""),"")</f>
        <v/>
      </c>
      <c r="M3010" t="str">
        <f t="shared" ref="M3010:M3073" si="995">IF(F3010="PUT",IF(AND(G3010&lt;K3010,G3010&lt;&gt;0),K3010-G3010,""),"")</f>
        <v/>
      </c>
      <c r="N3010" s="1">
        <f t="shared" ref="N3010:N3073" si="996">IF(AND(F3010="CALL",L3010&lt;&gt;"",L3009=""), A3010, N3009)</f>
        <v>44533</v>
      </c>
      <c r="O3010" t="str">
        <f t="shared" ref="O3010:O3073" si="997">IF( A3010 &gt;= N3009 + 7, "可交易", "不可交易")</f>
        <v>可交易</v>
      </c>
      <c r="P3010" s="2" t="str">
        <f t="shared" ref="P3010:P3073" si="998">IF(AND(F3010="CALL",L3010&lt;&gt;"",O3010="可交易"),L3010,"")</f>
        <v/>
      </c>
      <c r="Q3010" s="2" t="str">
        <f t="shared" ref="Q3010:Q3073" si="999">IF(P3010&lt;&gt;"",(G3010-B3010)/B3010,"")</f>
        <v/>
      </c>
      <c r="R3010" s="2">
        <f t="shared" ref="R3010:R3073" si="1000">IF(Q3009&lt;&gt;"", R3009 * (1 + Q3009), R3009)</f>
        <v>19.644940364081794</v>
      </c>
      <c r="S3010">
        <f t="shared" ref="S3010:S3073" si="1001">IF(P3010&lt;&gt;"",S3009+1,S3009)</f>
        <v>159</v>
      </c>
      <c r="T3010" s="1">
        <f t="shared" ref="T3010:T3073" si="1002">IF(AND(F3010="PUT",M3010&lt;&gt;"",M3009=""), A3010, T3009)</f>
        <v>44540</v>
      </c>
      <c r="U3010" t="str">
        <f t="shared" ref="U3010:U3073" si="1003">IF( A3010 &gt;= T3009 + 7, "可交易", "不可交易")</f>
        <v>不可交易</v>
      </c>
      <c r="V3010" s="2" t="str">
        <f t="shared" ref="V3010:V3073" si="1004">IF(AND(F3010="PUT",M3010&lt;&gt;"",U3010="可交易"),M3010,"")</f>
        <v/>
      </c>
      <c r="W3010" s="2" t="str">
        <f t="shared" ref="W3010:W3073" si="1005">IF(V3010&lt;&gt;"",(B3010-G3010)/B3010,"")</f>
        <v/>
      </c>
      <c r="X3010" s="2">
        <f t="shared" ref="X3010:X3073" si="1006">IF(W3009&lt;&gt;"", X3009 * (1 + W3009), X3009)</f>
        <v>9.6974409003908395</v>
      </c>
      <c r="Y3010">
        <f t="shared" ref="Y3010:Y3073" si="1007">IF(V3010&lt;&gt;"",Y3009+1,Y3009)</f>
        <v>143</v>
      </c>
    </row>
    <row r="3011" spans="1:25" x14ac:dyDescent="0.3">
      <c r="A3011" s="1">
        <v>44545</v>
      </c>
      <c r="B3011">
        <v>4709.8500979999999</v>
      </c>
      <c r="C3011">
        <v>19.29</v>
      </c>
      <c r="D3011">
        <v>22.316126000000001</v>
      </c>
      <c r="E3011">
        <f t="shared" si="987"/>
        <v>-3.0261260000000014</v>
      </c>
      <c r="F3011" t="str">
        <f t="shared" si="988"/>
        <v>PUT</v>
      </c>
      <c r="G3011">
        <f t="shared" si="989"/>
        <v>4696.5600590000004</v>
      </c>
      <c r="H3011">
        <f t="shared" si="990"/>
        <v>-2.6000000000000014</v>
      </c>
      <c r="I3011">
        <f t="shared" si="991"/>
        <v>75.760253999999804</v>
      </c>
      <c r="J3011">
        <f t="shared" si="992"/>
        <v>-29.13855923076914</v>
      </c>
      <c r="K3011">
        <f t="shared" si="993"/>
        <v>4704.8500979999999</v>
      </c>
      <c r="L3011" s="2" t="str">
        <f t="shared" si="994"/>
        <v/>
      </c>
      <c r="M3011">
        <f t="shared" si="995"/>
        <v>8.2900389999995241</v>
      </c>
      <c r="N3011" s="1">
        <f t="shared" si="996"/>
        <v>44533</v>
      </c>
      <c r="O3011" t="str">
        <f t="shared" si="997"/>
        <v>可交易</v>
      </c>
      <c r="P3011" s="2" t="str">
        <f t="shared" si="998"/>
        <v/>
      </c>
      <c r="Q3011" s="2" t="str">
        <f t="shared" si="999"/>
        <v/>
      </c>
      <c r="R3011" s="2">
        <f t="shared" si="1000"/>
        <v>19.644940364081794</v>
      </c>
      <c r="S3011">
        <f t="shared" si="1001"/>
        <v>159</v>
      </c>
      <c r="T3011" s="1">
        <f t="shared" si="1002"/>
        <v>44545</v>
      </c>
      <c r="U3011" t="str">
        <f t="shared" si="1003"/>
        <v>不可交易</v>
      </c>
      <c r="V3011" s="2" t="str">
        <f t="shared" si="1004"/>
        <v/>
      </c>
      <c r="W3011" s="2" t="str">
        <f t="shared" si="1005"/>
        <v/>
      </c>
      <c r="X3011" s="2">
        <f t="shared" si="1006"/>
        <v>9.6974409003908395</v>
      </c>
      <c r="Y3011">
        <f t="shared" si="1007"/>
        <v>143</v>
      </c>
    </row>
    <row r="3012" spans="1:25" x14ac:dyDescent="0.3">
      <c r="A3012" s="1">
        <v>44546</v>
      </c>
      <c r="B3012">
        <v>4668.669922</v>
      </c>
      <c r="C3012">
        <v>20.57</v>
      </c>
      <c r="D3012">
        <v>20.201796000000002</v>
      </c>
      <c r="E3012">
        <f t="shared" si="987"/>
        <v>0.36820399999999864</v>
      </c>
      <c r="F3012" t="str">
        <f t="shared" si="988"/>
        <v/>
      </c>
      <c r="G3012" t="str">
        <f t="shared" si="989"/>
        <v/>
      </c>
      <c r="H3012">
        <f t="shared" si="990"/>
        <v>1.2800000000000011</v>
      </c>
      <c r="I3012">
        <f t="shared" si="991"/>
        <v>-41.180175999999847</v>
      </c>
      <c r="J3012">
        <f t="shared" si="992"/>
        <v>-32.172012499999852</v>
      </c>
      <c r="K3012" t="str">
        <f t="shared" si="993"/>
        <v/>
      </c>
      <c r="L3012" s="2" t="str">
        <f t="shared" si="994"/>
        <v/>
      </c>
      <c r="M3012" t="str">
        <f t="shared" si="995"/>
        <v/>
      </c>
      <c r="N3012" s="1">
        <f t="shared" si="996"/>
        <v>44533</v>
      </c>
      <c r="O3012" t="str">
        <f t="shared" si="997"/>
        <v>可交易</v>
      </c>
      <c r="P3012" s="2" t="str">
        <f t="shared" si="998"/>
        <v/>
      </c>
      <c r="Q3012" s="2" t="str">
        <f t="shared" si="999"/>
        <v/>
      </c>
      <c r="R3012" s="2">
        <f t="shared" si="1000"/>
        <v>19.644940364081794</v>
      </c>
      <c r="S3012">
        <f t="shared" si="1001"/>
        <v>159</v>
      </c>
      <c r="T3012" s="1">
        <f t="shared" si="1002"/>
        <v>44545</v>
      </c>
      <c r="U3012" t="str">
        <f t="shared" si="1003"/>
        <v>不可交易</v>
      </c>
      <c r="V3012" s="2" t="str">
        <f t="shared" si="1004"/>
        <v/>
      </c>
      <c r="W3012" s="2" t="str">
        <f t="shared" si="1005"/>
        <v/>
      </c>
      <c r="X3012" s="2">
        <f t="shared" si="1006"/>
        <v>9.6974409003908395</v>
      </c>
      <c r="Y3012">
        <f t="shared" si="1007"/>
        <v>143</v>
      </c>
    </row>
    <row r="3013" spans="1:25" x14ac:dyDescent="0.3">
      <c r="A3013" s="1">
        <v>44547</v>
      </c>
      <c r="B3013">
        <v>4620.6401370000003</v>
      </c>
      <c r="C3013">
        <v>21.57</v>
      </c>
      <c r="D3013">
        <v>20.98931</v>
      </c>
      <c r="E3013">
        <f t="shared" si="987"/>
        <v>0.58069000000000059</v>
      </c>
      <c r="F3013" t="str">
        <f t="shared" si="988"/>
        <v/>
      </c>
      <c r="G3013" t="str">
        <f t="shared" si="989"/>
        <v/>
      </c>
      <c r="H3013">
        <f t="shared" si="990"/>
        <v>1</v>
      </c>
      <c r="I3013">
        <f t="shared" si="991"/>
        <v>-48.02978499999972</v>
      </c>
      <c r="J3013">
        <f t="shared" si="992"/>
        <v>-48.02978499999972</v>
      </c>
      <c r="K3013" t="str">
        <f t="shared" si="993"/>
        <v/>
      </c>
      <c r="L3013" s="2" t="str">
        <f t="shared" si="994"/>
        <v/>
      </c>
      <c r="M3013" t="str">
        <f t="shared" si="995"/>
        <v/>
      </c>
      <c r="N3013" s="1">
        <f t="shared" si="996"/>
        <v>44533</v>
      </c>
      <c r="O3013" t="str">
        <f t="shared" si="997"/>
        <v>可交易</v>
      </c>
      <c r="P3013" s="2" t="str">
        <f t="shared" si="998"/>
        <v/>
      </c>
      <c r="Q3013" s="2" t="str">
        <f t="shared" si="999"/>
        <v/>
      </c>
      <c r="R3013" s="2">
        <f t="shared" si="1000"/>
        <v>19.644940364081794</v>
      </c>
      <c r="S3013">
        <f t="shared" si="1001"/>
        <v>159</v>
      </c>
      <c r="T3013" s="1">
        <f t="shared" si="1002"/>
        <v>44545</v>
      </c>
      <c r="U3013" t="str">
        <f t="shared" si="1003"/>
        <v>不可交易</v>
      </c>
      <c r="V3013" s="2" t="str">
        <f t="shared" si="1004"/>
        <v/>
      </c>
      <c r="W3013" s="2" t="str">
        <f t="shared" si="1005"/>
        <v/>
      </c>
      <c r="X3013" s="2">
        <f t="shared" si="1006"/>
        <v>9.6974409003908395</v>
      </c>
      <c r="Y3013">
        <f t="shared" si="1007"/>
        <v>143</v>
      </c>
    </row>
    <row r="3014" spans="1:25" x14ac:dyDescent="0.3">
      <c r="A3014" s="1">
        <v>44550</v>
      </c>
      <c r="B3014">
        <v>4568.0200199999999</v>
      </c>
      <c r="C3014">
        <v>22.87</v>
      </c>
      <c r="D3014">
        <v>21.798266999999999</v>
      </c>
      <c r="E3014">
        <f t="shared" si="987"/>
        <v>1.0717330000000018</v>
      </c>
      <c r="F3014" t="str">
        <f t="shared" si="988"/>
        <v>CAll</v>
      </c>
      <c r="G3014">
        <f t="shared" si="989"/>
        <v>4791.1899409999996</v>
      </c>
      <c r="H3014">
        <f t="shared" si="990"/>
        <v>1.3000000000000007</v>
      </c>
      <c r="I3014">
        <f t="shared" si="991"/>
        <v>-52.620117000000391</v>
      </c>
      <c r="J3014">
        <f t="shared" si="992"/>
        <v>-40.477013076923356</v>
      </c>
      <c r="K3014">
        <f t="shared" si="993"/>
        <v>4573.0200199999999</v>
      </c>
      <c r="L3014" s="2">
        <f t="shared" si="994"/>
        <v>218.1699209999997</v>
      </c>
      <c r="M3014" t="str">
        <f t="shared" si="995"/>
        <v/>
      </c>
      <c r="N3014" s="1">
        <f t="shared" si="996"/>
        <v>44550</v>
      </c>
      <c r="O3014" t="str">
        <f t="shared" si="997"/>
        <v>可交易</v>
      </c>
      <c r="P3014" s="2">
        <f t="shared" si="998"/>
        <v>218.1699209999997</v>
      </c>
      <c r="Q3014" s="2">
        <f t="shared" si="999"/>
        <v>4.8854847400603051E-2</v>
      </c>
      <c r="R3014" s="2">
        <f t="shared" si="1000"/>
        <v>19.644940364081794</v>
      </c>
      <c r="S3014">
        <f t="shared" si="1001"/>
        <v>160</v>
      </c>
      <c r="T3014" s="1">
        <f t="shared" si="1002"/>
        <v>44545</v>
      </c>
      <c r="U3014" t="str">
        <f t="shared" si="1003"/>
        <v>不可交易</v>
      </c>
      <c r="V3014" s="2" t="str">
        <f t="shared" si="1004"/>
        <v/>
      </c>
      <c r="W3014" s="2" t="str">
        <f t="shared" si="1005"/>
        <v/>
      </c>
      <c r="X3014" s="2">
        <f t="shared" si="1006"/>
        <v>9.6974409003908395</v>
      </c>
      <c r="Y3014">
        <f t="shared" si="1007"/>
        <v>143</v>
      </c>
    </row>
    <row r="3015" spans="1:25" x14ac:dyDescent="0.3">
      <c r="A3015" s="1">
        <v>44551</v>
      </c>
      <c r="B3015">
        <v>4649.2299800000001</v>
      </c>
      <c r="C3015">
        <v>21.01</v>
      </c>
      <c r="D3015">
        <v>23.317926</v>
      </c>
      <c r="E3015">
        <f t="shared" si="987"/>
        <v>-2.3079259999999984</v>
      </c>
      <c r="F3015" t="str">
        <f t="shared" si="988"/>
        <v>PUT</v>
      </c>
      <c r="G3015">
        <f t="shared" si="989"/>
        <v>4786.3500979999999</v>
      </c>
      <c r="H3015">
        <f t="shared" si="990"/>
        <v>-1.8599999999999994</v>
      </c>
      <c r="I3015">
        <f t="shared" si="991"/>
        <v>81.209960000000137</v>
      </c>
      <c r="J3015">
        <f t="shared" si="992"/>
        <v>-43.661268817204387</v>
      </c>
      <c r="K3015">
        <f t="shared" si="993"/>
        <v>4644.2299800000001</v>
      </c>
      <c r="L3015" s="2" t="str">
        <f t="shared" si="994"/>
        <v/>
      </c>
      <c r="M3015" t="str">
        <f t="shared" si="995"/>
        <v/>
      </c>
      <c r="N3015" s="1">
        <f t="shared" si="996"/>
        <v>44550</v>
      </c>
      <c r="O3015" t="str">
        <f t="shared" si="997"/>
        <v>不可交易</v>
      </c>
      <c r="P3015" s="2" t="str">
        <f t="shared" si="998"/>
        <v/>
      </c>
      <c r="Q3015" s="2" t="str">
        <f t="shared" si="999"/>
        <v/>
      </c>
      <c r="R3015" s="2">
        <f t="shared" si="1000"/>
        <v>20.604690927762956</v>
      </c>
      <c r="S3015">
        <f t="shared" si="1001"/>
        <v>160</v>
      </c>
      <c r="T3015" s="1">
        <f t="shared" si="1002"/>
        <v>44545</v>
      </c>
      <c r="U3015" t="str">
        <f t="shared" si="1003"/>
        <v>不可交易</v>
      </c>
      <c r="V3015" s="2" t="str">
        <f t="shared" si="1004"/>
        <v/>
      </c>
      <c r="W3015" s="2" t="str">
        <f t="shared" si="1005"/>
        <v/>
      </c>
      <c r="X3015" s="2">
        <f t="shared" si="1006"/>
        <v>9.6974409003908395</v>
      </c>
      <c r="Y3015">
        <f t="shared" si="1007"/>
        <v>143</v>
      </c>
    </row>
    <row r="3016" spans="1:25" x14ac:dyDescent="0.3">
      <c r="A3016" s="1">
        <v>44552</v>
      </c>
      <c r="B3016">
        <v>4696.5600590000004</v>
      </c>
      <c r="C3016">
        <v>18.63</v>
      </c>
      <c r="D3016">
        <v>21.345783000000001</v>
      </c>
      <c r="E3016">
        <f t="shared" si="987"/>
        <v>-2.7157830000000018</v>
      </c>
      <c r="F3016" t="str">
        <f t="shared" si="988"/>
        <v>PUT</v>
      </c>
      <c r="G3016">
        <f t="shared" si="989"/>
        <v>4793.0600590000004</v>
      </c>
      <c r="H3016">
        <f t="shared" si="990"/>
        <v>-2.3800000000000026</v>
      </c>
      <c r="I3016">
        <f t="shared" si="991"/>
        <v>47.330079000000296</v>
      </c>
      <c r="J3016">
        <f t="shared" si="992"/>
        <v>-19.886587815126152</v>
      </c>
      <c r="K3016">
        <f t="shared" si="993"/>
        <v>4691.5600590000004</v>
      </c>
      <c r="L3016" s="2" t="str">
        <f t="shared" si="994"/>
        <v/>
      </c>
      <c r="M3016" t="str">
        <f t="shared" si="995"/>
        <v/>
      </c>
      <c r="N3016" s="1">
        <f t="shared" si="996"/>
        <v>44550</v>
      </c>
      <c r="O3016" t="str">
        <f t="shared" si="997"/>
        <v>不可交易</v>
      </c>
      <c r="P3016" s="2" t="str">
        <f t="shared" si="998"/>
        <v/>
      </c>
      <c r="Q3016" s="2" t="str">
        <f t="shared" si="999"/>
        <v/>
      </c>
      <c r="R3016" s="2">
        <f t="shared" si="1000"/>
        <v>20.604690927762956</v>
      </c>
      <c r="S3016">
        <f t="shared" si="1001"/>
        <v>160</v>
      </c>
      <c r="T3016" s="1">
        <f t="shared" si="1002"/>
        <v>44545</v>
      </c>
      <c r="U3016" t="str">
        <f t="shared" si="1003"/>
        <v>可交易</v>
      </c>
      <c r="V3016" s="2" t="str">
        <f t="shared" si="1004"/>
        <v/>
      </c>
      <c r="W3016" s="2" t="str">
        <f t="shared" si="1005"/>
        <v/>
      </c>
      <c r="X3016" s="2">
        <f t="shared" si="1006"/>
        <v>9.6974409003908395</v>
      </c>
      <c r="Y3016">
        <f t="shared" si="1007"/>
        <v>143</v>
      </c>
    </row>
    <row r="3017" spans="1:25" x14ac:dyDescent="0.3">
      <c r="A3017" s="1">
        <v>44553</v>
      </c>
      <c r="B3017">
        <v>4725.7900390000004</v>
      </c>
      <c r="C3017">
        <v>17.96</v>
      </c>
      <c r="D3017">
        <v>19.233550999999999</v>
      </c>
      <c r="E3017">
        <f t="shared" si="987"/>
        <v>-1.2735509999999977</v>
      </c>
      <c r="F3017" t="str">
        <f t="shared" si="988"/>
        <v>PUT</v>
      </c>
      <c r="G3017">
        <f t="shared" si="989"/>
        <v>4778.7299800000001</v>
      </c>
      <c r="H3017">
        <f t="shared" si="990"/>
        <v>-0.66999999999999815</v>
      </c>
      <c r="I3017">
        <f t="shared" si="991"/>
        <v>29.229980000000069</v>
      </c>
      <c r="J3017">
        <f t="shared" si="992"/>
        <v>-43.626835820895742</v>
      </c>
      <c r="K3017">
        <f t="shared" si="993"/>
        <v>4720.7900390000004</v>
      </c>
      <c r="L3017" s="2" t="str">
        <f t="shared" si="994"/>
        <v/>
      </c>
      <c r="M3017" t="str">
        <f t="shared" si="995"/>
        <v/>
      </c>
      <c r="N3017" s="1">
        <f t="shared" si="996"/>
        <v>44550</v>
      </c>
      <c r="O3017" t="str">
        <f t="shared" si="997"/>
        <v>不可交易</v>
      </c>
      <c r="P3017" s="2" t="str">
        <f t="shared" si="998"/>
        <v/>
      </c>
      <c r="Q3017" s="2" t="str">
        <f t="shared" si="999"/>
        <v/>
      </c>
      <c r="R3017" s="2">
        <f t="shared" si="1000"/>
        <v>20.604690927762956</v>
      </c>
      <c r="S3017">
        <f t="shared" si="1001"/>
        <v>160</v>
      </c>
      <c r="T3017" s="1">
        <f t="shared" si="1002"/>
        <v>44545</v>
      </c>
      <c r="U3017" t="str">
        <f t="shared" si="1003"/>
        <v>可交易</v>
      </c>
      <c r="V3017" s="2" t="str">
        <f t="shared" si="1004"/>
        <v/>
      </c>
      <c r="W3017" s="2" t="str">
        <f t="shared" si="1005"/>
        <v/>
      </c>
      <c r="X3017" s="2">
        <f t="shared" si="1006"/>
        <v>9.6974409003908395</v>
      </c>
      <c r="Y3017">
        <f t="shared" si="1007"/>
        <v>143</v>
      </c>
    </row>
    <row r="3018" spans="1:25" x14ac:dyDescent="0.3">
      <c r="A3018" s="1">
        <v>44557</v>
      </c>
      <c r="B3018">
        <v>4791.1899409999996</v>
      </c>
      <c r="C3018">
        <v>17.68</v>
      </c>
      <c r="D3018">
        <v>18.400891999999999</v>
      </c>
      <c r="E3018">
        <f t="shared" si="987"/>
        <v>-0.7208919999999992</v>
      </c>
      <c r="F3018" t="str">
        <f t="shared" si="988"/>
        <v/>
      </c>
      <c r="G3018" t="str">
        <f t="shared" si="989"/>
        <v/>
      </c>
      <c r="H3018">
        <f t="shared" si="990"/>
        <v>-0.28000000000000114</v>
      </c>
      <c r="I3018">
        <f t="shared" si="991"/>
        <v>65.399901999999202</v>
      </c>
      <c r="J3018">
        <f t="shared" si="992"/>
        <v>-233.57107857142478</v>
      </c>
      <c r="K3018" t="str">
        <f t="shared" si="993"/>
        <v/>
      </c>
      <c r="L3018" s="2" t="str">
        <f t="shared" si="994"/>
        <v/>
      </c>
      <c r="M3018" t="str">
        <f t="shared" si="995"/>
        <v/>
      </c>
      <c r="N3018" s="1">
        <f t="shared" si="996"/>
        <v>44550</v>
      </c>
      <c r="O3018" t="str">
        <f t="shared" si="997"/>
        <v>可交易</v>
      </c>
      <c r="P3018" s="2" t="str">
        <f t="shared" si="998"/>
        <v/>
      </c>
      <c r="Q3018" s="2" t="str">
        <f t="shared" si="999"/>
        <v/>
      </c>
      <c r="R3018" s="2">
        <f t="shared" si="1000"/>
        <v>20.604690927762956</v>
      </c>
      <c r="S3018">
        <f t="shared" si="1001"/>
        <v>160</v>
      </c>
      <c r="T3018" s="1">
        <f t="shared" si="1002"/>
        <v>44545</v>
      </c>
      <c r="U3018" t="str">
        <f t="shared" si="1003"/>
        <v>可交易</v>
      </c>
      <c r="V3018" s="2" t="str">
        <f t="shared" si="1004"/>
        <v/>
      </c>
      <c r="W3018" s="2" t="str">
        <f t="shared" si="1005"/>
        <v/>
      </c>
      <c r="X3018" s="2">
        <f t="shared" si="1006"/>
        <v>9.6974409003908395</v>
      </c>
      <c r="Y3018">
        <f t="shared" si="1007"/>
        <v>143</v>
      </c>
    </row>
    <row r="3019" spans="1:25" x14ac:dyDescent="0.3">
      <c r="A3019" s="1">
        <v>44558</v>
      </c>
      <c r="B3019">
        <v>4786.3500979999999</v>
      </c>
      <c r="C3019">
        <v>17.54</v>
      </c>
      <c r="D3019">
        <v>18.235192999999999</v>
      </c>
      <c r="E3019">
        <f t="shared" si="987"/>
        <v>-0.69519299999999973</v>
      </c>
      <c r="F3019" t="str">
        <f t="shared" si="988"/>
        <v/>
      </c>
      <c r="G3019" t="str">
        <f t="shared" si="989"/>
        <v/>
      </c>
      <c r="H3019">
        <f t="shared" si="990"/>
        <v>-0.14000000000000057</v>
      </c>
      <c r="I3019">
        <f t="shared" si="991"/>
        <v>-4.8398429999997461</v>
      </c>
      <c r="J3019">
        <f t="shared" si="992"/>
        <v>34.570307142855192</v>
      </c>
      <c r="K3019" t="str">
        <f t="shared" si="993"/>
        <v/>
      </c>
      <c r="L3019" s="2" t="str">
        <f t="shared" si="994"/>
        <v/>
      </c>
      <c r="M3019" t="str">
        <f t="shared" si="995"/>
        <v/>
      </c>
      <c r="N3019" s="1">
        <f t="shared" si="996"/>
        <v>44550</v>
      </c>
      <c r="O3019" t="str">
        <f t="shared" si="997"/>
        <v>可交易</v>
      </c>
      <c r="P3019" s="2" t="str">
        <f t="shared" si="998"/>
        <v/>
      </c>
      <c r="Q3019" s="2" t="str">
        <f t="shared" si="999"/>
        <v/>
      </c>
      <c r="R3019" s="2">
        <f t="shared" si="1000"/>
        <v>20.604690927762956</v>
      </c>
      <c r="S3019">
        <f t="shared" si="1001"/>
        <v>160</v>
      </c>
      <c r="T3019" s="1">
        <f t="shared" si="1002"/>
        <v>44545</v>
      </c>
      <c r="U3019" t="str">
        <f t="shared" si="1003"/>
        <v>可交易</v>
      </c>
      <c r="V3019" s="2" t="str">
        <f t="shared" si="1004"/>
        <v/>
      </c>
      <c r="W3019" s="2" t="str">
        <f t="shared" si="1005"/>
        <v/>
      </c>
      <c r="X3019" s="2">
        <f t="shared" si="1006"/>
        <v>9.6974409003908395</v>
      </c>
      <c r="Y3019">
        <f t="shared" si="1007"/>
        <v>143</v>
      </c>
    </row>
    <row r="3020" spans="1:25" x14ac:dyDescent="0.3">
      <c r="A3020" s="1">
        <v>44559</v>
      </c>
      <c r="B3020">
        <v>4793.0600590000004</v>
      </c>
      <c r="C3020">
        <v>16.95</v>
      </c>
      <c r="D3020">
        <v>18.196228000000001</v>
      </c>
      <c r="E3020">
        <f t="shared" si="987"/>
        <v>-1.2462280000000021</v>
      </c>
      <c r="F3020" t="str">
        <f t="shared" si="988"/>
        <v>PUT</v>
      </c>
      <c r="G3020">
        <f t="shared" si="989"/>
        <v>4700.580078</v>
      </c>
      <c r="H3020">
        <f t="shared" si="990"/>
        <v>-0.58999999999999986</v>
      </c>
      <c r="I3020">
        <f t="shared" si="991"/>
        <v>6.7099610000004759</v>
      </c>
      <c r="J3020">
        <f t="shared" si="992"/>
        <v>-11.372815254238098</v>
      </c>
      <c r="K3020">
        <f t="shared" si="993"/>
        <v>4788.0600590000004</v>
      </c>
      <c r="L3020" s="2" t="str">
        <f t="shared" si="994"/>
        <v/>
      </c>
      <c r="M3020">
        <f t="shared" si="995"/>
        <v>87.479981000000407</v>
      </c>
      <c r="N3020" s="1">
        <f t="shared" si="996"/>
        <v>44550</v>
      </c>
      <c r="O3020" t="str">
        <f t="shared" si="997"/>
        <v>可交易</v>
      </c>
      <c r="P3020" s="2" t="str">
        <f t="shared" si="998"/>
        <v/>
      </c>
      <c r="Q3020" s="2" t="str">
        <f t="shared" si="999"/>
        <v/>
      </c>
      <c r="R3020" s="2">
        <f t="shared" si="1000"/>
        <v>20.604690927762956</v>
      </c>
      <c r="S3020">
        <f t="shared" si="1001"/>
        <v>160</v>
      </c>
      <c r="T3020" s="1">
        <f t="shared" si="1002"/>
        <v>44559</v>
      </c>
      <c r="U3020" t="str">
        <f t="shared" si="1003"/>
        <v>可交易</v>
      </c>
      <c r="V3020" s="2">
        <f t="shared" si="1004"/>
        <v>87.479981000000407</v>
      </c>
      <c r="W3020" s="2">
        <f t="shared" si="1005"/>
        <v>1.9294559187997107E-2</v>
      </c>
      <c r="X3020" s="2">
        <f t="shared" si="1006"/>
        <v>9.6974409003908395</v>
      </c>
      <c r="Y3020">
        <f t="shared" si="1007"/>
        <v>144</v>
      </c>
    </row>
    <row r="3021" spans="1:25" x14ac:dyDescent="0.3">
      <c r="A3021" s="1">
        <v>44560</v>
      </c>
      <c r="B3021">
        <v>4778.7299800000001</v>
      </c>
      <c r="C3021">
        <v>17.329999999999998</v>
      </c>
      <c r="D3021">
        <v>17.546693999999999</v>
      </c>
      <c r="E3021">
        <f t="shared" si="987"/>
        <v>-0.21669400000000039</v>
      </c>
      <c r="F3021" t="str">
        <f t="shared" si="988"/>
        <v/>
      </c>
      <c r="G3021" t="str">
        <f t="shared" si="989"/>
        <v/>
      </c>
      <c r="H3021">
        <f t="shared" si="990"/>
        <v>0.37999999999999901</v>
      </c>
      <c r="I3021">
        <f t="shared" si="991"/>
        <v>-14.330079000000296</v>
      </c>
      <c r="J3021">
        <f t="shared" si="992"/>
        <v>-37.710734210527193</v>
      </c>
      <c r="K3021" t="str">
        <f t="shared" si="993"/>
        <v/>
      </c>
      <c r="L3021" s="2" t="str">
        <f t="shared" si="994"/>
        <v/>
      </c>
      <c r="M3021" t="str">
        <f t="shared" si="995"/>
        <v/>
      </c>
      <c r="N3021" s="1">
        <f t="shared" si="996"/>
        <v>44550</v>
      </c>
      <c r="O3021" t="str">
        <f t="shared" si="997"/>
        <v>可交易</v>
      </c>
      <c r="P3021" s="2" t="str">
        <f t="shared" si="998"/>
        <v/>
      </c>
      <c r="Q3021" s="2" t="str">
        <f t="shared" si="999"/>
        <v/>
      </c>
      <c r="R3021" s="2">
        <f t="shared" si="1000"/>
        <v>20.604690927762956</v>
      </c>
      <c r="S3021">
        <f t="shared" si="1001"/>
        <v>160</v>
      </c>
      <c r="T3021" s="1">
        <f t="shared" si="1002"/>
        <v>44559</v>
      </c>
      <c r="U3021" t="str">
        <f t="shared" si="1003"/>
        <v>不可交易</v>
      </c>
      <c r="V3021" s="2" t="str">
        <f t="shared" si="1004"/>
        <v/>
      </c>
      <c r="W3021" s="2" t="str">
        <f t="shared" si="1005"/>
        <v/>
      </c>
      <c r="X3021" s="2">
        <f t="shared" si="1006"/>
        <v>9.8845487478155345</v>
      </c>
      <c r="Y3021">
        <f t="shared" si="1007"/>
        <v>144</v>
      </c>
    </row>
    <row r="3022" spans="1:25" x14ac:dyDescent="0.3">
      <c r="A3022" s="1">
        <v>44561</v>
      </c>
      <c r="B3022">
        <v>4766.1801759999998</v>
      </c>
      <c r="C3022">
        <v>17.22</v>
      </c>
      <c r="D3022">
        <v>17.682404999999999</v>
      </c>
      <c r="E3022">
        <f t="shared" si="987"/>
        <v>-0.4624050000000004</v>
      </c>
      <c r="F3022" t="str">
        <f t="shared" si="988"/>
        <v/>
      </c>
      <c r="G3022" t="str">
        <f t="shared" si="989"/>
        <v/>
      </c>
      <c r="H3022">
        <f t="shared" si="990"/>
        <v>-0.10999999999999943</v>
      </c>
      <c r="I3022">
        <f t="shared" si="991"/>
        <v>-12.549804000000222</v>
      </c>
      <c r="J3022">
        <f t="shared" si="992"/>
        <v>114.08912727272988</v>
      </c>
      <c r="K3022" t="str">
        <f t="shared" si="993"/>
        <v/>
      </c>
      <c r="L3022" s="2" t="str">
        <f t="shared" si="994"/>
        <v/>
      </c>
      <c r="M3022" t="str">
        <f t="shared" si="995"/>
        <v/>
      </c>
      <c r="N3022" s="1">
        <f t="shared" si="996"/>
        <v>44550</v>
      </c>
      <c r="O3022" t="str">
        <f t="shared" si="997"/>
        <v>可交易</v>
      </c>
      <c r="P3022" s="2" t="str">
        <f t="shared" si="998"/>
        <v/>
      </c>
      <c r="Q3022" s="2" t="str">
        <f t="shared" si="999"/>
        <v/>
      </c>
      <c r="R3022" s="2">
        <f t="shared" si="1000"/>
        <v>20.604690927762956</v>
      </c>
      <c r="S3022">
        <f t="shared" si="1001"/>
        <v>160</v>
      </c>
      <c r="T3022" s="1">
        <f t="shared" si="1002"/>
        <v>44559</v>
      </c>
      <c r="U3022" t="str">
        <f t="shared" si="1003"/>
        <v>不可交易</v>
      </c>
      <c r="V3022" s="2" t="str">
        <f t="shared" si="1004"/>
        <v/>
      </c>
      <c r="W3022" s="2" t="str">
        <f t="shared" si="1005"/>
        <v/>
      </c>
      <c r="X3022" s="2">
        <f t="shared" si="1006"/>
        <v>9.8845487478155345</v>
      </c>
      <c r="Y3022">
        <f t="shared" si="1007"/>
        <v>144</v>
      </c>
    </row>
    <row r="3023" spans="1:25" x14ac:dyDescent="0.3">
      <c r="A3023" s="1">
        <v>44564</v>
      </c>
      <c r="B3023">
        <v>4796.5600590000004</v>
      </c>
      <c r="C3023">
        <v>16.600000000000001</v>
      </c>
      <c r="D3023">
        <v>17.701118000000001</v>
      </c>
      <c r="E3023">
        <f t="shared" si="987"/>
        <v>-1.1011179999999996</v>
      </c>
      <c r="F3023" t="str">
        <f t="shared" si="988"/>
        <v>PUT</v>
      </c>
      <c r="G3023">
        <f t="shared" si="989"/>
        <v>4670.2900390000004</v>
      </c>
      <c r="H3023">
        <f t="shared" si="990"/>
        <v>-0.61999999999999744</v>
      </c>
      <c r="I3023">
        <f t="shared" si="991"/>
        <v>30.379883000000518</v>
      </c>
      <c r="J3023">
        <f t="shared" si="992"/>
        <v>-48.99981129032362</v>
      </c>
      <c r="K3023">
        <f t="shared" si="993"/>
        <v>4791.5600590000004</v>
      </c>
      <c r="L3023" s="2" t="str">
        <f t="shared" si="994"/>
        <v/>
      </c>
      <c r="M3023">
        <f t="shared" si="995"/>
        <v>121.27001999999993</v>
      </c>
      <c r="N3023" s="1">
        <f t="shared" si="996"/>
        <v>44550</v>
      </c>
      <c r="O3023" t="str">
        <f t="shared" si="997"/>
        <v>可交易</v>
      </c>
      <c r="P3023" s="2" t="str">
        <f t="shared" si="998"/>
        <v/>
      </c>
      <c r="Q3023" s="2" t="str">
        <f t="shared" si="999"/>
        <v/>
      </c>
      <c r="R3023" s="2">
        <f t="shared" si="1000"/>
        <v>20.604690927762956</v>
      </c>
      <c r="S3023">
        <f t="shared" si="1001"/>
        <v>160</v>
      </c>
      <c r="T3023" s="1">
        <f t="shared" si="1002"/>
        <v>44564</v>
      </c>
      <c r="U3023" t="str">
        <f t="shared" si="1003"/>
        <v>不可交易</v>
      </c>
      <c r="V3023" s="2" t="str">
        <f t="shared" si="1004"/>
        <v/>
      </c>
      <c r="W3023" s="2" t="str">
        <f t="shared" si="1005"/>
        <v/>
      </c>
      <c r="X3023" s="2">
        <f t="shared" si="1006"/>
        <v>9.8845487478155345</v>
      </c>
      <c r="Y3023">
        <f t="shared" si="1007"/>
        <v>144</v>
      </c>
    </row>
    <row r="3024" spans="1:25" x14ac:dyDescent="0.3">
      <c r="A3024" s="1">
        <v>44565</v>
      </c>
      <c r="B3024">
        <v>4793.5400390000004</v>
      </c>
      <c r="C3024">
        <v>16.91</v>
      </c>
      <c r="D3024">
        <v>17.298452000000001</v>
      </c>
      <c r="E3024">
        <f t="shared" si="987"/>
        <v>-0.38845200000000091</v>
      </c>
      <c r="F3024" t="str">
        <f t="shared" si="988"/>
        <v/>
      </c>
      <c r="G3024" t="str">
        <f t="shared" si="989"/>
        <v/>
      </c>
      <c r="H3024">
        <f t="shared" si="990"/>
        <v>0.30999999999999872</v>
      </c>
      <c r="I3024">
        <f t="shared" si="991"/>
        <v>-3.0200199999999313</v>
      </c>
      <c r="J3024">
        <f t="shared" si="992"/>
        <v>-9.7419999999998179</v>
      </c>
      <c r="K3024" t="str">
        <f t="shared" si="993"/>
        <v/>
      </c>
      <c r="L3024" s="2" t="str">
        <f t="shared" si="994"/>
        <v/>
      </c>
      <c r="M3024" t="str">
        <f t="shared" si="995"/>
        <v/>
      </c>
      <c r="N3024" s="1">
        <f t="shared" si="996"/>
        <v>44550</v>
      </c>
      <c r="O3024" t="str">
        <f t="shared" si="997"/>
        <v>可交易</v>
      </c>
      <c r="P3024" s="2" t="str">
        <f t="shared" si="998"/>
        <v/>
      </c>
      <c r="Q3024" s="2" t="str">
        <f t="shared" si="999"/>
        <v/>
      </c>
      <c r="R3024" s="2">
        <f t="shared" si="1000"/>
        <v>20.604690927762956</v>
      </c>
      <c r="S3024">
        <f t="shared" si="1001"/>
        <v>160</v>
      </c>
      <c r="T3024" s="1">
        <f t="shared" si="1002"/>
        <v>44564</v>
      </c>
      <c r="U3024" t="str">
        <f t="shared" si="1003"/>
        <v>不可交易</v>
      </c>
      <c r="V3024" s="2" t="str">
        <f t="shared" si="1004"/>
        <v/>
      </c>
      <c r="W3024" s="2" t="str">
        <f t="shared" si="1005"/>
        <v/>
      </c>
      <c r="X3024" s="2">
        <f t="shared" si="1006"/>
        <v>9.8845487478155345</v>
      </c>
      <c r="Y3024">
        <f t="shared" si="1007"/>
        <v>144</v>
      </c>
    </row>
    <row r="3025" spans="1:25" x14ac:dyDescent="0.3">
      <c r="A3025" s="1">
        <v>44566</v>
      </c>
      <c r="B3025">
        <v>4700.580078</v>
      </c>
      <c r="C3025">
        <v>19.73</v>
      </c>
      <c r="D3025">
        <v>17.365217000000001</v>
      </c>
      <c r="E3025">
        <f t="shared" si="987"/>
        <v>2.3647829999999992</v>
      </c>
      <c r="F3025" t="str">
        <f t="shared" si="988"/>
        <v>CAll</v>
      </c>
      <c r="G3025">
        <f t="shared" si="989"/>
        <v>4726.3500979999999</v>
      </c>
      <c r="H3025">
        <f t="shared" si="990"/>
        <v>2.8200000000000003</v>
      </c>
      <c r="I3025">
        <f t="shared" si="991"/>
        <v>-92.959961000000476</v>
      </c>
      <c r="J3025">
        <f t="shared" si="992"/>
        <v>-32.964525177305127</v>
      </c>
      <c r="K3025">
        <f t="shared" si="993"/>
        <v>4705.580078</v>
      </c>
      <c r="L3025" s="2">
        <f t="shared" si="994"/>
        <v>20.770019999999931</v>
      </c>
      <c r="M3025" t="str">
        <f t="shared" si="995"/>
        <v/>
      </c>
      <c r="N3025" s="1">
        <f t="shared" si="996"/>
        <v>44566</v>
      </c>
      <c r="O3025" t="str">
        <f t="shared" si="997"/>
        <v>可交易</v>
      </c>
      <c r="P3025" s="2">
        <f t="shared" si="998"/>
        <v>20.770019999999931</v>
      </c>
      <c r="Q3025" s="2">
        <f t="shared" si="999"/>
        <v>5.4823063478081505E-3</v>
      </c>
      <c r="R3025" s="2">
        <f t="shared" si="1000"/>
        <v>20.604690927762956</v>
      </c>
      <c r="S3025">
        <f t="shared" si="1001"/>
        <v>161</v>
      </c>
      <c r="T3025" s="1">
        <f t="shared" si="1002"/>
        <v>44564</v>
      </c>
      <c r="U3025" t="str">
        <f t="shared" si="1003"/>
        <v>不可交易</v>
      </c>
      <c r="V3025" s="2" t="str">
        <f t="shared" si="1004"/>
        <v/>
      </c>
      <c r="W3025" s="2" t="str">
        <f t="shared" si="1005"/>
        <v/>
      </c>
      <c r="X3025" s="2">
        <f t="shared" si="1006"/>
        <v>9.8845487478155345</v>
      </c>
      <c r="Y3025">
        <f t="shared" si="1007"/>
        <v>144</v>
      </c>
    </row>
    <row r="3026" spans="1:25" x14ac:dyDescent="0.3">
      <c r="A3026" s="1">
        <v>44567</v>
      </c>
      <c r="B3026">
        <v>4696.0498049999997</v>
      </c>
      <c r="C3026">
        <v>19.61</v>
      </c>
      <c r="D3026">
        <v>19.520927</v>
      </c>
      <c r="E3026">
        <f t="shared" si="987"/>
        <v>8.907299999999907E-2</v>
      </c>
      <c r="F3026" t="str">
        <f t="shared" si="988"/>
        <v/>
      </c>
      <c r="G3026" t="str">
        <f t="shared" si="989"/>
        <v/>
      </c>
      <c r="H3026">
        <f t="shared" si="990"/>
        <v>-0.12000000000000099</v>
      </c>
      <c r="I3026">
        <f t="shared" si="991"/>
        <v>-4.5302730000003066</v>
      </c>
      <c r="J3026">
        <f t="shared" si="992"/>
        <v>37.752275000002243</v>
      </c>
      <c r="K3026" t="str">
        <f t="shared" si="993"/>
        <v/>
      </c>
      <c r="L3026" s="2" t="str">
        <f t="shared" si="994"/>
        <v/>
      </c>
      <c r="M3026" t="str">
        <f t="shared" si="995"/>
        <v/>
      </c>
      <c r="N3026" s="1">
        <f t="shared" si="996"/>
        <v>44566</v>
      </c>
      <c r="O3026" t="str">
        <f t="shared" si="997"/>
        <v>不可交易</v>
      </c>
      <c r="P3026" s="2" t="str">
        <f t="shared" si="998"/>
        <v/>
      </c>
      <c r="Q3026" s="2" t="str">
        <f t="shared" si="999"/>
        <v/>
      </c>
      <c r="R3026" s="2">
        <f t="shared" si="1000"/>
        <v>20.717652155630859</v>
      </c>
      <c r="S3026">
        <f t="shared" si="1001"/>
        <v>161</v>
      </c>
      <c r="T3026" s="1">
        <f t="shared" si="1002"/>
        <v>44564</v>
      </c>
      <c r="U3026" t="str">
        <f t="shared" si="1003"/>
        <v>不可交易</v>
      </c>
      <c r="V3026" s="2" t="str">
        <f t="shared" si="1004"/>
        <v/>
      </c>
      <c r="W3026" s="2" t="str">
        <f t="shared" si="1005"/>
        <v/>
      </c>
      <c r="X3026" s="2">
        <f t="shared" si="1006"/>
        <v>9.8845487478155345</v>
      </c>
      <c r="Y3026">
        <f t="shared" si="1007"/>
        <v>144</v>
      </c>
    </row>
    <row r="3027" spans="1:25" x14ac:dyDescent="0.3">
      <c r="A3027" s="1">
        <v>44568</v>
      </c>
      <c r="B3027">
        <v>4677.0297849999997</v>
      </c>
      <c r="C3027">
        <v>18.760000000000002</v>
      </c>
      <c r="D3027">
        <v>19.684557000000002</v>
      </c>
      <c r="E3027">
        <f t="shared" si="987"/>
        <v>-0.92455700000000007</v>
      </c>
      <c r="F3027" t="str">
        <f t="shared" si="988"/>
        <v/>
      </c>
      <c r="G3027" t="str">
        <f t="shared" si="989"/>
        <v/>
      </c>
      <c r="H3027">
        <f t="shared" si="990"/>
        <v>-0.84999999999999787</v>
      </c>
      <c r="I3027">
        <f t="shared" si="991"/>
        <v>-19.020019999999931</v>
      </c>
      <c r="J3027">
        <f t="shared" si="992"/>
        <v>22.376494117647034</v>
      </c>
      <c r="K3027" t="str">
        <f t="shared" si="993"/>
        <v/>
      </c>
      <c r="L3027" s="2" t="str">
        <f t="shared" si="994"/>
        <v/>
      </c>
      <c r="M3027" t="str">
        <f t="shared" si="995"/>
        <v/>
      </c>
      <c r="N3027" s="1">
        <f t="shared" si="996"/>
        <v>44566</v>
      </c>
      <c r="O3027" t="str">
        <f t="shared" si="997"/>
        <v>不可交易</v>
      </c>
      <c r="P3027" s="2" t="str">
        <f t="shared" si="998"/>
        <v/>
      </c>
      <c r="Q3027" s="2" t="str">
        <f t="shared" si="999"/>
        <v/>
      </c>
      <c r="R3027" s="2">
        <f t="shared" si="1000"/>
        <v>20.717652155630859</v>
      </c>
      <c r="S3027">
        <f t="shared" si="1001"/>
        <v>161</v>
      </c>
      <c r="T3027" s="1">
        <f t="shared" si="1002"/>
        <v>44564</v>
      </c>
      <c r="U3027" t="str">
        <f t="shared" si="1003"/>
        <v>不可交易</v>
      </c>
      <c r="V3027" s="2" t="str">
        <f t="shared" si="1004"/>
        <v/>
      </c>
      <c r="W3027" s="2" t="str">
        <f t="shared" si="1005"/>
        <v/>
      </c>
      <c r="X3027" s="2">
        <f t="shared" si="1006"/>
        <v>9.8845487478155345</v>
      </c>
      <c r="Y3027">
        <f t="shared" si="1007"/>
        <v>144</v>
      </c>
    </row>
    <row r="3028" spans="1:25" x14ac:dyDescent="0.3">
      <c r="A3028" s="1">
        <v>44571</v>
      </c>
      <c r="B3028">
        <v>4670.2900390000004</v>
      </c>
      <c r="C3028">
        <v>19.399999999999999</v>
      </c>
      <c r="D3028">
        <v>19.112584999999999</v>
      </c>
      <c r="E3028">
        <f t="shared" si="987"/>
        <v>0.28741499999999931</v>
      </c>
      <c r="F3028" t="str">
        <f t="shared" si="988"/>
        <v/>
      </c>
      <c r="G3028" t="str">
        <f t="shared" si="989"/>
        <v/>
      </c>
      <c r="H3028">
        <f t="shared" si="990"/>
        <v>0.63999999999999702</v>
      </c>
      <c r="I3028">
        <f t="shared" si="991"/>
        <v>-6.7397459999992861</v>
      </c>
      <c r="J3028">
        <f t="shared" si="992"/>
        <v>-10.530853124998934</v>
      </c>
      <c r="K3028" t="str">
        <f t="shared" si="993"/>
        <v/>
      </c>
      <c r="L3028" s="2" t="str">
        <f t="shared" si="994"/>
        <v/>
      </c>
      <c r="M3028" t="str">
        <f t="shared" si="995"/>
        <v/>
      </c>
      <c r="N3028" s="1">
        <f t="shared" si="996"/>
        <v>44566</v>
      </c>
      <c r="O3028" t="str">
        <f t="shared" si="997"/>
        <v>不可交易</v>
      </c>
      <c r="P3028" s="2" t="str">
        <f t="shared" si="998"/>
        <v/>
      </c>
      <c r="Q3028" s="2" t="str">
        <f t="shared" si="999"/>
        <v/>
      </c>
      <c r="R3028" s="2">
        <f t="shared" si="1000"/>
        <v>20.717652155630859</v>
      </c>
      <c r="S3028">
        <f t="shared" si="1001"/>
        <v>161</v>
      </c>
      <c r="T3028" s="1">
        <f t="shared" si="1002"/>
        <v>44564</v>
      </c>
      <c r="U3028" t="str">
        <f t="shared" si="1003"/>
        <v>可交易</v>
      </c>
      <c r="V3028" s="2" t="str">
        <f t="shared" si="1004"/>
        <v/>
      </c>
      <c r="W3028" s="2" t="str">
        <f t="shared" si="1005"/>
        <v/>
      </c>
      <c r="X3028" s="2">
        <f t="shared" si="1006"/>
        <v>9.8845487478155345</v>
      </c>
      <c r="Y3028">
        <f t="shared" si="1007"/>
        <v>144</v>
      </c>
    </row>
    <row r="3029" spans="1:25" x14ac:dyDescent="0.3">
      <c r="A3029" s="1">
        <v>44572</v>
      </c>
      <c r="B3029">
        <v>4713.0698240000002</v>
      </c>
      <c r="C3029">
        <v>18.41</v>
      </c>
      <c r="D3029">
        <v>20.281673000000001</v>
      </c>
      <c r="E3029">
        <f t="shared" si="987"/>
        <v>-1.8716730000000013</v>
      </c>
      <c r="F3029" t="str">
        <f t="shared" si="988"/>
        <v>PUT</v>
      </c>
      <c r="G3029">
        <f t="shared" si="989"/>
        <v>4577.1098629999997</v>
      </c>
      <c r="H3029">
        <f t="shared" si="990"/>
        <v>-0.98999999999999844</v>
      </c>
      <c r="I3029">
        <f t="shared" si="991"/>
        <v>42.77978499999972</v>
      </c>
      <c r="J3029">
        <f t="shared" si="992"/>
        <v>-43.211904040403823</v>
      </c>
      <c r="K3029">
        <f t="shared" si="993"/>
        <v>4708.0698240000002</v>
      </c>
      <c r="L3029" s="2" t="str">
        <f t="shared" si="994"/>
        <v/>
      </c>
      <c r="M3029">
        <f t="shared" si="995"/>
        <v>130.95996100000048</v>
      </c>
      <c r="N3029" s="1">
        <f t="shared" si="996"/>
        <v>44566</v>
      </c>
      <c r="O3029" t="str">
        <f t="shared" si="997"/>
        <v>不可交易</v>
      </c>
      <c r="P3029" s="2" t="str">
        <f t="shared" si="998"/>
        <v/>
      </c>
      <c r="Q3029" s="2" t="str">
        <f t="shared" si="999"/>
        <v/>
      </c>
      <c r="R3029" s="2">
        <f t="shared" si="1000"/>
        <v>20.717652155630859</v>
      </c>
      <c r="S3029">
        <f t="shared" si="1001"/>
        <v>161</v>
      </c>
      <c r="T3029" s="1">
        <f t="shared" si="1002"/>
        <v>44572</v>
      </c>
      <c r="U3029" t="str">
        <f t="shared" si="1003"/>
        <v>可交易</v>
      </c>
      <c r="V3029" s="2">
        <f t="shared" si="1004"/>
        <v>130.95996100000048</v>
      </c>
      <c r="W3029" s="2">
        <f t="shared" si="1005"/>
        <v>2.8847431945027018E-2</v>
      </c>
      <c r="X3029" s="2">
        <f t="shared" si="1006"/>
        <v>9.8845487478155345</v>
      </c>
      <c r="Y3029">
        <f t="shared" si="1007"/>
        <v>145</v>
      </c>
    </row>
    <row r="3030" spans="1:25" x14ac:dyDescent="0.3">
      <c r="A3030" s="1">
        <v>44573</v>
      </c>
      <c r="B3030">
        <v>4726.3500979999999</v>
      </c>
      <c r="C3030">
        <v>17.62</v>
      </c>
      <c r="D3030">
        <v>18.984524</v>
      </c>
      <c r="E3030">
        <f t="shared" si="987"/>
        <v>-1.3645239999999994</v>
      </c>
      <c r="F3030" t="str">
        <f t="shared" si="988"/>
        <v>PUT</v>
      </c>
      <c r="G3030">
        <f t="shared" si="989"/>
        <v>4532.7597660000001</v>
      </c>
      <c r="H3030">
        <f t="shared" si="990"/>
        <v>-0.78999999999999915</v>
      </c>
      <c r="I3030">
        <f t="shared" si="991"/>
        <v>13.280273999999736</v>
      </c>
      <c r="J3030">
        <f t="shared" si="992"/>
        <v>-16.810473417721202</v>
      </c>
      <c r="K3030">
        <f t="shared" si="993"/>
        <v>4721.3500979999999</v>
      </c>
      <c r="L3030" s="2" t="str">
        <f t="shared" si="994"/>
        <v/>
      </c>
      <c r="M3030">
        <f t="shared" si="995"/>
        <v>188.59033199999976</v>
      </c>
      <c r="N3030" s="1">
        <f t="shared" si="996"/>
        <v>44566</v>
      </c>
      <c r="O3030" t="str">
        <f t="shared" si="997"/>
        <v>可交易</v>
      </c>
      <c r="P3030" s="2" t="str">
        <f t="shared" si="998"/>
        <v/>
      </c>
      <c r="Q3030" s="2" t="str">
        <f t="shared" si="999"/>
        <v/>
      </c>
      <c r="R3030" s="2">
        <f t="shared" si="1000"/>
        <v>20.717652155630859</v>
      </c>
      <c r="S3030">
        <f t="shared" si="1001"/>
        <v>161</v>
      </c>
      <c r="T3030" s="1">
        <f t="shared" si="1002"/>
        <v>44572</v>
      </c>
      <c r="U3030" t="str">
        <f t="shared" si="1003"/>
        <v>不可交易</v>
      </c>
      <c r="V3030" s="2" t="str">
        <f t="shared" si="1004"/>
        <v/>
      </c>
      <c r="W3030" s="2" t="str">
        <f t="shared" si="1005"/>
        <v/>
      </c>
      <c r="X3030" s="2">
        <f t="shared" si="1006"/>
        <v>10.169692595125444</v>
      </c>
      <c r="Y3030">
        <f t="shared" si="1007"/>
        <v>145</v>
      </c>
    </row>
    <row r="3031" spans="1:25" x14ac:dyDescent="0.3">
      <c r="A3031" s="1">
        <v>44574</v>
      </c>
      <c r="B3031">
        <v>4659.0297849999997</v>
      </c>
      <c r="C3031">
        <v>20.309999999999999</v>
      </c>
      <c r="D3031">
        <v>17.976144999999999</v>
      </c>
      <c r="E3031">
        <f t="shared" si="987"/>
        <v>2.3338549999999998</v>
      </c>
      <c r="F3031" t="str">
        <f t="shared" si="988"/>
        <v>CAll</v>
      </c>
      <c r="G3031">
        <f t="shared" si="989"/>
        <v>4482.7299800000001</v>
      </c>
      <c r="H3031">
        <f t="shared" si="990"/>
        <v>2.6899999999999977</v>
      </c>
      <c r="I3031">
        <f t="shared" si="991"/>
        <v>-67.320313000000169</v>
      </c>
      <c r="J3031">
        <f t="shared" si="992"/>
        <v>-25.026138661710121</v>
      </c>
      <c r="K3031">
        <f t="shared" si="993"/>
        <v>4664.0297849999997</v>
      </c>
      <c r="L3031" s="2" t="str">
        <f t="shared" si="994"/>
        <v/>
      </c>
      <c r="M3031" t="str">
        <f t="shared" si="995"/>
        <v/>
      </c>
      <c r="N3031" s="1">
        <f t="shared" si="996"/>
        <v>44566</v>
      </c>
      <c r="O3031" t="str">
        <f t="shared" si="997"/>
        <v>可交易</v>
      </c>
      <c r="P3031" s="2" t="str">
        <f t="shared" si="998"/>
        <v/>
      </c>
      <c r="Q3031" s="2" t="str">
        <f t="shared" si="999"/>
        <v/>
      </c>
      <c r="R3031" s="2">
        <f t="shared" si="1000"/>
        <v>20.717652155630859</v>
      </c>
      <c r="S3031">
        <f t="shared" si="1001"/>
        <v>161</v>
      </c>
      <c r="T3031" s="1">
        <f t="shared" si="1002"/>
        <v>44572</v>
      </c>
      <c r="U3031" t="str">
        <f t="shared" si="1003"/>
        <v>不可交易</v>
      </c>
      <c r="V3031" s="2" t="str">
        <f t="shared" si="1004"/>
        <v/>
      </c>
      <c r="W3031" s="2" t="str">
        <f t="shared" si="1005"/>
        <v/>
      </c>
      <c r="X3031" s="2">
        <f t="shared" si="1006"/>
        <v>10.169692595125444</v>
      </c>
      <c r="Y3031">
        <f t="shared" si="1007"/>
        <v>145</v>
      </c>
    </row>
    <row r="3032" spans="1:25" x14ac:dyDescent="0.3">
      <c r="A3032" s="1">
        <v>44575</v>
      </c>
      <c r="B3032">
        <v>4662.8500979999999</v>
      </c>
      <c r="C3032">
        <v>19.190000000000001</v>
      </c>
      <c r="D3032">
        <v>20.073195999999999</v>
      </c>
      <c r="E3032">
        <f t="shared" si="987"/>
        <v>-0.88319599999999809</v>
      </c>
      <c r="F3032" t="str">
        <f t="shared" si="988"/>
        <v/>
      </c>
      <c r="G3032" t="str">
        <f t="shared" si="989"/>
        <v/>
      </c>
      <c r="H3032">
        <f t="shared" si="990"/>
        <v>-1.1199999999999974</v>
      </c>
      <c r="I3032">
        <f t="shared" si="991"/>
        <v>3.8203130000001693</v>
      </c>
      <c r="J3032">
        <f t="shared" si="992"/>
        <v>-3.4109937500001588</v>
      </c>
      <c r="K3032" t="str">
        <f t="shared" si="993"/>
        <v/>
      </c>
      <c r="L3032" s="2" t="str">
        <f t="shared" si="994"/>
        <v/>
      </c>
      <c r="M3032" t="str">
        <f t="shared" si="995"/>
        <v/>
      </c>
      <c r="N3032" s="1">
        <f t="shared" si="996"/>
        <v>44566</v>
      </c>
      <c r="O3032" t="str">
        <f t="shared" si="997"/>
        <v>可交易</v>
      </c>
      <c r="P3032" s="2" t="str">
        <f t="shared" si="998"/>
        <v/>
      </c>
      <c r="Q3032" s="2" t="str">
        <f t="shared" si="999"/>
        <v/>
      </c>
      <c r="R3032" s="2">
        <f t="shared" si="1000"/>
        <v>20.717652155630859</v>
      </c>
      <c r="S3032">
        <f t="shared" si="1001"/>
        <v>161</v>
      </c>
      <c r="T3032" s="1">
        <f t="shared" si="1002"/>
        <v>44572</v>
      </c>
      <c r="U3032" t="str">
        <f t="shared" si="1003"/>
        <v>不可交易</v>
      </c>
      <c r="V3032" s="2" t="str">
        <f t="shared" si="1004"/>
        <v/>
      </c>
      <c r="W3032" s="2" t="str">
        <f t="shared" si="1005"/>
        <v/>
      </c>
      <c r="X3032" s="2">
        <f t="shared" si="1006"/>
        <v>10.169692595125444</v>
      </c>
      <c r="Y3032">
        <f t="shared" si="1007"/>
        <v>145</v>
      </c>
    </row>
    <row r="3033" spans="1:25" x14ac:dyDescent="0.3">
      <c r="A3033" s="1">
        <v>44579</v>
      </c>
      <c r="B3033">
        <v>4577.1098629999997</v>
      </c>
      <c r="C3033">
        <v>22.79</v>
      </c>
      <c r="D3033">
        <v>19.798846999999999</v>
      </c>
      <c r="E3033">
        <f t="shared" si="987"/>
        <v>2.9911530000000006</v>
      </c>
      <c r="F3033" t="str">
        <f t="shared" si="988"/>
        <v>CAll</v>
      </c>
      <c r="G3033">
        <f t="shared" si="989"/>
        <v>4356.4501950000003</v>
      </c>
      <c r="H3033">
        <f t="shared" si="990"/>
        <v>3.5999999999999979</v>
      </c>
      <c r="I3033">
        <f t="shared" si="991"/>
        <v>-85.740235000000212</v>
      </c>
      <c r="J3033">
        <f t="shared" si="992"/>
        <v>-23.816731944444516</v>
      </c>
      <c r="K3033">
        <f t="shared" si="993"/>
        <v>4582.1098629999997</v>
      </c>
      <c r="L3033" s="2" t="str">
        <f t="shared" si="994"/>
        <v/>
      </c>
      <c r="M3033" t="str">
        <f t="shared" si="995"/>
        <v/>
      </c>
      <c r="N3033" s="1">
        <f t="shared" si="996"/>
        <v>44566</v>
      </c>
      <c r="O3033" t="str">
        <f t="shared" si="997"/>
        <v>可交易</v>
      </c>
      <c r="P3033" s="2" t="str">
        <f t="shared" si="998"/>
        <v/>
      </c>
      <c r="Q3033" s="2" t="str">
        <f t="shared" si="999"/>
        <v/>
      </c>
      <c r="R3033" s="2">
        <f t="shared" si="1000"/>
        <v>20.717652155630859</v>
      </c>
      <c r="S3033">
        <f t="shared" si="1001"/>
        <v>161</v>
      </c>
      <c r="T3033" s="1">
        <f t="shared" si="1002"/>
        <v>44572</v>
      </c>
      <c r="U3033" t="str">
        <f t="shared" si="1003"/>
        <v>可交易</v>
      </c>
      <c r="V3033" s="2" t="str">
        <f t="shared" si="1004"/>
        <v/>
      </c>
      <c r="W3033" s="2" t="str">
        <f t="shared" si="1005"/>
        <v/>
      </c>
      <c r="X3033" s="2">
        <f t="shared" si="1006"/>
        <v>10.169692595125444</v>
      </c>
      <c r="Y3033">
        <f t="shared" si="1007"/>
        <v>145</v>
      </c>
    </row>
    <row r="3034" spans="1:25" x14ac:dyDescent="0.3">
      <c r="A3034" s="1">
        <v>44580</v>
      </c>
      <c r="B3034">
        <v>4532.7597660000001</v>
      </c>
      <c r="C3034">
        <v>23.85</v>
      </c>
      <c r="D3034">
        <v>22.540811999999999</v>
      </c>
      <c r="E3034">
        <f t="shared" si="987"/>
        <v>1.3091880000000025</v>
      </c>
      <c r="F3034" t="str">
        <f t="shared" si="988"/>
        <v>CAll</v>
      </c>
      <c r="G3034">
        <f t="shared" si="989"/>
        <v>4349.9301759999998</v>
      </c>
      <c r="H3034">
        <f t="shared" si="990"/>
        <v>1.0600000000000023</v>
      </c>
      <c r="I3034">
        <f t="shared" si="991"/>
        <v>-44.35009699999955</v>
      </c>
      <c r="J3034">
        <f t="shared" si="992"/>
        <v>-41.839714150942882</v>
      </c>
      <c r="K3034">
        <f t="shared" si="993"/>
        <v>4537.7597660000001</v>
      </c>
      <c r="L3034" s="2" t="str">
        <f t="shared" si="994"/>
        <v/>
      </c>
      <c r="M3034" t="str">
        <f t="shared" si="995"/>
        <v/>
      </c>
      <c r="N3034" s="1">
        <f t="shared" si="996"/>
        <v>44566</v>
      </c>
      <c r="O3034" t="str">
        <f t="shared" si="997"/>
        <v>可交易</v>
      </c>
      <c r="P3034" s="2" t="str">
        <f t="shared" si="998"/>
        <v/>
      </c>
      <c r="Q3034" s="2" t="str">
        <f t="shared" si="999"/>
        <v/>
      </c>
      <c r="R3034" s="2">
        <f t="shared" si="1000"/>
        <v>20.717652155630859</v>
      </c>
      <c r="S3034">
        <f t="shared" si="1001"/>
        <v>161</v>
      </c>
      <c r="T3034" s="1">
        <f t="shared" si="1002"/>
        <v>44572</v>
      </c>
      <c r="U3034" t="str">
        <f t="shared" si="1003"/>
        <v>可交易</v>
      </c>
      <c r="V3034" s="2" t="str">
        <f t="shared" si="1004"/>
        <v/>
      </c>
      <c r="W3034" s="2" t="str">
        <f t="shared" si="1005"/>
        <v/>
      </c>
      <c r="X3034" s="2">
        <f t="shared" si="1006"/>
        <v>10.169692595125444</v>
      </c>
      <c r="Y3034">
        <f t="shared" si="1007"/>
        <v>145</v>
      </c>
    </row>
    <row r="3035" spans="1:25" x14ac:dyDescent="0.3">
      <c r="A3035" s="1">
        <v>44581</v>
      </c>
      <c r="B3035">
        <v>4482.7299800000001</v>
      </c>
      <c r="C3035">
        <v>25.59</v>
      </c>
      <c r="D3035">
        <v>23.282254999999999</v>
      </c>
      <c r="E3035">
        <f t="shared" si="987"/>
        <v>2.3077450000000006</v>
      </c>
      <c r="F3035" t="str">
        <f t="shared" si="988"/>
        <v>CAll</v>
      </c>
      <c r="G3035">
        <f t="shared" si="989"/>
        <v>4326.5097660000001</v>
      </c>
      <c r="H3035">
        <f t="shared" si="990"/>
        <v>1.7399999999999984</v>
      </c>
      <c r="I3035">
        <f t="shared" si="991"/>
        <v>-50.029786000000058</v>
      </c>
      <c r="J3035">
        <f t="shared" si="992"/>
        <v>-28.752750574712703</v>
      </c>
      <c r="K3035">
        <f t="shared" si="993"/>
        <v>4487.7299800000001</v>
      </c>
      <c r="L3035" s="2" t="str">
        <f t="shared" si="994"/>
        <v/>
      </c>
      <c r="M3035" t="str">
        <f t="shared" si="995"/>
        <v/>
      </c>
      <c r="N3035" s="1">
        <f t="shared" si="996"/>
        <v>44566</v>
      </c>
      <c r="O3035" t="str">
        <f t="shared" si="997"/>
        <v>可交易</v>
      </c>
      <c r="P3035" s="2" t="str">
        <f t="shared" si="998"/>
        <v/>
      </c>
      <c r="Q3035" s="2" t="str">
        <f t="shared" si="999"/>
        <v/>
      </c>
      <c r="R3035" s="2">
        <f t="shared" si="1000"/>
        <v>20.717652155630859</v>
      </c>
      <c r="S3035">
        <f t="shared" si="1001"/>
        <v>161</v>
      </c>
      <c r="T3035" s="1">
        <f t="shared" si="1002"/>
        <v>44572</v>
      </c>
      <c r="U3035" t="str">
        <f t="shared" si="1003"/>
        <v>可交易</v>
      </c>
      <c r="V3035" s="2" t="str">
        <f t="shared" si="1004"/>
        <v/>
      </c>
      <c r="W3035" s="2" t="str">
        <f t="shared" si="1005"/>
        <v/>
      </c>
      <c r="X3035" s="2">
        <f t="shared" si="1006"/>
        <v>10.169692595125444</v>
      </c>
      <c r="Y3035">
        <f t="shared" si="1007"/>
        <v>145</v>
      </c>
    </row>
    <row r="3036" spans="1:25" x14ac:dyDescent="0.3">
      <c r="A3036" s="1">
        <v>44582</v>
      </c>
      <c r="B3036">
        <v>4397.9399409999996</v>
      </c>
      <c r="C3036">
        <v>28.85</v>
      </c>
      <c r="D3036">
        <v>24.772200000000002</v>
      </c>
      <c r="E3036">
        <f t="shared" si="987"/>
        <v>4.0777999999999999</v>
      </c>
      <c r="F3036" t="str">
        <f t="shared" si="988"/>
        <v>CAll</v>
      </c>
      <c r="G3036">
        <f t="shared" si="989"/>
        <v>4431.8500979999999</v>
      </c>
      <c r="H3036">
        <f t="shared" si="990"/>
        <v>3.2600000000000016</v>
      </c>
      <c r="I3036">
        <f t="shared" si="991"/>
        <v>-84.790039000000434</v>
      </c>
      <c r="J3036">
        <f t="shared" si="992"/>
        <v>-26.009214417178036</v>
      </c>
      <c r="K3036">
        <f t="shared" si="993"/>
        <v>4402.9399409999996</v>
      </c>
      <c r="L3036" s="2">
        <f t="shared" si="994"/>
        <v>28.910157000000254</v>
      </c>
      <c r="M3036" t="str">
        <f t="shared" si="995"/>
        <v/>
      </c>
      <c r="N3036" s="1">
        <f t="shared" si="996"/>
        <v>44582</v>
      </c>
      <c r="O3036" t="str">
        <f t="shared" si="997"/>
        <v>可交易</v>
      </c>
      <c r="P3036" s="2">
        <f t="shared" si="998"/>
        <v>28.910157000000254</v>
      </c>
      <c r="Q3036" s="2">
        <f t="shared" si="999"/>
        <v>7.710463866018551E-3</v>
      </c>
      <c r="R3036" s="2">
        <f t="shared" si="1000"/>
        <v>20.717652155630859</v>
      </c>
      <c r="S3036">
        <f t="shared" si="1001"/>
        <v>162</v>
      </c>
      <c r="T3036" s="1">
        <f t="shared" si="1002"/>
        <v>44572</v>
      </c>
      <c r="U3036" t="str">
        <f t="shared" si="1003"/>
        <v>可交易</v>
      </c>
      <c r="V3036" s="2" t="str">
        <f t="shared" si="1004"/>
        <v/>
      </c>
      <c r="W3036" s="2" t="str">
        <f t="shared" si="1005"/>
        <v/>
      </c>
      <c r="X3036" s="2">
        <f t="shared" si="1006"/>
        <v>10.169692595125444</v>
      </c>
      <c r="Y3036">
        <f t="shared" si="1007"/>
        <v>145</v>
      </c>
    </row>
    <row r="3037" spans="1:25" x14ac:dyDescent="0.3">
      <c r="A3037" s="1">
        <v>44585</v>
      </c>
      <c r="B3037">
        <v>4410.1298829999996</v>
      </c>
      <c r="C3037">
        <v>29.9</v>
      </c>
      <c r="D3037">
        <v>28.063890000000001</v>
      </c>
      <c r="E3037">
        <f t="shared" si="987"/>
        <v>1.8361099999999979</v>
      </c>
      <c r="F3037" t="str">
        <f t="shared" si="988"/>
        <v>CAll</v>
      </c>
      <c r="G3037">
        <f t="shared" si="989"/>
        <v>4515.5498049999997</v>
      </c>
      <c r="H3037">
        <f t="shared" si="990"/>
        <v>1.0499999999999972</v>
      </c>
      <c r="I3037">
        <f t="shared" si="991"/>
        <v>12.189941999999974</v>
      </c>
      <c r="J3037">
        <f t="shared" si="992"/>
        <v>11.609468571428577</v>
      </c>
      <c r="K3037">
        <f t="shared" si="993"/>
        <v>4415.1298829999996</v>
      </c>
      <c r="L3037" s="2">
        <f t="shared" si="994"/>
        <v>100.41992200000004</v>
      </c>
      <c r="M3037" t="str">
        <f t="shared" si="995"/>
        <v/>
      </c>
      <c r="N3037" s="1">
        <f t="shared" si="996"/>
        <v>44582</v>
      </c>
      <c r="O3037" t="str">
        <f t="shared" si="997"/>
        <v>不可交易</v>
      </c>
      <c r="P3037" s="2" t="str">
        <f t="shared" si="998"/>
        <v/>
      </c>
      <c r="Q3037" s="2" t="str">
        <f t="shared" si="999"/>
        <v/>
      </c>
      <c r="R3037" s="2">
        <f t="shared" si="1000"/>
        <v>20.877394863965591</v>
      </c>
      <c r="S3037">
        <f t="shared" si="1001"/>
        <v>162</v>
      </c>
      <c r="T3037" s="1">
        <f t="shared" si="1002"/>
        <v>44572</v>
      </c>
      <c r="U3037" t="str">
        <f t="shared" si="1003"/>
        <v>可交易</v>
      </c>
      <c r="V3037" s="2" t="str">
        <f t="shared" si="1004"/>
        <v/>
      </c>
      <c r="W3037" s="2" t="str">
        <f t="shared" si="1005"/>
        <v/>
      </c>
      <c r="X3037" s="2">
        <f t="shared" si="1006"/>
        <v>10.169692595125444</v>
      </c>
      <c r="Y3037">
        <f t="shared" si="1007"/>
        <v>145</v>
      </c>
    </row>
    <row r="3038" spans="1:25" x14ac:dyDescent="0.3">
      <c r="A3038" s="1">
        <v>44586</v>
      </c>
      <c r="B3038">
        <v>4356.4501950000003</v>
      </c>
      <c r="C3038">
        <v>31.16</v>
      </c>
      <c r="D3038">
        <v>31.020282999999999</v>
      </c>
      <c r="E3038">
        <f t="shared" si="987"/>
        <v>0.13971700000000098</v>
      </c>
      <c r="F3038" t="str">
        <f t="shared" si="988"/>
        <v/>
      </c>
      <c r="G3038" t="str">
        <f t="shared" si="989"/>
        <v/>
      </c>
      <c r="H3038">
        <f t="shared" si="990"/>
        <v>1.2600000000000016</v>
      </c>
      <c r="I3038">
        <f t="shared" si="991"/>
        <v>-53.67968799999926</v>
      </c>
      <c r="J3038">
        <f t="shared" si="992"/>
        <v>-42.602926984126341</v>
      </c>
      <c r="K3038" t="str">
        <f t="shared" si="993"/>
        <v/>
      </c>
      <c r="L3038" s="2" t="str">
        <f t="shared" si="994"/>
        <v/>
      </c>
      <c r="M3038" t="str">
        <f t="shared" si="995"/>
        <v/>
      </c>
      <c r="N3038" s="1">
        <f t="shared" si="996"/>
        <v>44582</v>
      </c>
      <c r="O3038" t="str">
        <f t="shared" si="997"/>
        <v>不可交易</v>
      </c>
      <c r="P3038" s="2" t="str">
        <f t="shared" si="998"/>
        <v/>
      </c>
      <c r="Q3038" s="2" t="str">
        <f t="shared" si="999"/>
        <v/>
      </c>
      <c r="R3038" s="2">
        <f t="shared" si="1000"/>
        <v>20.877394863965591</v>
      </c>
      <c r="S3038">
        <f t="shared" si="1001"/>
        <v>162</v>
      </c>
      <c r="T3038" s="1">
        <f t="shared" si="1002"/>
        <v>44572</v>
      </c>
      <c r="U3038" t="str">
        <f t="shared" si="1003"/>
        <v>可交易</v>
      </c>
      <c r="V3038" s="2" t="str">
        <f t="shared" si="1004"/>
        <v/>
      </c>
      <c r="W3038" s="2" t="str">
        <f t="shared" si="1005"/>
        <v/>
      </c>
      <c r="X3038" s="2">
        <f t="shared" si="1006"/>
        <v>10.169692595125444</v>
      </c>
      <c r="Y3038">
        <f t="shared" si="1007"/>
        <v>145</v>
      </c>
    </row>
    <row r="3039" spans="1:25" x14ac:dyDescent="0.3">
      <c r="A3039" s="1">
        <v>44587</v>
      </c>
      <c r="B3039">
        <v>4349.9301759999998</v>
      </c>
      <c r="C3039">
        <v>31.96</v>
      </c>
      <c r="D3039">
        <v>30.68158</v>
      </c>
      <c r="E3039">
        <f t="shared" si="987"/>
        <v>1.2784200000000006</v>
      </c>
      <c r="F3039" t="str">
        <f t="shared" si="988"/>
        <v>CAll</v>
      </c>
      <c r="G3039">
        <f t="shared" si="989"/>
        <v>4589.3798829999996</v>
      </c>
      <c r="H3039">
        <f t="shared" si="990"/>
        <v>0.80000000000000071</v>
      </c>
      <c r="I3039">
        <f t="shared" si="991"/>
        <v>-6.5200190000005023</v>
      </c>
      <c r="J3039">
        <f t="shared" si="992"/>
        <v>-8.1500237500006207</v>
      </c>
      <c r="K3039">
        <f t="shared" si="993"/>
        <v>4354.9301759999998</v>
      </c>
      <c r="L3039" s="2">
        <f t="shared" si="994"/>
        <v>234.44970699999976</v>
      </c>
      <c r="M3039" t="str">
        <f t="shared" si="995"/>
        <v/>
      </c>
      <c r="N3039" s="1">
        <f t="shared" si="996"/>
        <v>44587</v>
      </c>
      <c r="O3039" t="str">
        <f t="shared" si="997"/>
        <v>不可交易</v>
      </c>
      <c r="P3039" s="2" t="str">
        <f t="shared" si="998"/>
        <v/>
      </c>
      <c r="Q3039" s="2" t="str">
        <f t="shared" si="999"/>
        <v/>
      </c>
      <c r="R3039" s="2">
        <f t="shared" si="1000"/>
        <v>20.877394863965591</v>
      </c>
      <c r="S3039">
        <f t="shared" si="1001"/>
        <v>162</v>
      </c>
      <c r="T3039" s="1">
        <f t="shared" si="1002"/>
        <v>44572</v>
      </c>
      <c r="U3039" t="str">
        <f t="shared" si="1003"/>
        <v>可交易</v>
      </c>
      <c r="V3039" s="2" t="str">
        <f t="shared" si="1004"/>
        <v/>
      </c>
      <c r="W3039" s="2" t="str">
        <f t="shared" si="1005"/>
        <v/>
      </c>
      <c r="X3039" s="2">
        <f t="shared" si="1006"/>
        <v>10.169692595125444</v>
      </c>
      <c r="Y3039">
        <f t="shared" si="1007"/>
        <v>145</v>
      </c>
    </row>
    <row r="3040" spans="1:25" x14ac:dyDescent="0.3">
      <c r="A3040" s="1">
        <v>44588</v>
      </c>
      <c r="B3040">
        <v>4326.5097660000001</v>
      </c>
      <c r="C3040">
        <v>30.49</v>
      </c>
      <c r="D3040">
        <v>30.881844999999998</v>
      </c>
      <c r="E3040">
        <f t="shared" si="987"/>
        <v>-0.391845</v>
      </c>
      <c r="F3040" t="str">
        <f t="shared" si="988"/>
        <v/>
      </c>
      <c r="G3040" t="str">
        <f t="shared" si="989"/>
        <v/>
      </c>
      <c r="H3040">
        <f t="shared" si="990"/>
        <v>-1.4700000000000024</v>
      </c>
      <c r="I3040">
        <f t="shared" si="991"/>
        <v>-23.42040999999972</v>
      </c>
      <c r="J3040">
        <f t="shared" si="992"/>
        <v>15.932251700680055</v>
      </c>
      <c r="K3040" t="str">
        <f t="shared" si="993"/>
        <v/>
      </c>
      <c r="L3040" s="2" t="str">
        <f t="shared" si="994"/>
        <v/>
      </c>
      <c r="M3040" t="str">
        <f t="shared" si="995"/>
        <v/>
      </c>
      <c r="N3040" s="1">
        <f t="shared" si="996"/>
        <v>44587</v>
      </c>
      <c r="O3040" t="str">
        <f t="shared" si="997"/>
        <v>不可交易</v>
      </c>
      <c r="P3040" s="2" t="str">
        <f t="shared" si="998"/>
        <v/>
      </c>
      <c r="Q3040" s="2" t="str">
        <f t="shared" si="999"/>
        <v/>
      </c>
      <c r="R3040" s="2">
        <f t="shared" si="1000"/>
        <v>20.877394863965591</v>
      </c>
      <c r="S3040">
        <f t="shared" si="1001"/>
        <v>162</v>
      </c>
      <c r="T3040" s="1">
        <f t="shared" si="1002"/>
        <v>44572</v>
      </c>
      <c r="U3040" t="str">
        <f t="shared" si="1003"/>
        <v>可交易</v>
      </c>
      <c r="V3040" s="2" t="str">
        <f t="shared" si="1004"/>
        <v/>
      </c>
      <c r="W3040" s="2" t="str">
        <f t="shared" si="1005"/>
        <v/>
      </c>
      <c r="X3040" s="2">
        <f t="shared" si="1006"/>
        <v>10.169692595125444</v>
      </c>
      <c r="Y3040">
        <f t="shared" si="1007"/>
        <v>145</v>
      </c>
    </row>
    <row r="3041" spans="1:25" x14ac:dyDescent="0.3">
      <c r="A3041" s="1">
        <v>44589</v>
      </c>
      <c r="B3041">
        <v>4431.8500979999999</v>
      </c>
      <c r="C3041">
        <v>27.66</v>
      </c>
      <c r="D3041">
        <v>29.654195999999999</v>
      </c>
      <c r="E3041">
        <f t="shared" si="987"/>
        <v>-1.9941959999999987</v>
      </c>
      <c r="F3041" t="str">
        <f t="shared" si="988"/>
        <v>PUT</v>
      </c>
      <c r="G3041">
        <f t="shared" si="989"/>
        <v>4500.5297849999997</v>
      </c>
      <c r="H3041">
        <f t="shared" si="990"/>
        <v>-2.8299999999999983</v>
      </c>
      <c r="I3041">
        <f t="shared" si="991"/>
        <v>105.34033199999976</v>
      </c>
      <c r="J3041">
        <f t="shared" si="992"/>
        <v>-37.222732155476969</v>
      </c>
      <c r="K3041">
        <f t="shared" si="993"/>
        <v>4426.8500979999999</v>
      </c>
      <c r="L3041" s="2" t="str">
        <f t="shared" si="994"/>
        <v/>
      </c>
      <c r="M3041" t="str">
        <f t="shared" si="995"/>
        <v/>
      </c>
      <c r="N3041" s="1">
        <f t="shared" si="996"/>
        <v>44587</v>
      </c>
      <c r="O3041" t="str">
        <f t="shared" si="997"/>
        <v>不可交易</v>
      </c>
      <c r="P3041" s="2" t="str">
        <f t="shared" si="998"/>
        <v/>
      </c>
      <c r="Q3041" s="2" t="str">
        <f t="shared" si="999"/>
        <v/>
      </c>
      <c r="R3041" s="2">
        <f t="shared" si="1000"/>
        <v>20.877394863965591</v>
      </c>
      <c r="S3041">
        <f t="shared" si="1001"/>
        <v>162</v>
      </c>
      <c r="T3041" s="1">
        <f t="shared" si="1002"/>
        <v>44572</v>
      </c>
      <c r="U3041" t="str">
        <f t="shared" si="1003"/>
        <v>可交易</v>
      </c>
      <c r="V3041" s="2" t="str">
        <f t="shared" si="1004"/>
        <v/>
      </c>
      <c r="W3041" s="2" t="str">
        <f t="shared" si="1005"/>
        <v/>
      </c>
      <c r="X3041" s="2">
        <f t="shared" si="1006"/>
        <v>10.169692595125444</v>
      </c>
      <c r="Y3041">
        <f t="shared" si="1007"/>
        <v>145</v>
      </c>
    </row>
    <row r="3042" spans="1:25" x14ac:dyDescent="0.3">
      <c r="A3042" s="1">
        <v>44592</v>
      </c>
      <c r="B3042">
        <v>4515.5498049999997</v>
      </c>
      <c r="C3042">
        <v>24.83</v>
      </c>
      <c r="D3042">
        <v>28.262167000000002</v>
      </c>
      <c r="E3042">
        <f t="shared" si="987"/>
        <v>-3.4321670000000033</v>
      </c>
      <c r="F3042" t="str">
        <f t="shared" si="988"/>
        <v>PUT</v>
      </c>
      <c r="G3042">
        <f t="shared" si="989"/>
        <v>4483.8701170000004</v>
      </c>
      <c r="H3042">
        <f t="shared" si="990"/>
        <v>-2.8300000000000018</v>
      </c>
      <c r="I3042">
        <f t="shared" si="991"/>
        <v>83.699706999999762</v>
      </c>
      <c r="J3042">
        <f t="shared" si="992"/>
        <v>-29.575868197879757</v>
      </c>
      <c r="K3042">
        <f t="shared" si="993"/>
        <v>4510.5498049999997</v>
      </c>
      <c r="L3042" s="2" t="str">
        <f t="shared" si="994"/>
        <v/>
      </c>
      <c r="M3042">
        <f t="shared" si="995"/>
        <v>26.67968799999926</v>
      </c>
      <c r="N3042" s="1">
        <f t="shared" si="996"/>
        <v>44587</v>
      </c>
      <c r="O3042" t="str">
        <f t="shared" si="997"/>
        <v>不可交易</v>
      </c>
      <c r="P3042" s="2" t="str">
        <f t="shared" si="998"/>
        <v/>
      </c>
      <c r="Q3042" s="2" t="str">
        <f t="shared" si="999"/>
        <v/>
      </c>
      <c r="R3042" s="2">
        <f t="shared" si="1000"/>
        <v>20.877394863965591</v>
      </c>
      <c r="S3042">
        <f t="shared" si="1001"/>
        <v>162</v>
      </c>
      <c r="T3042" s="1">
        <f t="shared" si="1002"/>
        <v>44592</v>
      </c>
      <c r="U3042" t="str">
        <f t="shared" si="1003"/>
        <v>可交易</v>
      </c>
      <c r="V3042" s="2">
        <f t="shared" si="1004"/>
        <v>26.67968799999926</v>
      </c>
      <c r="W3042" s="2">
        <f t="shared" si="1005"/>
        <v>7.0156878714793093E-3</v>
      </c>
      <c r="X3042" s="2">
        <f t="shared" si="1006"/>
        <v>10.169692595125444</v>
      </c>
      <c r="Y3042">
        <f t="shared" si="1007"/>
        <v>146</v>
      </c>
    </row>
    <row r="3043" spans="1:25" x14ac:dyDescent="0.3">
      <c r="A3043" s="1">
        <v>44593</v>
      </c>
      <c r="B3043">
        <v>4546.5400390000004</v>
      </c>
      <c r="C3043">
        <v>21.96</v>
      </c>
      <c r="D3043">
        <v>25.541875999999998</v>
      </c>
      <c r="E3043">
        <f t="shared" si="987"/>
        <v>-3.5818759999999976</v>
      </c>
      <c r="F3043" t="str">
        <f t="shared" si="988"/>
        <v>PUT</v>
      </c>
      <c r="G3043">
        <f t="shared" si="989"/>
        <v>4521.5400390000004</v>
      </c>
      <c r="H3043">
        <f t="shared" si="990"/>
        <v>-2.8699999999999974</v>
      </c>
      <c r="I3043">
        <f t="shared" si="991"/>
        <v>30.990234000000783</v>
      </c>
      <c r="J3043">
        <f t="shared" si="992"/>
        <v>-10.797990940766832</v>
      </c>
      <c r="K3043">
        <f t="shared" si="993"/>
        <v>4541.5400390000004</v>
      </c>
      <c r="L3043" s="2" t="str">
        <f t="shared" si="994"/>
        <v/>
      </c>
      <c r="M3043">
        <f t="shared" si="995"/>
        <v>20</v>
      </c>
      <c r="N3043" s="1">
        <f t="shared" si="996"/>
        <v>44587</v>
      </c>
      <c r="O3043" t="str">
        <f t="shared" si="997"/>
        <v>不可交易</v>
      </c>
      <c r="P3043" s="2" t="str">
        <f t="shared" si="998"/>
        <v/>
      </c>
      <c r="Q3043" s="2" t="str">
        <f t="shared" si="999"/>
        <v/>
      </c>
      <c r="R3043" s="2">
        <f t="shared" si="1000"/>
        <v>20.877394863965591</v>
      </c>
      <c r="S3043">
        <f t="shared" si="1001"/>
        <v>162</v>
      </c>
      <c r="T3043" s="1">
        <f t="shared" si="1002"/>
        <v>44592</v>
      </c>
      <c r="U3043" t="str">
        <f t="shared" si="1003"/>
        <v>不可交易</v>
      </c>
      <c r="V3043" s="2" t="str">
        <f t="shared" si="1004"/>
        <v/>
      </c>
      <c r="W3043" s="2" t="str">
        <f t="shared" si="1005"/>
        <v/>
      </c>
      <c r="X3043" s="2">
        <f t="shared" si="1006"/>
        <v>10.241039984121738</v>
      </c>
      <c r="Y3043">
        <f t="shared" si="1007"/>
        <v>146</v>
      </c>
    </row>
    <row r="3044" spans="1:25" x14ac:dyDescent="0.3">
      <c r="A3044" s="1">
        <v>44594</v>
      </c>
      <c r="B3044">
        <v>4589.3798829999996</v>
      </c>
      <c r="C3044">
        <v>22.09</v>
      </c>
      <c r="D3044">
        <v>22.970289999999999</v>
      </c>
      <c r="E3044">
        <f t="shared" si="987"/>
        <v>-0.88028999999999868</v>
      </c>
      <c r="F3044" t="str">
        <f t="shared" si="988"/>
        <v/>
      </c>
      <c r="G3044" t="str">
        <f t="shared" si="989"/>
        <v/>
      </c>
      <c r="H3044">
        <f t="shared" si="990"/>
        <v>0.12999999999999901</v>
      </c>
      <c r="I3044">
        <f t="shared" si="991"/>
        <v>42.839843999999175</v>
      </c>
      <c r="J3044">
        <f t="shared" si="992"/>
        <v>329.5372615384577</v>
      </c>
      <c r="K3044" t="str">
        <f t="shared" si="993"/>
        <v/>
      </c>
      <c r="L3044" s="2" t="str">
        <f t="shared" si="994"/>
        <v/>
      </c>
      <c r="M3044" t="str">
        <f t="shared" si="995"/>
        <v/>
      </c>
      <c r="N3044" s="1">
        <f t="shared" si="996"/>
        <v>44587</v>
      </c>
      <c r="O3044" t="str">
        <f t="shared" si="997"/>
        <v>可交易</v>
      </c>
      <c r="P3044" s="2" t="str">
        <f t="shared" si="998"/>
        <v/>
      </c>
      <c r="Q3044" s="2" t="str">
        <f t="shared" si="999"/>
        <v/>
      </c>
      <c r="R3044" s="2">
        <f t="shared" si="1000"/>
        <v>20.877394863965591</v>
      </c>
      <c r="S3044">
        <f t="shared" si="1001"/>
        <v>162</v>
      </c>
      <c r="T3044" s="1">
        <f t="shared" si="1002"/>
        <v>44592</v>
      </c>
      <c r="U3044" t="str">
        <f t="shared" si="1003"/>
        <v>不可交易</v>
      </c>
      <c r="V3044" s="2" t="str">
        <f t="shared" si="1004"/>
        <v/>
      </c>
      <c r="W3044" s="2" t="str">
        <f t="shared" si="1005"/>
        <v/>
      </c>
      <c r="X3044" s="2">
        <f t="shared" si="1006"/>
        <v>10.241039984121738</v>
      </c>
      <c r="Y3044">
        <f t="shared" si="1007"/>
        <v>146</v>
      </c>
    </row>
    <row r="3045" spans="1:25" x14ac:dyDescent="0.3">
      <c r="A3045" s="1">
        <v>44595</v>
      </c>
      <c r="B3045">
        <v>4477.4399409999996</v>
      </c>
      <c r="C3045">
        <v>24.35</v>
      </c>
      <c r="D3045">
        <v>22.759535</v>
      </c>
      <c r="E3045">
        <f t="shared" si="987"/>
        <v>1.5904650000000018</v>
      </c>
      <c r="F3045" t="str">
        <f t="shared" si="988"/>
        <v>CAll</v>
      </c>
      <c r="G3045">
        <f t="shared" si="989"/>
        <v>4504.080078</v>
      </c>
      <c r="H3045">
        <f t="shared" si="990"/>
        <v>2.2600000000000016</v>
      </c>
      <c r="I3045">
        <f t="shared" si="991"/>
        <v>-111.93994199999997</v>
      </c>
      <c r="J3045">
        <f t="shared" si="992"/>
        <v>-49.530947787610572</v>
      </c>
      <c r="K3045">
        <f t="shared" si="993"/>
        <v>4482.4399409999996</v>
      </c>
      <c r="L3045" s="2">
        <f t="shared" si="994"/>
        <v>21.640137000000323</v>
      </c>
      <c r="M3045" t="str">
        <f t="shared" si="995"/>
        <v/>
      </c>
      <c r="N3045" s="1">
        <f t="shared" si="996"/>
        <v>44595</v>
      </c>
      <c r="O3045" t="str">
        <f t="shared" si="997"/>
        <v>可交易</v>
      </c>
      <c r="P3045" s="2">
        <f t="shared" si="998"/>
        <v>21.640137000000323</v>
      </c>
      <c r="Q3045" s="2">
        <f t="shared" si="999"/>
        <v>5.9498591496573968E-3</v>
      </c>
      <c r="R3045" s="2">
        <f t="shared" si="1000"/>
        <v>20.877394863965591</v>
      </c>
      <c r="S3045">
        <f t="shared" si="1001"/>
        <v>163</v>
      </c>
      <c r="T3045" s="1">
        <f t="shared" si="1002"/>
        <v>44592</v>
      </c>
      <c r="U3045" t="str">
        <f t="shared" si="1003"/>
        <v>不可交易</v>
      </c>
      <c r="V3045" s="2" t="str">
        <f t="shared" si="1004"/>
        <v/>
      </c>
      <c r="W3045" s="2" t="str">
        <f t="shared" si="1005"/>
        <v/>
      </c>
      <c r="X3045" s="2">
        <f t="shared" si="1006"/>
        <v>10.241039984121738</v>
      </c>
      <c r="Y3045">
        <f t="shared" si="1007"/>
        <v>146</v>
      </c>
    </row>
    <row r="3046" spans="1:25" x14ac:dyDescent="0.3">
      <c r="A3046" s="1">
        <v>44596</v>
      </c>
      <c r="B3046">
        <v>4500.5297849999997</v>
      </c>
      <c r="C3046">
        <v>23.22</v>
      </c>
      <c r="D3046">
        <v>25.075810000000001</v>
      </c>
      <c r="E3046">
        <f t="shared" si="987"/>
        <v>-1.8558100000000017</v>
      </c>
      <c r="F3046" t="str">
        <f t="shared" si="988"/>
        <v>PUT</v>
      </c>
      <c r="G3046">
        <f t="shared" si="989"/>
        <v>4418.6401370000003</v>
      </c>
      <c r="H3046">
        <f t="shared" si="990"/>
        <v>-1.1300000000000026</v>
      </c>
      <c r="I3046">
        <f t="shared" si="991"/>
        <v>23.089844000000085</v>
      </c>
      <c r="J3046">
        <f t="shared" si="992"/>
        <v>-20.433490265486753</v>
      </c>
      <c r="K3046">
        <f t="shared" si="993"/>
        <v>4495.5297849999997</v>
      </c>
      <c r="L3046" s="2" t="str">
        <f t="shared" si="994"/>
        <v/>
      </c>
      <c r="M3046">
        <f t="shared" si="995"/>
        <v>76.889647999999397</v>
      </c>
      <c r="N3046" s="1">
        <f t="shared" si="996"/>
        <v>44595</v>
      </c>
      <c r="O3046" t="str">
        <f t="shared" si="997"/>
        <v>不可交易</v>
      </c>
      <c r="P3046" s="2" t="str">
        <f t="shared" si="998"/>
        <v/>
      </c>
      <c r="Q3046" s="2" t="str">
        <f t="shared" si="999"/>
        <v/>
      </c>
      <c r="R3046" s="2">
        <f t="shared" si="1000"/>
        <v>21.001612422817967</v>
      </c>
      <c r="S3046">
        <f t="shared" si="1001"/>
        <v>163</v>
      </c>
      <c r="T3046" s="1">
        <f t="shared" si="1002"/>
        <v>44596</v>
      </c>
      <c r="U3046" t="str">
        <f t="shared" si="1003"/>
        <v>不可交易</v>
      </c>
      <c r="V3046" s="2" t="str">
        <f t="shared" si="1004"/>
        <v/>
      </c>
      <c r="W3046" s="2" t="str">
        <f t="shared" si="1005"/>
        <v/>
      </c>
      <c r="X3046" s="2">
        <f t="shared" si="1006"/>
        <v>10.241039984121738</v>
      </c>
      <c r="Y3046">
        <f t="shared" si="1007"/>
        <v>146</v>
      </c>
    </row>
    <row r="3047" spans="1:25" x14ac:dyDescent="0.3">
      <c r="A3047" s="1">
        <v>44599</v>
      </c>
      <c r="B3047">
        <v>4483.8701170000004</v>
      </c>
      <c r="C3047">
        <v>22.86</v>
      </c>
      <c r="D3047">
        <v>23.920051999999998</v>
      </c>
      <c r="E3047">
        <f t="shared" si="987"/>
        <v>-1.0600519999999989</v>
      </c>
      <c r="F3047" t="str">
        <f t="shared" si="988"/>
        <v>PUT</v>
      </c>
      <c r="G3047">
        <f t="shared" si="989"/>
        <v>4401.669922</v>
      </c>
      <c r="H3047">
        <f t="shared" si="990"/>
        <v>-0.35999999999999943</v>
      </c>
      <c r="I3047">
        <f t="shared" si="991"/>
        <v>-16.659667999999328</v>
      </c>
      <c r="J3047">
        <f t="shared" si="992"/>
        <v>46.276855555553766</v>
      </c>
      <c r="K3047">
        <f t="shared" si="993"/>
        <v>4478.8701170000004</v>
      </c>
      <c r="L3047" s="2" t="str">
        <f t="shared" si="994"/>
        <v/>
      </c>
      <c r="M3047">
        <f t="shared" si="995"/>
        <v>77.200195000000349</v>
      </c>
      <c r="N3047" s="1">
        <f t="shared" si="996"/>
        <v>44595</v>
      </c>
      <c r="O3047" t="str">
        <f t="shared" si="997"/>
        <v>不可交易</v>
      </c>
      <c r="P3047" s="2" t="str">
        <f t="shared" si="998"/>
        <v/>
      </c>
      <c r="Q3047" s="2" t="str">
        <f t="shared" si="999"/>
        <v/>
      </c>
      <c r="R3047" s="2">
        <f t="shared" si="1000"/>
        <v>21.001612422817967</v>
      </c>
      <c r="S3047">
        <f t="shared" si="1001"/>
        <v>163</v>
      </c>
      <c r="T3047" s="1">
        <f t="shared" si="1002"/>
        <v>44596</v>
      </c>
      <c r="U3047" t="str">
        <f t="shared" si="1003"/>
        <v>不可交易</v>
      </c>
      <c r="V3047" s="2" t="str">
        <f t="shared" si="1004"/>
        <v/>
      </c>
      <c r="W3047" s="2" t="str">
        <f t="shared" si="1005"/>
        <v/>
      </c>
      <c r="X3047" s="2">
        <f t="shared" si="1006"/>
        <v>10.241039984121738</v>
      </c>
      <c r="Y3047">
        <f t="shared" si="1007"/>
        <v>146</v>
      </c>
    </row>
    <row r="3048" spans="1:25" x14ac:dyDescent="0.3">
      <c r="A3048" s="1">
        <v>44600</v>
      </c>
      <c r="B3048">
        <v>4521.5400390000004</v>
      </c>
      <c r="C3048">
        <v>21.44</v>
      </c>
      <c r="D3048">
        <v>23.242681999999999</v>
      </c>
      <c r="E3048">
        <f t="shared" si="987"/>
        <v>-1.8026819999999972</v>
      </c>
      <c r="F3048" t="str">
        <f t="shared" si="988"/>
        <v>PUT</v>
      </c>
      <c r="G3048">
        <f t="shared" si="989"/>
        <v>4471.0698240000002</v>
      </c>
      <c r="H3048">
        <f t="shared" si="990"/>
        <v>-1.4199999999999982</v>
      </c>
      <c r="I3048">
        <f t="shared" si="991"/>
        <v>37.669922000000042</v>
      </c>
      <c r="J3048">
        <f t="shared" si="992"/>
        <v>-26.528114084507106</v>
      </c>
      <c r="K3048">
        <f t="shared" si="993"/>
        <v>4516.5400390000004</v>
      </c>
      <c r="L3048" s="2" t="str">
        <f t="shared" si="994"/>
        <v/>
      </c>
      <c r="M3048">
        <f t="shared" si="995"/>
        <v>45.47021500000028</v>
      </c>
      <c r="N3048" s="1">
        <f t="shared" si="996"/>
        <v>44595</v>
      </c>
      <c r="O3048" t="str">
        <f t="shared" si="997"/>
        <v>不可交易</v>
      </c>
      <c r="P3048" s="2" t="str">
        <f t="shared" si="998"/>
        <v/>
      </c>
      <c r="Q3048" s="2" t="str">
        <f t="shared" si="999"/>
        <v/>
      </c>
      <c r="R3048" s="2">
        <f t="shared" si="1000"/>
        <v>21.001612422817967</v>
      </c>
      <c r="S3048">
        <f t="shared" si="1001"/>
        <v>163</v>
      </c>
      <c r="T3048" s="1">
        <f t="shared" si="1002"/>
        <v>44596</v>
      </c>
      <c r="U3048" t="str">
        <f t="shared" si="1003"/>
        <v>不可交易</v>
      </c>
      <c r="V3048" s="2" t="str">
        <f t="shared" si="1004"/>
        <v/>
      </c>
      <c r="W3048" s="2" t="str">
        <f t="shared" si="1005"/>
        <v/>
      </c>
      <c r="X3048" s="2">
        <f t="shared" si="1006"/>
        <v>10.241039984121738</v>
      </c>
      <c r="Y3048">
        <f t="shared" si="1007"/>
        <v>146</v>
      </c>
    </row>
    <row r="3049" spans="1:25" x14ac:dyDescent="0.3">
      <c r="A3049" s="1">
        <v>44601</v>
      </c>
      <c r="B3049">
        <v>4587.1801759999998</v>
      </c>
      <c r="C3049">
        <v>19.96</v>
      </c>
      <c r="D3049">
        <v>21.959264999999998</v>
      </c>
      <c r="E3049">
        <f t="shared" si="987"/>
        <v>-1.9992649999999976</v>
      </c>
      <c r="F3049" t="str">
        <f t="shared" si="988"/>
        <v>PUT</v>
      </c>
      <c r="G3049">
        <f t="shared" si="989"/>
        <v>4475.0097660000001</v>
      </c>
      <c r="H3049">
        <f t="shared" si="990"/>
        <v>-1.4800000000000004</v>
      </c>
      <c r="I3049">
        <f t="shared" si="991"/>
        <v>65.640136999999413</v>
      </c>
      <c r="J3049">
        <f t="shared" si="992"/>
        <v>-44.351443918918513</v>
      </c>
      <c r="K3049">
        <f t="shared" si="993"/>
        <v>4582.1801759999998</v>
      </c>
      <c r="L3049" s="2" t="str">
        <f t="shared" si="994"/>
        <v/>
      </c>
      <c r="M3049">
        <f t="shared" si="995"/>
        <v>107.17040999999972</v>
      </c>
      <c r="N3049" s="1">
        <f t="shared" si="996"/>
        <v>44595</v>
      </c>
      <c r="O3049" t="str">
        <f t="shared" si="997"/>
        <v>不可交易</v>
      </c>
      <c r="P3049" s="2" t="str">
        <f t="shared" si="998"/>
        <v/>
      </c>
      <c r="Q3049" s="2" t="str">
        <f t="shared" si="999"/>
        <v/>
      </c>
      <c r="R3049" s="2">
        <f t="shared" si="1000"/>
        <v>21.001612422817967</v>
      </c>
      <c r="S3049">
        <f t="shared" si="1001"/>
        <v>163</v>
      </c>
      <c r="T3049" s="1">
        <f t="shared" si="1002"/>
        <v>44596</v>
      </c>
      <c r="U3049" t="str">
        <f t="shared" si="1003"/>
        <v>不可交易</v>
      </c>
      <c r="V3049" s="2" t="str">
        <f t="shared" si="1004"/>
        <v/>
      </c>
      <c r="W3049" s="2" t="str">
        <f t="shared" si="1005"/>
        <v/>
      </c>
      <c r="X3049" s="2">
        <f t="shared" si="1006"/>
        <v>10.241039984121738</v>
      </c>
      <c r="Y3049">
        <f t="shared" si="1007"/>
        <v>146</v>
      </c>
    </row>
    <row r="3050" spans="1:25" x14ac:dyDescent="0.3">
      <c r="A3050" s="1">
        <v>44602</v>
      </c>
      <c r="B3050">
        <v>4504.080078</v>
      </c>
      <c r="C3050">
        <v>23.91</v>
      </c>
      <c r="D3050">
        <v>20.464262000000002</v>
      </c>
      <c r="E3050">
        <f t="shared" si="987"/>
        <v>3.4457379999999986</v>
      </c>
      <c r="F3050" t="str">
        <f t="shared" si="988"/>
        <v>CAll</v>
      </c>
      <c r="G3050">
        <f t="shared" si="989"/>
        <v>4380.2597660000001</v>
      </c>
      <c r="H3050">
        <f t="shared" si="990"/>
        <v>3.9499999999999993</v>
      </c>
      <c r="I3050">
        <f t="shared" si="991"/>
        <v>-83.100097999999889</v>
      </c>
      <c r="J3050">
        <f t="shared" si="992"/>
        <v>-21.037999493670863</v>
      </c>
      <c r="K3050">
        <f t="shared" si="993"/>
        <v>4509.080078</v>
      </c>
      <c r="L3050" s="2" t="str">
        <f t="shared" si="994"/>
        <v/>
      </c>
      <c r="M3050" t="str">
        <f t="shared" si="995"/>
        <v/>
      </c>
      <c r="N3050" s="1">
        <f t="shared" si="996"/>
        <v>44595</v>
      </c>
      <c r="O3050" t="str">
        <f t="shared" si="997"/>
        <v>可交易</v>
      </c>
      <c r="P3050" s="2" t="str">
        <f t="shared" si="998"/>
        <v/>
      </c>
      <c r="Q3050" s="2" t="str">
        <f t="shared" si="999"/>
        <v/>
      </c>
      <c r="R3050" s="2">
        <f t="shared" si="1000"/>
        <v>21.001612422817967</v>
      </c>
      <c r="S3050">
        <f t="shared" si="1001"/>
        <v>163</v>
      </c>
      <c r="T3050" s="1">
        <f t="shared" si="1002"/>
        <v>44596</v>
      </c>
      <c r="U3050" t="str">
        <f t="shared" si="1003"/>
        <v>不可交易</v>
      </c>
      <c r="V3050" s="2" t="str">
        <f t="shared" si="1004"/>
        <v/>
      </c>
      <c r="W3050" s="2" t="str">
        <f t="shared" si="1005"/>
        <v/>
      </c>
      <c r="X3050" s="2">
        <f t="shared" si="1006"/>
        <v>10.241039984121738</v>
      </c>
      <c r="Y3050">
        <f t="shared" si="1007"/>
        <v>146</v>
      </c>
    </row>
    <row r="3051" spans="1:25" x14ac:dyDescent="0.3">
      <c r="A3051" s="1">
        <v>44603</v>
      </c>
      <c r="B3051">
        <v>4418.6401370000003</v>
      </c>
      <c r="C3051">
        <v>27.36</v>
      </c>
      <c r="D3051">
        <v>24.061958000000001</v>
      </c>
      <c r="E3051">
        <f t="shared" si="987"/>
        <v>3.2980419999999988</v>
      </c>
      <c r="F3051" t="str">
        <f t="shared" si="988"/>
        <v>CAll</v>
      </c>
      <c r="G3051">
        <f t="shared" si="989"/>
        <v>4348.8701170000004</v>
      </c>
      <c r="H3051">
        <f t="shared" si="990"/>
        <v>3.4499999999999993</v>
      </c>
      <c r="I3051">
        <f t="shared" si="991"/>
        <v>-85.439940999999635</v>
      </c>
      <c r="J3051">
        <f t="shared" si="992"/>
        <v>-24.76520028985497</v>
      </c>
      <c r="K3051">
        <f t="shared" si="993"/>
        <v>4423.6401370000003</v>
      </c>
      <c r="L3051" s="2" t="str">
        <f t="shared" si="994"/>
        <v/>
      </c>
      <c r="M3051" t="str">
        <f t="shared" si="995"/>
        <v/>
      </c>
      <c r="N3051" s="1">
        <f t="shared" si="996"/>
        <v>44595</v>
      </c>
      <c r="O3051" t="str">
        <f t="shared" si="997"/>
        <v>可交易</v>
      </c>
      <c r="P3051" s="2" t="str">
        <f t="shared" si="998"/>
        <v/>
      </c>
      <c r="Q3051" s="2" t="str">
        <f t="shared" si="999"/>
        <v/>
      </c>
      <c r="R3051" s="2">
        <f t="shared" si="1000"/>
        <v>21.001612422817967</v>
      </c>
      <c r="S3051">
        <f t="shared" si="1001"/>
        <v>163</v>
      </c>
      <c r="T3051" s="1">
        <f t="shared" si="1002"/>
        <v>44596</v>
      </c>
      <c r="U3051" t="str">
        <f t="shared" si="1003"/>
        <v>可交易</v>
      </c>
      <c r="V3051" s="2" t="str">
        <f t="shared" si="1004"/>
        <v/>
      </c>
      <c r="W3051" s="2" t="str">
        <f t="shared" si="1005"/>
        <v/>
      </c>
      <c r="X3051" s="2">
        <f t="shared" si="1006"/>
        <v>10.241039984121738</v>
      </c>
      <c r="Y3051">
        <f t="shared" si="1007"/>
        <v>146</v>
      </c>
    </row>
    <row r="3052" spans="1:25" x14ac:dyDescent="0.3">
      <c r="A3052" s="1">
        <v>44606</v>
      </c>
      <c r="B3052">
        <v>4401.669922</v>
      </c>
      <c r="C3052">
        <v>28.33</v>
      </c>
      <c r="D3052">
        <v>27.557938</v>
      </c>
      <c r="E3052">
        <f t="shared" si="987"/>
        <v>0.77206199999999825</v>
      </c>
      <c r="F3052" t="str">
        <f t="shared" si="988"/>
        <v/>
      </c>
      <c r="G3052" t="str">
        <f t="shared" si="989"/>
        <v/>
      </c>
      <c r="H3052">
        <f t="shared" si="990"/>
        <v>0.96999999999999886</v>
      </c>
      <c r="I3052">
        <f t="shared" si="991"/>
        <v>-16.97021500000028</v>
      </c>
      <c r="J3052">
        <f t="shared" si="992"/>
        <v>-17.495067010309587</v>
      </c>
      <c r="K3052" t="str">
        <f t="shared" si="993"/>
        <v/>
      </c>
      <c r="L3052" s="2" t="str">
        <f t="shared" si="994"/>
        <v/>
      </c>
      <c r="M3052" t="str">
        <f t="shared" si="995"/>
        <v/>
      </c>
      <c r="N3052" s="1">
        <f t="shared" si="996"/>
        <v>44595</v>
      </c>
      <c r="O3052" t="str">
        <f t="shared" si="997"/>
        <v>可交易</v>
      </c>
      <c r="P3052" s="2" t="str">
        <f t="shared" si="998"/>
        <v/>
      </c>
      <c r="Q3052" s="2" t="str">
        <f t="shared" si="999"/>
        <v/>
      </c>
      <c r="R3052" s="2">
        <f t="shared" si="1000"/>
        <v>21.001612422817967</v>
      </c>
      <c r="S3052">
        <f t="shared" si="1001"/>
        <v>163</v>
      </c>
      <c r="T3052" s="1">
        <f t="shared" si="1002"/>
        <v>44596</v>
      </c>
      <c r="U3052" t="str">
        <f t="shared" si="1003"/>
        <v>可交易</v>
      </c>
      <c r="V3052" s="2" t="str">
        <f t="shared" si="1004"/>
        <v/>
      </c>
      <c r="W3052" s="2" t="str">
        <f t="shared" si="1005"/>
        <v/>
      </c>
      <c r="X3052" s="2">
        <f t="shared" si="1006"/>
        <v>10.241039984121738</v>
      </c>
      <c r="Y3052">
        <f t="shared" si="1007"/>
        <v>146</v>
      </c>
    </row>
    <row r="3053" spans="1:25" x14ac:dyDescent="0.3">
      <c r="A3053" s="1">
        <v>44607</v>
      </c>
      <c r="B3053">
        <v>4471.0698240000002</v>
      </c>
      <c r="C3053">
        <v>25.7</v>
      </c>
      <c r="D3053">
        <v>28.436164999999999</v>
      </c>
      <c r="E3053">
        <f t="shared" si="987"/>
        <v>-2.7361649999999997</v>
      </c>
      <c r="F3053" t="str">
        <f t="shared" si="988"/>
        <v>PUT</v>
      </c>
      <c r="G3053">
        <f t="shared" si="989"/>
        <v>4304.7597660000001</v>
      </c>
      <c r="H3053">
        <f t="shared" si="990"/>
        <v>-2.629999999999999</v>
      </c>
      <c r="I3053">
        <f t="shared" si="991"/>
        <v>69.399902000000111</v>
      </c>
      <c r="J3053">
        <f t="shared" si="992"/>
        <v>-26.387795437262408</v>
      </c>
      <c r="K3053">
        <f t="shared" si="993"/>
        <v>4466.0698240000002</v>
      </c>
      <c r="L3053" s="2" t="str">
        <f t="shared" si="994"/>
        <v/>
      </c>
      <c r="M3053">
        <f t="shared" si="995"/>
        <v>161.31005800000003</v>
      </c>
      <c r="N3053" s="1">
        <f t="shared" si="996"/>
        <v>44595</v>
      </c>
      <c r="O3053" t="str">
        <f t="shared" si="997"/>
        <v>可交易</v>
      </c>
      <c r="P3053" s="2" t="str">
        <f t="shared" si="998"/>
        <v/>
      </c>
      <c r="Q3053" s="2" t="str">
        <f t="shared" si="999"/>
        <v/>
      </c>
      <c r="R3053" s="2">
        <f t="shared" si="1000"/>
        <v>21.001612422817967</v>
      </c>
      <c r="S3053">
        <f t="shared" si="1001"/>
        <v>163</v>
      </c>
      <c r="T3053" s="1">
        <f t="shared" si="1002"/>
        <v>44607</v>
      </c>
      <c r="U3053" t="str">
        <f t="shared" si="1003"/>
        <v>可交易</v>
      </c>
      <c r="V3053" s="2">
        <f t="shared" si="1004"/>
        <v>161.31005800000003</v>
      </c>
      <c r="W3053" s="2">
        <f t="shared" si="1005"/>
        <v>3.719692703237909E-2</v>
      </c>
      <c r="X3053" s="2">
        <f t="shared" si="1006"/>
        <v>10.241039984121738</v>
      </c>
      <c r="Y3053">
        <f t="shared" si="1007"/>
        <v>147</v>
      </c>
    </row>
    <row r="3054" spans="1:25" x14ac:dyDescent="0.3">
      <c r="A3054" s="1">
        <v>44608</v>
      </c>
      <c r="B3054">
        <v>4475.0097660000001</v>
      </c>
      <c r="C3054">
        <v>24.29</v>
      </c>
      <c r="D3054">
        <v>25.438040000000001</v>
      </c>
      <c r="E3054">
        <f t="shared" si="987"/>
        <v>-1.1480400000000017</v>
      </c>
      <c r="F3054" t="str">
        <f t="shared" si="988"/>
        <v>PUT</v>
      </c>
      <c r="G3054">
        <f t="shared" si="989"/>
        <v>4225.5</v>
      </c>
      <c r="H3054">
        <f t="shared" si="990"/>
        <v>-1.4100000000000001</v>
      </c>
      <c r="I3054">
        <f t="shared" si="991"/>
        <v>3.9399419999999736</v>
      </c>
      <c r="J3054">
        <f t="shared" si="992"/>
        <v>-2.7942851063829597</v>
      </c>
      <c r="K3054">
        <f t="shared" si="993"/>
        <v>4470.0097660000001</v>
      </c>
      <c r="L3054" s="2" t="str">
        <f t="shared" si="994"/>
        <v/>
      </c>
      <c r="M3054">
        <f t="shared" si="995"/>
        <v>244.50976600000013</v>
      </c>
      <c r="N3054" s="1">
        <f t="shared" si="996"/>
        <v>44595</v>
      </c>
      <c r="O3054" t="str">
        <f t="shared" si="997"/>
        <v>可交易</v>
      </c>
      <c r="P3054" s="2" t="str">
        <f t="shared" si="998"/>
        <v/>
      </c>
      <c r="Q3054" s="2" t="str">
        <f t="shared" si="999"/>
        <v/>
      </c>
      <c r="R3054" s="2">
        <f t="shared" si="1000"/>
        <v>21.001612422817967</v>
      </c>
      <c r="S3054">
        <f t="shared" si="1001"/>
        <v>163</v>
      </c>
      <c r="T3054" s="1">
        <f t="shared" si="1002"/>
        <v>44607</v>
      </c>
      <c r="U3054" t="str">
        <f t="shared" si="1003"/>
        <v>不可交易</v>
      </c>
      <c r="V3054" s="2" t="str">
        <f t="shared" si="1004"/>
        <v/>
      </c>
      <c r="W3054" s="2" t="str">
        <f t="shared" si="1005"/>
        <v/>
      </c>
      <c r="X3054" s="2">
        <f t="shared" si="1006"/>
        <v>10.621975201146791</v>
      </c>
      <c r="Y3054">
        <f t="shared" si="1007"/>
        <v>147</v>
      </c>
    </row>
    <row r="3055" spans="1:25" x14ac:dyDescent="0.3">
      <c r="A3055" s="1">
        <v>44609</v>
      </c>
      <c r="B3055">
        <v>4380.2597660000001</v>
      </c>
      <c r="C3055">
        <v>28.11</v>
      </c>
      <c r="D3055">
        <v>24.698868000000001</v>
      </c>
      <c r="E3055">
        <f t="shared" si="987"/>
        <v>3.4111319999999985</v>
      </c>
      <c r="F3055" t="str">
        <f t="shared" si="988"/>
        <v>CAll</v>
      </c>
      <c r="G3055">
        <f t="shared" si="989"/>
        <v>4288.7001950000003</v>
      </c>
      <c r="H3055">
        <f t="shared" si="990"/>
        <v>3.8200000000000003</v>
      </c>
      <c r="I3055">
        <f t="shared" si="991"/>
        <v>-94.75</v>
      </c>
      <c r="J3055">
        <f t="shared" si="992"/>
        <v>-24.803664921465966</v>
      </c>
      <c r="K3055">
        <f t="shared" si="993"/>
        <v>4385.2597660000001</v>
      </c>
      <c r="L3055" s="2" t="str">
        <f t="shared" si="994"/>
        <v/>
      </c>
      <c r="M3055" t="str">
        <f t="shared" si="995"/>
        <v/>
      </c>
      <c r="N3055" s="1">
        <f t="shared" si="996"/>
        <v>44595</v>
      </c>
      <c r="O3055" t="str">
        <f t="shared" si="997"/>
        <v>可交易</v>
      </c>
      <c r="P3055" s="2" t="str">
        <f t="shared" si="998"/>
        <v/>
      </c>
      <c r="Q3055" s="2" t="str">
        <f t="shared" si="999"/>
        <v/>
      </c>
      <c r="R3055" s="2">
        <f t="shared" si="1000"/>
        <v>21.001612422817967</v>
      </c>
      <c r="S3055">
        <f t="shared" si="1001"/>
        <v>163</v>
      </c>
      <c r="T3055" s="1">
        <f t="shared" si="1002"/>
        <v>44607</v>
      </c>
      <c r="U3055" t="str">
        <f t="shared" si="1003"/>
        <v>不可交易</v>
      </c>
      <c r="V3055" s="2" t="str">
        <f t="shared" si="1004"/>
        <v/>
      </c>
      <c r="W3055" s="2" t="str">
        <f t="shared" si="1005"/>
        <v/>
      </c>
      <c r="X3055" s="2">
        <f t="shared" si="1006"/>
        <v>10.621975201146791</v>
      </c>
      <c r="Y3055">
        <f t="shared" si="1007"/>
        <v>147</v>
      </c>
    </row>
    <row r="3056" spans="1:25" x14ac:dyDescent="0.3">
      <c r="A3056" s="1">
        <v>44610</v>
      </c>
      <c r="B3056">
        <v>4348.8701170000004</v>
      </c>
      <c r="C3056">
        <v>27.75</v>
      </c>
      <c r="D3056">
        <v>27.762385999999999</v>
      </c>
      <c r="E3056">
        <f t="shared" si="987"/>
        <v>-1.2385999999999342E-2</v>
      </c>
      <c r="F3056" t="str">
        <f t="shared" si="988"/>
        <v/>
      </c>
      <c r="G3056" t="str">
        <f t="shared" si="989"/>
        <v/>
      </c>
      <c r="H3056">
        <f t="shared" si="990"/>
        <v>-0.35999999999999943</v>
      </c>
      <c r="I3056">
        <f t="shared" si="991"/>
        <v>-31.389648999999736</v>
      </c>
      <c r="J3056">
        <f t="shared" si="992"/>
        <v>87.193469444443849</v>
      </c>
      <c r="K3056" t="str">
        <f t="shared" si="993"/>
        <v/>
      </c>
      <c r="L3056" s="2" t="str">
        <f t="shared" si="994"/>
        <v/>
      </c>
      <c r="M3056" t="str">
        <f t="shared" si="995"/>
        <v/>
      </c>
      <c r="N3056" s="1">
        <f t="shared" si="996"/>
        <v>44595</v>
      </c>
      <c r="O3056" t="str">
        <f t="shared" si="997"/>
        <v>可交易</v>
      </c>
      <c r="P3056" s="2" t="str">
        <f t="shared" si="998"/>
        <v/>
      </c>
      <c r="Q3056" s="2" t="str">
        <f t="shared" si="999"/>
        <v/>
      </c>
      <c r="R3056" s="2">
        <f t="shared" si="1000"/>
        <v>21.001612422817967</v>
      </c>
      <c r="S3056">
        <f t="shared" si="1001"/>
        <v>163</v>
      </c>
      <c r="T3056" s="1">
        <f t="shared" si="1002"/>
        <v>44607</v>
      </c>
      <c r="U3056" t="str">
        <f t="shared" si="1003"/>
        <v>不可交易</v>
      </c>
      <c r="V3056" s="2" t="str">
        <f t="shared" si="1004"/>
        <v/>
      </c>
      <c r="W3056" s="2" t="str">
        <f t="shared" si="1005"/>
        <v/>
      </c>
      <c r="X3056" s="2">
        <f t="shared" si="1006"/>
        <v>10.621975201146791</v>
      </c>
      <c r="Y3056">
        <f t="shared" si="1007"/>
        <v>147</v>
      </c>
    </row>
    <row r="3057" spans="1:25" x14ac:dyDescent="0.3">
      <c r="A3057" s="1">
        <v>44614</v>
      </c>
      <c r="B3057">
        <v>4304.7597660000001</v>
      </c>
      <c r="C3057">
        <v>28.81</v>
      </c>
      <c r="D3057">
        <v>27.623615000000001</v>
      </c>
      <c r="E3057">
        <f t="shared" si="987"/>
        <v>1.1863849999999978</v>
      </c>
      <c r="F3057" t="str">
        <f t="shared" si="988"/>
        <v>CAll</v>
      </c>
      <c r="G3057">
        <f t="shared" si="989"/>
        <v>4306.2597660000001</v>
      </c>
      <c r="H3057">
        <f t="shared" si="990"/>
        <v>1.0599999999999987</v>
      </c>
      <c r="I3057">
        <f t="shared" si="991"/>
        <v>-44.110351000000264</v>
      </c>
      <c r="J3057">
        <f t="shared" si="992"/>
        <v>-41.613538679245586</v>
      </c>
      <c r="K3057">
        <f t="shared" si="993"/>
        <v>4309.7597660000001</v>
      </c>
      <c r="L3057" s="2" t="str">
        <f t="shared" si="994"/>
        <v/>
      </c>
      <c r="M3057" t="str">
        <f t="shared" si="995"/>
        <v/>
      </c>
      <c r="N3057" s="1">
        <f t="shared" si="996"/>
        <v>44595</v>
      </c>
      <c r="O3057" t="str">
        <f t="shared" si="997"/>
        <v>可交易</v>
      </c>
      <c r="P3057" s="2" t="str">
        <f t="shared" si="998"/>
        <v/>
      </c>
      <c r="Q3057" s="2" t="str">
        <f t="shared" si="999"/>
        <v/>
      </c>
      <c r="R3057" s="2">
        <f t="shared" si="1000"/>
        <v>21.001612422817967</v>
      </c>
      <c r="S3057">
        <f t="shared" si="1001"/>
        <v>163</v>
      </c>
      <c r="T3057" s="1">
        <f t="shared" si="1002"/>
        <v>44607</v>
      </c>
      <c r="U3057" t="str">
        <f t="shared" si="1003"/>
        <v>可交易</v>
      </c>
      <c r="V3057" s="2" t="str">
        <f t="shared" si="1004"/>
        <v/>
      </c>
      <c r="W3057" s="2" t="str">
        <f t="shared" si="1005"/>
        <v/>
      </c>
      <c r="X3057" s="2">
        <f t="shared" si="1006"/>
        <v>10.621975201146791</v>
      </c>
      <c r="Y3057">
        <f t="shared" si="1007"/>
        <v>147</v>
      </c>
    </row>
    <row r="3058" spans="1:25" x14ac:dyDescent="0.3">
      <c r="A3058" s="1">
        <v>44615</v>
      </c>
      <c r="B3058">
        <v>4225.5</v>
      </c>
      <c r="C3058">
        <v>31.02</v>
      </c>
      <c r="D3058">
        <v>28.571764000000002</v>
      </c>
      <c r="E3058">
        <f t="shared" si="987"/>
        <v>2.4482359999999979</v>
      </c>
      <c r="F3058" t="str">
        <f t="shared" si="988"/>
        <v>CAll</v>
      </c>
      <c r="G3058">
        <f t="shared" si="989"/>
        <v>4386.5400390000004</v>
      </c>
      <c r="H3058">
        <f t="shared" si="990"/>
        <v>2.2100000000000009</v>
      </c>
      <c r="I3058">
        <f t="shared" si="991"/>
        <v>-79.259766000000127</v>
      </c>
      <c r="J3058">
        <f t="shared" si="992"/>
        <v>-35.864147511312261</v>
      </c>
      <c r="K3058">
        <f t="shared" si="993"/>
        <v>4230.5</v>
      </c>
      <c r="L3058" s="2">
        <f t="shared" si="994"/>
        <v>156.04003900000043</v>
      </c>
      <c r="M3058" t="str">
        <f t="shared" si="995"/>
        <v/>
      </c>
      <c r="N3058" s="1">
        <f t="shared" si="996"/>
        <v>44615</v>
      </c>
      <c r="O3058" t="str">
        <f t="shared" si="997"/>
        <v>可交易</v>
      </c>
      <c r="P3058" s="2">
        <f t="shared" si="998"/>
        <v>156.04003900000043</v>
      </c>
      <c r="Q3058" s="2">
        <f t="shared" si="999"/>
        <v>3.8111475328363613E-2</v>
      </c>
      <c r="R3058" s="2">
        <f t="shared" si="1000"/>
        <v>21.001612422817967</v>
      </c>
      <c r="S3058">
        <f t="shared" si="1001"/>
        <v>164</v>
      </c>
      <c r="T3058" s="1">
        <f t="shared" si="1002"/>
        <v>44607</v>
      </c>
      <c r="U3058" t="str">
        <f t="shared" si="1003"/>
        <v>可交易</v>
      </c>
      <c r="V3058" s="2" t="str">
        <f t="shared" si="1004"/>
        <v/>
      </c>
      <c r="W3058" s="2" t="str">
        <f t="shared" si="1005"/>
        <v/>
      </c>
      <c r="X3058" s="2">
        <f t="shared" si="1006"/>
        <v>10.621975201146791</v>
      </c>
      <c r="Y3058">
        <f t="shared" si="1007"/>
        <v>147</v>
      </c>
    </row>
    <row r="3059" spans="1:25" x14ac:dyDescent="0.3">
      <c r="A3059" s="1">
        <v>44616</v>
      </c>
      <c r="B3059">
        <v>4288.7001950000003</v>
      </c>
      <c r="C3059">
        <v>30.32</v>
      </c>
      <c r="D3059">
        <v>30.425191999999999</v>
      </c>
      <c r="E3059">
        <f t="shared" si="987"/>
        <v>-0.10519199999999884</v>
      </c>
      <c r="F3059" t="str">
        <f t="shared" si="988"/>
        <v/>
      </c>
      <c r="G3059" t="str">
        <f t="shared" si="989"/>
        <v/>
      </c>
      <c r="H3059">
        <f t="shared" si="990"/>
        <v>-0.69999999999999929</v>
      </c>
      <c r="I3059">
        <f t="shared" si="991"/>
        <v>63.200195000000349</v>
      </c>
      <c r="J3059">
        <f t="shared" si="992"/>
        <v>-90.285992857143441</v>
      </c>
      <c r="K3059" t="str">
        <f t="shared" si="993"/>
        <v/>
      </c>
      <c r="L3059" s="2" t="str">
        <f t="shared" si="994"/>
        <v/>
      </c>
      <c r="M3059" t="str">
        <f t="shared" si="995"/>
        <v/>
      </c>
      <c r="N3059" s="1">
        <f t="shared" si="996"/>
        <v>44615</v>
      </c>
      <c r="O3059" t="str">
        <f t="shared" si="997"/>
        <v>不可交易</v>
      </c>
      <c r="P3059" s="2" t="str">
        <f t="shared" si="998"/>
        <v/>
      </c>
      <c r="Q3059" s="2" t="str">
        <f t="shared" si="999"/>
        <v/>
      </c>
      <c r="R3059" s="2">
        <f t="shared" si="1000"/>
        <v>21.802014856526046</v>
      </c>
      <c r="S3059">
        <f t="shared" si="1001"/>
        <v>164</v>
      </c>
      <c r="T3059" s="1">
        <f t="shared" si="1002"/>
        <v>44607</v>
      </c>
      <c r="U3059" t="str">
        <f t="shared" si="1003"/>
        <v>可交易</v>
      </c>
      <c r="V3059" s="2" t="str">
        <f t="shared" si="1004"/>
        <v/>
      </c>
      <c r="W3059" s="2" t="str">
        <f t="shared" si="1005"/>
        <v/>
      </c>
      <c r="X3059" s="2">
        <f t="shared" si="1006"/>
        <v>10.621975201146791</v>
      </c>
      <c r="Y3059">
        <f t="shared" si="1007"/>
        <v>147</v>
      </c>
    </row>
    <row r="3060" spans="1:25" x14ac:dyDescent="0.3">
      <c r="A3060" s="1">
        <v>44617</v>
      </c>
      <c r="B3060">
        <v>4384.6499020000001</v>
      </c>
      <c r="C3060">
        <v>27.59</v>
      </c>
      <c r="D3060">
        <v>30.374731000000001</v>
      </c>
      <c r="E3060">
        <f t="shared" si="987"/>
        <v>-2.7847310000000007</v>
      </c>
      <c r="F3060" t="str">
        <f t="shared" si="988"/>
        <v>PUT</v>
      </c>
      <c r="G3060">
        <f t="shared" si="989"/>
        <v>4328.8701170000004</v>
      </c>
      <c r="H3060">
        <f t="shared" si="990"/>
        <v>-2.7300000000000004</v>
      </c>
      <c r="I3060">
        <f t="shared" si="991"/>
        <v>95.949706999999762</v>
      </c>
      <c r="J3060">
        <f t="shared" si="992"/>
        <v>-35.14641282051273</v>
      </c>
      <c r="K3060">
        <f t="shared" si="993"/>
        <v>4379.6499020000001</v>
      </c>
      <c r="L3060" s="2" t="str">
        <f t="shared" si="994"/>
        <v/>
      </c>
      <c r="M3060">
        <f t="shared" si="995"/>
        <v>50.77978499999972</v>
      </c>
      <c r="N3060" s="1">
        <f t="shared" si="996"/>
        <v>44615</v>
      </c>
      <c r="O3060" t="str">
        <f t="shared" si="997"/>
        <v>不可交易</v>
      </c>
      <c r="P3060" s="2" t="str">
        <f t="shared" si="998"/>
        <v/>
      </c>
      <c r="Q3060" s="2" t="str">
        <f t="shared" si="999"/>
        <v/>
      </c>
      <c r="R3060" s="2">
        <f t="shared" si="1000"/>
        <v>21.802014856526046</v>
      </c>
      <c r="S3060">
        <f t="shared" si="1001"/>
        <v>164</v>
      </c>
      <c r="T3060" s="1">
        <f t="shared" si="1002"/>
        <v>44617</v>
      </c>
      <c r="U3060" t="str">
        <f t="shared" si="1003"/>
        <v>可交易</v>
      </c>
      <c r="V3060" s="2">
        <f t="shared" si="1004"/>
        <v>50.77978499999972</v>
      </c>
      <c r="W3060" s="2">
        <f t="shared" si="1005"/>
        <v>1.2721605201490889E-2</v>
      </c>
      <c r="X3060" s="2">
        <f t="shared" si="1006"/>
        <v>10.621975201146791</v>
      </c>
      <c r="Y3060">
        <f t="shared" si="1007"/>
        <v>148</v>
      </c>
    </row>
    <row r="3061" spans="1:25" x14ac:dyDescent="0.3">
      <c r="A3061" s="1">
        <v>44620</v>
      </c>
      <c r="B3061">
        <v>4373.9399409999996</v>
      </c>
      <c r="C3061">
        <v>30.15</v>
      </c>
      <c r="D3061">
        <v>28.195930000000001</v>
      </c>
      <c r="E3061">
        <f t="shared" si="987"/>
        <v>1.954069999999998</v>
      </c>
      <c r="F3061" t="str">
        <f t="shared" si="988"/>
        <v>CAll</v>
      </c>
      <c r="G3061">
        <f t="shared" si="989"/>
        <v>4201.0898440000001</v>
      </c>
      <c r="H3061">
        <f t="shared" si="990"/>
        <v>2.5599999999999987</v>
      </c>
      <c r="I3061">
        <f t="shared" si="991"/>
        <v>-10.709961000000476</v>
      </c>
      <c r="J3061">
        <f t="shared" si="992"/>
        <v>-4.1835785156251877</v>
      </c>
      <c r="K3061">
        <f t="shared" si="993"/>
        <v>4378.9399409999996</v>
      </c>
      <c r="L3061" s="2" t="str">
        <f t="shared" si="994"/>
        <v/>
      </c>
      <c r="M3061" t="str">
        <f t="shared" si="995"/>
        <v/>
      </c>
      <c r="N3061" s="1">
        <f t="shared" si="996"/>
        <v>44615</v>
      </c>
      <c r="O3061" t="str">
        <f t="shared" si="997"/>
        <v>不可交易</v>
      </c>
      <c r="P3061" s="2" t="str">
        <f t="shared" si="998"/>
        <v/>
      </c>
      <c r="Q3061" s="2" t="str">
        <f t="shared" si="999"/>
        <v/>
      </c>
      <c r="R3061" s="2">
        <f t="shared" si="1000"/>
        <v>21.802014856526046</v>
      </c>
      <c r="S3061">
        <f t="shared" si="1001"/>
        <v>164</v>
      </c>
      <c r="T3061" s="1">
        <f t="shared" si="1002"/>
        <v>44617</v>
      </c>
      <c r="U3061" t="str">
        <f t="shared" si="1003"/>
        <v>不可交易</v>
      </c>
      <c r="V3061" s="2" t="str">
        <f t="shared" si="1004"/>
        <v/>
      </c>
      <c r="W3061" s="2" t="str">
        <f t="shared" si="1005"/>
        <v/>
      </c>
      <c r="X3061" s="2">
        <f t="shared" si="1006"/>
        <v>10.757103776115807</v>
      </c>
      <c r="Y3061">
        <f t="shared" si="1007"/>
        <v>148</v>
      </c>
    </row>
    <row r="3062" spans="1:25" x14ac:dyDescent="0.3">
      <c r="A3062" s="1">
        <v>44621</v>
      </c>
      <c r="B3062">
        <v>4306.2597660000001</v>
      </c>
      <c r="C3062">
        <v>33.32</v>
      </c>
      <c r="D3062">
        <v>30.761348999999999</v>
      </c>
      <c r="E3062">
        <f t="shared" si="987"/>
        <v>2.5586510000000011</v>
      </c>
      <c r="F3062" t="str">
        <f t="shared" si="988"/>
        <v>CAll</v>
      </c>
      <c r="G3062">
        <f t="shared" si="989"/>
        <v>4170.7001950000003</v>
      </c>
      <c r="H3062">
        <f t="shared" si="990"/>
        <v>3.1700000000000017</v>
      </c>
      <c r="I3062">
        <f t="shared" si="991"/>
        <v>-67.680174999999508</v>
      </c>
      <c r="J3062">
        <f t="shared" si="992"/>
        <v>-21.350212933753777</v>
      </c>
      <c r="K3062">
        <f t="shared" si="993"/>
        <v>4311.2597660000001</v>
      </c>
      <c r="L3062" s="2" t="str">
        <f t="shared" si="994"/>
        <v/>
      </c>
      <c r="M3062" t="str">
        <f t="shared" si="995"/>
        <v/>
      </c>
      <c r="N3062" s="1">
        <f t="shared" si="996"/>
        <v>44615</v>
      </c>
      <c r="O3062" t="str">
        <f t="shared" si="997"/>
        <v>不可交易</v>
      </c>
      <c r="P3062" s="2" t="str">
        <f t="shared" si="998"/>
        <v/>
      </c>
      <c r="Q3062" s="2" t="str">
        <f t="shared" si="999"/>
        <v/>
      </c>
      <c r="R3062" s="2">
        <f t="shared" si="1000"/>
        <v>21.802014856526046</v>
      </c>
      <c r="S3062">
        <f t="shared" si="1001"/>
        <v>164</v>
      </c>
      <c r="T3062" s="1">
        <f t="shared" si="1002"/>
        <v>44617</v>
      </c>
      <c r="U3062" t="str">
        <f t="shared" si="1003"/>
        <v>不可交易</v>
      </c>
      <c r="V3062" s="2" t="str">
        <f t="shared" si="1004"/>
        <v/>
      </c>
      <c r="W3062" s="2" t="str">
        <f t="shared" si="1005"/>
        <v/>
      </c>
      <c r="X3062" s="2">
        <f t="shared" si="1006"/>
        <v>10.757103776115807</v>
      </c>
      <c r="Y3062">
        <f t="shared" si="1007"/>
        <v>148</v>
      </c>
    </row>
    <row r="3063" spans="1:25" x14ac:dyDescent="0.3">
      <c r="A3063" s="1">
        <v>44622</v>
      </c>
      <c r="B3063">
        <v>4386.5400390000004</v>
      </c>
      <c r="C3063">
        <v>30.74</v>
      </c>
      <c r="D3063">
        <v>33.681040000000003</v>
      </c>
      <c r="E3063">
        <f t="shared" si="987"/>
        <v>-2.9410400000000045</v>
      </c>
      <c r="F3063" t="str">
        <f t="shared" si="988"/>
        <v>PUT</v>
      </c>
      <c r="G3063">
        <f t="shared" si="989"/>
        <v>4277.8798829999996</v>
      </c>
      <c r="H3063">
        <f t="shared" si="990"/>
        <v>-2.5800000000000018</v>
      </c>
      <c r="I3063">
        <f t="shared" si="991"/>
        <v>80.280273000000307</v>
      </c>
      <c r="J3063">
        <f t="shared" si="992"/>
        <v>-31.116384883721025</v>
      </c>
      <c r="K3063">
        <f t="shared" si="993"/>
        <v>4381.5400390000004</v>
      </c>
      <c r="L3063" s="2" t="str">
        <f t="shared" si="994"/>
        <v/>
      </c>
      <c r="M3063">
        <f t="shared" si="995"/>
        <v>103.66015600000082</v>
      </c>
      <c r="N3063" s="1">
        <f t="shared" si="996"/>
        <v>44615</v>
      </c>
      <c r="O3063" t="str">
        <f t="shared" si="997"/>
        <v>可交易</v>
      </c>
      <c r="P3063" s="2" t="str">
        <f t="shared" si="998"/>
        <v/>
      </c>
      <c r="Q3063" s="2" t="str">
        <f t="shared" si="999"/>
        <v/>
      </c>
      <c r="R3063" s="2">
        <f t="shared" si="1000"/>
        <v>21.802014856526046</v>
      </c>
      <c r="S3063">
        <f t="shared" si="1001"/>
        <v>164</v>
      </c>
      <c r="T3063" s="1">
        <f t="shared" si="1002"/>
        <v>44622</v>
      </c>
      <c r="U3063" t="str">
        <f t="shared" si="1003"/>
        <v>不可交易</v>
      </c>
      <c r="V3063" s="2" t="str">
        <f t="shared" si="1004"/>
        <v/>
      </c>
      <c r="W3063" s="2" t="str">
        <f t="shared" si="1005"/>
        <v/>
      </c>
      <c r="X3063" s="2">
        <f t="shared" si="1006"/>
        <v>10.757103776115807</v>
      </c>
      <c r="Y3063">
        <f t="shared" si="1007"/>
        <v>148</v>
      </c>
    </row>
    <row r="3064" spans="1:25" x14ac:dyDescent="0.3">
      <c r="A3064" s="1">
        <v>44623</v>
      </c>
      <c r="B3064">
        <v>4363.4902339999999</v>
      </c>
      <c r="C3064">
        <v>30.48</v>
      </c>
      <c r="D3064">
        <v>30.422274000000002</v>
      </c>
      <c r="E3064">
        <f t="shared" si="987"/>
        <v>5.7725999999998834E-2</v>
      </c>
      <c r="F3064" t="str">
        <f t="shared" si="988"/>
        <v/>
      </c>
      <c r="G3064" t="str">
        <f t="shared" si="989"/>
        <v/>
      </c>
      <c r="H3064">
        <f t="shared" si="990"/>
        <v>-0.25999999999999801</v>
      </c>
      <c r="I3064">
        <f t="shared" si="991"/>
        <v>-23.049805000000561</v>
      </c>
      <c r="J3064">
        <f t="shared" si="992"/>
        <v>88.653096153848992</v>
      </c>
      <c r="K3064" t="str">
        <f t="shared" si="993"/>
        <v/>
      </c>
      <c r="L3064" s="2" t="str">
        <f t="shared" si="994"/>
        <v/>
      </c>
      <c r="M3064" t="str">
        <f t="shared" si="995"/>
        <v/>
      </c>
      <c r="N3064" s="1">
        <f t="shared" si="996"/>
        <v>44615</v>
      </c>
      <c r="O3064" t="str">
        <f t="shared" si="997"/>
        <v>可交易</v>
      </c>
      <c r="P3064" s="2" t="str">
        <f t="shared" si="998"/>
        <v/>
      </c>
      <c r="Q3064" s="2" t="str">
        <f t="shared" si="999"/>
        <v/>
      </c>
      <c r="R3064" s="2">
        <f t="shared" si="1000"/>
        <v>21.802014856526046</v>
      </c>
      <c r="S3064">
        <f t="shared" si="1001"/>
        <v>164</v>
      </c>
      <c r="T3064" s="1">
        <f t="shared" si="1002"/>
        <v>44622</v>
      </c>
      <c r="U3064" t="str">
        <f t="shared" si="1003"/>
        <v>不可交易</v>
      </c>
      <c r="V3064" s="2" t="str">
        <f t="shared" si="1004"/>
        <v/>
      </c>
      <c r="W3064" s="2" t="str">
        <f t="shared" si="1005"/>
        <v/>
      </c>
      <c r="X3064" s="2">
        <f t="shared" si="1006"/>
        <v>10.757103776115807</v>
      </c>
      <c r="Y3064">
        <f t="shared" si="1007"/>
        <v>148</v>
      </c>
    </row>
    <row r="3065" spans="1:25" x14ac:dyDescent="0.3">
      <c r="A3065" s="1">
        <v>44624</v>
      </c>
      <c r="B3065">
        <v>4328.8701170000004</v>
      </c>
      <c r="C3065">
        <v>31.98</v>
      </c>
      <c r="D3065">
        <v>30.811074999999999</v>
      </c>
      <c r="E3065">
        <f t="shared" si="987"/>
        <v>1.1689250000000015</v>
      </c>
      <c r="F3065" t="str">
        <f t="shared" si="988"/>
        <v>CAll</v>
      </c>
      <c r="G3065">
        <f t="shared" si="989"/>
        <v>4204.3100590000004</v>
      </c>
      <c r="H3065">
        <f t="shared" si="990"/>
        <v>1.5</v>
      </c>
      <c r="I3065">
        <f t="shared" si="991"/>
        <v>-34.620116999999482</v>
      </c>
      <c r="J3065">
        <f t="shared" si="992"/>
        <v>-23.080077999999656</v>
      </c>
      <c r="K3065">
        <f t="shared" si="993"/>
        <v>4333.8701170000004</v>
      </c>
      <c r="L3065" s="2" t="str">
        <f t="shared" si="994"/>
        <v/>
      </c>
      <c r="M3065" t="str">
        <f t="shared" si="995"/>
        <v/>
      </c>
      <c r="N3065" s="1">
        <f t="shared" si="996"/>
        <v>44615</v>
      </c>
      <c r="O3065" t="str">
        <f t="shared" si="997"/>
        <v>可交易</v>
      </c>
      <c r="P3065" s="2" t="str">
        <f t="shared" si="998"/>
        <v/>
      </c>
      <c r="Q3065" s="2" t="str">
        <f t="shared" si="999"/>
        <v/>
      </c>
      <c r="R3065" s="2">
        <f t="shared" si="1000"/>
        <v>21.802014856526046</v>
      </c>
      <c r="S3065">
        <f t="shared" si="1001"/>
        <v>164</v>
      </c>
      <c r="T3065" s="1">
        <f t="shared" si="1002"/>
        <v>44622</v>
      </c>
      <c r="U3065" t="str">
        <f t="shared" si="1003"/>
        <v>不可交易</v>
      </c>
      <c r="V3065" s="2" t="str">
        <f t="shared" si="1004"/>
        <v/>
      </c>
      <c r="W3065" s="2" t="str">
        <f t="shared" si="1005"/>
        <v/>
      </c>
      <c r="X3065" s="2">
        <f t="shared" si="1006"/>
        <v>10.757103776115807</v>
      </c>
      <c r="Y3065">
        <f t="shared" si="1007"/>
        <v>148</v>
      </c>
    </row>
    <row r="3066" spans="1:25" x14ac:dyDescent="0.3">
      <c r="A3066" s="1">
        <v>44627</v>
      </c>
      <c r="B3066">
        <v>4201.0898440000001</v>
      </c>
      <c r="C3066">
        <v>36.450000000000003</v>
      </c>
      <c r="D3066">
        <v>32.424103000000002</v>
      </c>
      <c r="E3066">
        <f t="shared" si="987"/>
        <v>4.0258970000000005</v>
      </c>
      <c r="F3066" t="str">
        <f t="shared" si="988"/>
        <v>CAll</v>
      </c>
      <c r="G3066">
        <f t="shared" si="989"/>
        <v>4173.1098629999997</v>
      </c>
      <c r="H3066">
        <f t="shared" si="990"/>
        <v>4.4700000000000024</v>
      </c>
      <c r="I3066">
        <f t="shared" si="991"/>
        <v>-127.78027300000031</v>
      </c>
      <c r="J3066">
        <f t="shared" si="992"/>
        <v>-28.586190827740545</v>
      </c>
      <c r="K3066">
        <f t="shared" si="993"/>
        <v>4206.0898440000001</v>
      </c>
      <c r="L3066" s="2" t="str">
        <f t="shared" si="994"/>
        <v/>
      </c>
      <c r="M3066" t="str">
        <f t="shared" si="995"/>
        <v/>
      </c>
      <c r="N3066" s="1">
        <f t="shared" si="996"/>
        <v>44615</v>
      </c>
      <c r="O3066" t="str">
        <f t="shared" si="997"/>
        <v>可交易</v>
      </c>
      <c r="P3066" s="2" t="str">
        <f t="shared" si="998"/>
        <v/>
      </c>
      <c r="Q3066" s="2" t="str">
        <f t="shared" si="999"/>
        <v/>
      </c>
      <c r="R3066" s="2">
        <f t="shared" si="1000"/>
        <v>21.802014856526046</v>
      </c>
      <c r="S3066">
        <f t="shared" si="1001"/>
        <v>164</v>
      </c>
      <c r="T3066" s="1">
        <f t="shared" si="1002"/>
        <v>44622</v>
      </c>
      <c r="U3066" t="str">
        <f t="shared" si="1003"/>
        <v>不可交易</v>
      </c>
      <c r="V3066" s="2" t="str">
        <f t="shared" si="1004"/>
        <v/>
      </c>
      <c r="W3066" s="2" t="str">
        <f t="shared" si="1005"/>
        <v/>
      </c>
      <c r="X3066" s="2">
        <f t="shared" si="1006"/>
        <v>10.757103776115807</v>
      </c>
      <c r="Y3066">
        <f t="shared" si="1007"/>
        <v>148</v>
      </c>
    </row>
    <row r="3067" spans="1:25" x14ac:dyDescent="0.3">
      <c r="A3067" s="1">
        <v>44628</v>
      </c>
      <c r="B3067">
        <v>4170.7001950000003</v>
      </c>
      <c r="C3067">
        <v>35.130000000000003</v>
      </c>
      <c r="D3067">
        <v>35.250625999999997</v>
      </c>
      <c r="E3067">
        <f t="shared" si="987"/>
        <v>-0.12062599999999435</v>
      </c>
      <c r="F3067" t="str">
        <f t="shared" si="988"/>
        <v/>
      </c>
      <c r="G3067" t="str">
        <f t="shared" si="989"/>
        <v/>
      </c>
      <c r="H3067">
        <f t="shared" si="990"/>
        <v>-1.3200000000000003</v>
      </c>
      <c r="I3067">
        <f t="shared" si="991"/>
        <v>-30.389648999999736</v>
      </c>
      <c r="J3067">
        <f t="shared" si="992"/>
        <v>23.022461363636157</v>
      </c>
      <c r="K3067" t="str">
        <f t="shared" si="993"/>
        <v/>
      </c>
      <c r="L3067" s="2" t="str">
        <f t="shared" si="994"/>
        <v/>
      </c>
      <c r="M3067" t="str">
        <f t="shared" si="995"/>
        <v/>
      </c>
      <c r="N3067" s="1">
        <f t="shared" si="996"/>
        <v>44615</v>
      </c>
      <c r="O3067" t="str">
        <f t="shared" si="997"/>
        <v>可交易</v>
      </c>
      <c r="P3067" s="2" t="str">
        <f t="shared" si="998"/>
        <v/>
      </c>
      <c r="Q3067" s="2" t="str">
        <f t="shared" si="999"/>
        <v/>
      </c>
      <c r="R3067" s="2">
        <f t="shared" si="1000"/>
        <v>21.802014856526046</v>
      </c>
      <c r="S3067">
        <f t="shared" si="1001"/>
        <v>164</v>
      </c>
      <c r="T3067" s="1">
        <f t="shared" si="1002"/>
        <v>44622</v>
      </c>
      <c r="U3067" t="str">
        <f t="shared" si="1003"/>
        <v>不可交易</v>
      </c>
      <c r="V3067" s="2" t="str">
        <f t="shared" si="1004"/>
        <v/>
      </c>
      <c r="W3067" s="2" t="str">
        <f t="shared" si="1005"/>
        <v/>
      </c>
      <c r="X3067" s="2">
        <f t="shared" si="1006"/>
        <v>10.757103776115807</v>
      </c>
      <c r="Y3067">
        <f t="shared" si="1007"/>
        <v>148</v>
      </c>
    </row>
    <row r="3068" spans="1:25" x14ac:dyDescent="0.3">
      <c r="A3068" s="1">
        <v>44629</v>
      </c>
      <c r="B3068">
        <v>4277.8798829999996</v>
      </c>
      <c r="C3068">
        <v>32.450000000000003</v>
      </c>
      <c r="D3068">
        <v>34.467162999999999</v>
      </c>
      <c r="E3068">
        <f t="shared" si="987"/>
        <v>-2.0171629999999965</v>
      </c>
      <c r="F3068" t="str">
        <f t="shared" si="988"/>
        <v>PUT</v>
      </c>
      <c r="G3068">
        <f t="shared" si="989"/>
        <v>4357.8598629999997</v>
      </c>
      <c r="H3068">
        <f t="shared" si="990"/>
        <v>-2.6799999999999997</v>
      </c>
      <c r="I3068">
        <f t="shared" si="991"/>
        <v>107.17968799999926</v>
      </c>
      <c r="J3068">
        <f t="shared" si="992"/>
        <v>-39.992420895522116</v>
      </c>
      <c r="K3068">
        <f t="shared" si="993"/>
        <v>4272.8798829999996</v>
      </c>
      <c r="L3068" s="2" t="str">
        <f t="shared" si="994"/>
        <v/>
      </c>
      <c r="M3068" t="str">
        <f t="shared" si="995"/>
        <v/>
      </c>
      <c r="N3068" s="1">
        <f t="shared" si="996"/>
        <v>44615</v>
      </c>
      <c r="O3068" t="str">
        <f t="shared" si="997"/>
        <v>可交易</v>
      </c>
      <c r="P3068" s="2" t="str">
        <f t="shared" si="998"/>
        <v/>
      </c>
      <c r="Q3068" s="2" t="str">
        <f t="shared" si="999"/>
        <v/>
      </c>
      <c r="R3068" s="2">
        <f t="shared" si="1000"/>
        <v>21.802014856526046</v>
      </c>
      <c r="S3068">
        <f t="shared" si="1001"/>
        <v>164</v>
      </c>
      <c r="T3068" s="1">
        <f t="shared" si="1002"/>
        <v>44622</v>
      </c>
      <c r="U3068" t="str">
        <f t="shared" si="1003"/>
        <v>可交易</v>
      </c>
      <c r="V3068" s="2" t="str">
        <f t="shared" si="1004"/>
        <v/>
      </c>
      <c r="W3068" s="2" t="str">
        <f t="shared" si="1005"/>
        <v/>
      </c>
      <c r="X3068" s="2">
        <f t="shared" si="1006"/>
        <v>10.757103776115807</v>
      </c>
      <c r="Y3068">
        <f t="shared" si="1007"/>
        <v>148</v>
      </c>
    </row>
    <row r="3069" spans="1:25" x14ac:dyDescent="0.3">
      <c r="A3069" s="1">
        <v>44630</v>
      </c>
      <c r="B3069">
        <v>4259.5200199999999</v>
      </c>
      <c r="C3069">
        <v>30.23</v>
      </c>
      <c r="D3069">
        <v>32.149611999999998</v>
      </c>
      <c r="E3069">
        <f t="shared" si="987"/>
        <v>-1.9196119999999972</v>
      </c>
      <c r="F3069" t="str">
        <f t="shared" si="988"/>
        <v>PUT</v>
      </c>
      <c r="G3069">
        <f t="shared" si="989"/>
        <v>4411.669922</v>
      </c>
      <c r="H3069">
        <f t="shared" si="990"/>
        <v>-2.2200000000000024</v>
      </c>
      <c r="I3069">
        <f t="shared" si="991"/>
        <v>-18.359862999999677</v>
      </c>
      <c r="J3069">
        <f t="shared" si="992"/>
        <v>8.2702085585584051</v>
      </c>
      <c r="K3069">
        <f t="shared" si="993"/>
        <v>4254.5200199999999</v>
      </c>
      <c r="L3069" s="2" t="str">
        <f t="shared" si="994"/>
        <v/>
      </c>
      <c r="M3069" t="str">
        <f t="shared" si="995"/>
        <v/>
      </c>
      <c r="N3069" s="1">
        <f t="shared" si="996"/>
        <v>44615</v>
      </c>
      <c r="O3069" t="str">
        <f t="shared" si="997"/>
        <v>可交易</v>
      </c>
      <c r="P3069" s="2" t="str">
        <f t="shared" si="998"/>
        <v/>
      </c>
      <c r="Q3069" s="2" t="str">
        <f t="shared" si="999"/>
        <v/>
      </c>
      <c r="R3069" s="2">
        <f t="shared" si="1000"/>
        <v>21.802014856526046</v>
      </c>
      <c r="S3069">
        <f t="shared" si="1001"/>
        <v>164</v>
      </c>
      <c r="T3069" s="1">
        <f t="shared" si="1002"/>
        <v>44622</v>
      </c>
      <c r="U3069" t="str">
        <f t="shared" si="1003"/>
        <v>可交易</v>
      </c>
      <c r="V3069" s="2" t="str">
        <f t="shared" si="1004"/>
        <v/>
      </c>
      <c r="W3069" s="2" t="str">
        <f t="shared" si="1005"/>
        <v/>
      </c>
      <c r="X3069" s="2">
        <f t="shared" si="1006"/>
        <v>10.757103776115807</v>
      </c>
      <c r="Y3069">
        <f t="shared" si="1007"/>
        <v>148</v>
      </c>
    </row>
    <row r="3070" spans="1:25" x14ac:dyDescent="0.3">
      <c r="A3070" s="1">
        <v>44631</v>
      </c>
      <c r="B3070">
        <v>4204.3100590000004</v>
      </c>
      <c r="C3070">
        <v>30.75</v>
      </c>
      <c r="D3070">
        <v>30.771384999999999</v>
      </c>
      <c r="E3070">
        <f t="shared" si="987"/>
        <v>-2.1384999999998655E-2</v>
      </c>
      <c r="F3070" t="str">
        <f t="shared" si="988"/>
        <v/>
      </c>
      <c r="G3070" t="str">
        <f t="shared" si="989"/>
        <v/>
      </c>
      <c r="H3070">
        <f t="shared" si="990"/>
        <v>0.51999999999999957</v>
      </c>
      <c r="I3070">
        <f t="shared" si="991"/>
        <v>-55.209960999999566</v>
      </c>
      <c r="J3070">
        <f t="shared" si="992"/>
        <v>-106.17300192307617</v>
      </c>
      <c r="K3070" t="str">
        <f t="shared" si="993"/>
        <v/>
      </c>
      <c r="L3070" s="2" t="str">
        <f t="shared" si="994"/>
        <v/>
      </c>
      <c r="M3070" t="str">
        <f t="shared" si="995"/>
        <v/>
      </c>
      <c r="N3070" s="1">
        <f t="shared" si="996"/>
        <v>44615</v>
      </c>
      <c r="O3070" t="str">
        <f t="shared" si="997"/>
        <v>可交易</v>
      </c>
      <c r="P3070" s="2" t="str">
        <f t="shared" si="998"/>
        <v/>
      </c>
      <c r="Q3070" s="2" t="str">
        <f t="shared" si="999"/>
        <v/>
      </c>
      <c r="R3070" s="2">
        <f t="shared" si="1000"/>
        <v>21.802014856526046</v>
      </c>
      <c r="S3070">
        <f t="shared" si="1001"/>
        <v>164</v>
      </c>
      <c r="T3070" s="1">
        <f t="shared" si="1002"/>
        <v>44622</v>
      </c>
      <c r="U3070" t="str">
        <f t="shared" si="1003"/>
        <v>可交易</v>
      </c>
      <c r="V3070" s="2" t="str">
        <f t="shared" si="1004"/>
        <v/>
      </c>
      <c r="W3070" s="2" t="str">
        <f t="shared" si="1005"/>
        <v/>
      </c>
      <c r="X3070" s="2">
        <f t="shared" si="1006"/>
        <v>10.757103776115807</v>
      </c>
      <c r="Y3070">
        <f t="shared" si="1007"/>
        <v>148</v>
      </c>
    </row>
    <row r="3071" spans="1:25" x14ac:dyDescent="0.3">
      <c r="A3071" s="1">
        <v>44634</v>
      </c>
      <c r="B3071">
        <v>4173.1098629999997</v>
      </c>
      <c r="C3071">
        <v>31.77</v>
      </c>
      <c r="D3071">
        <v>30.730232000000001</v>
      </c>
      <c r="E3071">
        <f t="shared" si="987"/>
        <v>1.0397679999999987</v>
      </c>
      <c r="F3071" t="str">
        <f t="shared" si="988"/>
        <v>CAll</v>
      </c>
      <c r="G3071">
        <f t="shared" si="989"/>
        <v>4461.1801759999998</v>
      </c>
      <c r="H3071">
        <f t="shared" si="990"/>
        <v>1.0199999999999996</v>
      </c>
      <c r="I3071">
        <f t="shared" si="991"/>
        <v>-31.200196000000687</v>
      </c>
      <c r="J3071">
        <f t="shared" si="992"/>
        <v>-30.588427450981079</v>
      </c>
      <c r="K3071">
        <f t="shared" si="993"/>
        <v>4178.1098629999997</v>
      </c>
      <c r="L3071" s="2">
        <f t="shared" si="994"/>
        <v>283.07031300000017</v>
      </c>
      <c r="M3071" t="str">
        <f t="shared" si="995"/>
        <v/>
      </c>
      <c r="N3071" s="1">
        <f t="shared" si="996"/>
        <v>44634</v>
      </c>
      <c r="O3071" t="str">
        <f t="shared" si="997"/>
        <v>可交易</v>
      </c>
      <c r="P3071" s="2">
        <f t="shared" si="998"/>
        <v>283.07031300000017</v>
      </c>
      <c r="Q3071" s="2">
        <f t="shared" si="999"/>
        <v>6.9030129197919038E-2</v>
      </c>
      <c r="R3071" s="2">
        <f t="shared" si="1000"/>
        <v>21.802014856526046</v>
      </c>
      <c r="S3071">
        <f t="shared" si="1001"/>
        <v>165</v>
      </c>
      <c r="T3071" s="1">
        <f t="shared" si="1002"/>
        <v>44622</v>
      </c>
      <c r="U3071" t="str">
        <f t="shared" si="1003"/>
        <v>可交易</v>
      </c>
      <c r="V3071" s="2" t="str">
        <f t="shared" si="1004"/>
        <v/>
      </c>
      <c r="W3071" s="2" t="str">
        <f t="shared" si="1005"/>
        <v/>
      </c>
      <c r="X3071" s="2">
        <f t="shared" si="1006"/>
        <v>10.757103776115807</v>
      </c>
      <c r="Y3071">
        <f t="shared" si="1007"/>
        <v>148</v>
      </c>
    </row>
    <row r="3072" spans="1:25" x14ac:dyDescent="0.3">
      <c r="A3072" s="1">
        <v>44635</v>
      </c>
      <c r="B3072">
        <v>4262.4501950000003</v>
      </c>
      <c r="C3072">
        <v>29.83</v>
      </c>
      <c r="D3072">
        <v>31.933461999999999</v>
      </c>
      <c r="E3072">
        <f t="shared" si="987"/>
        <v>-2.1034620000000004</v>
      </c>
      <c r="F3072" t="str">
        <f t="shared" si="988"/>
        <v>PUT</v>
      </c>
      <c r="G3072">
        <f t="shared" si="989"/>
        <v>4511.6098629999997</v>
      </c>
      <c r="H3072">
        <f t="shared" si="990"/>
        <v>-1.9400000000000013</v>
      </c>
      <c r="I3072">
        <f t="shared" si="991"/>
        <v>89.340332000000672</v>
      </c>
      <c r="J3072">
        <f t="shared" si="992"/>
        <v>-46.051717525773512</v>
      </c>
      <c r="K3072">
        <f t="shared" si="993"/>
        <v>4257.4501950000003</v>
      </c>
      <c r="L3072" s="2" t="str">
        <f t="shared" si="994"/>
        <v/>
      </c>
      <c r="M3072" t="str">
        <f t="shared" si="995"/>
        <v/>
      </c>
      <c r="N3072" s="1">
        <f t="shared" si="996"/>
        <v>44634</v>
      </c>
      <c r="O3072" t="str">
        <f t="shared" si="997"/>
        <v>不可交易</v>
      </c>
      <c r="P3072" s="2" t="str">
        <f t="shared" si="998"/>
        <v/>
      </c>
      <c r="Q3072" s="2" t="str">
        <f t="shared" si="999"/>
        <v/>
      </c>
      <c r="R3072" s="2">
        <f t="shared" si="1000"/>
        <v>23.307010758846989</v>
      </c>
      <c r="S3072">
        <f t="shared" si="1001"/>
        <v>165</v>
      </c>
      <c r="T3072" s="1">
        <f t="shared" si="1002"/>
        <v>44622</v>
      </c>
      <c r="U3072" t="str">
        <f t="shared" si="1003"/>
        <v>可交易</v>
      </c>
      <c r="V3072" s="2" t="str">
        <f t="shared" si="1004"/>
        <v/>
      </c>
      <c r="W3072" s="2" t="str">
        <f t="shared" si="1005"/>
        <v/>
      </c>
      <c r="X3072" s="2">
        <f t="shared" si="1006"/>
        <v>10.757103776115807</v>
      </c>
      <c r="Y3072">
        <f t="shared" si="1007"/>
        <v>148</v>
      </c>
    </row>
    <row r="3073" spans="1:25" x14ac:dyDescent="0.3">
      <c r="A3073" s="1">
        <v>44636</v>
      </c>
      <c r="B3073">
        <v>4357.8598629999997</v>
      </c>
      <c r="C3073">
        <v>26.67</v>
      </c>
      <c r="D3073">
        <v>30.084543</v>
      </c>
      <c r="E3073">
        <f t="shared" si="987"/>
        <v>-3.4145429999999983</v>
      </c>
      <c r="F3073" t="str">
        <f t="shared" si="988"/>
        <v>PUT</v>
      </c>
      <c r="G3073">
        <f t="shared" si="989"/>
        <v>4456.2402339999999</v>
      </c>
      <c r="H3073">
        <f t="shared" si="990"/>
        <v>-3.1599999999999966</v>
      </c>
      <c r="I3073">
        <f t="shared" si="991"/>
        <v>95.409667999999328</v>
      </c>
      <c r="J3073">
        <f t="shared" si="992"/>
        <v>-30.192932911392226</v>
      </c>
      <c r="K3073">
        <f t="shared" si="993"/>
        <v>4352.8598629999997</v>
      </c>
      <c r="L3073" s="2" t="str">
        <f t="shared" si="994"/>
        <v/>
      </c>
      <c r="M3073" t="str">
        <f t="shared" si="995"/>
        <v/>
      </c>
      <c r="N3073" s="1">
        <f t="shared" si="996"/>
        <v>44634</v>
      </c>
      <c r="O3073" t="str">
        <f t="shared" si="997"/>
        <v>不可交易</v>
      </c>
      <c r="P3073" s="2" t="str">
        <f t="shared" si="998"/>
        <v/>
      </c>
      <c r="Q3073" s="2" t="str">
        <f t="shared" si="999"/>
        <v/>
      </c>
      <c r="R3073" s="2">
        <f t="shared" si="1000"/>
        <v>23.307010758846989</v>
      </c>
      <c r="S3073">
        <f t="shared" si="1001"/>
        <v>165</v>
      </c>
      <c r="T3073" s="1">
        <f t="shared" si="1002"/>
        <v>44622</v>
      </c>
      <c r="U3073" t="str">
        <f t="shared" si="1003"/>
        <v>可交易</v>
      </c>
      <c r="V3073" s="2" t="str">
        <f t="shared" si="1004"/>
        <v/>
      </c>
      <c r="W3073" s="2" t="str">
        <f t="shared" si="1005"/>
        <v/>
      </c>
      <c r="X3073" s="2">
        <f t="shared" si="1006"/>
        <v>10.757103776115807</v>
      </c>
      <c r="Y3073">
        <f t="shared" si="1007"/>
        <v>148</v>
      </c>
    </row>
    <row r="3074" spans="1:25" x14ac:dyDescent="0.3">
      <c r="A3074" s="1">
        <v>44637</v>
      </c>
      <c r="B3074">
        <v>4411.669922</v>
      </c>
      <c r="C3074">
        <v>25.67</v>
      </c>
      <c r="D3074">
        <v>27.311222000000001</v>
      </c>
      <c r="E3074">
        <f t="shared" ref="E3074:E3137" si="1008">C3074-D3074</f>
        <v>-1.6412219999999991</v>
      </c>
      <c r="F3074" t="str">
        <f t="shared" ref="F3074:F3137" si="1009">_xlfn.IFS(E3074&gt; 1, "CAll",E3074&lt; -1, "PUT", TRUE,"")</f>
        <v>PUT</v>
      </c>
      <c r="G3074">
        <f t="shared" ref="G3074:G3137" si="1010">IF(F3074="PUT", IFERROR(VLOOKUP(A3074+7, A:B, 2, FALSE), 0), IF(F3074="CALL", IFERROR(VLOOKUP(A3074+7, A:B, 2, FALSE), 0), ""))</f>
        <v>4520.1601559999999</v>
      </c>
      <c r="H3074">
        <f t="shared" ref="H3074:H3137" si="1011">C3074-C3073</f>
        <v>-1</v>
      </c>
      <c r="I3074">
        <f t="shared" ref="I3074:I3137" si="1012">B3074-B3073</f>
        <v>53.810059000000365</v>
      </c>
      <c r="J3074">
        <f t="shared" ref="J3074:J3137" si="1013">IF(H3074=0, "", I3074/H3074)</f>
        <v>-53.810059000000365</v>
      </c>
      <c r="K3074">
        <f t="shared" ref="K3074:K3137" si="1014">_xlfn.IFS(F3074="PUT",B3074-5,F3074="CALL",B3074+5,TRUE,"")</f>
        <v>4406.669922</v>
      </c>
      <c r="L3074" s="2" t="str">
        <f t="shared" ref="L3074:L3137" si="1015">IF(F3074="CALL",IF(AND(G3074&gt;K3074,G3074&lt;&gt;0),G3074-K3074,""),"")</f>
        <v/>
      </c>
      <c r="M3074" t="str">
        <f t="shared" ref="M3074:M3137" si="1016">IF(F3074="PUT",IF(AND(G3074&lt;K3074,G3074&lt;&gt;0),K3074-G3074,""),"")</f>
        <v/>
      </c>
      <c r="N3074" s="1">
        <f t="shared" ref="N3074:N3137" si="1017">IF(AND(F3074="CALL",L3074&lt;&gt;"",L3073=""), A3074, N3073)</f>
        <v>44634</v>
      </c>
      <c r="O3074" t="str">
        <f t="shared" ref="O3074:O3137" si="1018">IF( A3074 &gt;= N3073 + 7, "可交易", "不可交易")</f>
        <v>不可交易</v>
      </c>
      <c r="P3074" s="2" t="str">
        <f t="shared" ref="P3074:P3137" si="1019">IF(AND(F3074="CALL",L3074&lt;&gt;"",O3074="可交易"),L3074,"")</f>
        <v/>
      </c>
      <c r="Q3074" s="2" t="str">
        <f t="shared" ref="Q3074:Q3137" si="1020">IF(P3074&lt;&gt;"",(G3074-B3074)/B3074,"")</f>
        <v/>
      </c>
      <c r="R3074" s="2">
        <f t="shared" ref="R3074:R3137" si="1021">IF(Q3073&lt;&gt;"", R3073 * (1 + Q3073), R3073)</f>
        <v>23.307010758846989</v>
      </c>
      <c r="S3074">
        <f t="shared" ref="S3074:S3137" si="1022">IF(P3074&lt;&gt;"",S3073+1,S3073)</f>
        <v>165</v>
      </c>
      <c r="T3074" s="1">
        <f t="shared" ref="T3074:T3137" si="1023">IF(AND(F3074="PUT",M3074&lt;&gt;"",M3073=""), A3074, T3073)</f>
        <v>44622</v>
      </c>
      <c r="U3074" t="str">
        <f t="shared" ref="U3074:U3137" si="1024">IF( A3074 &gt;= T3073 + 7, "可交易", "不可交易")</f>
        <v>可交易</v>
      </c>
      <c r="V3074" s="2" t="str">
        <f t="shared" ref="V3074:V3137" si="1025">IF(AND(F3074="PUT",M3074&lt;&gt;"",U3074="可交易"),M3074,"")</f>
        <v/>
      </c>
      <c r="W3074" s="2" t="str">
        <f t="shared" ref="W3074:W3137" si="1026">IF(V3074&lt;&gt;"",(B3074-G3074)/B3074,"")</f>
        <v/>
      </c>
      <c r="X3074" s="2">
        <f t="shared" ref="X3074:X3137" si="1027">IF(W3073&lt;&gt;"", X3073 * (1 + W3073), X3073)</f>
        <v>10.757103776115807</v>
      </c>
      <c r="Y3074">
        <f t="shared" ref="Y3074:Y3137" si="1028">IF(V3074&lt;&gt;"",Y3073+1,Y3073)</f>
        <v>148</v>
      </c>
    </row>
    <row r="3075" spans="1:25" x14ac:dyDescent="0.3">
      <c r="A3075" s="1">
        <v>44638</v>
      </c>
      <c r="B3075">
        <v>4463.1201170000004</v>
      </c>
      <c r="C3075">
        <v>23.87</v>
      </c>
      <c r="D3075">
        <v>26.414767999999999</v>
      </c>
      <c r="E3075">
        <f t="shared" si="1008"/>
        <v>-2.5447679999999977</v>
      </c>
      <c r="F3075" t="str">
        <f t="shared" si="1009"/>
        <v>PUT</v>
      </c>
      <c r="G3075">
        <f t="shared" si="1010"/>
        <v>4543.0600590000004</v>
      </c>
      <c r="H3075">
        <f t="shared" si="1011"/>
        <v>-1.8000000000000007</v>
      </c>
      <c r="I3075">
        <f t="shared" si="1012"/>
        <v>51.450195000000349</v>
      </c>
      <c r="J3075">
        <f t="shared" si="1013"/>
        <v>-28.58344166666685</v>
      </c>
      <c r="K3075">
        <f t="shared" si="1014"/>
        <v>4458.1201170000004</v>
      </c>
      <c r="L3075" s="2" t="str">
        <f t="shared" si="1015"/>
        <v/>
      </c>
      <c r="M3075" t="str">
        <f t="shared" si="1016"/>
        <v/>
      </c>
      <c r="N3075" s="1">
        <f t="shared" si="1017"/>
        <v>44634</v>
      </c>
      <c r="O3075" t="str">
        <f t="shared" si="1018"/>
        <v>不可交易</v>
      </c>
      <c r="P3075" s="2" t="str">
        <f t="shared" si="1019"/>
        <v/>
      </c>
      <c r="Q3075" s="2" t="str">
        <f t="shared" si="1020"/>
        <v/>
      </c>
      <c r="R3075" s="2">
        <f t="shared" si="1021"/>
        <v>23.307010758846989</v>
      </c>
      <c r="S3075">
        <f t="shared" si="1022"/>
        <v>165</v>
      </c>
      <c r="T3075" s="1">
        <f t="shared" si="1023"/>
        <v>44622</v>
      </c>
      <c r="U3075" t="str">
        <f t="shared" si="1024"/>
        <v>可交易</v>
      </c>
      <c r="V3075" s="2" t="str">
        <f t="shared" si="1025"/>
        <v/>
      </c>
      <c r="W3075" s="2" t="str">
        <f t="shared" si="1026"/>
        <v/>
      </c>
      <c r="X3075" s="2">
        <f t="shared" si="1027"/>
        <v>10.757103776115807</v>
      </c>
      <c r="Y3075">
        <f t="shared" si="1028"/>
        <v>148</v>
      </c>
    </row>
    <row r="3076" spans="1:25" x14ac:dyDescent="0.3">
      <c r="A3076" s="1">
        <v>44641</v>
      </c>
      <c r="B3076">
        <v>4461.1801759999998</v>
      </c>
      <c r="C3076">
        <v>23.53</v>
      </c>
      <c r="D3076">
        <v>24.634325</v>
      </c>
      <c r="E3076">
        <f t="shared" si="1008"/>
        <v>-1.1043249999999993</v>
      </c>
      <c r="F3076" t="str">
        <f t="shared" si="1009"/>
        <v>PUT</v>
      </c>
      <c r="G3076">
        <f t="shared" si="1010"/>
        <v>4575.5200199999999</v>
      </c>
      <c r="H3076">
        <f t="shared" si="1011"/>
        <v>-0.33999999999999986</v>
      </c>
      <c r="I3076">
        <f t="shared" si="1012"/>
        <v>-1.9399410000005446</v>
      </c>
      <c r="J3076">
        <f t="shared" si="1013"/>
        <v>5.7057088235310163</v>
      </c>
      <c r="K3076">
        <f t="shared" si="1014"/>
        <v>4456.1801759999998</v>
      </c>
      <c r="L3076" s="2" t="str">
        <f t="shared" si="1015"/>
        <v/>
      </c>
      <c r="M3076" t="str">
        <f t="shared" si="1016"/>
        <v/>
      </c>
      <c r="N3076" s="1">
        <f t="shared" si="1017"/>
        <v>44634</v>
      </c>
      <c r="O3076" t="str">
        <f t="shared" si="1018"/>
        <v>可交易</v>
      </c>
      <c r="P3076" s="2" t="str">
        <f t="shared" si="1019"/>
        <v/>
      </c>
      <c r="Q3076" s="2" t="str">
        <f t="shared" si="1020"/>
        <v/>
      </c>
      <c r="R3076" s="2">
        <f t="shared" si="1021"/>
        <v>23.307010758846989</v>
      </c>
      <c r="S3076">
        <f t="shared" si="1022"/>
        <v>165</v>
      </c>
      <c r="T3076" s="1">
        <f t="shared" si="1023"/>
        <v>44622</v>
      </c>
      <c r="U3076" t="str">
        <f t="shared" si="1024"/>
        <v>可交易</v>
      </c>
      <c r="V3076" s="2" t="str">
        <f t="shared" si="1025"/>
        <v/>
      </c>
      <c r="W3076" s="2" t="str">
        <f t="shared" si="1026"/>
        <v/>
      </c>
      <c r="X3076" s="2">
        <f t="shared" si="1027"/>
        <v>10.757103776115807</v>
      </c>
      <c r="Y3076">
        <f t="shared" si="1028"/>
        <v>148</v>
      </c>
    </row>
    <row r="3077" spans="1:25" x14ac:dyDescent="0.3">
      <c r="A3077" s="1">
        <v>44642</v>
      </c>
      <c r="B3077">
        <v>4511.6098629999997</v>
      </c>
      <c r="C3077">
        <v>22.94</v>
      </c>
      <c r="D3077">
        <v>24.226168000000001</v>
      </c>
      <c r="E3077">
        <f t="shared" si="1008"/>
        <v>-1.286168</v>
      </c>
      <c r="F3077" t="str">
        <f t="shared" si="1009"/>
        <v>PUT</v>
      </c>
      <c r="G3077">
        <f t="shared" si="1010"/>
        <v>4631.6000979999999</v>
      </c>
      <c r="H3077">
        <f t="shared" si="1011"/>
        <v>-0.58999999999999986</v>
      </c>
      <c r="I3077">
        <f t="shared" si="1012"/>
        <v>50.429686999999831</v>
      </c>
      <c r="J3077">
        <f t="shared" si="1013"/>
        <v>-85.474045762711597</v>
      </c>
      <c r="K3077">
        <f t="shared" si="1014"/>
        <v>4506.6098629999997</v>
      </c>
      <c r="L3077" s="2" t="str">
        <f t="shared" si="1015"/>
        <v/>
      </c>
      <c r="M3077" t="str">
        <f t="shared" si="1016"/>
        <v/>
      </c>
      <c r="N3077" s="1">
        <f t="shared" si="1017"/>
        <v>44634</v>
      </c>
      <c r="O3077" t="str">
        <f t="shared" si="1018"/>
        <v>可交易</v>
      </c>
      <c r="P3077" s="2" t="str">
        <f t="shared" si="1019"/>
        <v/>
      </c>
      <c r="Q3077" s="2" t="str">
        <f t="shared" si="1020"/>
        <v/>
      </c>
      <c r="R3077" s="2">
        <f t="shared" si="1021"/>
        <v>23.307010758846989</v>
      </c>
      <c r="S3077">
        <f t="shared" si="1022"/>
        <v>165</v>
      </c>
      <c r="T3077" s="1">
        <f t="shared" si="1023"/>
        <v>44622</v>
      </c>
      <c r="U3077" t="str">
        <f t="shared" si="1024"/>
        <v>可交易</v>
      </c>
      <c r="V3077" s="2" t="str">
        <f t="shared" si="1025"/>
        <v/>
      </c>
      <c r="W3077" s="2" t="str">
        <f t="shared" si="1026"/>
        <v/>
      </c>
      <c r="X3077" s="2">
        <f t="shared" si="1027"/>
        <v>10.757103776115807</v>
      </c>
      <c r="Y3077">
        <f t="shared" si="1028"/>
        <v>148</v>
      </c>
    </row>
    <row r="3078" spans="1:25" x14ac:dyDescent="0.3">
      <c r="A3078" s="1">
        <v>44643</v>
      </c>
      <c r="B3078">
        <v>4456.2402339999999</v>
      </c>
      <c r="C3078">
        <v>23.57</v>
      </c>
      <c r="D3078">
        <v>23.515592999999999</v>
      </c>
      <c r="E3078">
        <f t="shared" si="1008"/>
        <v>5.4407000000001204E-2</v>
      </c>
      <c r="F3078" t="str">
        <f t="shared" si="1009"/>
        <v/>
      </c>
      <c r="G3078" t="str">
        <f t="shared" si="1010"/>
        <v/>
      </c>
      <c r="H3078">
        <f t="shared" si="1011"/>
        <v>0.62999999999999901</v>
      </c>
      <c r="I3078">
        <f t="shared" si="1012"/>
        <v>-55.369628999999804</v>
      </c>
      <c r="J3078">
        <f t="shared" si="1013"/>
        <v>-87.88829999999983</v>
      </c>
      <c r="K3078" t="str">
        <f t="shared" si="1014"/>
        <v/>
      </c>
      <c r="L3078" s="2" t="str">
        <f t="shared" si="1015"/>
        <v/>
      </c>
      <c r="M3078" t="str">
        <f t="shared" si="1016"/>
        <v/>
      </c>
      <c r="N3078" s="1">
        <f t="shared" si="1017"/>
        <v>44634</v>
      </c>
      <c r="O3078" t="str">
        <f t="shared" si="1018"/>
        <v>可交易</v>
      </c>
      <c r="P3078" s="2" t="str">
        <f t="shared" si="1019"/>
        <v/>
      </c>
      <c r="Q3078" s="2" t="str">
        <f t="shared" si="1020"/>
        <v/>
      </c>
      <c r="R3078" s="2">
        <f t="shared" si="1021"/>
        <v>23.307010758846989</v>
      </c>
      <c r="S3078">
        <f t="shared" si="1022"/>
        <v>165</v>
      </c>
      <c r="T3078" s="1">
        <f t="shared" si="1023"/>
        <v>44622</v>
      </c>
      <c r="U3078" t="str">
        <f t="shared" si="1024"/>
        <v>可交易</v>
      </c>
      <c r="V3078" s="2" t="str">
        <f t="shared" si="1025"/>
        <v/>
      </c>
      <c r="W3078" s="2" t="str">
        <f t="shared" si="1026"/>
        <v/>
      </c>
      <c r="X3078" s="2">
        <f t="shared" si="1027"/>
        <v>10.757103776115807</v>
      </c>
      <c r="Y3078">
        <f t="shared" si="1028"/>
        <v>148</v>
      </c>
    </row>
    <row r="3079" spans="1:25" x14ac:dyDescent="0.3">
      <c r="A3079" s="1">
        <v>44644</v>
      </c>
      <c r="B3079">
        <v>4520.1601559999999</v>
      </c>
      <c r="C3079">
        <v>21.67</v>
      </c>
      <c r="D3079">
        <v>24.007453999999999</v>
      </c>
      <c r="E3079">
        <f t="shared" si="1008"/>
        <v>-2.3374539999999975</v>
      </c>
      <c r="F3079" t="str">
        <f t="shared" si="1009"/>
        <v>PUT</v>
      </c>
      <c r="G3079">
        <f t="shared" si="1010"/>
        <v>4530.4101559999999</v>
      </c>
      <c r="H3079">
        <f t="shared" si="1011"/>
        <v>-1.8999999999999986</v>
      </c>
      <c r="I3079">
        <f t="shared" si="1012"/>
        <v>63.919922000000042</v>
      </c>
      <c r="J3079">
        <f t="shared" si="1013"/>
        <v>-33.642064210526364</v>
      </c>
      <c r="K3079">
        <f t="shared" si="1014"/>
        <v>4515.1601559999999</v>
      </c>
      <c r="L3079" s="2" t="str">
        <f t="shared" si="1015"/>
        <v/>
      </c>
      <c r="M3079" t="str">
        <f t="shared" si="1016"/>
        <v/>
      </c>
      <c r="N3079" s="1">
        <f t="shared" si="1017"/>
        <v>44634</v>
      </c>
      <c r="O3079" t="str">
        <f t="shared" si="1018"/>
        <v>可交易</v>
      </c>
      <c r="P3079" s="2" t="str">
        <f t="shared" si="1019"/>
        <v/>
      </c>
      <c r="Q3079" s="2" t="str">
        <f t="shared" si="1020"/>
        <v/>
      </c>
      <c r="R3079" s="2">
        <f t="shared" si="1021"/>
        <v>23.307010758846989</v>
      </c>
      <c r="S3079">
        <f t="shared" si="1022"/>
        <v>165</v>
      </c>
      <c r="T3079" s="1">
        <f t="shared" si="1023"/>
        <v>44622</v>
      </c>
      <c r="U3079" t="str">
        <f t="shared" si="1024"/>
        <v>可交易</v>
      </c>
      <c r="V3079" s="2" t="str">
        <f t="shared" si="1025"/>
        <v/>
      </c>
      <c r="W3079" s="2" t="str">
        <f t="shared" si="1026"/>
        <v/>
      </c>
      <c r="X3079" s="2">
        <f t="shared" si="1027"/>
        <v>10.757103776115807</v>
      </c>
      <c r="Y3079">
        <f t="shared" si="1028"/>
        <v>148</v>
      </c>
    </row>
    <row r="3080" spans="1:25" x14ac:dyDescent="0.3">
      <c r="A3080" s="1">
        <v>44645</v>
      </c>
      <c r="B3080">
        <v>4543.0600590000004</v>
      </c>
      <c r="C3080">
        <v>20.81</v>
      </c>
      <c r="D3080">
        <v>22.184000000000001</v>
      </c>
      <c r="E3080">
        <f t="shared" si="1008"/>
        <v>-1.3740000000000023</v>
      </c>
      <c r="F3080" t="str">
        <f t="shared" si="1009"/>
        <v>PUT</v>
      </c>
      <c r="G3080">
        <f t="shared" si="1010"/>
        <v>4545.8598629999997</v>
      </c>
      <c r="H3080">
        <f t="shared" si="1011"/>
        <v>-0.86000000000000298</v>
      </c>
      <c r="I3080">
        <f t="shared" si="1012"/>
        <v>22.89990300000045</v>
      </c>
      <c r="J3080">
        <f t="shared" si="1013"/>
        <v>-26.627794186046941</v>
      </c>
      <c r="K3080">
        <f t="shared" si="1014"/>
        <v>4538.0600590000004</v>
      </c>
      <c r="L3080" s="2" t="str">
        <f t="shared" si="1015"/>
        <v/>
      </c>
      <c r="M3080" t="str">
        <f t="shared" si="1016"/>
        <v/>
      </c>
      <c r="N3080" s="1">
        <f t="shared" si="1017"/>
        <v>44634</v>
      </c>
      <c r="O3080" t="str">
        <f t="shared" si="1018"/>
        <v>可交易</v>
      </c>
      <c r="P3080" s="2" t="str">
        <f t="shared" si="1019"/>
        <v/>
      </c>
      <c r="Q3080" s="2" t="str">
        <f t="shared" si="1020"/>
        <v/>
      </c>
      <c r="R3080" s="2">
        <f t="shared" si="1021"/>
        <v>23.307010758846989</v>
      </c>
      <c r="S3080">
        <f t="shared" si="1022"/>
        <v>165</v>
      </c>
      <c r="T3080" s="1">
        <f t="shared" si="1023"/>
        <v>44622</v>
      </c>
      <c r="U3080" t="str">
        <f t="shared" si="1024"/>
        <v>可交易</v>
      </c>
      <c r="V3080" s="2" t="str">
        <f t="shared" si="1025"/>
        <v/>
      </c>
      <c r="W3080" s="2" t="str">
        <f t="shared" si="1026"/>
        <v/>
      </c>
      <c r="X3080" s="2">
        <f t="shared" si="1027"/>
        <v>10.757103776115807</v>
      </c>
      <c r="Y3080">
        <f t="shared" si="1028"/>
        <v>148</v>
      </c>
    </row>
    <row r="3081" spans="1:25" x14ac:dyDescent="0.3">
      <c r="A3081" s="1">
        <v>44648</v>
      </c>
      <c r="B3081">
        <v>4575.5200199999999</v>
      </c>
      <c r="C3081">
        <v>19.63</v>
      </c>
      <c r="D3081">
        <v>21.594533999999999</v>
      </c>
      <c r="E3081">
        <f t="shared" si="1008"/>
        <v>-1.9645340000000004</v>
      </c>
      <c r="F3081" t="str">
        <f t="shared" si="1009"/>
        <v>PUT</v>
      </c>
      <c r="G3081">
        <f t="shared" si="1010"/>
        <v>4582.6401370000003</v>
      </c>
      <c r="H3081">
        <f t="shared" si="1011"/>
        <v>-1.1799999999999997</v>
      </c>
      <c r="I3081">
        <f t="shared" si="1012"/>
        <v>32.459960999999566</v>
      </c>
      <c r="J3081">
        <f t="shared" si="1013"/>
        <v>-27.508441525423368</v>
      </c>
      <c r="K3081">
        <f t="shared" si="1014"/>
        <v>4570.5200199999999</v>
      </c>
      <c r="L3081" s="2" t="str">
        <f t="shared" si="1015"/>
        <v/>
      </c>
      <c r="M3081" t="str">
        <f t="shared" si="1016"/>
        <v/>
      </c>
      <c r="N3081" s="1">
        <f t="shared" si="1017"/>
        <v>44634</v>
      </c>
      <c r="O3081" t="str">
        <f t="shared" si="1018"/>
        <v>可交易</v>
      </c>
      <c r="P3081" s="2" t="str">
        <f t="shared" si="1019"/>
        <v/>
      </c>
      <c r="Q3081" s="2" t="str">
        <f t="shared" si="1020"/>
        <v/>
      </c>
      <c r="R3081" s="2">
        <f t="shared" si="1021"/>
        <v>23.307010758846989</v>
      </c>
      <c r="S3081">
        <f t="shared" si="1022"/>
        <v>165</v>
      </c>
      <c r="T3081" s="1">
        <f t="shared" si="1023"/>
        <v>44622</v>
      </c>
      <c r="U3081" t="str">
        <f t="shared" si="1024"/>
        <v>可交易</v>
      </c>
      <c r="V3081" s="2" t="str">
        <f t="shared" si="1025"/>
        <v/>
      </c>
      <c r="W3081" s="2" t="str">
        <f t="shared" si="1026"/>
        <v/>
      </c>
      <c r="X3081" s="2">
        <f t="shared" si="1027"/>
        <v>10.757103776115807</v>
      </c>
      <c r="Y3081">
        <f t="shared" si="1028"/>
        <v>148</v>
      </c>
    </row>
    <row r="3082" spans="1:25" x14ac:dyDescent="0.3">
      <c r="A3082" s="1">
        <v>44649</v>
      </c>
      <c r="B3082">
        <v>4631.6000979999999</v>
      </c>
      <c r="C3082">
        <v>18.899999999999999</v>
      </c>
      <c r="D3082">
        <v>20.629543000000002</v>
      </c>
      <c r="E3082">
        <f t="shared" si="1008"/>
        <v>-1.7295430000000032</v>
      </c>
      <c r="F3082" t="str">
        <f t="shared" si="1009"/>
        <v>PUT</v>
      </c>
      <c r="G3082">
        <f t="shared" si="1010"/>
        <v>4525.1201170000004</v>
      </c>
      <c r="H3082">
        <f t="shared" si="1011"/>
        <v>-0.73000000000000043</v>
      </c>
      <c r="I3082">
        <f t="shared" si="1012"/>
        <v>56.080077999999958</v>
      </c>
      <c r="J3082">
        <f t="shared" si="1013"/>
        <v>-76.822024657534143</v>
      </c>
      <c r="K3082">
        <f t="shared" si="1014"/>
        <v>4626.6000979999999</v>
      </c>
      <c r="L3082" s="2" t="str">
        <f t="shared" si="1015"/>
        <v/>
      </c>
      <c r="M3082">
        <f t="shared" si="1016"/>
        <v>101.4799809999995</v>
      </c>
      <c r="N3082" s="1">
        <f t="shared" si="1017"/>
        <v>44634</v>
      </c>
      <c r="O3082" t="str">
        <f t="shared" si="1018"/>
        <v>可交易</v>
      </c>
      <c r="P3082" s="2" t="str">
        <f t="shared" si="1019"/>
        <v/>
      </c>
      <c r="Q3082" s="2" t="str">
        <f t="shared" si="1020"/>
        <v/>
      </c>
      <c r="R3082" s="2">
        <f t="shared" si="1021"/>
        <v>23.307010758846989</v>
      </c>
      <c r="S3082">
        <f t="shared" si="1022"/>
        <v>165</v>
      </c>
      <c r="T3082" s="1">
        <f t="shared" si="1023"/>
        <v>44649</v>
      </c>
      <c r="U3082" t="str">
        <f t="shared" si="1024"/>
        <v>可交易</v>
      </c>
      <c r="V3082" s="2">
        <f t="shared" si="1025"/>
        <v>101.4799809999995</v>
      </c>
      <c r="W3082" s="2">
        <f t="shared" si="1026"/>
        <v>2.2989890911777829E-2</v>
      </c>
      <c r="X3082" s="2">
        <f t="shared" si="1027"/>
        <v>10.757103776115807</v>
      </c>
      <c r="Y3082">
        <f t="shared" si="1028"/>
        <v>149</v>
      </c>
    </row>
    <row r="3083" spans="1:25" x14ac:dyDescent="0.3">
      <c r="A3083" s="1">
        <v>44650</v>
      </c>
      <c r="B3083">
        <v>4602.4501950000003</v>
      </c>
      <c r="C3083">
        <v>19.329999999999998</v>
      </c>
      <c r="D3083">
        <v>19.492743999999998</v>
      </c>
      <c r="E3083">
        <f t="shared" si="1008"/>
        <v>-0.162744</v>
      </c>
      <c r="F3083" t="str">
        <f t="shared" si="1009"/>
        <v/>
      </c>
      <c r="G3083" t="str">
        <f t="shared" si="1010"/>
        <v/>
      </c>
      <c r="H3083">
        <f t="shared" si="1011"/>
        <v>0.42999999999999972</v>
      </c>
      <c r="I3083">
        <f t="shared" si="1012"/>
        <v>-29.14990299999954</v>
      </c>
      <c r="J3083">
        <f t="shared" si="1013"/>
        <v>-67.790472093022231</v>
      </c>
      <c r="K3083" t="str">
        <f t="shared" si="1014"/>
        <v/>
      </c>
      <c r="L3083" s="2" t="str">
        <f t="shared" si="1015"/>
        <v/>
      </c>
      <c r="M3083" t="str">
        <f t="shared" si="1016"/>
        <v/>
      </c>
      <c r="N3083" s="1">
        <f t="shared" si="1017"/>
        <v>44634</v>
      </c>
      <c r="O3083" t="str">
        <f t="shared" si="1018"/>
        <v>可交易</v>
      </c>
      <c r="P3083" s="2" t="str">
        <f t="shared" si="1019"/>
        <v/>
      </c>
      <c r="Q3083" s="2" t="str">
        <f t="shared" si="1020"/>
        <v/>
      </c>
      <c r="R3083" s="2">
        <f t="shared" si="1021"/>
        <v>23.307010758846989</v>
      </c>
      <c r="S3083">
        <f t="shared" si="1022"/>
        <v>165</v>
      </c>
      <c r="T3083" s="1">
        <f t="shared" si="1023"/>
        <v>44649</v>
      </c>
      <c r="U3083" t="str">
        <f t="shared" si="1024"/>
        <v>不可交易</v>
      </c>
      <c r="V3083" s="2" t="str">
        <f t="shared" si="1025"/>
        <v/>
      </c>
      <c r="W3083" s="2" t="str">
        <f t="shared" si="1026"/>
        <v/>
      </c>
      <c r="X3083" s="2">
        <f t="shared" si="1027"/>
        <v>11.004408418455382</v>
      </c>
      <c r="Y3083">
        <f t="shared" si="1028"/>
        <v>149</v>
      </c>
    </row>
    <row r="3084" spans="1:25" x14ac:dyDescent="0.3">
      <c r="A3084" s="1">
        <v>44651</v>
      </c>
      <c r="B3084">
        <v>4530.4101559999999</v>
      </c>
      <c r="C3084">
        <v>20.56</v>
      </c>
      <c r="D3084">
        <v>19.907226999999999</v>
      </c>
      <c r="E3084">
        <f t="shared" si="1008"/>
        <v>0.65277299999999983</v>
      </c>
      <c r="F3084" t="str">
        <f t="shared" si="1009"/>
        <v/>
      </c>
      <c r="G3084" t="str">
        <f t="shared" si="1010"/>
        <v/>
      </c>
      <c r="H3084">
        <f t="shared" si="1011"/>
        <v>1.2300000000000004</v>
      </c>
      <c r="I3084">
        <f t="shared" si="1012"/>
        <v>-72.040039000000434</v>
      </c>
      <c r="J3084">
        <f t="shared" si="1013"/>
        <v>-58.569137398374316</v>
      </c>
      <c r="K3084" t="str">
        <f t="shared" si="1014"/>
        <v/>
      </c>
      <c r="L3084" s="2" t="str">
        <f t="shared" si="1015"/>
        <v/>
      </c>
      <c r="M3084" t="str">
        <f t="shared" si="1016"/>
        <v/>
      </c>
      <c r="N3084" s="1">
        <f t="shared" si="1017"/>
        <v>44634</v>
      </c>
      <c r="O3084" t="str">
        <f t="shared" si="1018"/>
        <v>可交易</v>
      </c>
      <c r="P3084" s="2" t="str">
        <f t="shared" si="1019"/>
        <v/>
      </c>
      <c r="Q3084" s="2" t="str">
        <f t="shared" si="1020"/>
        <v/>
      </c>
      <c r="R3084" s="2">
        <f t="shared" si="1021"/>
        <v>23.307010758846989</v>
      </c>
      <c r="S3084">
        <f t="shared" si="1022"/>
        <v>165</v>
      </c>
      <c r="T3084" s="1">
        <f t="shared" si="1023"/>
        <v>44649</v>
      </c>
      <c r="U3084" t="str">
        <f t="shared" si="1024"/>
        <v>不可交易</v>
      </c>
      <c r="V3084" s="2" t="str">
        <f t="shared" si="1025"/>
        <v/>
      </c>
      <c r="W3084" s="2" t="str">
        <f t="shared" si="1026"/>
        <v/>
      </c>
      <c r="X3084" s="2">
        <f t="shared" si="1027"/>
        <v>11.004408418455382</v>
      </c>
      <c r="Y3084">
        <f t="shared" si="1028"/>
        <v>149</v>
      </c>
    </row>
    <row r="3085" spans="1:25" x14ac:dyDescent="0.3">
      <c r="A3085" s="1">
        <v>44652</v>
      </c>
      <c r="B3085">
        <v>4545.8598629999997</v>
      </c>
      <c r="C3085">
        <v>19.63</v>
      </c>
      <c r="D3085">
        <v>20.950092000000001</v>
      </c>
      <c r="E3085">
        <f t="shared" si="1008"/>
        <v>-1.3200920000000025</v>
      </c>
      <c r="F3085" t="str">
        <f t="shared" si="1009"/>
        <v>PUT</v>
      </c>
      <c r="G3085">
        <f t="shared" si="1010"/>
        <v>4488.2797849999997</v>
      </c>
      <c r="H3085">
        <f t="shared" si="1011"/>
        <v>-0.92999999999999972</v>
      </c>
      <c r="I3085">
        <f t="shared" si="1012"/>
        <v>15.449706999999762</v>
      </c>
      <c r="J3085">
        <f t="shared" si="1013"/>
        <v>-16.612588172042759</v>
      </c>
      <c r="K3085">
        <f t="shared" si="1014"/>
        <v>4540.8598629999997</v>
      </c>
      <c r="L3085" s="2" t="str">
        <f t="shared" si="1015"/>
        <v/>
      </c>
      <c r="M3085">
        <f t="shared" si="1016"/>
        <v>52.580077999999958</v>
      </c>
      <c r="N3085" s="1">
        <f t="shared" si="1017"/>
        <v>44634</v>
      </c>
      <c r="O3085" t="str">
        <f t="shared" si="1018"/>
        <v>可交易</v>
      </c>
      <c r="P3085" s="2" t="str">
        <f t="shared" si="1019"/>
        <v/>
      </c>
      <c r="Q3085" s="2" t="str">
        <f t="shared" si="1020"/>
        <v/>
      </c>
      <c r="R3085" s="2">
        <f t="shared" si="1021"/>
        <v>23.307010758846989</v>
      </c>
      <c r="S3085">
        <f t="shared" si="1022"/>
        <v>165</v>
      </c>
      <c r="T3085" s="1">
        <f t="shared" si="1023"/>
        <v>44652</v>
      </c>
      <c r="U3085" t="str">
        <f t="shared" si="1024"/>
        <v>不可交易</v>
      </c>
      <c r="V3085" s="2" t="str">
        <f t="shared" si="1025"/>
        <v/>
      </c>
      <c r="W3085" s="2" t="str">
        <f t="shared" si="1026"/>
        <v/>
      </c>
      <c r="X3085" s="2">
        <f t="shared" si="1027"/>
        <v>11.004408418455382</v>
      </c>
      <c r="Y3085">
        <f t="shared" si="1028"/>
        <v>149</v>
      </c>
    </row>
    <row r="3086" spans="1:25" x14ac:dyDescent="0.3">
      <c r="A3086" s="1">
        <v>44655</v>
      </c>
      <c r="B3086">
        <v>4582.6401370000003</v>
      </c>
      <c r="C3086">
        <v>18.57</v>
      </c>
      <c r="D3086">
        <v>19.983004000000001</v>
      </c>
      <c r="E3086">
        <f t="shared" si="1008"/>
        <v>-1.4130040000000008</v>
      </c>
      <c r="F3086" t="str">
        <f t="shared" si="1009"/>
        <v>PUT</v>
      </c>
      <c r="G3086">
        <f t="shared" si="1010"/>
        <v>4412.5297849999997</v>
      </c>
      <c r="H3086">
        <f t="shared" si="1011"/>
        <v>-1.0599999999999987</v>
      </c>
      <c r="I3086">
        <f t="shared" si="1012"/>
        <v>36.780274000000645</v>
      </c>
      <c r="J3086">
        <f t="shared" si="1013"/>
        <v>-34.69837169811386</v>
      </c>
      <c r="K3086">
        <f t="shared" si="1014"/>
        <v>4577.6401370000003</v>
      </c>
      <c r="L3086" s="2" t="str">
        <f t="shared" si="1015"/>
        <v/>
      </c>
      <c r="M3086">
        <f t="shared" si="1016"/>
        <v>165.1103520000006</v>
      </c>
      <c r="N3086" s="1">
        <f t="shared" si="1017"/>
        <v>44634</v>
      </c>
      <c r="O3086" t="str">
        <f t="shared" si="1018"/>
        <v>可交易</v>
      </c>
      <c r="P3086" s="2" t="str">
        <f t="shared" si="1019"/>
        <v/>
      </c>
      <c r="Q3086" s="2" t="str">
        <f t="shared" si="1020"/>
        <v/>
      </c>
      <c r="R3086" s="2">
        <f t="shared" si="1021"/>
        <v>23.307010758846989</v>
      </c>
      <c r="S3086">
        <f t="shared" si="1022"/>
        <v>165</v>
      </c>
      <c r="T3086" s="1">
        <f t="shared" si="1023"/>
        <v>44652</v>
      </c>
      <c r="U3086" t="str">
        <f t="shared" si="1024"/>
        <v>不可交易</v>
      </c>
      <c r="V3086" s="2" t="str">
        <f t="shared" si="1025"/>
        <v/>
      </c>
      <c r="W3086" s="2" t="str">
        <f t="shared" si="1026"/>
        <v/>
      </c>
      <c r="X3086" s="2">
        <f t="shared" si="1027"/>
        <v>11.004408418455382</v>
      </c>
      <c r="Y3086">
        <f t="shared" si="1028"/>
        <v>149</v>
      </c>
    </row>
    <row r="3087" spans="1:25" x14ac:dyDescent="0.3">
      <c r="A3087" s="1">
        <v>44656</v>
      </c>
      <c r="B3087">
        <v>4525.1201170000004</v>
      </c>
      <c r="C3087">
        <v>21.03</v>
      </c>
      <c r="D3087">
        <v>19.092257</v>
      </c>
      <c r="E3087">
        <f t="shared" si="1008"/>
        <v>1.9377430000000011</v>
      </c>
      <c r="F3087" t="str">
        <f t="shared" si="1009"/>
        <v>CAll</v>
      </c>
      <c r="G3087">
        <f t="shared" si="1010"/>
        <v>4397.4501950000003</v>
      </c>
      <c r="H3087">
        <f t="shared" si="1011"/>
        <v>2.4600000000000009</v>
      </c>
      <c r="I3087">
        <f t="shared" si="1012"/>
        <v>-57.520019999999931</v>
      </c>
      <c r="J3087">
        <f t="shared" si="1013"/>
        <v>-23.382121951219474</v>
      </c>
      <c r="K3087">
        <f t="shared" si="1014"/>
        <v>4530.1201170000004</v>
      </c>
      <c r="L3087" s="2" t="str">
        <f t="shared" si="1015"/>
        <v/>
      </c>
      <c r="M3087" t="str">
        <f t="shared" si="1016"/>
        <v/>
      </c>
      <c r="N3087" s="1">
        <f t="shared" si="1017"/>
        <v>44634</v>
      </c>
      <c r="O3087" t="str">
        <f t="shared" si="1018"/>
        <v>可交易</v>
      </c>
      <c r="P3087" s="2" t="str">
        <f t="shared" si="1019"/>
        <v/>
      </c>
      <c r="Q3087" s="2" t="str">
        <f t="shared" si="1020"/>
        <v/>
      </c>
      <c r="R3087" s="2">
        <f t="shared" si="1021"/>
        <v>23.307010758846989</v>
      </c>
      <c r="S3087">
        <f t="shared" si="1022"/>
        <v>165</v>
      </c>
      <c r="T3087" s="1">
        <f t="shared" si="1023"/>
        <v>44652</v>
      </c>
      <c r="U3087" t="str">
        <f t="shared" si="1024"/>
        <v>不可交易</v>
      </c>
      <c r="V3087" s="2" t="str">
        <f t="shared" si="1025"/>
        <v/>
      </c>
      <c r="W3087" s="2" t="str">
        <f t="shared" si="1026"/>
        <v/>
      </c>
      <c r="X3087" s="2">
        <f t="shared" si="1027"/>
        <v>11.004408418455382</v>
      </c>
      <c r="Y3087">
        <f t="shared" si="1028"/>
        <v>149</v>
      </c>
    </row>
    <row r="3088" spans="1:25" x14ac:dyDescent="0.3">
      <c r="A3088" s="1">
        <v>44657</v>
      </c>
      <c r="B3088">
        <v>4481.1499020000001</v>
      </c>
      <c r="C3088">
        <v>22.1</v>
      </c>
      <c r="D3088">
        <v>21.123735</v>
      </c>
      <c r="E3088">
        <f t="shared" si="1008"/>
        <v>0.97626500000000149</v>
      </c>
      <c r="F3088" t="str">
        <f t="shared" si="1009"/>
        <v/>
      </c>
      <c r="G3088" t="str">
        <f t="shared" si="1010"/>
        <v/>
      </c>
      <c r="H3088">
        <f t="shared" si="1011"/>
        <v>1.0700000000000003</v>
      </c>
      <c r="I3088">
        <f t="shared" si="1012"/>
        <v>-43.97021500000028</v>
      </c>
      <c r="J3088">
        <f t="shared" si="1013"/>
        <v>-41.093658878504925</v>
      </c>
      <c r="K3088" t="str">
        <f t="shared" si="1014"/>
        <v/>
      </c>
      <c r="L3088" s="2" t="str">
        <f t="shared" si="1015"/>
        <v/>
      </c>
      <c r="M3088" t="str">
        <f t="shared" si="1016"/>
        <v/>
      </c>
      <c r="N3088" s="1">
        <f t="shared" si="1017"/>
        <v>44634</v>
      </c>
      <c r="O3088" t="str">
        <f t="shared" si="1018"/>
        <v>可交易</v>
      </c>
      <c r="P3088" s="2" t="str">
        <f t="shared" si="1019"/>
        <v/>
      </c>
      <c r="Q3088" s="2" t="str">
        <f t="shared" si="1020"/>
        <v/>
      </c>
      <c r="R3088" s="2">
        <f t="shared" si="1021"/>
        <v>23.307010758846989</v>
      </c>
      <c r="S3088">
        <f t="shared" si="1022"/>
        <v>165</v>
      </c>
      <c r="T3088" s="1">
        <f t="shared" si="1023"/>
        <v>44652</v>
      </c>
      <c r="U3088" t="str">
        <f t="shared" si="1024"/>
        <v>不可交易</v>
      </c>
      <c r="V3088" s="2" t="str">
        <f t="shared" si="1025"/>
        <v/>
      </c>
      <c r="W3088" s="2" t="str">
        <f t="shared" si="1026"/>
        <v/>
      </c>
      <c r="X3088" s="2">
        <f t="shared" si="1027"/>
        <v>11.004408418455382</v>
      </c>
      <c r="Y3088">
        <f t="shared" si="1028"/>
        <v>149</v>
      </c>
    </row>
    <row r="3089" spans="1:25" x14ac:dyDescent="0.3">
      <c r="A3089" s="1">
        <v>44658</v>
      </c>
      <c r="B3089">
        <v>4500.2099609999996</v>
      </c>
      <c r="C3089">
        <v>21.55</v>
      </c>
      <c r="D3089">
        <v>22.620643999999999</v>
      </c>
      <c r="E3089">
        <f t="shared" si="1008"/>
        <v>-1.0706439999999979</v>
      </c>
      <c r="F3089" t="str">
        <f t="shared" si="1009"/>
        <v>PUT</v>
      </c>
      <c r="G3089">
        <f t="shared" si="1010"/>
        <v>4392.5898440000001</v>
      </c>
      <c r="H3089">
        <f t="shared" si="1011"/>
        <v>-0.55000000000000071</v>
      </c>
      <c r="I3089">
        <f t="shared" si="1012"/>
        <v>19.060058999999455</v>
      </c>
      <c r="J3089">
        <f t="shared" si="1013"/>
        <v>-34.654652727271696</v>
      </c>
      <c r="K3089">
        <f t="shared" si="1014"/>
        <v>4495.2099609999996</v>
      </c>
      <c r="L3089" s="2" t="str">
        <f t="shared" si="1015"/>
        <v/>
      </c>
      <c r="M3089">
        <f t="shared" si="1016"/>
        <v>102.62011699999948</v>
      </c>
      <c r="N3089" s="1">
        <f t="shared" si="1017"/>
        <v>44634</v>
      </c>
      <c r="O3089" t="str">
        <f t="shared" si="1018"/>
        <v>可交易</v>
      </c>
      <c r="P3089" s="2" t="str">
        <f t="shared" si="1019"/>
        <v/>
      </c>
      <c r="Q3089" s="2" t="str">
        <f t="shared" si="1020"/>
        <v/>
      </c>
      <c r="R3089" s="2">
        <f t="shared" si="1021"/>
        <v>23.307010758846989</v>
      </c>
      <c r="S3089">
        <f t="shared" si="1022"/>
        <v>165</v>
      </c>
      <c r="T3089" s="1">
        <f t="shared" si="1023"/>
        <v>44658</v>
      </c>
      <c r="U3089" t="str">
        <f t="shared" si="1024"/>
        <v>不可交易</v>
      </c>
      <c r="V3089" s="2" t="str">
        <f t="shared" si="1025"/>
        <v/>
      </c>
      <c r="W3089" s="2" t="str">
        <f t="shared" si="1026"/>
        <v/>
      </c>
      <c r="X3089" s="2">
        <f t="shared" si="1027"/>
        <v>11.004408418455382</v>
      </c>
      <c r="Y3089">
        <f t="shared" si="1028"/>
        <v>149</v>
      </c>
    </row>
    <row r="3090" spans="1:25" x14ac:dyDescent="0.3">
      <c r="A3090" s="1">
        <v>44659</v>
      </c>
      <c r="B3090">
        <v>4488.2797849999997</v>
      </c>
      <c r="C3090">
        <v>21.16</v>
      </c>
      <c r="D3090">
        <v>21.908346000000002</v>
      </c>
      <c r="E3090">
        <f t="shared" si="1008"/>
        <v>-0.74834600000000151</v>
      </c>
      <c r="F3090" t="str">
        <f t="shared" si="1009"/>
        <v/>
      </c>
      <c r="G3090" t="str">
        <f t="shared" si="1010"/>
        <v/>
      </c>
      <c r="H3090">
        <f t="shared" si="1011"/>
        <v>-0.39000000000000057</v>
      </c>
      <c r="I3090">
        <f t="shared" si="1012"/>
        <v>-11.930175999999847</v>
      </c>
      <c r="J3090">
        <f t="shared" si="1013"/>
        <v>30.590194871794434</v>
      </c>
      <c r="K3090" t="str">
        <f t="shared" si="1014"/>
        <v/>
      </c>
      <c r="L3090" s="2" t="str">
        <f t="shared" si="1015"/>
        <v/>
      </c>
      <c r="M3090" t="str">
        <f t="shared" si="1016"/>
        <v/>
      </c>
      <c r="N3090" s="1">
        <f t="shared" si="1017"/>
        <v>44634</v>
      </c>
      <c r="O3090" t="str">
        <f t="shared" si="1018"/>
        <v>可交易</v>
      </c>
      <c r="P3090" s="2" t="str">
        <f t="shared" si="1019"/>
        <v/>
      </c>
      <c r="Q3090" s="2" t="str">
        <f t="shared" si="1020"/>
        <v/>
      </c>
      <c r="R3090" s="2">
        <f t="shared" si="1021"/>
        <v>23.307010758846989</v>
      </c>
      <c r="S3090">
        <f t="shared" si="1022"/>
        <v>165</v>
      </c>
      <c r="T3090" s="1">
        <f t="shared" si="1023"/>
        <v>44658</v>
      </c>
      <c r="U3090" t="str">
        <f t="shared" si="1024"/>
        <v>不可交易</v>
      </c>
      <c r="V3090" s="2" t="str">
        <f t="shared" si="1025"/>
        <v/>
      </c>
      <c r="W3090" s="2" t="str">
        <f t="shared" si="1026"/>
        <v/>
      </c>
      <c r="X3090" s="2">
        <f t="shared" si="1027"/>
        <v>11.004408418455382</v>
      </c>
      <c r="Y3090">
        <f t="shared" si="1028"/>
        <v>149</v>
      </c>
    </row>
    <row r="3091" spans="1:25" x14ac:dyDescent="0.3">
      <c r="A3091" s="1">
        <v>44662</v>
      </c>
      <c r="B3091">
        <v>4412.5297849999997</v>
      </c>
      <c r="C3091">
        <v>24.37</v>
      </c>
      <c r="D3091">
        <v>21.229552999999999</v>
      </c>
      <c r="E3091">
        <f t="shared" si="1008"/>
        <v>3.1404470000000018</v>
      </c>
      <c r="F3091" t="str">
        <f t="shared" si="1009"/>
        <v>CAll</v>
      </c>
      <c r="G3091">
        <f t="shared" si="1010"/>
        <v>4391.6899409999996</v>
      </c>
      <c r="H3091">
        <f t="shared" si="1011"/>
        <v>3.2100000000000009</v>
      </c>
      <c r="I3091">
        <f t="shared" si="1012"/>
        <v>-75.75</v>
      </c>
      <c r="J3091">
        <f t="shared" si="1013"/>
        <v>-23.598130841121488</v>
      </c>
      <c r="K3091">
        <f t="shared" si="1014"/>
        <v>4417.5297849999997</v>
      </c>
      <c r="L3091" s="2" t="str">
        <f t="shared" si="1015"/>
        <v/>
      </c>
      <c r="M3091" t="str">
        <f t="shared" si="1016"/>
        <v/>
      </c>
      <c r="N3091" s="1">
        <f t="shared" si="1017"/>
        <v>44634</v>
      </c>
      <c r="O3091" t="str">
        <f t="shared" si="1018"/>
        <v>可交易</v>
      </c>
      <c r="P3091" s="2" t="str">
        <f t="shared" si="1019"/>
        <v/>
      </c>
      <c r="Q3091" s="2" t="str">
        <f t="shared" si="1020"/>
        <v/>
      </c>
      <c r="R3091" s="2">
        <f t="shared" si="1021"/>
        <v>23.307010758846989</v>
      </c>
      <c r="S3091">
        <f t="shared" si="1022"/>
        <v>165</v>
      </c>
      <c r="T3091" s="1">
        <f t="shared" si="1023"/>
        <v>44658</v>
      </c>
      <c r="U3091" t="str">
        <f t="shared" si="1024"/>
        <v>不可交易</v>
      </c>
      <c r="V3091" s="2" t="str">
        <f t="shared" si="1025"/>
        <v/>
      </c>
      <c r="W3091" s="2" t="str">
        <f t="shared" si="1026"/>
        <v/>
      </c>
      <c r="X3091" s="2">
        <f t="shared" si="1027"/>
        <v>11.004408418455382</v>
      </c>
      <c r="Y3091">
        <f t="shared" si="1028"/>
        <v>149</v>
      </c>
    </row>
    <row r="3092" spans="1:25" x14ac:dyDescent="0.3">
      <c r="A3092" s="1">
        <v>44663</v>
      </c>
      <c r="B3092">
        <v>4397.4501950000003</v>
      </c>
      <c r="C3092">
        <v>24.26</v>
      </c>
      <c r="D3092">
        <v>23.789251</v>
      </c>
      <c r="E3092">
        <f t="shared" si="1008"/>
        <v>0.47074900000000142</v>
      </c>
      <c r="F3092" t="str">
        <f t="shared" si="1009"/>
        <v/>
      </c>
      <c r="G3092" t="str">
        <f t="shared" si="1010"/>
        <v/>
      </c>
      <c r="H3092">
        <f t="shared" si="1011"/>
        <v>-0.10999999999999943</v>
      </c>
      <c r="I3092">
        <f t="shared" si="1012"/>
        <v>-15.079589999999371</v>
      </c>
      <c r="J3092">
        <f t="shared" si="1013"/>
        <v>137.08718181817682</v>
      </c>
      <c r="K3092" t="str">
        <f t="shared" si="1014"/>
        <v/>
      </c>
      <c r="L3092" s="2" t="str">
        <f t="shared" si="1015"/>
        <v/>
      </c>
      <c r="M3092" t="str">
        <f t="shared" si="1016"/>
        <v/>
      </c>
      <c r="N3092" s="1">
        <f t="shared" si="1017"/>
        <v>44634</v>
      </c>
      <c r="O3092" t="str">
        <f t="shared" si="1018"/>
        <v>可交易</v>
      </c>
      <c r="P3092" s="2" t="str">
        <f t="shared" si="1019"/>
        <v/>
      </c>
      <c r="Q3092" s="2" t="str">
        <f t="shared" si="1020"/>
        <v/>
      </c>
      <c r="R3092" s="2">
        <f t="shared" si="1021"/>
        <v>23.307010758846989</v>
      </c>
      <c r="S3092">
        <f t="shared" si="1022"/>
        <v>165</v>
      </c>
      <c r="T3092" s="1">
        <f t="shared" si="1023"/>
        <v>44658</v>
      </c>
      <c r="U3092" t="str">
        <f t="shared" si="1024"/>
        <v>不可交易</v>
      </c>
      <c r="V3092" s="2" t="str">
        <f t="shared" si="1025"/>
        <v/>
      </c>
      <c r="W3092" s="2" t="str">
        <f t="shared" si="1026"/>
        <v/>
      </c>
      <c r="X3092" s="2">
        <f t="shared" si="1027"/>
        <v>11.004408418455382</v>
      </c>
      <c r="Y3092">
        <f t="shared" si="1028"/>
        <v>149</v>
      </c>
    </row>
    <row r="3093" spans="1:25" x14ac:dyDescent="0.3">
      <c r="A3093" s="1">
        <v>44664</v>
      </c>
      <c r="B3093">
        <v>4446.5898440000001</v>
      </c>
      <c r="C3093">
        <v>21.82</v>
      </c>
      <c r="D3093">
        <v>23.788869999999999</v>
      </c>
      <c r="E3093">
        <f t="shared" si="1008"/>
        <v>-1.968869999999999</v>
      </c>
      <c r="F3093" t="str">
        <f t="shared" si="1009"/>
        <v>PUT</v>
      </c>
      <c r="G3093">
        <f t="shared" si="1010"/>
        <v>4459.4501950000003</v>
      </c>
      <c r="H3093">
        <f t="shared" si="1011"/>
        <v>-2.4400000000000013</v>
      </c>
      <c r="I3093">
        <f t="shared" si="1012"/>
        <v>49.139648999999736</v>
      </c>
      <c r="J3093">
        <f t="shared" si="1013"/>
        <v>-20.139200409835947</v>
      </c>
      <c r="K3093">
        <f t="shared" si="1014"/>
        <v>4441.5898440000001</v>
      </c>
      <c r="L3093" s="2" t="str">
        <f t="shared" si="1015"/>
        <v/>
      </c>
      <c r="M3093" t="str">
        <f t="shared" si="1016"/>
        <v/>
      </c>
      <c r="N3093" s="1">
        <f t="shared" si="1017"/>
        <v>44634</v>
      </c>
      <c r="O3093" t="str">
        <f t="shared" si="1018"/>
        <v>可交易</v>
      </c>
      <c r="P3093" s="2" t="str">
        <f t="shared" si="1019"/>
        <v/>
      </c>
      <c r="Q3093" s="2" t="str">
        <f t="shared" si="1020"/>
        <v/>
      </c>
      <c r="R3093" s="2">
        <f t="shared" si="1021"/>
        <v>23.307010758846989</v>
      </c>
      <c r="S3093">
        <f t="shared" si="1022"/>
        <v>165</v>
      </c>
      <c r="T3093" s="1">
        <f t="shared" si="1023"/>
        <v>44658</v>
      </c>
      <c r="U3093" t="str">
        <f t="shared" si="1024"/>
        <v>不可交易</v>
      </c>
      <c r="V3093" s="2" t="str">
        <f t="shared" si="1025"/>
        <v/>
      </c>
      <c r="W3093" s="2" t="str">
        <f t="shared" si="1026"/>
        <v/>
      </c>
      <c r="X3093" s="2">
        <f t="shared" si="1027"/>
        <v>11.004408418455382</v>
      </c>
      <c r="Y3093">
        <f t="shared" si="1028"/>
        <v>149</v>
      </c>
    </row>
    <row r="3094" spans="1:25" x14ac:dyDescent="0.3">
      <c r="A3094" s="1">
        <v>44665</v>
      </c>
      <c r="B3094">
        <v>4392.5898440000001</v>
      </c>
      <c r="C3094">
        <v>22.7</v>
      </c>
      <c r="D3094">
        <v>22.150130000000001</v>
      </c>
      <c r="E3094">
        <f t="shared" si="1008"/>
        <v>0.54986999999999853</v>
      </c>
      <c r="F3094" t="str">
        <f t="shared" si="1009"/>
        <v/>
      </c>
      <c r="G3094" t="str">
        <f t="shared" si="1010"/>
        <v/>
      </c>
      <c r="H3094">
        <f t="shared" si="1011"/>
        <v>0.87999999999999901</v>
      </c>
      <c r="I3094">
        <f t="shared" si="1012"/>
        <v>-54</v>
      </c>
      <c r="J3094">
        <f t="shared" si="1013"/>
        <v>-61.363636363636431</v>
      </c>
      <c r="K3094" t="str">
        <f t="shared" si="1014"/>
        <v/>
      </c>
      <c r="L3094" s="2" t="str">
        <f t="shared" si="1015"/>
        <v/>
      </c>
      <c r="M3094" t="str">
        <f t="shared" si="1016"/>
        <v/>
      </c>
      <c r="N3094" s="1">
        <f t="shared" si="1017"/>
        <v>44634</v>
      </c>
      <c r="O3094" t="str">
        <f t="shared" si="1018"/>
        <v>可交易</v>
      </c>
      <c r="P3094" s="2" t="str">
        <f t="shared" si="1019"/>
        <v/>
      </c>
      <c r="Q3094" s="2" t="str">
        <f t="shared" si="1020"/>
        <v/>
      </c>
      <c r="R3094" s="2">
        <f t="shared" si="1021"/>
        <v>23.307010758846989</v>
      </c>
      <c r="S3094">
        <f t="shared" si="1022"/>
        <v>165</v>
      </c>
      <c r="T3094" s="1">
        <f t="shared" si="1023"/>
        <v>44658</v>
      </c>
      <c r="U3094" t="str">
        <f t="shared" si="1024"/>
        <v>可交易</v>
      </c>
      <c r="V3094" s="2" t="str">
        <f t="shared" si="1025"/>
        <v/>
      </c>
      <c r="W3094" s="2" t="str">
        <f t="shared" si="1026"/>
        <v/>
      </c>
      <c r="X3094" s="2">
        <f t="shared" si="1027"/>
        <v>11.004408418455382</v>
      </c>
      <c r="Y3094">
        <f t="shared" si="1028"/>
        <v>149</v>
      </c>
    </row>
    <row r="3095" spans="1:25" x14ac:dyDescent="0.3">
      <c r="A3095" s="1">
        <v>44669</v>
      </c>
      <c r="B3095">
        <v>4391.6899409999996</v>
      </c>
      <c r="C3095">
        <v>22.17</v>
      </c>
      <c r="D3095">
        <v>22.506056000000001</v>
      </c>
      <c r="E3095">
        <f t="shared" si="1008"/>
        <v>-0.33605599999999924</v>
      </c>
      <c r="F3095" t="str">
        <f t="shared" si="1009"/>
        <v/>
      </c>
      <c r="G3095" t="str">
        <f t="shared" si="1010"/>
        <v/>
      </c>
      <c r="H3095">
        <f t="shared" si="1011"/>
        <v>-0.52999999999999758</v>
      </c>
      <c r="I3095">
        <f t="shared" si="1012"/>
        <v>-0.89990300000044954</v>
      </c>
      <c r="J3095">
        <f t="shared" si="1013"/>
        <v>1.6979301886801013</v>
      </c>
      <c r="K3095" t="str">
        <f t="shared" si="1014"/>
        <v/>
      </c>
      <c r="L3095" s="2" t="str">
        <f t="shared" si="1015"/>
        <v/>
      </c>
      <c r="M3095" t="str">
        <f t="shared" si="1016"/>
        <v/>
      </c>
      <c r="N3095" s="1">
        <f t="shared" si="1017"/>
        <v>44634</v>
      </c>
      <c r="O3095" t="str">
        <f t="shared" si="1018"/>
        <v>可交易</v>
      </c>
      <c r="P3095" s="2" t="str">
        <f t="shared" si="1019"/>
        <v/>
      </c>
      <c r="Q3095" s="2" t="str">
        <f t="shared" si="1020"/>
        <v/>
      </c>
      <c r="R3095" s="2">
        <f t="shared" si="1021"/>
        <v>23.307010758846989</v>
      </c>
      <c r="S3095">
        <f t="shared" si="1022"/>
        <v>165</v>
      </c>
      <c r="T3095" s="1">
        <f t="shared" si="1023"/>
        <v>44658</v>
      </c>
      <c r="U3095" t="str">
        <f t="shared" si="1024"/>
        <v>可交易</v>
      </c>
      <c r="V3095" s="2" t="str">
        <f t="shared" si="1025"/>
        <v/>
      </c>
      <c r="W3095" s="2" t="str">
        <f t="shared" si="1026"/>
        <v/>
      </c>
      <c r="X3095" s="2">
        <f t="shared" si="1027"/>
        <v>11.004408418455382</v>
      </c>
      <c r="Y3095">
        <f t="shared" si="1028"/>
        <v>149</v>
      </c>
    </row>
    <row r="3096" spans="1:25" x14ac:dyDescent="0.3">
      <c r="A3096" s="1">
        <v>44670</v>
      </c>
      <c r="B3096">
        <v>4462.2099609999996</v>
      </c>
      <c r="C3096">
        <v>21.37</v>
      </c>
      <c r="D3096">
        <v>22.376491999999999</v>
      </c>
      <c r="E3096">
        <f t="shared" si="1008"/>
        <v>-1.0064919999999979</v>
      </c>
      <c r="F3096" t="str">
        <f t="shared" si="1009"/>
        <v>PUT</v>
      </c>
      <c r="G3096">
        <f t="shared" si="1010"/>
        <v>4175.2001950000003</v>
      </c>
      <c r="H3096">
        <f t="shared" si="1011"/>
        <v>-0.80000000000000071</v>
      </c>
      <c r="I3096">
        <f t="shared" si="1012"/>
        <v>70.520019999999931</v>
      </c>
      <c r="J3096">
        <f t="shared" si="1013"/>
        <v>-88.150024999999829</v>
      </c>
      <c r="K3096">
        <f t="shared" si="1014"/>
        <v>4457.2099609999996</v>
      </c>
      <c r="L3096" s="2" t="str">
        <f t="shared" si="1015"/>
        <v/>
      </c>
      <c r="M3096">
        <f t="shared" si="1016"/>
        <v>282.00976599999922</v>
      </c>
      <c r="N3096" s="1">
        <f t="shared" si="1017"/>
        <v>44634</v>
      </c>
      <c r="O3096" t="str">
        <f t="shared" si="1018"/>
        <v>可交易</v>
      </c>
      <c r="P3096" s="2" t="str">
        <f t="shared" si="1019"/>
        <v/>
      </c>
      <c r="Q3096" s="2" t="str">
        <f t="shared" si="1020"/>
        <v/>
      </c>
      <c r="R3096" s="2">
        <f t="shared" si="1021"/>
        <v>23.307010758846989</v>
      </c>
      <c r="S3096">
        <f t="shared" si="1022"/>
        <v>165</v>
      </c>
      <c r="T3096" s="1">
        <f t="shared" si="1023"/>
        <v>44670</v>
      </c>
      <c r="U3096" t="str">
        <f t="shared" si="1024"/>
        <v>可交易</v>
      </c>
      <c r="V3096" s="2">
        <f t="shared" si="1025"/>
        <v>282.00976599999922</v>
      </c>
      <c r="W3096" s="2">
        <f t="shared" si="1026"/>
        <v>6.4320094417000304E-2</v>
      </c>
      <c r="X3096" s="2">
        <f t="shared" si="1027"/>
        <v>11.004408418455382</v>
      </c>
      <c r="Y3096">
        <f t="shared" si="1028"/>
        <v>150</v>
      </c>
    </row>
    <row r="3097" spans="1:25" x14ac:dyDescent="0.3">
      <c r="A3097" s="1">
        <v>44671</v>
      </c>
      <c r="B3097">
        <v>4459.4501950000003</v>
      </c>
      <c r="C3097">
        <v>20.32</v>
      </c>
      <c r="D3097">
        <v>21.633078000000001</v>
      </c>
      <c r="E3097">
        <f t="shared" si="1008"/>
        <v>-1.3130780000000009</v>
      </c>
      <c r="F3097" t="str">
        <f t="shared" si="1009"/>
        <v>PUT</v>
      </c>
      <c r="G3097">
        <f t="shared" si="1010"/>
        <v>4183.9599609999996</v>
      </c>
      <c r="H3097">
        <f t="shared" si="1011"/>
        <v>-1.0500000000000007</v>
      </c>
      <c r="I3097">
        <f t="shared" si="1012"/>
        <v>-2.7597659999992175</v>
      </c>
      <c r="J3097">
        <f t="shared" si="1013"/>
        <v>2.6283485714278245</v>
      </c>
      <c r="K3097">
        <f t="shared" si="1014"/>
        <v>4454.4501950000003</v>
      </c>
      <c r="L3097" s="2" t="str">
        <f t="shared" si="1015"/>
        <v/>
      </c>
      <c r="M3097">
        <f t="shared" si="1016"/>
        <v>270.49023400000078</v>
      </c>
      <c r="N3097" s="1">
        <f t="shared" si="1017"/>
        <v>44634</v>
      </c>
      <c r="O3097" t="str">
        <f t="shared" si="1018"/>
        <v>可交易</v>
      </c>
      <c r="P3097" s="2" t="str">
        <f t="shared" si="1019"/>
        <v/>
      </c>
      <c r="Q3097" s="2" t="str">
        <f t="shared" si="1020"/>
        <v/>
      </c>
      <c r="R3097" s="2">
        <f t="shared" si="1021"/>
        <v>23.307010758846989</v>
      </c>
      <c r="S3097">
        <f t="shared" si="1022"/>
        <v>165</v>
      </c>
      <c r="T3097" s="1">
        <f t="shared" si="1023"/>
        <v>44670</v>
      </c>
      <c r="U3097" t="str">
        <f t="shared" si="1024"/>
        <v>不可交易</v>
      </c>
      <c r="V3097" s="2" t="str">
        <f t="shared" si="1025"/>
        <v/>
      </c>
      <c r="W3097" s="2" t="str">
        <f t="shared" si="1026"/>
        <v/>
      </c>
      <c r="X3097" s="2">
        <f t="shared" si="1027"/>
        <v>11.712213006933666</v>
      </c>
      <c r="Y3097">
        <f t="shared" si="1028"/>
        <v>150</v>
      </c>
    </row>
    <row r="3098" spans="1:25" x14ac:dyDescent="0.3">
      <c r="A3098" s="1">
        <v>44672</v>
      </c>
      <c r="B3098">
        <v>4393.6601559999999</v>
      </c>
      <c r="C3098">
        <v>22.68</v>
      </c>
      <c r="D3098">
        <v>20.669338</v>
      </c>
      <c r="E3098">
        <f t="shared" si="1008"/>
        <v>2.0106619999999999</v>
      </c>
      <c r="F3098" t="str">
        <f t="shared" si="1009"/>
        <v>CAll</v>
      </c>
      <c r="G3098">
        <f t="shared" si="1010"/>
        <v>4287.5</v>
      </c>
      <c r="H3098">
        <f t="shared" si="1011"/>
        <v>2.3599999999999994</v>
      </c>
      <c r="I3098">
        <f t="shared" si="1012"/>
        <v>-65.790039000000434</v>
      </c>
      <c r="J3098">
        <f t="shared" si="1013"/>
        <v>-27.877135169491716</v>
      </c>
      <c r="K3098">
        <f t="shared" si="1014"/>
        <v>4398.6601559999999</v>
      </c>
      <c r="L3098" s="2" t="str">
        <f t="shared" si="1015"/>
        <v/>
      </c>
      <c r="M3098" t="str">
        <f t="shared" si="1016"/>
        <v/>
      </c>
      <c r="N3098" s="1">
        <f t="shared" si="1017"/>
        <v>44634</v>
      </c>
      <c r="O3098" t="str">
        <f t="shared" si="1018"/>
        <v>可交易</v>
      </c>
      <c r="P3098" s="2" t="str">
        <f t="shared" si="1019"/>
        <v/>
      </c>
      <c r="Q3098" s="2" t="str">
        <f t="shared" si="1020"/>
        <v/>
      </c>
      <c r="R3098" s="2">
        <f t="shared" si="1021"/>
        <v>23.307010758846989</v>
      </c>
      <c r="S3098">
        <f t="shared" si="1022"/>
        <v>165</v>
      </c>
      <c r="T3098" s="1">
        <f t="shared" si="1023"/>
        <v>44670</v>
      </c>
      <c r="U3098" t="str">
        <f t="shared" si="1024"/>
        <v>不可交易</v>
      </c>
      <c r="V3098" s="2" t="str">
        <f t="shared" si="1025"/>
        <v/>
      </c>
      <c r="W3098" s="2" t="str">
        <f t="shared" si="1026"/>
        <v/>
      </c>
      <c r="X3098" s="2">
        <f t="shared" si="1027"/>
        <v>11.712213006933666</v>
      </c>
      <c r="Y3098">
        <f t="shared" si="1028"/>
        <v>150</v>
      </c>
    </row>
    <row r="3099" spans="1:25" x14ac:dyDescent="0.3">
      <c r="A3099" s="1">
        <v>44673</v>
      </c>
      <c r="B3099">
        <v>4271.7797849999997</v>
      </c>
      <c r="C3099">
        <v>28.21</v>
      </c>
      <c r="D3099">
        <v>22.792615999999999</v>
      </c>
      <c r="E3099">
        <f t="shared" si="1008"/>
        <v>5.417384000000002</v>
      </c>
      <c r="F3099" t="str">
        <f t="shared" si="1009"/>
        <v>CAll</v>
      </c>
      <c r="G3099">
        <f t="shared" si="1010"/>
        <v>4131.9301759999998</v>
      </c>
      <c r="H3099">
        <f t="shared" si="1011"/>
        <v>5.5300000000000011</v>
      </c>
      <c r="I3099">
        <f t="shared" si="1012"/>
        <v>-121.8803710000002</v>
      </c>
      <c r="J3099">
        <f t="shared" si="1013"/>
        <v>-22.039850090415943</v>
      </c>
      <c r="K3099">
        <f t="shared" si="1014"/>
        <v>4276.7797849999997</v>
      </c>
      <c r="L3099" s="2" t="str">
        <f t="shared" si="1015"/>
        <v/>
      </c>
      <c r="M3099" t="str">
        <f t="shared" si="1016"/>
        <v/>
      </c>
      <c r="N3099" s="1">
        <f t="shared" si="1017"/>
        <v>44634</v>
      </c>
      <c r="O3099" t="str">
        <f t="shared" si="1018"/>
        <v>可交易</v>
      </c>
      <c r="P3099" s="2" t="str">
        <f t="shared" si="1019"/>
        <v/>
      </c>
      <c r="Q3099" s="2" t="str">
        <f t="shared" si="1020"/>
        <v/>
      </c>
      <c r="R3099" s="2">
        <f t="shared" si="1021"/>
        <v>23.307010758846989</v>
      </c>
      <c r="S3099">
        <f t="shared" si="1022"/>
        <v>165</v>
      </c>
      <c r="T3099" s="1">
        <f t="shared" si="1023"/>
        <v>44670</v>
      </c>
      <c r="U3099" t="str">
        <f t="shared" si="1024"/>
        <v>不可交易</v>
      </c>
      <c r="V3099" s="2" t="str">
        <f t="shared" si="1025"/>
        <v/>
      </c>
      <c r="W3099" s="2" t="str">
        <f t="shared" si="1026"/>
        <v/>
      </c>
      <c r="X3099" s="2">
        <f t="shared" si="1027"/>
        <v>11.712213006933666</v>
      </c>
      <c r="Y3099">
        <f t="shared" si="1028"/>
        <v>150</v>
      </c>
    </row>
    <row r="3100" spans="1:25" x14ac:dyDescent="0.3">
      <c r="A3100" s="1">
        <v>44676</v>
      </c>
      <c r="B3100">
        <v>4296.1201170000004</v>
      </c>
      <c r="C3100">
        <v>27.02</v>
      </c>
      <c r="D3100">
        <v>27.501975999999999</v>
      </c>
      <c r="E3100">
        <f t="shared" si="1008"/>
        <v>-0.48197599999999952</v>
      </c>
      <c r="F3100" t="str">
        <f t="shared" si="1009"/>
        <v/>
      </c>
      <c r="G3100" t="str">
        <f t="shared" si="1010"/>
        <v/>
      </c>
      <c r="H3100">
        <f t="shared" si="1011"/>
        <v>-1.1900000000000013</v>
      </c>
      <c r="I3100">
        <f t="shared" si="1012"/>
        <v>24.340332000000672</v>
      </c>
      <c r="J3100">
        <f t="shared" si="1013"/>
        <v>-20.454060504202221</v>
      </c>
      <c r="K3100" t="str">
        <f t="shared" si="1014"/>
        <v/>
      </c>
      <c r="L3100" s="2" t="str">
        <f t="shared" si="1015"/>
        <v/>
      </c>
      <c r="M3100" t="str">
        <f t="shared" si="1016"/>
        <v/>
      </c>
      <c r="N3100" s="1">
        <f t="shared" si="1017"/>
        <v>44634</v>
      </c>
      <c r="O3100" t="str">
        <f t="shared" si="1018"/>
        <v>可交易</v>
      </c>
      <c r="P3100" s="2" t="str">
        <f t="shared" si="1019"/>
        <v/>
      </c>
      <c r="Q3100" s="2" t="str">
        <f t="shared" si="1020"/>
        <v/>
      </c>
      <c r="R3100" s="2">
        <f t="shared" si="1021"/>
        <v>23.307010758846989</v>
      </c>
      <c r="S3100">
        <f t="shared" si="1022"/>
        <v>165</v>
      </c>
      <c r="T3100" s="1">
        <f t="shared" si="1023"/>
        <v>44670</v>
      </c>
      <c r="U3100" t="str">
        <f t="shared" si="1024"/>
        <v>不可交易</v>
      </c>
      <c r="V3100" s="2" t="str">
        <f t="shared" si="1025"/>
        <v/>
      </c>
      <c r="W3100" s="2" t="str">
        <f t="shared" si="1026"/>
        <v/>
      </c>
      <c r="X3100" s="2">
        <f t="shared" si="1027"/>
        <v>11.712213006933666</v>
      </c>
      <c r="Y3100">
        <f t="shared" si="1028"/>
        <v>150</v>
      </c>
    </row>
    <row r="3101" spans="1:25" x14ac:dyDescent="0.3">
      <c r="A3101" s="1">
        <v>44677</v>
      </c>
      <c r="B3101">
        <v>4175.2001950000003</v>
      </c>
      <c r="C3101">
        <v>33.520000000000003</v>
      </c>
      <c r="D3101">
        <v>27.034039</v>
      </c>
      <c r="E3101">
        <f t="shared" si="1008"/>
        <v>6.4859610000000032</v>
      </c>
      <c r="F3101" t="str">
        <f t="shared" si="1009"/>
        <v>CAll</v>
      </c>
      <c r="G3101">
        <f t="shared" si="1010"/>
        <v>4175.4799800000001</v>
      </c>
      <c r="H3101">
        <f t="shared" si="1011"/>
        <v>6.5000000000000036</v>
      </c>
      <c r="I3101">
        <f t="shared" si="1012"/>
        <v>-120.91992200000004</v>
      </c>
      <c r="J3101">
        <f t="shared" si="1013"/>
        <v>-18.603064923076918</v>
      </c>
      <c r="K3101">
        <f t="shared" si="1014"/>
        <v>4180.2001950000003</v>
      </c>
      <c r="L3101" s="2" t="str">
        <f t="shared" si="1015"/>
        <v/>
      </c>
      <c r="M3101" t="str">
        <f t="shared" si="1016"/>
        <v/>
      </c>
      <c r="N3101" s="1">
        <f t="shared" si="1017"/>
        <v>44634</v>
      </c>
      <c r="O3101" t="str">
        <f t="shared" si="1018"/>
        <v>可交易</v>
      </c>
      <c r="P3101" s="2" t="str">
        <f t="shared" si="1019"/>
        <v/>
      </c>
      <c r="Q3101" s="2" t="str">
        <f t="shared" si="1020"/>
        <v/>
      </c>
      <c r="R3101" s="2">
        <f t="shared" si="1021"/>
        <v>23.307010758846989</v>
      </c>
      <c r="S3101">
        <f t="shared" si="1022"/>
        <v>165</v>
      </c>
      <c r="T3101" s="1">
        <f t="shared" si="1023"/>
        <v>44670</v>
      </c>
      <c r="U3101" t="str">
        <f t="shared" si="1024"/>
        <v>可交易</v>
      </c>
      <c r="V3101" s="2" t="str">
        <f t="shared" si="1025"/>
        <v/>
      </c>
      <c r="W3101" s="2" t="str">
        <f t="shared" si="1026"/>
        <v/>
      </c>
      <c r="X3101" s="2">
        <f t="shared" si="1027"/>
        <v>11.712213006933666</v>
      </c>
      <c r="Y3101">
        <f t="shared" si="1028"/>
        <v>150</v>
      </c>
    </row>
    <row r="3102" spans="1:25" x14ac:dyDescent="0.3">
      <c r="A3102" s="1">
        <v>44678</v>
      </c>
      <c r="B3102">
        <v>4183.9599609999996</v>
      </c>
      <c r="C3102">
        <v>31.6</v>
      </c>
      <c r="D3102">
        <v>32.344932999999997</v>
      </c>
      <c r="E3102">
        <f t="shared" si="1008"/>
        <v>-0.74493299999999607</v>
      </c>
      <c r="F3102" t="str">
        <f t="shared" si="1009"/>
        <v/>
      </c>
      <c r="G3102" t="str">
        <f t="shared" si="1010"/>
        <v/>
      </c>
      <c r="H3102">
        <f t="shared" si="1011"/>
        <v>-1.9200000000000017</v>
      </c>
      <c r="I3102">
        <f t="shared" si="1012"/>
        <v>8.7597659999992175</v>
      </c>
      <c r="J3102">
        <f t="shared" si="1013"/>
        <v>-4.5623781249995883</v>
      </c>
      <c r="K3102" t="str">
        <f t="shared" si="1014"/>
        <v/>
      </c>
      <c r="L3102" s="2" t="str">
        <f t="shared" si="1015"/>
        <v/>
      </c>
      <c r="M3102" t="str">
        <f t="shared" si="1016"/>
        <v/>
      </c>
      <c r="N3102" s="1">
        <f t="shared" si="1017"/>
        <v>44634</v>
      </c>
      <c r="O3102" t="str">
        <f t="shared" si="1018"/>
        <v>可交易</v>
      </c>
      <c r="P3102" s="2" t="str">
        <f t="shared" si="1019"/>
        <v/>
      </c>
      <c r="Q3102" s="2" t="str">
        <f t="shared" si="1020"/>
        <v/>
      </c>
      <c r="R3102" s="2">
        <f t="shared" si="1021"/>
        <v>23.307010758846989</v>
      </c>
      <c r="S3102">
        <f t="shared" si="1022"/>
        <v>165</v>
      </c>
      <c r="T3102" s="1">
        <f t="shared" si="1023"/>
        <v>44670</v>
      </c>
      <c r="U3102" t="str">
        <f t="shared" si="1024"/>
        <v>可交易</v>
      </c>
      <c r="V3102" s="2" t="str">
        <f t="shared" si="1025"/>
        <v/>
      </c>
      <c r="W3102" s="2" t="str">
        <f t="shared" si="1026"/>
        <v/>
      </c>
      <c r="X3102" s="2">
        <f t="shared" si="1027"/>
        <v>11.712213006933666</v>
      </c>
      <c r="Y3102">
        <f t="shared" si="1028"/>
        <v>150</v>
      </c>
    </row>
    <row r="3103" spans="1:25" x14ac:dyDescent="0.3">
      <c r="A3103" s="1">
        <v>44679</v>
      </c>
      <c r="B3103">
        <v>4287.5</v>
      </c>
      <c r="C3103">
        <v>29.99</v>
      </c>
      <c r="D3103">
        <v>30.386488</v>
      </c>
      <c r="E3103">
        <f t="shared" si="1008"/>
        <v>-0.39648800000000151</v>
      </c>
      <c r="F3103" t="str">
        <f t="shared" si="1009"/>
        <v/>
      </c>
      <c r="G3103" t="str">
        <f t="shared" si="1010"/>
        <v/>
      </c>
      <c r="H3103">
        <f t="shared" si="1011"/>
        <v>-1.610000000000003</v>
      </c>
      <c r="I3103">
        <f t="shared" si="1012"/>
        <v>103.54003900000043</v>
      </c>
      <c r="J3103">
        <f t="shared" si="1013"/>
        <v>-64.310583229813815</v>
      </c>
      <c r="K3103" t="str">
        <f t="shared" si="1014"/>
        <v/>
      </c>
      <c r="L3103" s="2" t="str">
        <f t="shared" si="1015"/>
        <v/>
      </c>
      <c r="M3103" t="str">
        <f t="shared" si="1016"/>
        <v/>
      </c>
      <c r="N3103" s="1">
        <f t="shared" si="1017"/>
        <v>44634</v>
      </c>
      <c r="O3103" t="str">
        <f t="shared" si="1018"/>
        <v>可交易</v>
      </c>
      <c r="P3103" s="2" t="str">
        <f t="shared" si="1019"/>
        <v/>
      </c>
      <c r="Q3103" s="2" t="str">
        <f t="shared" si="1020"/>
        <v/>
      </c>
      <c r="R3103" s="2">
        <f t="shared" si="1021"/>
        <v>23.307010758846989</v>
      </c>
      <c r="S3103">
        <f t="shared" si="1022"/>
        <v>165</v>
      </c>
      <c r="T3103" s="1">
        <f t="shared" si="1023"/>
        <v>44670</v>
      </c>
      <c r="U3103" t="str">
        <f t="shared" si="1024"/>
        <v>可交易</v>
      </c>
      <c r="V3103" s="2" t="str">
        <f t="shared" si="1025"/>
        <v/>
      </c>
      <c r="W3103" s="2" t="str">
        <f t="shared" si="1026"/>
        <v/>
      </c>
      <c r="X3103" s="2">
        <f t="shared" si="1027"/>
        <v>11.712213006933666</v>
      </c>
      <c r="Y3103">
        <f t="shared" si="1028"/>
        <v>150</v>
      </c>
    </row>
    <row r="3104" spans="1:25" x14ac:dyDescent="0.3">
      <c r="A3104" s="1">
        <v>44680</v>
      </c>
      <c r="B3104">
        <v>4131.9301759999998</v>
      </c>
      <c r="C3104">
        <v>33.4</v>
      </c>
      <c r="D3104">
        <v>29.336756000000001</v>
      </c>
      <c r="E3104">
        <f t="shared" si="1008"/>
        <v>4.0632439999999974</v>
      </c>
      <c r="F3104" t="str">
        <f t="shared" si="1009"/>
        <v>CAll</v>
      </c>
      <c r="G3104">
        <f t="shared" si="1010"/>
        <v>4123.3398440000001</v>
      </c>
      <c r="H3104">
        <f t="shared" si="1011"/>
        <v>3.41</v>
      </c>
      <c r="I3104">
        <f t="shared" si="1012"/>
        <v>-155.56982400000015</v>
      </c>
      <c r="J3104">
        <f t="shared" si="1013"/>
        <v>-45.621649266862214</v>
      </c>
      <c r="K3104">
        <f t="shared" si="1014"/>
        <v>4136.9301759999998</v>
      </c>
      <c r="L3104" s="2" t="str">
        <f t="shared" si="1015"/>
        <v/>
      </c>
      <c r="M3104" t="str">
        <f t="shared" si="1016"/>
        <v/>
      </c>
      <c r="N3104" s="1">
        <f t="shared" si="1017"/>
        <v>44634</v>
      </c>
      <c r="O3104" t="str">
        <f t="shared" si="1018"/>
        <v>可交易</v>
      </c>
      <c r="P3104" s="2" t="str">
        <f t="shared" si="1019"/>
        <v/>
      </c>
      <c r="Q3104" s="2" t="str">
        <f t="shared" si="1020"/>
        <v/>
      </c>
      <c r="R3104" s="2">
        <f t="shared" si="1021"/>
        <v>23.307010758846989</v>
      </c>
      <c r="S3104">
        <f t="shared" si="1022"/>
        <v>165</v>
      </c>
      <c r="T3104" s="1">
        <f t="shared" si="1023"/>
        <v>44670</v>
      </c>
      <c r="U3104" t="str">
        <f t="shared" si="1024"/>
        <v>可交易</v>
      </c>
      <c r="V3104" s="2" t="str">
        <f t="shared" si="1025"/>
        <v/>
      </c>
      <c r="W3104" s="2" t="str">
        <f t="shared" si="1026"/>
        <v/>
      </c>
      <c r="X3104" s="2">
        <f t="shared" si="1027"/>
        <v>11.712213006933666</v>
      </c>
      <c r="Y3104">
        <f t="shared" si="1028"/>
        <v>150</v>
      </c>
    </row>
    <row r="3105" spans="1:25" x14ac:dyDescent="0.3">
      <c r="A3105" s="1">
        <v>44683</v>
      </c>
      <c r="B3105">
        <v>4155.3798829999996</v>
      </c>
      <c r="C3105">
        <v>32.340000000000003</v>
      </c>
      <c r="D3105">
        <v>32.556843000000001</v>
      </c>
      <c r="E3105">
        <f t="shared" si="1008"/>
        <v>-0.21684299999999723</v>
      </c>
      <c r="F3105" t="str">
        <f t="shared" si="1009"/>
        <v/>
      </c>
      <c r="G3105" t="str">
        <f t="shared" si="1010"/>
        <v/>
      </c>
      <c r="H3105">
        <f t="shared" si="1011"/>
        <v>-1.0599999999999952</v>
      </c>
      <c r="I3105">
        <f t="shared" si="1012"/>
        <v>23.449706999999762</v>
      </c>
      <c r="J3105">
        <f t="shared" si="1013"/>
        <v>-22.1223650943395</v>
      </c>
      <c r="K3105" t="str">
        <f t="shared" si="1014"/>
        <v/>
      </c>
      <c r="L3105" s="2" t="str">
        <f t="shared" si="1015"/>
        <v/>
      </c>
      <c r="M3105" t="str">
        <f t="shared" si="1016"/>
        <v/>
      </c>
      <c r="N3105" s="1">
        <f t="shared" si="1017"/>
        <v>44634</v>
      </c>
      <c r="O3105" t="str">
        <f t="shared" si="1018"/>
        <v>可交易</v>
      </c>
      <c r="P3105" s="2" t="str">
        <f t="shared" si="1019"/>
        <v/>
      </c>
      <c r="Q3105" s="2" t="str">
        <f t="shared" si="1020"/>
        <v/>
      </c>
      <c r="R3105" s="2">
        <f t="shared" si="1021"/>
        <v>23.307010758846989</v>
      </c>
      <c r="S3105">
        <f t="shared" si="1022"/>
        <v>165</v>
      </c>
      <c r="T3105" s="1">
        <f t="shared" si="1023"/>
        <v>44670</v>
      </c>
      <c r="U3105" t="str">
        <f t="shared" si="1024"/>
        <v>可交易</v>
      </c>
      <c r="V3105" s="2" t="str">
        <f t="shared" si="1025"/>
        <v/>
      </c>
      <c r="W3105" s="2" t="str">
        <f t="shared" si="1026"/>
        <v/>
      </c>
      <c r="X3105" s="2">
        <f t="shared" si="1027"/>
        <v>11.712213006933666</v>
      </c>
      <c r="Y3105">
        <f t="shared" si="1028"/>
        <v>150</v>
      </c>
    </row>
    <row r="3106" spans="1:25" x14ac:dyDescent="0.3">
      <c r="A3106" s="1">
        <v>44684</v>
      </c>
      <c r="B3106">
        <v>4175.4799800000001</v>
      </c>
      <c r="C3106">
        <v>29.25</v>
      </c>
      <c r="D3106">
        <v>32.047040000000003</v>
      </c>
      <c r="E3106">
        <f t="shared" si="1008"/>
        <v>-2.7970400000000026</v>
      </c>
      <c r="F3106" t="str">
        <f t="shared" si="1009"/>
        <v>PUT</v>
      </c>
      <c r="G3106">
        <f t="shared" si="1010"/>
        <v>4001.0500489999999</v>
      </c>
      <c r="H3106">
        <f t="shared" si="1011"/>
        <v>-3.0900000000000034</v>
      </c>
      <c r="I3106">
        <f t="shared" si="1012"/>
        <v>20.10009700000046</v>
      </c>
      <c r="J3106">
        <f t="shared" si="1013"/>
        <v>-6.5048857605179409</v>
      </c>
      <c r="K3106">
        <f t="shared" si="1014"/>
        <v>4170.4799800000001</v>
      </c>
      <c r="L3106" s="2" t="str">
        <f t="shared" si="1015"/>
        <v/>
      </c>
      <c r="M3106">
        <f t="shared" si="1016"/>
        <v>169.42993100000012</v>
      </c>
      <c r="N3106" s="1">
        <f t="shared" si="1017"/>
        <v>44634</v>
      </c>
      <c r="O3106" t="str">
        <f t="shared" si="1018"/>
        <v>可交易</v>
      </c>
      <c r="P3106" s="2" t="str">
        <f t="shared" si="1019"/>
        <v/>
      </c>
      <c r="Q3106" s="2" t="str">
        <f t="shared" si="1020"/>
        <v/>
      </c>
      <c r="R3106" s="2">
        <f t="shared" si="1021"/>
        <v>23.307010758846989</v>
      </c>
      <c r="S3106">
        <f t="shared" si="1022"/>
        <v>165</v>
      </c>
      <c r="T3106" s="1">
        <f t="shared" si="1023"/>
        <v>44684</v>
      </c>
      <c r="U3106" t="str">
        <f t="shared" si="1024"/>
        <v>可交易</v>
      </c>
      <c r="V3106" s="2">
        <f t="shared" si="1025"/>
        <v>169.42993100000012</v>
      </c>
      <c r="W3106" s="2">
        <f t="shared" si="1026"/>
        <v>4.1774821538001994E-2</v>
      </c>
      <c r="X3106" s="2">
        <f t="shared" si="1027"/>
        <v>11.712213006933666</v>
      </c>
      <c r="Y3106">
        <f t="shared" si="1028"/>
        <v>151</v>
      </c>
    </row>
    <row r="3107" spans="1:25" x14ac:dyDescent="0.3">
      <c r="A3107" s="1">
        <v>44685</v>
      </c>
      <c r="B3107">
        <v>4300.169922</v>
      </c>
      <c r="C3107">
        <v>25.42</v>
      </c>
      <c r="D3107">
        <v>29.194970999999999</v>
      </c>
      <c r="E3107">
        <f t="shared" si="1008"/>
        <v>-3.7749709999999972</v>
      </c>
      <c r="F3107" t="str">
        <f t="shared" si="1009"/>
        <v>PUT</v>
      </c>
      <c r="G3107">
        <f t="shared" si="1010"/>
        <v>3935.179932</v>
      </c>
      <c r="H3107">
        <f t="shared" si="1011"/>
        <v>-3.8299999999999983</v>
      </c>
      <c r="I3107">
        <f t="shared" si="1012"/>
        <v>124.68994199999997</v>
      </c>
      <c r="J3107">
        <f t="shared" si="1013"/>
        <v>-32.556120626631859</v>
      </c>
      <c r="K3107">
        <f t="shared" si="1014"/>
        <v>4295.169922</v>
      </c>
      <c r="L3107" s="2" t="str">
        <f t="shared" si="1015"/>
        <v/>
      </c>
      <c r="M3107">
        <f t="shared" si="1016"/>
        <v>359.98999000000003</v>
      </c>
      <c r="N3107" s="1">
        <f t="shared" si="1017"/>
        <v>44634</v>
      </c>
      <c r="O3107" t="str">
        <f t="shared" si="1018"/>
        <v>可交易</v>
      </c>
      <c r="P3107" s="2" t="str">
        <f t="shared" si="1019"/>
        <v/>
      </c>
      <c r="Q3107" s="2" t="str">
        <f t="shared" si="1020"/>
        <v/>
      </c>
      <c r="R3107" s="2">
        <f t="shared" si="1021"/>
        <v>23.307010758846989</v>
      </c>
      <c r="S3107">
        <f t="shared" si="1022"/>
        <v>165</v>
      </c>
      <c r="T3107" s="1">
        <f t="shared" si="1023"/>
        <v>44684</v>
      </c>
      <c r="U3107" t="str">
        <f t="shared" si="1024"/>
        <v>不可交易</v>
      </c>
      <c r="V3107" s="2" t="str">
        <f t="shared" si="1025"/>
        <v/>
      </c>
      <c r="W3107" s="2" t="str">
        <f t="shared" si="1026"/>
        <v/>
      </c>
      <c r="X3107" s="2">
        <f t="shared" si="1027"/>
        <v>12.201488615113387</v>
      </c>
      <c r="Y3107">
        <f t="shared" si="1028"/>
        <v>151</v>
      </c>
    </row>
    <row r="3108" spans="1:25" x14ac:dyDescent="0.3">
      <c r="A3108" s="1">
        <v>44686</v>
      </c>
      <c r="B3108">
        <v>4146.8701170000004</v>
      </c>
      <c r="C3108">
        <v>31.2</v>
      </c>
      <c r="D3108">
        <v>25.807790000000001</v>
      </c>
      <c r="E3108">
        <f t="shared" si="1008"/>
        <v>5.3922099999999986</v>
      </c>
      <c r="F3108" t="str">
        <f t="shared" si="1009"/>
        <v>CAll</v>
      </c>
      <c r="G3108">
        <f t="shared" si="1010"/>
        <v>3930.080078</v>
      </c>
      <c r="H3108">
        <f t="shared" si="1011"/>
        <v>5.7799999999999976</v>
      </c>
      <c r="I3108">
        <f t="shared" si="1012"/>
        <v>-153.29980499999965</v>
      </c>
      <c r="J3108">
        <f t="shared" si="1013"/>
        <v>-26.522457612456698</v>
      </c>
      <c r="K3108">
        <f t="shared" si="1014"/>
        <v>4151.8701170000004</v>
      </c>
      <c r="L3108" s="2" t="str">
        <f t="shared" si="1015"/>
        <v/>
      </c>
      <c r="M3108" t="str">
        <f t="shared" si="1016"/>
        <v/>
      </c>
      <c r="N3108" s="1">
        <f t="shared" si="1017"/>
        <v>44634</v>
      </c>
      <c r="O3108" t="str">
        <f t="shared" si="1018"/>
        <v>可交易</v>
      </c>
      <c r="P3108" s="2" t="str">
        <f t="shared" si="1019"/>
        <v/>
      </c>
      <c r="Q3108" s="2" t="str">
        <f t="shared" si="1020"/>
        <v/>
      </c>
      <c r="R3108" s="2">
        <f t="shared" si="1021"/>
        <v>23.307010758846989</v>
      </c>
      <c r="S3108">
        <f t="shared" si="1022"/>
        <v>165</v>
      </c>
      <c r="T3108" s="1">
        <f t="shared" si="1023"/>
        <v>44684</v>
      </c>
      <c r="U3108" t="str">
        <f t="shared" si="1024"/>
        <v>不可交易</v>
      </c>
      <c r="V3108" s="2" t="str">
        <f t="shared" si="1025"/>
        <v/>
      </c>
      <c r="W3108" s="2" t="str">
        <f t="shared" si="1026"/>
        <v/>
      </c>
      <c r="X3108" s="2">
        <f t="shared" si="1027"/>
        <v>12.201488615113387</v>
      </c>
      <c r="Y3108">
        <f t="shared" si="1028"/>
        <v>151</v>
      </c>
    </row>
    <row r="3109" spans="1:25" x14ac:dyDescent="0.3">
      <c r="A3109" s="1">
        <v>44687</v>
      </c>
      <c r="B3109">
        <v>4123.3398440000001</v>
      </c>
      <c r="C3109">
        <v>30.19</v>
      </c>
      <c r="D3109">
        <v>31.976728000000001</v>
      </c>
      <c r="E3109">
        <f t="shared" si="1008"/>
        <v>-1.7867280000000001</v>
      </c>
      <c r="F3109" t="str">
        <f t="shared" si="1009"/>
        <v>PUT</v>
      </c>
      <c r="G3109">
        <f t="shared" si="1010"/>
        <v>4023.889893</v>
      </c>
      <c r="H3109">
        <f t="shared" si="1011"/>
        <v>-1.009999999999998</v>
      </c>
      <c r="I3109">
        <f t="shared" si="1012"/>
        <v>-23.530273000000307</v>
      </c>
      <c r="J3109">
        <f t="shared" si="1013"/>
        <v>23.297300000000348</v>
      </c>
      <c r="K3109">
        <f t="shared" si="1014"/>
        <v>4118.3398440000001</v>
      </c>
      <c r="L3109" s="2" t="str">
        <f t="shared" si="1015"/>
        <v/>
      </c>
      <c r="M3109">
        <f t="shared" si="1016"/>
        <v>94.449951000000056</v>
      </c>
      <c r="N3109" s="1">
        <f t="shared" si="1017"/>
        <v>44634</v>
      </c>
      <c r="O3109" t="str">
        <f t="shared" si="1018"/>
        <v>可交易</v>
      </c>
      <c r="P3109" s="2" t="str">
        <f t="shared" si="1019"/>
        <v/>
      </c>
      <c r="Q3109" s="2" t="str">
        <f t="shared" si="1020"/>
        <v/>
      </c>
      <c r="R3109" s="2">
        <f t="shared" si="1021"/>
        <v>23.307010758846989</v>
      </c>
      <c r="S3109">
        <f t="shared" si="1022"/>
        <v>165</v>
      </c>
      <c r="T3109" s="1">
        <f t="shared" si="1023"/>
        <v>44687</v>
      </c>
      <c r="U3109" t="str">
        <f t="shared" si="1024"/>
        <v>不可交易</v>
      </c>
      <c r="V3109" s="2" t="str">
        <f t="shared" si="1025"/>
        <v/>
      </c>
      <c r="W3109" s="2" t="str">
        <f t="shared" si="1026"/>
        <v/>
      </c>
      <c r="X3109" s="2">
        <f t="shared" si="1027"/>
        <v>12.201488615113387</v>
      </c>
      <c r="Y3109">
        <f t="shared" si="1028"/>
        <v>151</v>
      </c>
    </row>
    <row r="3110" spans="1:25" x14ac:dyDescent="0.3">
      <c r="A3110" s="1">
        <v>44690</v>
      </c>
      <c r="B3110">
        <v>3991.23999</v>
      </c>
      <c r="C3110">
        <v>34.75</v>
      </c>
      <c r="D3110">
        <v>30.547650000000001</v>
      </c>
      <c r="E3110">
        <f t="shared" si="1008"/>
        <v>4.2023499999999991</v>
      </c>
      <c r="F3110" t="str">
        <f t="shared" si="1009"/>
        <v>CAll</v>
      </c>
      <c r="G3110">
        <f t="shared" si="1010"/>
        <v>4008.01001</v>
      </c>
      <c r="H3110">
        <f t="shared" si="1011"/>
        <v>4.5599999999999987</v>
      </c>
      <c r="I3110">
        <f t="shared" si="1012"/>
        <v>-132.09985400000005</v>
      </c>
      <c r="J3110">
        <f t="shared" si="1013"/>
        <v>-28.969266228070193</v>
      </c>
      <c r="K3110">
        <f t="shared" si="1014"/>
        <v>3996.23999</v>
      </c>
      <c r="L3110" s="2">
        <f t="shared" si="1015"/>
        <v>11.770019999999931</v>
      </c>
      <c r="M3110" t="str">
        <f t="shared" si="1016"/>
        <v/>
      </c>
      <c r="N3110" s="1">
        <f t="shared" si="1017"/>
        <v>44690</v>
      </c>
      <c r="O3110" t="str">
        <f t="shared" si="1018"/>
        <v>可交易</v>
      </c>
      <c r="P3110" s="2">
        <f t="shared" si="1019"/>
        <v>11.770019999999931</v>
      </c>
      <c r="Q3110" s="2">
        <f t="shared" si="1020"/>
        <v>4.2017067482829898E-3</v>
      </c>
      <c r="R3110" s="2">
        <f t="shared" si="1021"/>
        <v>23.307010758846989</v>
      </c>
      <c r="S3110">
        <f t="shared" si="1022"/>
        <v>166</v>
      </c>
      <c r="T3110" s="1">
        <f t="shared" si="1023"/>
        <v>44687</v>
      </c>
      <c r="U3110" t="str">
        <f t="shared" si="1024"/>
        <v>不可交易</v>
      </c>
      <c r="V3110" s="2" t="str">
        <f t="shared" si="1025"/>
        <v/>
      </c>
      <c r="W3110" s="2" t="str">
        <f t="shared" si="1026"/>
        <v/>
      </c>
      <c r="X3110" s="2">
        <f t="shared" si="1027"/>
        <v>12.201488615113387</v>
      </c>
      <c r="Y3110">
        <f t="shared" si="1028"/>
        <v>151</v>
      </c>
    </row>
    <row r="3111" spans="1:25" x14ac:dyDescent="0.3">
      <c r="A3111" s="1">
        <v>44691</v>
      </c>
      <c r="B3111">
        <v>4001.0500489999999</v>
      </c>
      <c r="C3111">
        <v>32.99</v>
      </c>
      <c r="D3111">
        <v>34.473216999999998</v>
      </c>
      <c r="E3111">
        <f t="shared" si="1008"/>
        <v>-1.4832169999999962</v>
      </c>
      <c r="F3111" t="str">
        <f t="shared" si="1009"/>
        <v>PUT</v>
      </c>
      <c r="G3111">
        <f t="shared" si="1010"/>
        <v>4088.8500979999999</v>
      </c>
      <c r="H3111">
        <f t="shared" si="1011"/>
        <v>-1.759999999999998</v>
      </c>
      <c r="I3111">
        <f t="shared" si="1012"/>
        <v>9.8100589999999102</v>
      </c>
      <c r="J3111">
        <f t="shared" si="1013"/>
        <v>-5.5738971590908646</v>
      </c>
      <c r="K3111">
        <f t="shared" si="1014"/>
        <v>3996.0500489999999</v>
      </c>
      <c r="L3111" s="2" t="str">
        <f t="shared" si="1015"/>
        <v/>
      </c>
      <c r="M3111" t="str">
        <f t="shared" si="1016"/>
        <v/>
      </c>
      <c r="N3111" s="1">
        <f t="shared" si="1017"/>
        <v>44690</v>
      </c>
      <c r="O3111" t="str">
        <f t="shared" si="1018"/>
        <v>不可交易</v>
      </c>
      <c r="P3111" s="2" t="str">
        <f t="shared" si="1019"/>
        <v/>
      </c>
      <c r="Q3111" s="2" t="str">
        <f t="shared" si="1020"/>
        <v/>
      </c>
      <c r="R3111" s="2">
        <f t="shared" si="1021"/>
        <v>23.404939983234737</v>
      </c>
      <c r="S3111">
        <f t="shared" si="1022"/>
        <v>166</v>
      </c>
      <c r="T3111" s="1">
        <f t="shared" si="1023"/>
        <v>44687</v>
      </c>
      <c r="U3111" t="str">
        <f t="shared" si="1024"/>
        <v>不可交易</v>
      </c>
      <c r="V3111" s="2" t="str">
        <f t="shared" si="1025"/>
        <v/>
      </c>
      <c r="W3111" s="2" t="str">
        <f t="shared" si="1026"/>
        <v/>
      </c>
      <c r="X3111" s="2">
        <f t="shared" si="1027"/>
        <v>12.201488615113387</v>
      </c>
      <c r="Y3111">
        <f t="shared" si="1028"/>
        <v>151</v>
      </c>
    </row>
    <row r="3112" spans="1:25" x14ac:dyDescent="0.3">
      <c r="A3112" s="1">
        <v>44692</v>
      </c>
      <c r="B3112">
        <v>3935.179932</v>
      </c>
      <c r="C3112">
        <v>32.56</v>
      </c>
      <c r="D3112">
        <v>32.326766999999997</v>
      </c>
      <c r="E3112">
        <f t="shared" si="1008"/>
        <v>0.23323300000000557</v>
      </c>
      <c r="F3112" t="str">
        <f t="shared" si="1009"/>
        <v/>
      </c>
      <c r="G3112" t="str">
        <f t="shared" si="1010"/>
        <v/>
      </c>
      <c r="H3112">
        <f t="shared" si="1011"/>
        <v>-0.42999999999999972</v>
      </c>
      <c r="I3112">
        <f t="shared" si="1012"/>
        <v>-65.870116999999937</v>
      </c>
      <c r="J3112">
        <f t="shared" si="1013"/>
        <v>153.18631860465112</v>
      </c>
      <c r="K3112" t="str">
        <f t="shared" si="1014"/>
        <v/>
      </c>
      <c r="L3112" s="2" t="str">
        <f t="shared" si="1015"/>
        <v/>
      </c>
      <c r="M3112" t="str">
        <f t="shared" si="1016"/>
        <v/>
      </c>
      <c r="N3112" s="1">
        <f t="shared" si="1017"/>
        <v>44690</v>
      </c>
      <c r="O3112" t="str">
        <f t="shared" si="1018"/>
        <v>不可交易</v>
      </c>
      <c r="P3112" s="2" t="str">
        <f t="shared" si="1019"/>
        <v/>
      </c>
      <c r="Q3112" s="2" t="str">
        <f t="shared" si="1020"/>
        <v/>
      </c>
      <c r="R3112" s="2">
        <f t="shared" si="1021"/>
        <v>23.404939983234737</v>
      </c>
      <c r="S3112">
        <f t="shared" si="1022"/>
        <v>166</v>
      </c>
      <c r="T3112" s="1">
        <f t="shared" si="1023"/>
        <v>44687</v>
      </c>
      <c r="U3112" t="str">
        <f t="shared" si="1024"/>
        <v>不可交易</v>
      </c>
      <c r="V3112" s="2" t="str">
        <f t="shared" si="1025"/>
        <v/>
      </c>
      <c r="W3112" s="2" t="str">
        <f t="shared" si="1026"/>
        <v/>
      </c>
      <c r="X3112" s="2">
        <f t="shared" si="1027"/>
        <v>12.201488615113387</v>
      </c>
      <c r="Y3112">
        <f t="shared" si="1028"/>
        <v>151</v>
      </c>
    </row>
    <row r="3113" spans="1:25" x14ac:dyDescent="0.3">
      <c r="A3113" s="1">
        <v>44693</v>
      </c>
      <c r="B3113">
        <v>3930.080078</v>
      </c>
      <c r="C3113">
        <v>31.77</v>
      </c>
      <c r="D3113">
        <v>32.224544999999999</v>
      </c>
      <c r="E3113">
        <f t="shared" si="1008"/>
        <v>-0.45454499999999953</v>
      </c>
      <c r="F3113" t="str">
        <f t="shared" si="1009"/>
        <v/>
      </c>
      <c r="G3113" t="str">
        <f t="shared" si="1010"/>
        <v/>
      </c>
      <c r="H3113">
        <f t="shared" si="1011"/>
        <v>-0.7900000000000027</v>
      </c>
      <c r="I3113">
        <f t="shared" si="1012"/>
        <v>-5.0998540000000503</v>
      </c>
      <c r="J3113">
        <f t="shared" si="1013"/>
        <v>6.4555113924051053</v>
      </c>
      <c r="K3113" t="str">
        <f t="shared" si="1014"/>
        <v/>
      </c>
      <c r="L3113" s="2" t="str">
        <f t="shared" si="1015"/>
        <v/>
      </c>
      <c r="M3113" t="str">
        <f t="shared" si="1016"/>
        <v/>
      </c>
      <c r="N3113" s="1">
        <f t="shared" si="1017"/>
        <v>44690</v>
      </c>
      <c r="O3113" t="str">
        <f t="shared" si="1018"/>
        <v>不可交易</v>
      </c>
      <c r="P3113" s="2" t="str">
        <f t="shared" si="1019"/>
        <v/>
      </c>
      <c r="Q3113" s="2" t="str">
        <f t="shared" si="1020"/>
        <v/>
      </c>
      <c r="R3113" s="2">
        <f t="shared" si="1021"/>
        <v>23.404939983234737</v>
      </c>
      <c r="S3113">
        <f t="shared" si="1022"/>
        <v>166</v>
      </c>
      <c r="T3113" s="1">
        <f t="shared" si="1023"/>
        <v>44687</v>
      </c>
      <c r="U3113" t="str">
        <f t="shared" si="1024"/>
        <v>不可交易</v>
      </c>
      <c r="V3113" s="2" t="str">
        <f t="shared" si="1025"/>
        <v/>
      </c>
      <c r="W3113" s="2" t="str">
        <f t="shared" si="1026"/>
        <v/>
      </c>
      <c r="X3113" s="2">
        <f t="shared" si="1027"/>
        <v>12.201488615113387</v>
      </c>
      <c r="Y3113">
        <f t="shared" si="1028"/>
        <v>151</v>
      </c>
    </row>
    <row r="3114" spans="1:25" x14ac:dyDescent="0.3">
      <c r="A3114" s="1">
        <v>44694</v>
      </c>
      <c r="B3114">
        <v>4023.889893</v>
      </c>
      <c r="C3114">
        <v>28.87</v>
      </c>
      <c r="D3114">
        <v>31.822002000000001</v>
      </c>
      <c r="E3114">
        <f t="shared" si="1008"/>
        <v>-2.9520020000000002</v>
      </c>
      <c r="F3114" t="str">
        <f t="shared" si="1009"/>
        <v>PUT</v>
      </c>
      <c r="G3114">
        <f t="shared" si="1010"/>
        <v>3901.360107</v>
      </c>
      <c r="H3114">
        <f t="shared" si="1011"/>
        <v>-2.8999999999999986</v>
      </c>
      <c r="I3114">
        <f t="shared" si="1012"/>
        <v>93.809815000000071</v>
      </c>
      <c r="J3114">
        <f t="shared" si="1013"/>
        <v>-32.348212068965559</v>
      </c>
      <c r="K3114">
        <f t="shared" si="1014"/>
        <v>4018.889893</v>
      </c>
      <c r="L3114" s="2" t="str">
        <f t="shared" si="1015"/>
        <v/>
      </c>
      <c r="M3114">
        <f t="shared" si="1016"/>
        <v>117.52978600000006</v>
      </c>
      <c r="N3114" s="1">
        <f t="shared" si="1017"/>
        <v>44690</v>
      </c>
      <c r="O3114" t="str">
        <f t="shared" si="1018"/>
        <v>不可交易</v>
      </c>
      <c r="P3114" s="2" t="str">
        <f t="shared" si="1019"/>
        <v/>
      </c>
      <c r="Q3114" s="2" t="str">
        <f t="shared" si="1020"/>
        <v/>
      </c>
      <c r="R3114" s="2">
        <f t="shared" si="1021"/>
        <v>23.404939983234737</v>
      </c>
      <c r="S3114">
        <f t="shared" si="1022"/>
        <v>166</v>
      </c>
      <c r="T3114" s="1">
        <f t="shared" si="1023"/>
        <v>44694</v>
      </c>
      <c r="U3114" t="str">
        <f t="shared" si="1024"/>
        <v>可交易</v>
      </c>
      <c r="V3114" s="2">
        <f t="shared" si="1025"/>
        <v>117.52978600000006</v>
      </c>
      <c r="W3114" s="2">
        <f t="shared" si="1026"/>
        <v>3.0450581218227201E-2</v>
      </c>
      <c r="X3114" s="2">
        <f t="shared" si="1027"/>
        <v>12.201488615113387</v>
      </c>
      <c r="Y3114">
        <f t="shared" si="1028"/>
        <v>152</v>
      </c>
    </row>
    <row r="3115" spans="1:25" x14ac:dyDescent="0.3">
      <c r="A3115" s="1">
        <v>44697</v>
      </c>
      <c r="B3115">
        <v>4008.01001</v>
      </c>
      <c r="C3115">
        <v>27.47</v>
      </c>
      <c r="D3115">
        <v>28.93777</v>
      </c>
      <c r="E3115">
        <f t="shared" si="1008"/>
        <v>-1.4677700000000016</v>
      </c>
      <c r="F3115" t="str">
        <f t="shared" si="1009"/>
        <v>PUT</v>
      </c>
      <c r="G3115">
        <f t="shared" si="1010"/>
        <v>3973.75</v>
      </c>
      <c r="H3115">
        <f t="shared" si="1011"/>
        <v>-1.4000000000000021</v>
      </c>
      <c r="I3115">
        <f t="shared" si="1012"/>
        <v>-15.879883000000063</v>
      </c>
      <c r="J3115">
        <f t="shared" si="1013"/>
        <v>11.3427735714286</v>
      </c>
      <c r="K3115">
        <f t="shared" si="1014"/>
        <v>4003.01001</v>
      </c>
      <c r="L3115" s="2" t="str">
        <f t="shared" si="1015"/>
        <v/>
      </c>
      <c r="M3115">
        <f t="shared" si="1016"/>
        <v>29.260009999999966</v>
      </c>
      <c r="N3115" s="1">
        <f t="shared" si="1017"/>
        <v>44690</v>
      </c>
      <c r="O3115" t="str">
        <f t="shared" si="1018"/>
        <v>可交易</v>
      </c>
      <c r="P3115" s="2" t="str">
        <f t="shared" si="1019"/>
        <v/>
      </c>
      <c r="Q3115" s="2" t="str">
        <f t="shared" si="1020"/>
        <v/>
      </c>
      <c r="R3115" s="2">
        <f t="shared" si="1021"/>
        <v>23.404939983234737</v>
      </c>
      <c r="S3115">
        <f t="shared" si="1022"/>
        <v>166</v>
      </c>
      <c r="T3115" s="1">
        <f t="shared" si="1023"/>
        <v>44694</v>
      </c>
      <c r="U3115" t="str">
        <f t="shared" si="1024"/>
        <v>不可交易</v>
      </c>
      <c r="V3115" s="2" t="str">
        <f t="shared" si="1025"/>
        <v/>
      </c>
      <c r="W3115" s="2" t="str">
        <f t="shared" si="1026"/>
        <v/>
      </c>
      <c r="X3115" s="2">
        <f t="shared" si="1027"/>
        <v>12.573031035171171</v>
      </c>
      <c r="Y3115">
        <f t="shared" si="1028"/>
        <v>152</v>
      </c>
    </row>
    <row r="3116" spans="1:25" x14ac:dyDescent="0.3">
      <c r="A3116" s="1">
        <v>44698</v>
      </c>
      <c r="B3116">
        <v>4088.8500979999999</v>
      </c>
      <c r="C3116">
        <v>26.1</v>
      </c>
      <c r="D3116">
        <v>28.029717999999999</v>
      </c>
      <c r="E3116">
        <f t="shared" si="1008"/>
        <v>-1.9297179999999976</v>
      </c>
      <c r="F3116" t="str">
        <f t="shared" si="1009"/>
        <v>PUT</v>
      </c>
      <c r="G3116">
        <f t="shared" si="1010"/>
        <v>3941.4799800000001</v>
      </c>
      <c r="H3116">
        <f t="shared" si="1011"/>
        <v>-1.3699999999999974</v>
      </c>
      <c r="I3116">
        <f t="shared" si="1012"/>
        <v>80.840087999999923</v>
      </c>
      <c r="J3116">
        <f t="shared" si="1013"/>
        <v>-59.007363503649692</v>
      </c>
      <c r="K3116">
        <f t="shared" si="1014"/>
        <v>4083.8500979999999</v>
      </c>
      <c r="L3116" s="2" t="str">
        <f t="shared" si="1015"/>
        <v/>
      </c>
      <c r="M3116">
        <f t="shared" si="1016"/>
        <v>142.37011799999982</v>
      </c>
      <c r="N3116" s="1">
        <f t="shared" si="1017"/>
        <v>44690</v>
      </c>
      <c r="O3116" t="str">
        <f t="shared" si="1018"/>
        <v>可交易</v>
      </c>
      <c r="P3116" s="2" t="str">
        <f t="shared" si="1019"/>
        <v/>
      </c>
      <c r="Q3116" s="2" t="str">
        <f t="shared" si="1020"/>
        <v/>
      </c>
      <c r="R3116" s="2">
        <f t="shared" si="1021"/>
        <v>23.404939983234737</v>
      </c>
      <c r="S3116">
        <f t="shared" si="1022"/>
        <v>166</v>
      </c>
      <c r="T3116" s="1">
        <f t="shared" si="1023"/>
        <v>44694</v>
      </c>
      <c r="U3116" t="str">
        <f t="shared" si="1024"/>
        <v>不可交易</v>
      </c>
      <c r="V3116" s="2" t="str">
        <f t="shared" si="1025"/>
        <v/>
      </c>
      <c r="W3116" s="2" t="str">
        <f t="shared" si="1026"/>
        <v/>
      </c>
      <c r="X3116" s="2">
        <f t="shared" si="1027"/>
        <v>12.573031035171171</v>
      </c>
      <c r="Y3116">
        <f t="shared" si="1028"/>
        <v>152</v>
      </c>
    </row>
    <row r="3117" spans="1:25" x14ac:dyDescent="0.3">
      <c r="A3117" s="1">
        <v>44699</v>
      </c>
      <c r="B3117">
        <v>3923.679932</v>
      </c>
      <c r="C3117">
        <v>30.96</v>
      </c>
      <c r="D3117">
        <v>26.465903999999998</v>
      </c>
      <c r="E3117">
        <f t="shared" si="1008"/>
        <v>4.4940960000000025</v>
      </c>
      <c r="F3117" t="str">
        <f t="shared" si="1009"/>
        <v>CAll</v>
      </c>
      <c r="G3117">
        <f t="shared" si="1010"/>
        <v>3978.7299800000001</v>
      </c>
      <c r="H3117">
        <f t="shared" si="1011"/>
        <v>4.8599999999999994</v>
      </c>
      <c r="I3117">
        <f t="shared" si="1012"/>
        <v>-165.17016599999988</v>
      </c>
      <c r="J3117">
        <f t="shared" si="1013"/>
        <v>-33.98563086419751</v>
      </c>
      <c r="K3117">
        <f t="shared" si="1014"/>
        <v>3928.679932</v>
      </c>
      <c r="L3117" s="2">
        <f t="shared" si="1015"/>
        <v>50.050048000000061</v>
      </c>
      <c r="M3117" t="str">
        <f t="shared" si="1016"/>
        <v/>
      </c>
      <c r="N3117" s="1">
        <f t="shared" si="1017"/>
        <v>44699</v>
      </c>
      <c r="O3117" t="str">
        <f t="shared" si="1018"/>
        <v>可交易</v>
      </c>
      <c r="P3117" s="2">
        <f t="shared" si="1019"/>
        <v>50.050048000000061</v>
      </c>
      <c r="Q3117" s="2">
        <f t="shared" si="1020"/>
        <v>1.4030208618963383E-2</v>
      </c>
      <c r="R3117" s="2">
        <f t="shared" si="1021"/>
        <v>23.404939983234737</v>
      </c>
      <c r="S3117">
        <f t="shared" si="1022"/>
        <v>167</v>
      </c>
      <c r="T3117" s="1">
        <f t="shared" si="1023"/>
        <v>44694</v>
      </c>
      <c r="U3117" t="str">
        <f t="shared" si="1024"/>
        <v>不可交易</v>
      </c>
      <c r="V3117" s="2" t="str">
        <f t="shared" si="1025"/>
        <v/>
      </c>
      <c r="W3117" s="2" t="str">
        <f t="shared" si="1026"/>
        <v/>
      </c>
      <c r="X3117" s="2">
        <f t="shared" si="1027"/>
        <v>12.573031035171171</v>
      </c>
      <c r="Y3117">
        <f t="shared" si="1028"/>
        <v>152</v>
      </c>
    </row>
    <row r="3118" spans="1:25" x14ac:dyDescent="0.3">
      <c r="A3118" s="1">
        <v>44700</v>
      </c>
      <c r="B3118">
        <v>3900.790039</v>
      </c>
      <c r="C3118">
        <v>29.35</v>
      </c>
      <c r="D3118">
        <v>31.195522</v>
      </c>
      <c r="E3118">
        <f t="shared" si="1008"/>
        <v>-1.845521999999999</v>
      </c>
      <c r="F3118" t="str">
        <f t="shared" si="1009"/>
        <v>PUT</v>
      </c>
      <c r="G3118">
        <f t="shared" si="1010"/>
        <v>4057.8400879999999</v>
      </c>
      <c r="H3118">
        <f t="shared" si="1011"/>
        <v>-1.6099999999999994</v>
      </c>
      <c r="I3118">
        <f t="shared" si="1012"/>
        <v>-22.889893000000029</v>
      </c>
      <c r="J3118">
        <f t="shared" si="1013"/>
        <v>14.217324844720521</v>
      </c>
      <c r="K3118">
        <f t="shared" si="1014"/>
        <v>3895.790039</v>
      </c>
      <c r="L3118" s="2" t="str">
        <f t="shared" si="1015"/>
        <v/>
      </c>
      <c r="M3118" t="str">
        <f t="shared" si="1016"/>
        <v/>
      </c>
      <c r="N3118" s="1">
        <f t="shared" si="1017"/>
        <v>44699</v>
      </c>
      <c r="O3118" t="str">
        <f t="shared" si="1018"/>
        <v>不可交易</v>
      </c>
      <c r="P3118" s="2" t="str">
        <f t="shared" si="1019"/>
        <v/>
      </c>
      <c r="Q3118" s="2" t="str">
        <f t="shared" si="1020"/>
        <v/>
      </c>
      <c r="R3118" s="2">
        <f t="shared" si="1021"/>
        <v>23.733316173913838</v>
      </c>
      <c r="S3118">
        <f t="shared" si="1022"/>
        <v>167</v>
      </c>
      <c r="T3118" s="1">
        <f t="shared" si="1023"/>
        <v>44694</v>
      </c>
      <c r="U3118" t="str">
        <f t="shared" si="1024"/>
        <v>不可交易</v>
      </c>
      <c r="V3118" s="2" t="str">
        <f t="shared" si="1025"/>
        <v/>
      </c>
      <c r="W3118" s="2" t="str">
        <f t="shared" si="1026"/>
        <v/>
      </c>
      <c r="X3118" s="2">
        <f t="shared" si="1027"/>
        <v>12.573031035171171</v>
      </c>
      <c r="Y3118">
        <f t="shared" si="1028"/>
        <v>152</v>
      </c>
    </row>
    <row r="3119" spans="1:25" x14ac:dyDescent="0.3">
      <c r="A3119" s="1">
        <v>44701</v>
      </c>
      <c r="B3119">
        <v>3901.360107</v>
      </c>
      <c r="C3119">
        <v>29.43</v>
      </c>
      <c r="D3119">
        <v>29.511868</v>
      </c>
      <c r="E3119">
        <f t="shared" si="1008"/>
        <v>-8.1868000000000052E-2</v>
      </c>
      <c r="F3119" t="str">
        <f t="shared" si="1009"/>
        <v/>
      </c>
      <c r="G3119" t="str">
        <f t="shared" si="1010"/>
        <v/>
      </c>
      <c r="H3119">
        <f t="shared" si="1011"/>
        <v>7.9999999999998295E-2</v>
      </c>
      <c r="I3119">
        <f t="shared" si="1012"/>
        <v>0.57006799999999203</v>
      </c>
      <c r="J3119">
        <f t="shared" si="1013"/>
        <v>7.1258500000000522</v>
      </c>
      <c r="K3119" t="str">
        <f t="shared" si="1014"/>
        <v/>
      </c>
      <c r="L3119" s="2" t="str">
        <f t="shared" si="1015"/>
        <v/>
      </c>
      <c r="M3119" t="str">
        <f t="shared" si="1016"/>
        <v/>
      </c>
      <c r="N3119" s="1">
        <f t="shared" si="1017"/>
        <v>44699</v>
      </c>
      <c r="O3119" t="str">
        <f t="shared" si="1018"/>
        <v>不可交易</v>
      </c>
      <c r="P3119" s="2" t="str">
        <f t="shared" si="1019"/>
        <v/>
      </c>
      <c r="Q3119" s="2" t="str">
        <f t="shared" si="1020"/>
        <v/>
      </c>
      <c r="R3119" s="2">
        <f t="shared" si="1021"/>
        <v>23.733316173913838</v>
      </c>
      <c r="S3119">
        <f t="shared" si="1022"/>
        <v>167</v>
      </c>
      <c r="T3119" s="1">
        <f t="shared" si="1023"/>
        <v>44694</v>
      </c>
      <c r="U3119" t="str">
        <f t="shared" si="1024"/>
        <v>可交易</v>
      </c>
      <c r="V3119" s="2" t="str">
        <f t="shared" si="1025"/>
        <v/>
      </c>
      <c r="W3119" s="2" t="str">
        <f t="shared" si="1026"/>
        <v/>
      </c>
      <c r="X3119" s="2">
        <f t="shared" si="1027"/>
        <v>12.573031035171171</v>
      </c>
      <c r="Y3119">
        <f t="shared" si="1028"/>
        <v>152</v>
      </c>
    </row>
    <row r="3120" spans="1:25" x14ac:dyDescent="0.3">
      <c r="A3120" s="1">
        <v>44704</v>
      </c>
      <c r="B3120">
        <v>3973.75</v>
      </c>
      <c r="C3120">
        <v>28.48</v>
      </c>
      <c r="D3120">
        <v>30.131138</v>
      </c>
      <c r="E3120">
        <f t="shared" si="1008"/>
        <v>-1.6511379999999996</v>
      </c>
      <c r="F3120" t="str">
        <f t="shared" si="1009"/>
        <v>PUT</v>
      </c>
      <c r="G3120">
        <f t="shared" si="1010"/>
        <v>0</v>
      </c>
      <c r="H3120">
        <f t="shared" si="1011"/>
        <v>-0.94999999999999929</v>
      </c>
      <c r="I3120">
        <f t="shared" si="1012"/>
        <v>72.389893000000029</v>
      </c>
      <c r="J3120">
        <f t="shared" si="1013"/>
        <v>-76.199887368421145</v>
      </c>
      <c r="K3120">
        <f t="shared" si="1014"/>
        <v>3968.75</v>
      </c>
      <c r="L3120" s="2" t="str">
        <f t="shared" si="1015"/>
        <v/>
      </c>
      <c r="M3120" t="str">
        <f t="shared" si="1016"/>
        <v/>
      </c>
      <c r="N3120" s="1">
        <f t="shared" si="1017"/>
        <v>44699</v>
      </c>
      <c r="O3120" t="str">
        <f t="shared" si="1018"/>
        <v>不可交易</v>
      </c>
      <c r="P3120" s="2" t="str">
        <f t="shared" si="1019"/>
        <v/>
      </c>
      <c r="Q3120" s="2" t="str">
        <f t="shared" si="1020"/>
        <v/>
      </c>
      <c r="R3120" s="2">
        <f t="shared" si="1021"/>
        <v>23.733316173913838</v>
      </c>
      <c r="S3120">
        <f t="shared" si="1022"/>
        <v>167</v>
      </c>
      <c r="T3120" s="1">
        <f t="shared" si="1023"/>
        <v>44694</v>
      </c>
      <c r="U3120" t="str">
        <f t="shared" si="1024"/>
        <v>可交易</v>
      </c>
      <c r="V3120" s="2" t="str">
        <f t="shared" si="1025"/>
        <v/>
      </c>
      <c r="W3120" s="2" t="str">
        <f t="shared" si="1026"/>
        <v/>
      </c>
      <c r="X3120" s="2">
        <f t="shared" si="1027"/>
        <v>12.573031035171171</v>
      </c>
      <c r="Y3120">
        <f t="shared" si="1028"/>
        <v>152</v>
      </c>
    </row>
    <row r="3121" spans="1:25" x14ac:dyDescent="0.3">
      <c r="A3121" s="1">
        <v>44705</v>
      </c>
      <c r="B3121">
        <v>3941.4799800000001</v>
      </c>
      <c r="C3121">
        <v>29.45</v>
      </c>
      <c r="D3121">
        <v>28.539625000000001</v>
      </c>
      <c r="E3121">
        <f t="shared" si="1008"/>
        <v>0.91037499999999838</v>
      </c>
      <c r="F3121" t="str">
        <f t="shared" si="1009"/>
        <v/>
      </c>
      <c r="G3121" t="str">
        <f t="shared" si="1010"/>
        <v/>
      </c>
      <c r="H3121">
        <f t="shared" si="1011"/>
        <v>0.96999999999999886</v>
      </c>
      <c r="I3121">
        <f t="shared" si="1012"/>
        <v>-32.270019999999931</v>
      </c>
      <c r="J3121">
        <f t="shared" si="1013"/>
        <v>-33.268061855670069</v>
      </c>
      <c r="K3121" t="str">
        <f t="shared" si="1014"/>
        <v/>
      </c>
      <c r="L3121" s="2" t="str">
        <f t="shared" si="1015"/>
        <v/>
      </c>
      <c r="M3121" t="str">
        <f t="shared" si="1016"/>
        <v/>
      </c>
      <c r="N3121" s="1">
        <f t="shared" si="1017"/>
        <v>44699</v>
      </c>
      <c r="O3121" t="str">
        <f t="shared" si="1018"/>
        <v>不可交易</v>
      </c>
      <c r="P3121" s="2" t="str">
        <f t="shared" si="1019"/>
        <v/>
      </c>
      <c r="Q3121" s="2" t="str">
        <f t="shared" si="1020"/>
        <v/>
      </c>
      <c r="R3121" s="2">
        <f t="shared" si="1021"/>
        <v>23.733316173913838</v>
      </c>
      <c r="S3121">
        <f t="shared" si="1022"/>
        <v>167</v>
      </c>
      <c r="T3121" s="1">
        <f t="shared" si="1023"/>
        <v>44694</v>
      </c>
      <c r="U3121" t="str">
        <f t="shared" si="1024"/>
        <v>可交易</v>
      </c>
      <c r="V3121" s="2" t="str">
        <f t="shared" si="1025"/>
        <v/>
      </c>
      <c r="W3121" s="2" t="str">
        <f t="shared" si="1026"/>
        <v/>
      </c>
      <c r="X3121" s="2">
        <f t="shared" si="1027"/>
        <v>12.573031035171171</v>
      </c>
      <c r="Y3121">
        <f t="shared" si="1028"/>
        <v>152</v>
      </c>
    </row>
    <row r="3122" spans="1:25" x14ac:dyDescent="0.3">
      <c r="A3122" s="1">
        <v>44706</v>
      </c>
      <c r="B3122">
        <v>3978.7299800000001</v>
      </c>
      <c r="C3122">
        <v>28.37</v>
      </c>
      <c r="D3122">
        <v>29.583383999999999</v>
      </c>
      <c r="E3122">
        <f t="shared" si="1008"/>
        <v>-1.2133839999999978</v>
      </c>
      <c r="F3122" t="str">
        <f t="shared" si="1009"/>
        <v>PUT</v>
      </c>
      <c r="G3122">
        <f t="shared" si="1010"/>
        <v>4101.2299800000001</v>
      </c>
      <c r="H3122">
        <f t="shared" si="1011"/>
        <v>-1.0799999999999983</v>
      </c>
      <c r="I3122">
        <f t="shared" si="1012"/>
        <v>37.25</v>
      </c>
      <c r="J3122">
        <f t="shared" si="1013"/>
        <v>-34.490740740740797</v>
      </c>
      <c r="K3122">
        <f t="shared" si="1014"/>
        <v>3973.7299800000001</v>
      </c>
      <c r="L3122" s="2" t="str">
        <f t="shared" si="1015"/>
        <v/>
      </c>
      <c r="M3122" t="str">
        <f t="shared" si="1016"/>
        <v/>
      </c>
      <c r="N3122" s="1">
        <f t="shared" si="1017"/>
        <v>44699</v>
      </c>
      <c r="O3122" t="str">
        <f t="shared" si="1018"/>
        <v>可交易</v>
      </c>
      <c r="P3122" s="2" t="str">
        <f t="shared" si="1019"/>
        <v/>
      </c>
      <c r="Q3122" s="2" t="str">
        <f t="shared" si="1020"/>
        <v/>
      </c>
      <c r="R3122" s="2">
        <f t="shared" si="1021"/>
        <v>23.733316173913838</v>
      </c>
      <c r="S3122">
        <f t="shared" si="1022"/>
        <v>167</v>
      </c>
      <c r="T3122" s="1">
        <f t="shared" si="1023"/>
        <v>44694</v>
      </c>
      <c r="U3122" t="str">
        <f t="shared" si="1024"/>
        <v>可交易</v>
      </c>
      <c r="V3122" s="2" t="str">
        <f t="shared" si="1025"/>
        <v/>
      </c>
      <c r="W3122" s="2" t="str">
        <f t="shared" si="1026"/>
        <v/>
      </c>
      <c r="X3122" s="2">
        <f t="shared" si="1027"/>
        <v>12.573031035171171</v>
      </c>
      <c r="Y3122">
        <f t="shared" si="1028"/>
        <v>152</v>
      </c>
    </row>
    <row r="3123" spans="1:25" x14ac:dyDescent="0.3">
      <c r="A3123" s="1">
        <v>44707</v>
      </c>
      <c r="B3123">
        <v>4057.8400879999999</v>
      </c>
      <c r="C3123">
        <v>27.5</v>
      </c>
      <c r="D3123">
        <v>28.363827000000001</v>
      </c>
      <c r="E3123">
        <f t="shared" si="1008"/>
        <v>-0.86382700000000057</v>
      </c>
      <c r="F3123" t="str">
        <f t="shared" si="1009"/>
        <v/>
      </c>
      <c r="G3123" t="str">
        <f t="shared" si="1010"/>
        <v/>
      </c>
      <c r="H3123">
        <f t="shared" si="1011"/>
        <v>-0.87000000000000099</v>
      </c>
      <c r="I3123">
        <f t="shared" si="1012"/>
        <v>79.110107999999855</v>
      </c>
      <c r="J3123">
        <f t="shared" si="1013"/>
        <v>-90.931158620689388</v>
      </c>
      <c r="K3123" t="str">
        <f t="shared" si="1014"/>
        <v/>
      </c>
      <c r="L3123" s="2" t="str">
        <f t="shared" si="1015"/>
        <v/>
      </c>
      <c r="M3123" t="str">
        <f t="shared" si="1016"/>
        <v/>
      </c>
      <c r="N3123" s="1">
        <f t="shared" si="1017"/>
        <v>44699</v>
      </c>
      <c r="O3123" t="str">
        <f t="shared" si="1018"/>
        <v>可交易</v>
      </c>
      <c r="P3123" s="2" t="str">
        <f t="shared" si="1019"/>
        <v/>
      </c>
      <c r="Q3123" s="2" t="str">
        <f t="shared" si="1020"/>
        <v/>
      </c>
      <c r="R3123" s="2">
        <f t="shared" si="1021"/>
        <v>23.733316173913838</v>
      </c>
      <c r="S3123">
        <f t="shared" si="1022"/>
        <v>167</v>
      </c>
      <c r="T3123" s="1">
        <f t="shared" si="1023"/>
        <v>44694</v>
      </c>
      <c r="U3123" t="str">
        <f t="shared" si="1024"/>
        <v>可交易</v>
      </c>
      <c r="V3123" s="2" t="str">
        <f t="shared" si="1025"/>
        <v/>
      </c>
      <c r="W3123" s="2" t="str">
        <f t="shared" si="1026"/>
        <v/>
      </c>
      <c r="X3123" s="2">
        <f t="shared" si="1027"/>
        <v>12.573031035171171</v>
      </c>
      <c r="Y3123">
        <f t="shared" si="1028"/>
        <v>152</v>
      </c>
    </row>
    <row r="3124" spans="1:25" x14ac:dyDescent="0.3">
      <c r="A3124" s="1">
        <v>44708</v>
      </c>
      <c r="B3124">
        <v>4158.2402339999999</v>
      </c>
      <c r="C3124">
        <v>25.72</v>
      </c>
      <c r="D3124">
        <v>27.433465999999999</v>
      </c>
      <c r="E3124">
        <f t="shared" si="1008"/>
        <v>-1.7134660000000004</v>
      </c>
      <c r="F3124" t="str">
        <f t="shared" si="1009"/>
        <v>PUT</v>
      </c>
      <c r="G3124">
        <f t="shared" si="1010"/>
        <v>4108.5400390000004</v>
      </c>
      <c r="H3124">
        <f t="shared" si="1011"/>
        <v>-1.7800000000000011</v>
      </c>
      <c r="I3124">
        <f t="shared" si="1012"/>
        <v>100.40014599999995</v>
      </c>
      <c r="J3124">
        <f t="shared" si="1013"/>
        <v>-56.404576404494321</v>
      </c>
      <c r="K3124">
        <f t="shared" si="1014"/>
        <v>4153.2402339999999</v>
      </c>
      <c r="L3124" s="2" t="str">
        <f t="shared" si="1015"/>
        <v/>
      </c>
      <c r="M3124">
        <f t="shared" si="1016"/>
        <v>44.700194999999439</v>
      </c>
      <c r="N3124" s="1">
        <f t="shared" si="1017"/>
        <v>44699</v>
      </c>
      <c r="O3124" t="str">
        <f t="shared" si="1018"/>
        <v>可交易</v>
      </c>
      <c r="P3124" s="2" t="str">
        <f t="shared" si="1019"/>
        <v/>
      </c>
      <c r="Q3124" s="2" t="str">
        <f t="shared" si="1020"/>
        <v/>
      </c>
      <c r="R3124" s="2">
        <f t="shared" si="1021"/>
        <v>23.733316173913838</v>
      </c>
      <c r="S3124">
        <f t="shared" si="1022"/>
        <v>167</v>
      </c>
      <c r="T3124" s="1">
        <f t="shared" si="1023"/>
        <v>44708</v>
      </c>
      <c r="U3124" t="str">
        <f t="shared" si="1024"/>
        <v>可交易</v>
      </c>
      <c r="V3124" s="2">
        <f t="shared" si="1025"/>
        <v>44.700194999999439</v>
      </c>
      <c r="W3124" s="2">
        <f t="shared" si="1026"/>
        <v>1.1952218295043181E-2</v>
      </c>
      <c r="X3124" s="2">
        <f t="shared" si="1027"/>
        <v>12.573031035171171</v>
      </c>
      <c r="Y3124">
        <f t="shared" si="1028"/>
        <v>153</v>
      </c>
    </row>
    <row r="3125" spans="1:25" x14ac:dyDescent="0.3">
      <c r="A3125" s="1">
        <v>44712</v>
      </c>
      <c r="B3125">
        <v>4132.1499020000001</v>
      </c>
      <c r="C3125">
        <v>26.19</v>
      </c>
      <c r="D3125">
        <v>25.924316000000001</v>
      </c>
      <c r="E3125">
        <f t="shared" si="1008"/>
        <v>0.26568400000000025</v>
      </c>
      <c r="F3125" t="str">
        <f t="shared" si="1009"/>
        <v/>
      </c>
      <c r="G3125" t="str">
        <f t="shared" si="1010"/>
        <v/>
      </c>
      <c r="H3125">
        <f t="shared" si="1011"/>
        <v>0.47000000000000242</v>
      </c>
      <c r="I3125">
        <f t="shared" si="1012"/>
        <v>-26.090331999999762</v>
      </c>
      <c r="J3125">
        <f t="shared" si="1013"/>
        <v>-55.511344680850272</v>
      </c>
      <c r="K3125" t="str">
        <f t="shared" si="1014"/>
        <v/>
      </c>
      <c r="L3125" s="2" t="str">
        <f t="shared" si="1015"/>
        <v/>
      </c>
      <c r="M3125" t="str">
        <f t="shared" si="1016"/>
        <v/>
      </c>
      <c r="N3125" s="1">
        <f t="shared" si="1017"/>
        <v>44699</v>
      </c>
      <c r="O3125" t="str">
        <f t="shared" si="1018"/>
        <v>可交易</v>
      </c>
      <c r="P3125" s="2" t="str">
        <f t="shared" si="1019"/>
        <v/>
      </c>
      <c r="Q3125" s="2" t="str">
        <f t="shared" si="1020"/>
        <v/>
      </c>
      <c r="R3125" s="2">
        <f t="shared" si="1021"/>
        <v>23.733316173913838</v>
      </c>
      <c r="S3125">
        <f t="shared" si="1022"/>
        <v>167</v>
      </c>
      <c r="T3125" s="1">
        <f t="shared" si="1023"/>
        <v>44708</v>
      </c>
      <c r="U3125" t="str">
        <f t="shared" si="1024"/>
        <v>不可交易</v>
      </c>
      <c r="V3125" s="2" t="str">
        <f t="shared" si="1025"/>
        <v/>
      </c>
      <c r="W3125" s="2" t="str">
        <f t="shared" si="1026"/>
        <v/>
      </c>
      <c r="X3125" s="2">
        <f t="shared" si="1027"/>
        <v>12.723306646733889</v>
      </c>
      <c r="Y3125">
        <f t="shared" si="1028"/>
        <v>153</v>
      </c>
    </row>
    <row r="3126" spans="1:25" x14ac:dyDescent="0.3">
      <c r="A3126" s="1">
        <v>44713</v>
      </c>
      <c r="B3126">
        <v>4101.2299800000001</v>
      </c>
      <c r="C3126">
        <v>25.69</v>
      </c>
      <c r="D3126">
        <v>26.721205000000001</v>
      </c>
      <c r="E3126">
        <f t="shared" si="1008"/>
        <v>-1.0312049999999999</v>
      </c>
      <c r="F3126" t="str">
        <f t="shared" si="1009"/>
        <v>PUT</v>
      </c>
      <c r="G3126">
        <f t="shared" si="1010"/>
        <v>4115.7700199999999</v>
      </c>
      <c r="H3126">
        <f t="shared" si="1011"/>
        <v>-0.5</v>
      </c>
      <c r="I3126">
        <f t="shared" si="1012"/>
        <v>-30.919922000000042</v>
      </c>
      <c r="J3126">
        <f t="shared" si="1013"/>
        <v>61.839844000000085</v>
      </c>
      <c r="K3126">
        <f t="shared" si="1014"/>
        <v>4096.2299800000001</v>
      </c>
      <c r="L3126" s="2" t="str">
        <f t="shared" si="1015"/>
        <v/>
      </c>
      <c r="M3126" t="str">
        <f t="shared" si="1016"/>
        <v/>
      </c>
      <c r="N3126" s="1">
        <f t="shared" si="1017"/>
        <v>44699</v>
      </c>
      <c r="O3126" t="str">
        <f t="shared" si="1018"/>
        <v>可交易</v>
      </c>
      <c r="P3126" s="2" t="str">
        <f t="shared" si="1019"/>
        <v/>
      </c>
      <c r="Q3126" s="2" t="str">
        <f t="shared" si="1020"/>
        <v/>
      </c>
      <c r="R3126" s="2">
        <f t="shared" si="1021"/>
        <v>23.733316173913838</v>
      </c>
      <c r="S3126">
        <f t="shared" si="1022"/>
        <v>167</v>
      </c>
      <c r="T3126" s="1">
        <f t="shared" si="1023"/>
        <v>44708</v>
      </c>
      <c r="U3126" t="str">
        <f t="shared" si="1024"/>
        <v>不可交易</v>
      </c>
      <c r="V3126" s="2" t="str">
        <f t="shared" si="1025"/>
        <v/>
      </c>
      <c r="W3126" s="2" t="str">
        <f t="shared" si="1026"/>
        <v/>
      </c>
      <c r="X3126" s="2">
        <f t="shared" si="1027"/>
        <v>12.723306646733889</v>
      </c>
      <c r="Y3126">
        <f t="shared" si="1028"/>
        <v>153</v>
      </c>
    </row>
    <row r="3127" spans="1:25" x14ac:dyDescent="0.3">
      <c r="A3127" s="1">
        <v>44714</v>
      </c>
      <c r="B3127">
        <v>4176.8198240000002</v>
      </c>
      <c r="C3127">
        <v>24.72</v>
      </c>
      <c r="D3127">
        <v>26.278053</v>
      </c>
      <c r="E3127">
        <f t="shared" si="1008"/>
        <v>-1.558053000000001</v>
      </c>
      <c r="F3127" t="str">
        <f t="shared" si="1009"/>
        <v>PUT</v>
      </c>
      <c r="G3127">
        <f t="shared" si="1010"/>
        <v>4017.820068</v>
      </c>
      <c r="H3127">
        <f t="shared" si="1011"/>
        <v>-0.97000000000000242</v>
      </c>
      <c r="I3127">
        <f t="shared" si="1012"/>
        <v>75.589844000000085</v>
      </c>
      <c r="J3127">
        <f t="shared" si="1013"/>
        <v>-77.927674226804015</v>
      </c>
      <c r="K3127">
        <f t="shared" si="1014"/>
        <v>4171.8198240000002</v>
      </c>
      <c r="L3127" s="2" t="str">
        <f t="shared" si="1015"/>
        <v/>
      </c>
      <c r="M3127">
        <f t="shared" si="1016"/>
        <v>153.99975600000016</v>
      </c>
      <c r="N3127" s="1">
        <f t="shared" si="1017"/>
        <v>44699</v>
      </c>
      <c r="O3127" t="str">
        <f t="shared" si="1018"/>
        <v>可交易</v>
      </c>
      <c r="P3127" s="2" t="str">
        <f t="shared" si="1019"/>
        <v/>
      </c>
      <c r="Q3127" s="2" t="str">
        <f t="shared" si="1020"/>
        <v/>
      </c>
      <c r="R3127" s="2">
        <f t="shared" si="1021"/>
        <v>23.733316173913838</v>
      </c>
      <c r="S3127">
        <f t="shared" si="1022"/>
        <v>167</v>
      </c>
      <c r="T3127" s="1">
        <f t="shared" si="1023"/>
        <v>44714</v>
      </c>
      <c r="U3127" t="str">
        <f t="shared" si="1024"/>
        <v>不可交易</v>
      </c>
      <c r="V3127" s="2" t="str">
        <f t="shared" si="1025"/>
        <v/>
      </c>
      <c r="W3127" s="2" t="str">
        <f t="shared" si="1026"/>
        <v/>
      </c>
      <c r="X3127" s="2">
        <f t="shared" si="1027"/>
        <v>12.723306646733889</v>
      </c>
      <c r="Y3127">
        <f t="shared" si="1028"/>
        <v>153</v>
      </c>
    </row>
    <row r="3128" spans="1:25" x14ac:dyDescent="0.3">
      <c r="A3128" s="1">
        <v>44715</v>
      </c>
      <c r="B3128">
        <v>4108.5400390000004</v>
      </c>
      <c r="C3128">
        <v>24.79</v>
      </c>
      <c r="D3128">
        <v>25.104752000000001</v>
      </c>
      <c r="E3128">
        <f t="shared" si="1008"/>
        <v>-0.31475200000000214</v>
      </c>
      <c r="F3128" t="str">
        <f t="shared" si="1009"/>
        <v/>
      </c>
      <c r="G3128" t="str">
        <f t="shared" si="1010"/>
        <v/>
      </c>
      <c r="H3128">
        <f t="shared" si="1011"/>
        <v>7.0000000000000284E-2</v>
      </c>
      <c r="I3128">
        <f t="shared" si="1012"/>
        <v>-68.27978499999972</v>
      </c>
      <c r="J3128">
        <f t="shared" si="1013"/>
        <v>-975.42549999999198</v>
      </c>
      <c r="K3128" t="str">
        <f t="shared" si="1014"/>
        <v/>
      </c>
      <c r="L3128" s="2" t="str">
        <f t="shared" si="1015"/>
        <v/>
      </c>
      <c r="M3128" t="str">
        <f t="shared" si="1016"/>
        <v/>
      </c>
      <c r="N3128" s="1">
        <f t="shared" si="1017"/>
        <v>44699</v>
      </c>
      <c r="O3128" t="str">
        <f t="shared" si="1018"/>
        <v>可交易</v>
      </c>
      <c r="P3128" s="2" t="str">
        <f t="shared" si="1019"/>
        <v/>
      </c>
      <c r="Q3128" s="2" t="str">
        <f t="shared" si="1020"/>
        <v/>
      </c>
      <c r="R3128" s="2">
        <f t="shared" si="1021"/>
        <v>23.733316173913838</v>
      </c>
      <c r="S3128">
        <f t="shared" si="1022"/>
        <v>167</v>
      </c>
      <c r="T3128" s="1">
        <f t="shared" si="1023"/>
        <v>44714</v>
      </c>
      <c r="U3128" t="str">
        <f t="shared" si="1024"/>
        <v>不可交易</v>
      </c>
      <c r="V3128" s="2" t="str">
        <f t="shared" si="1025"/>
        <v/>
      </c>
      <c r="W3128" s="2" t="str">
        <f t="shared" si="1026"/>
        <v/>
      </c>
      <c r="X3128" s="2">
        <f t="shared" si="1027"/>
        <v>12.723306646733889</v>
      </c>
      <c r="Y3128">
        <f t="shared" si="1028"/>
        <v>153</v>
      </c>
    </row>
    <row r="3129" spans="1:25" x14ac:dyDescent="0.3">
      <c r="A3129" s="1">
        <v>44718</v>
      </c>
      <c r="B3129">
        <v>4121.4301759999998</v>
      </c>
      <c r="C3129">
        <v>25.07</v>
      </c>
      <c r="D3129">
        <v>25.253677</v>
      </c>
      <c r="E3129">
        <f t="shared" si="1008"/>
        <v>-0.18367699999999942</v>
      </c>
      <c r="F3129" t="str">
        <f t="shared" si="1009"/>
        <v/>
      </c>
      <c r="G3129" t="str">
        <f t="shared" si="1010"/>
        <v/>
      </c>
      <c r="H3129">
        <f t="shared" si="1011"/>
        <v>0.28000000000000114</v>
      </c>
      <c r="I3129">
        <f t="shared" si="1012"/>
        <v>12.890136999999413</v>
      </c>
      <c r="J3129">
        <f t="shared" si="1013"/>
        <v>46.036203571426292</v>
      </c>
      <c r="K3129" t="str">
        <f t="shared" si="1014"/>
        <v/>
      </c>
      <c r="L3129" s="2" t="str">
        <f t="shared" si="1015"/>
        <v/>
      </c>
      <c r="M3129" t="str">
        <f t="shared" si="1016"/>
        <v/>
      </c>
      <c r="N3129" s="1">
        <f t="shared" si="1017"/>
        <v>44699</v>
      </c>
      <c r="O3129" t="str">
        <f t="shared" si="1018"/>
        <v>可交易</v>
      </c>
      <c r="P3129" s="2" t="str">
        <f t="shared" si="1019"/>
        <v/>
      </c>
      <c r="Q3129" s="2" t="str">
        <f t="shared" si="1020"/>
        <v/>
      </c>
      <c r="R3129" s="2">
        <f t="shared" si="1021"/>
        <v>23.733316173913838</v>
      </c>
      <c r="S3129">
        <f t="shared" si="1022"/>
        <v>167</v>
      </c>
      <c r="T3129" s="1">
        <f t="shared" si="1023"/>
        <v>44714</v>
      </c>
      <c r="U3129" t="str">
        <f t="shared" si="1024"/>
        <v>不可交易</v>
      </c>
      <c r="V3129" s="2" t="str">
        <f t="shared" si="1025"/>
        <v/>
      </c>
      <c r="W3129" s="2" t="str">
        <f t="shared" si="1026"/>
        <v/>
      </c>
      <c r="X3129" s="2">
        <f t="shared" si="1027"/>
        <v>12.723306646733889</v>
      </c>
      <c r="Y3129">
        <f t="shared" si="1028"/>
        <v>153</v>
      </c>
    </row>
    <row r="3130" spans="1:25" x14ac:dyDescent="0.3">
      <c r="A3130" s="1">
        <v>44719</v>
      </c>
      <c r="B3130">
        <v>4160.6801759999998</v>
      </c>
      <c r="C3130">
        <v>24.02</v>
      </c>
      <c r="D3130">
        <v>25.229407999999999</v>
      </c>
      <c r="E3130">
        <f t="shared" si="1008"/>
        <v>-1.2094079999999998</v>
      </c>
      <c r="F3130" t="str">
        <f t="shared" si="1009"/>
        <v>PUT</v>
      </c>
      <c r="G3130">
        <f t="shared" si="1010"/>
        <v>3735.4799800000001</v>
      </c>
      <c r="H3130">
        <f t="shared" si="1011"/>
        <v>-1.0500000000000007</v>
      </c>
      <c r="I3130">
        <f t="shared" si="1012"/>
        <v>39.25</v>
      </c>
      <c r="J3130">
        <f t="shared" si="1013"/>
        <v>-37.380952380952358</v>
      </c>
      <c r="K3130">
        <f t="shared" si="1014"/>
        <v>4155.6801759999998</v>
      </c>
      <c r="L3130" s="2" t="str">
        <f t="shared" si="1015"/>
        <v/>
      </c>
      <c r="M3130">
        <f t="shared" si="1016"/>
        <v>420.20019599999978</v>
      </c>
      <c r="N3130" s="1">
        <f t="shared" si="1017"/>
        <v>44699</v>
      </c>
      <c r="O3130" t="str">
        <f t="shared" si="1018"/>
        <v>可交易</v>
      </c>
      <c r="P3130" s="2" t="str">
        <f t="shared" si="1019"/>
        <v/>
      </c>
      <c r="Q3130" s="2" t="str">
        <f t="shared" si="1020"/>
        <v/>
      </c>
      <c r="R3130" s="2">
        <f t="shared" si="1021"/>
        <v>23.733316173913838</v>
      </c>
      <c r="S3130">
        <f t="shared" si="1022"/>
        <v>167</v>
      </c>
      <c r="T3130" s="1">
        <f t="shared" si="1023"/>
        <v>44719</v>
      </c>
      <c r="U3130" t="str">
        <f t="shared" si="1024"/>
        <v>不可交易</v>
      </c>
      <c r="V3130" s="2" t="str">
        <f t="shared" si="1025"/>
        <v/>
      </c>
      <c r="W3130" s="2" t="str">
        <f t="shared" si="1026"/>
        <v/>
      </c>
      <c r="X3130" s="2">
        <f t="shared" si="1027"/>
        <v>12.723306646733889</v>
      </c>
      <c r="Y3130">
        <f t="shared" si="1028"/>
        <v>153</v>
      </c>
    </row>
    <row r="3131" spans="1:25" x14ac:dyDescent="0.3">
      <c r="A3131" s="1">
        <v>44720</v>
      </c>
      <c r="B3131">
        <v>4115.7700199999999</v>
      </c>
      <c r="C3131">
        <v>23.96</v>
      </c>
      <c r="D3131">
        <v>24.434763</v>
      </c>
      <c r="E3131">
        <f t="shared" si="1008"/>
        <v>-0.47476299999999938</v>
      </c>
      <c r="F3131" t="str">
        <f t="shared" si="1009"/>
        <v/>
      </c>
      <c r="G3131" t="str">
        <f t="shared" si="1010"/>
        <v/>
      </c>
      <c r="H3131">
        <f t="shared" si="1011"/>
        <v>-5.9999999999998721E-2</v>
      </c>
      <c r="I3131">
        <f t="shared" si="1012"/>
        <v>-44.910155999999915</v>
      </c>
      <c r="J3131">
        <f t="shared" si="1013"/>
        <v>748.50260000001458</v>
      </c>
      <c r="K3131" t="str">
        <f t="shared" si="1014"/>
        <v/>
      </c>
      <c r="L3131" s="2" t="str">
        <f t="shared" si="1015"/>
        <v/>
      </c>
      <c r="M3131" t="str">
        <f t="shared" si="1016"/>
        <v/>
      </c>
      <c r="N3131" s="1">
        <f t="shared" si="1017"/>
        <v>44699</v>
      </c>
      <c r="O3131" t="str">
        <f t="shared" si="1018"/>
        <v>可交易</v>
      </c>
      <c r="P3131" s="2" t="str">
        <f t="shared" si="1019"/>
        <v/>
      </c>
      <c r="Q3131" s="2" t="str">
        <f t="shared" si="1020"/>
        <v/>
      </c>
      <c r="R3131" s="2">
        <f t="shared" si="1021"/>
        <v>23.733316173913838</v>
      </c>
      <c r="S3131">
        <f t="shared" si="1022"/>
        <v>167</v>
      </c>
      <c r="T3131" s="1">
        <f t="shared" si="1023"/>
        <v>44719</v>
      </c>
      <c r="U3131" t="str">
        <f t="shared" si="1024"/>
        <v>不可交易</v>
      </c>
      <c r="V3131" s="2" t="str">
        <f t="shared" si="1025"/>
        <v/>
      </c>
      <c r="W3131" s="2" t="str">
        <f t="shared" si="1026"/>
        <v/>
      </c>
      <c r="X3131" s="2">
        <f t="shared" si="1027"/>
        <v>12.723306646733889</v>
      </c>
      <c r="Y3131">
        <f t="shared" si="1028"/>
        <v>153</v>
      </c>
    </row>
    <row r="3132" spans="1:25" x14ac:dyDescent="0.3">
      <c r="A3132" s="1">
        <v>44721</v>
      </c>
      <c r="B3132">
        <v>4017.820068</v>
      </c>
      <c r="C3132">
        <v>26.09</v>
      </c>
      <c r="D3132">
        <v>24.236557000000001</v>
      </c>
      <c r="E3132">
        <f t="shared" si="1008"/>
        <v>1.8534429999999986</v>
      </c>
      <c r="F3132" t="str">
        <f t="shared" si="1009"/>
        <v>CAll</v>
      </c>
      <c r="G3132">
        <f t="shared" si="1010"/>
        <v>3666.7700199999999</v>
      </c>
      <c r="H3132">
        <f t="shared" si="1011"/>
        <v>2.129999999999999</v>
      </c>
      <c r="I3132">
        <f t="shared" si="1012"/>
        <v>-97.949951999999939</v>
      </c>
      <c r="J3132">
        <f t="shared" si="1013"/>
        <v>-45.985892957746472</v>
      </c>
      <c r="K3132">
        <f t="shared" si="1014"/>
        <v>4022.820068</v>
      </c>
      <c r="L3132" s="2" t="str">
        <f t="shared" si="1015"/>
        <v/>
      </c>
      <c r="M3132" t="str">
        <f t="shared" si="1016"/>
        <v/>
      </c>
      <c r="N3132" s="1">
        <f t="shared" si="1017"/>
        <v>44699</v>
      </c>
      <c r="O3132" t="str">
        <f t="shared" si="1018"/>
        <v>可交易</v>
      </c>
      <c r="P3132" s="2" t="str">
        <f t="shared" si="1019"/>
        <v/>
      </c>
      <c r="Q3132" s="2" t="str">
        <f t="shared" si="1020"/>
        <v/>
      </c>
      <c r="R3132" s="2">
        <f t="shared" si="1021"/>
        <v>23.733316173913838</v>
      </c>
      <c r="S3132">
        <f t="shared" si="1022"/>
        <v>167</v>
      </c>
      <c r="T3132" s="1">
        <f t="shared" si="1023"/>
        <v>44719</v>
      </c>
      <c r="U3132" t="str">
        <f t="shared" si="1024"/>
        <v>不可交易</v>
      </c>
      <c r="V3132" s="2" t="str">
        <f t="shared" si="1025"/>
        <v/>
      </c>
      <c r="W3132" s="2" t="str">
        <f t="shared" si="1026"/>
        <v/>
      </c>
      <c r="X3132" s="2">
        <f t="shared" si="1027"/>
        <v>12.723306646733889</v>
      </c>
      <c r="Y3132">
        <f t="shared" si="1028"/>
        <v>153</v>
      </c>
    </row>
    <row r="3133" spans="1:25" x14ac:dyDescent="0.3">
      <c r="A3133" s="1">
        <v>44722</v>
      </c>
      <c r="B3133">
        <v>3900.860107</v>
      </c>
      <c r="C3133">
        <v>27.75</v>
      </c>
      <c r="D3133">
        <v>25.980429000000001</v>
      </c>
      <c r="E3133">
        <f t="shared" si="1008"/>
        <v>1.7695709999999991</v>
      </c>
      <c r="F3133" t="str">
        <f t="shared" si="1009"/>
        <v>CAll</v>
      </c>
      <c r="G3133">
        <f t="shared" si="1010"/>
        <v>3674.8400879999999</v>
      </c>
      <c r="H3133">
        <f t="shared" si="1011"/>
        <v>1.6600000000000001</v>
      </c>
      <c r="I3133">
        <f t="shared" si="1012"/>
        <v>-116.95996100000002</v>
      </c>
      <c r="J3133">
        <f t="shared" si="1013"/>
        <v>-70.457807831325312</v>
      </c>
      <c r="K3133">
        <f t="shared" si="1014"/>
        <v>3905.860107</v>
      </c>
      <c r="L3133" s="2" t="str">
        <f t="shared" si="1015"/>
        <v/>
      </c>
      <c r="M3133" t="str">
        <f t="shared" si="1016"/>
        <v/>
      </c>
      <c r="N3133" s="1">
        <f t="shared" si="1017"/>
        <v>44699</v>
      </c>
      <c r="O3133" t="str">
        <f t="shared" si="1018"/>
        <v>可交易</v>
      </c>
      <c r="P3133" s="2" t="str">
        <f t="shared" si="1019"/>
        <v/>
      </c>
      <c r="Q3133" s="2" t="str">
        <f t="shared" si="1020"/>
        <v/>
      </c>
      <c r="R3133" s="2">
        <f t="shared" si="1021"/>
        <v>23.733316173913838</v>
      </c>
      <c r="S3133">
        <f t="shared" si="1022"/>
        <v>167</v>
      </c>
      <c r="T3133" s="1">
        <f t="shared" si="1023"/>
        <v>44719</v>
      </c>
      <c r="U3133" t="str">
        <f t="shared" si="1024"/>
        <v>不可交易</v>
      </c>
      <c r="V3133" s="2" t="str">
        <f t="shared" si="1025"/>
        <v/>
      </c>
      <c r="W3133" s="2" t="str">
        <f t="shared" si="1026"/>
        <v/>
      </c>
      <c r="X3133" s="2">
        <f t="shared" si="1027"/>
        <v>12.723306646733889</v>
      </c>
      <c r="Y3133">
        <f t="shared" si="1028"/>
        <v>153</v>
      </c>
    </row>
    <row r="3134" spans="1:25" x14ac:dyDescent="0.3">
      <c r="A3134" s="1">
        <v>44725</v>
      </c>
      <c r="B3134">
        <v>3749.6298830000001</v>
      </c>
      <c r="C3134">
        <v>34.020000000000003</v>
      </c>
      <c r="D3134">
        <v>27.830877000000001</v>
      </c>
      <c r="E3134">
        <f t="shared" si="1008"/>
        <v>6.1891230000000022</v>
      </c>
      <c r="F3134" t="str">
        <f t="shared" si="1009"/>
        <v>CAll</v>
      </c>
      <c r="G3134">
        <f t="shared" si="1010"/>
        <v>0</v>
      </c>
      <c r="H3134">
        <f t="shared" si="1011"/>
        <v>6.2700000000000031</v>
      </c>
      <c r="I3134">
        <f t="shared" si="1012"/>
        <v>-151.23022399999991</v>
      </c>
      <c r="J3134">
        <f t="shared" si="1013"/>
        <v>-24.119652950558187</v>
      </c>
      <c r="K3134">
        <f t="shared" si="1014"/>
        <v>3754.6298830000001</v>
      </c>
      <c r="L3134" s="2" t="str">
        <f t="shared" si="1015"/>
        <v/>
      </c>
      <c r="M3134" t="str">
        <f t="shared" si="1016"/>
        <v/>
      </c>
      <c r="N3134" s="1">
        <f t="shared" si="1017"/>
        <v>44699</v>
      </c>
      <c r="O3134" t="str">
        <f t="shared" si="1018"/>
        <v>可交易</v>
      </c>
      <c r="P3134" s="2" t="str">
        <f t="shared" si="1019"/>
        <v/>
      </c>
      <c r="Q3134" s="2" t="str">
        <f t="shared" si="1020"/>
        <v/>
      </c>
      <c r="R3134" s="2">
        <f t="shared" si="1021"/>
        <v>23.733316173913838</v>
      </c>
      <c r="S3134">
        <f t="shared" si="1022"/>
        <v>167</v>
      </c>
      <c r="T3134" s="1">
        <f t="shared" si="1023"/>
        <v>44719</v>
      </c>
      <c r="U3134" t="str">
        <f t="shared" si="1024"/>
        <v>不可交易</v>
      </c>
      <c r="V3134" s="2" t="str">
        <f t="shared" si="1025"/>
        <v/>
      </c>
      <c r="W3134" s="2" t="str">
        <f t="shared" si="1026"/>
        <v/>
      </c>
      <c r="X3134" s="2">
        <f t="shared" si="1027"/>
        <v>12.723306646733889</v>
      </c>
      <c r="Y3134">
        <f t="shared" si="1028"/>
        <v>153</v>
      </c>
    </row>
    <row r="3135" spans="1:25" x14ac:dyDescent="0.3">
      <c r="A3135" s="1">
        <v>44726</v>
      </c>
      <c r="B3135">
        <v>3735.4799800000001</v>
      </c>
      <c r="C3135">
        <v>32.69</v>
      </c>
      <c r="D3135">
        <v>33.13514</v>
      </c>
      <c r="E3135">
        <f t="shared" si="1008"/>
        <v>-0.44514000000000209</v>
      </c>
      <c r="F3135" t="str">
        <f t="shared" si="1009"/>
        <v/>
      </c>
      <c r="G3135" t="str">
        <f t="shared" si="1010"/>
        <v/>
      </c>
      <c r="H3135">
        <f t="shared" si="1011"/>
        <v>-1.3300000000000054</v>
      </c>
      <c r="I3135">
        <f t="shared" si="1012"/>
        <v>-14.149902999999995</v>
      </c>
      <c r="J3135">
        <f t="shared" si="1013"/>
        <v>10.639024812030028</v>
      </c>
      <c r="K3135" t="str">
        <f t="shared" si="1014"/>
        <v/>
      </c>
      <c r="L3135" s="2" t="str">
        <f t="shared" si="1015"/>
        <v/>
      </c>
      <c r="M3135" t="str">
        <f t="shared" si="1016"/>
        <v/>
      </c>
      <c r="N3135" s="1">
        <f t="shared" si="1017"/>
        <v>44699</v>
      </c>
      <c r="O3135" t="str">
        <f t="shared" si="1018"/>
        <v>可交易</v>
      </c>
      <c r="P3135" s="2" t="str">
        <f t="shared" si="1019"/>
        <v/>
      </c>
      <c r="Q3135" s="2" t="str">
        <f t="shared" si="1020"/>
        <v/>
      </c>
      <c r="R3135" s="2">
        <f t="shared" si="1021"/>
        <v>23.733316173913838</v>
      </c>
      <c r="S3135">
        <f t="shared" si="1022"/>
        <v>167</v>
      </c>
      <c r="T3135" s="1">
        <f t="shared" si="1023"/>
        <v>44719</v>
      </c>
      <c r="U3135" t="str">
        <f t="shared" si="1024"/>
        <v>可交易</v>
      </c>
      <c r="V3135" s="2" t="str">
        <f t="shared" si="1025"/>
        <v/>
      </c>
      <c r="W3135" s="2" t="str">
        <f t="shared" si="1026"/>
        <v/>
      </c>
      <c r="X3135" s="2">
        <f t="shared" si="1027"/>
        <v>12.723306646733889</v>
      </c>
      <c r="Y3135">
        <f t="shared" si="1028"/>
        <v>153</v>
      </c>
    </row>
    <row r="3136" spans="1:25" x14ac:dyDescent="0.3">
      <c r="A3136" s="1">
        <v>44727</v>
      </c>
      <c r="B3136">
        <v>3789.98999</v>
      </c>
      <c r="C3136">
        <v>29.62</v>
      </c>
      <c r="D3136">
        <v>31.765305000000001</v>
      </c>
      <c r="E3136">
        <f t="shared" si="1008"/>
        <v>-2.1453050000000005</v>
      </c>
      <c r="F3136" t="str">
        <f t="shared" si="1009"/>
        <v>PUT</v>
      </c>
      <c r="G3136">
        <f t="shared" si="1010"/>
        <v>3759.889893</v>
      </c>
      <c r="H3136">
        <f t="shared" si="1011"/>
        <v>-3.0699999999999967</v>
      </c>
      <c r="I3136">
        <f t="shared" si="1012"/>
        <v>54.510009999999966</v>
      </c>
      <c r="J3136">
        <f t="shared" si="1013"/>
        <v>-17.755703583061898</v>
      </c>
      <c r="K3136">
        <f t="shared" si="1014"/>
        <v>3784.98999</v>
      </c>
      <c r="L3136" s="2" t="str">
        <f t="shared" si="1015"/>
        <v/>
      </c>
      <c r="M3136">
        <f t="shared" si="1016"/>
        <v>25.100097000000005</v>
      </c>
      <c r="N3136" s="1">
        <f t="shared" si="1017"/>
        <v>44699</v>
      </c>
      <c r="O3136" t="str">
        <f t="shared" si="1018"/>
        <v>可交易</v>
      </c>
      <c r="P3136" s="2" t="str">
        <f t="shared" si="1019"/>
        <v/>
      </c>
      <c r="Q3136" s="2" t="str">
        <f t="shared" si="1020"/>
        <v/>
      </c>
      <c r="R3136" s="2">
        <f t="shared" si="1021"/>
        <v>23.733316173913838</v>
      </c>
      <c r="S3136">
        <f t="shared" si="1022"/>
        <v>167</v>
      </c>
      <c r="T3136" s="1">
        <f t="shared" si="1023"/>
        <v>44727</v>
      </c>
      <c r="U3136" t="str">
        <f t="shared" si="1024"/>
        <v>可交易</v>
      </c>
      <c r="V3136" s="2">
        <f t="shared" si="1025"/>
        <v>25.100097000000005</v>
      </c>
      <c r="W3136" s="2">
        <f t="shared" si="1026"/>
        <v>7.9419990763616773E-3</v>
      </c>
      <c r="X3136" s="2">
        <f t="shared" si="1027"/>
        <v>12.723306646733889</v>
      </c>
      <c r="Y3136">
        <f t="shared" si="1028"/>
        <v>154</v>
      </c>
    </row>
    <row r="3137" spans="1:25" x14ac:dyDescent="0.3">
      <c r="A3137" s="1">
        <v>44728</v>
      </c>
      <c r="B3137">
        <v>3666.7700199999999</v>
      </c>
      <c r="C3137">
        <v>32.950000000000003</v>
      </c>
      <c r="D3137">
        <v>29.082037</v>
      </c>
      <c r="E3137">
        <f t="shared" si="1008"/>
        <v>3.8679630000000031</v>
      </c>
      <c r="F3137" t="str">
        <f t="shared" si="1009"/>
        <v>CAll</v>
      </c>
      <c r="G3137">
        <f t="shared" si="1010"/>
        <v>3795.7299800000001</v>
      </c>
      <c r="H3137">
        <f t="shared" si="1011"/>
        <v>3.3300000000000018</v>
      </c>
      <c r="I3137">
        <f t="shared" si="1012"/>
        <v>-123.2199700000001</v>
      </c>
      <c r="J3137">
        <f t="shared" si="1013"/>
        <v>-37.002993993994004</v>
      </c>
      <c r="K3137">
        <f t="shared" si="1014"/>
        <v>3671.7700199999999</v>
      </c>
      <c r="L3137" s="2">
        <f t="shared" si="1015"/>
        <v>123.95996000000014</v>
      </c>
      <c r="M3137" t="str">
        <f t="shared" si="1016"/>
        <v/>
      </c>
      <c r="N3137" s="1">
        <f t="shared" si="1017"/>
        <v>44728</v>
      </c>
      <c r="O3137" t="str">
        <f t="shared" si="1018"/>
        <v>可交易</v>
      </c>
      <c r="P3137" s="2">
        <f t="shared" si="1019"/>
        <v>123.95996000000014</v>
      </c>
      <c r="Q3137" s="2">
        <f t="shared" si="1020"/>
        <v>3.5169906838062384E-2</v>
      </c>
      <c r="R3137" s="2">
        <f t="shared" si="1021"/>
        <v>23.733316173913838</v>
      </c>
      <c r="S3137">
        <f t="shared" si="1022"/>
        <v>168</v>
      </c>
      <c r="T3137" s="1">
        <f t="shared" si="1023"/>
        <v>44727</v>
      </c>
      <c r="U3137" t="str">
        <f t="shared" si="1024"/>
        <v>不可交易</v>
      </c>
      <c r="V3137" s="2" t="str">
        <f t="shared" si="1025"/>
        <v/>
      </c>
      <c r="W3137" s="2" t="str">
        <f t="shared" si="1026"/>
        <v/>
      </c>
      <c r="X3137" s="2">
        <f t="shared" si="1027"/>
        <v>12.824355136370515</v>
      </c>
      <c r="Y3137">
        <f t="shared" si="1028"/>
        <v>154</v>
      </c>
    </row>
    <row r="3138" spans="1:25" x14ac:dyDescent="0.3">
      <c r="A3138" s="1">
        <v>44729</v>
      </c>
      <c r="B3138">
        <v>3674.8400879999999</v>
      </c>
      <c r="C3138">
        <v>31.13</v>
      </c>
      <c r="D3138">
        <v>33.020373999999997</v>
      </c>
      <c r="E3138">
        <f t="shared" ref="E3138:E3201" si="1029">C3138-D3138</f>
        <v>-1.8903739999999978</v>
      </c>
      <c r="F3138" t="str">
        <f t="shared" ref="F3138:F3201" si="1030">_xlfn.IFS(E3138&gt; 1, "CAll",E3138&lt; -1, "PUT", TRUE,"")</f>
        <v>PUT</v>
      </c>
      <c r="G3138">
        <f t="shared" ref="G3138:G3201" si="1031">IF(F3138="PUT", IFERROR(VLOOKUP(A3138+7, A:B, 2, FALSE), 0), IF(F3138="CALL", IFERROR(VLOOKUP(A3138+7, A:B, 2, FALSE), 0), ""))</f>
        <v>3911.73999</v>
      </c>
      <c r="H3138">
        <f t="shared" ref="H3138:H3201" si="1032">C3138-C3137</f>
        <v>-1.8200000000000038</v>
      </c>
      <c r="I3138">
        <f t="shared" ref="I3138:I3201" si="1033">B3138-B3137</f>
        <v>8.070067999999992</v>
      </c>
      <c r="J3138">
        <f t="shared" ref="J3138:J3201" si="1034">IF(H3138=0, "", I3138/H3138)</f>
        <v>-4.4341032967032827</v>
      </c>
      <c r="K3138">
        <f t="shared" ref="K3138:K3201" si="1035">_xlfn.IFS(F3138="PUT",B3138-5,F3138="CALL",B3138+5,TRUE,"")</f>
        <v>3669.8400879999999</v>
      </c>
      <c r="L3138" s="2" t="str">
        <f t="shared" ref="L3138:L3201" si="1036">IF(F3138="CALL",IF(AND(G3138&gt;K3138,G3138&lt;&gt;0),G3138-K3138,""),"")</f>
        <v/>
      </c>
      <c r="M3138" t="str">
        <f t="shared" ref="M3138:M3201" si="1037">IF(F3138="PUT",IF(AND(G3138&lt;K3138,G3138&lt;&gt;0),K3138-G3138,""),"")</f>
        <v/>
      </c>
      <c r="N3138" s="1">
        <f t="shared" ref="N3138:N3201" si="1038">IF(AND(F3138="CALL",L3138&lt;&gt;"",L3137=""), A3138, N3137)</f>
        <v>44728</v>
      </c>
      <c r="O3138" t="str">
        <f t="shared" ref="O3138:O3201" si="1039">IF( A3138 &gt;= N3137 + 7, "可交易", "不可交易")</f>
        <v>不可交易</v>
      </c>
      <c r="P3138" s="2" t="str">
        <f t="shared" ref="P3138:P3201" si="1040">IF(AND(F3138="CALL",L3138&lt;&gt;"",O3138="可交易"),L3138,"")</f>
        <v/>
      </c>
      <c r="Q3138" s="2" t="str">
        <f t="shared" ref="Q3138:Q3201" si="1041">IF(P3138&lt;&gt;"",(G3138-B3138)/B3138,"")</f>
        <v/>
      </c>
      <c r="R3138" s="2">
        <f t="shared" ref="R3138:R3201" si="1042">IF(Q3137&lt;&gt;"", R3137 * (1 + Q3137), R3137)</f>
        <v>24.568014692708669</v>
      </c>
      <c r="S3138">
        <f t="shared" ref="S3138:S3201" si="1043">IF(P3138&lt;&gt;"",S3137+1,S3137)</f>
        <v>168</v>
      </c>
      <c r="T3138" s="1">
        <f t="shared" ref="T3138:T3201" si="1044">IF(AND(F3138="PUT",M3138&lt;&gt;"",M3137=""), A3138, T3137)</f>
        <v>44727</v>
      </c>
      <c r="U3138" t="str">
        <f t="shared" ref="U3138:U3201" si="1045">IF( A3138 &gt;= T3137 + 7, "可交易", "不可交易")</f>
        <v>不可交易</v>
      </c>
      <c r="V3138" s="2" t="str">
        <f t="shared" ref="V3138:V3201" si="1046">IF(AND(F3138="PUT",M3138&lt;&gt;"",U3138="可交易"),M3138,"")</f>
        <v/>
      </c>
      <c r="W3138" s="2" t="str">
        <f t="shared" ref="W3138:W3201" si="1047">IF(V3138&lt;&gt;"",(B3138-G3138)/B3138,"")</f>
        <v/>
      </c>
      <c r="X3138" s="2">
        <f t="shared" ref="X3138:X3201" si="1048">IF(W3137&lt;&gt;"", X3137 * (1 + W3137), X3137)</f>
        <v>12.824355136370515</v>
      </c>
      <c r="Y3138">
        <f t="shared" ref="Y3138:Y3201" si="1049">IF(V3138&lt;&gt;"",Y3137+1,Y3137)</f>
        <v>154</v>
      </c>
    </row>
    <row r="3139" spans="1:25" x14ac:dyDescent="0.3">
      <c r="A3139" s="1">
        <v>44733</v>
      </c>
      <c r="B3139">
        <v>3764.790039</v>
      </c>
      <c r="C3139">
        <v>30.19</v>
      </c>
      <c r="D3139">
        <v>30.515839</v>
      </c>
      <c r="E3139">
        <f t="shared" si="1029"/>
        <v>-0.32583899999999844</v>
      </c>
      <c r="F3139" t="str">
        <f t="shared" si="1030"/>
        <v/>
      </c>
      <c r="G3139" t="str">
        <f t="shared" si="1031"/>
        <v/>
      </c>
      <c r="H3139">
        <f t="shared" si="1032"/>
        <v>-0.93999999999999773</v>
      </c>
      <c r="I3139">
        <f t="shared" si="1033"/>
        <v>89.949951000000056</v>
      </c>
      <c r="J3139">
        <f t="shared" si="1034"/>
        <v>-95.691437234042837</v>
      </c>
      <c r="K3139" t="str">
        <f t="shared" si="1035"/>
        <v/>
      </c>
      <c r="L3139" s="2" t="str">
        <f t="shared" si="1036"/>
        <v/>
      </c>
      <c r="M3139" t="str">
        <f t="shared" si="1037"/>
        <v/>
      </c>
      <c r="N3139" s="1">
        <f t="shared" si="1038"/>
        <v>44728</v>
      </c>
      <c r="O3139" t="str">
        <f t="shared" si="1039"/>
        <v>不可交易</v>
      </c>
      <c r="P3139" s="2" t="str">
        <f t="shared" si="1040"/>
        <v/>
      </c>
      <c r="Q3139" s="2" t="str">
        <f t="shared" si="1041"/>
        <v/>
      </c>
      <c r="R3139" s="2">
        <f t="shared" si="1042"/>
        <v>24.568014692708669</v>
      </c>
      <c r="S3139">
        <f t="shared" si="1043"/>
        <v>168</v>
      </c>
      <c r="T3139" s="1">
        <f t="shared" si="1044"/>
        <v>44727</v>
      </c>
      <c r="U3139" t="str">
        <f t="shared" si="1045"/>
        <v>不可交易</v>
      </c>
      <c r="V3139" s="2" t="str">
        <f t="shared" si="1046"/>
        <v/>
      </c>
      <c r="W3139" s="2" t="str">
        <f t="shared" si="1047"/>
        <v/>
      </c>
      <c r="X3139" s="2">
        <f t="shared" si="1048"/>
        <v>12.824355136370515</v>
      </c>
      <c r="Y3139">
        <f t="shared" si="1049"/>
        <v>154</v>
      </c>
    </row>
    <row r="3140" spans="1:25" x14ac:dyDescent="0.3">
      <c r="A3140" s="1">
        <v>44734</v>
      </c>
      <c r="B3140">
        <v>3759.889893</v>
      </c>
      <c r="C3140">
        <v>28.95</v>
      </c>
      <c r="D3140">
        <v>29.890080999999999</v>
      </c>
      <c r="E3140">
        <f t="shared" si="1029"/>
        <v>-0.94008099999999928</v>
      </c>
      <c r="F3140" t="str">
        <f t="shared" si="1030"/>
        <v/>
      </c>
      <c r="G3140" t="str">
        <f t="shared" si="1031"/>
        <v/>
      </c>
      <c r="H3140">
        <f t="shared" si="1032"/>
        <v>-1.240000000000002</v>
      </c>
      <c r="I3140">
        <f t="shared" si="1033"/>
        <v>-4.9001459999999497</v>
      </c>
      <c r="J3140">
        <f t="shared" si="1034"/>
        <v>3.9517306451612435</v>
      </c>
      <c r="K3140" t="str">
        <f t="shared" si="1035"/>
        <v/>
      </c>
      <c r="L3140" s="2" t="str">
        <f t="shared" si="1036"/>
        <v/>
      </c>
      <c r="M3140" t="str">
        <f t="shared" si="1037"/>
        <v/>
      </c>
      <c r="N3140" s="1">
        <f t="shared" si="1038"/>
        <v>44728</v>
      </c>
      <c r="O3140" t="str">
        <f t="shared" si="1039"/>
        <v>不可交易</v>
      </c>
      <c r="P3140" s="2" t="str">
        <f t="shared" si="1040"/>
        <v/>
      </c>
      <c r="Q3140" s="2" t="str">
        <f t="shared" si="1041"/>
        <v/>
      </c>
      <c r="R3140" s="2">
        <f t="shared" si="1042"/>
        <v>24.568014692708669</v>
      </c>
      <c r="S3140">
        <f t="shared" si="1043"/>
        <v>168</v>
      </c>
      <c r="T3140" s="1">
        <f t="shared" si="1044"/>
        <v>44727</v>
      </c>
      <c r="U3140" t="str">
        <f t="shared" si="1045"/>
        <v>可交易</v>
      </c>
      <c r="V3140" s="2" t="str">
        <f t="shared" si="1046"/>
        <v/>
      </c>
      <c r="W3140" s="2" t="str">
        <f t="shared" si="1047"/>
        <v/>
      </c>
      <c r="X3140" s="2">
        <f t="shared" si="1048"/>
        <v>12.824355136370515</v>
      </c>
      <c r="Y3140">
        <f t="shared" si="1049"/>
        <v>154</v>
      </c>
    </row>
    <row r="3141" spans="1:25" x14ac:dyDescent="0.3">
      <c r="A3141" s="1">
        <v>44735</v>
      </c>
      <c r="B3141">
        <v>3795.7299800000001</v>
      </c>
      <c r="C3141">
        <v>29.05</v>
      </c>
      <c r="D3141">
        <v>29.082767</v>
      </c>
      <c r="E3141">
        <f t="shared" si="1029"/>
        <v>-3.2766999999999769E-2</v>
      </c>
      <c r="F3141" t="str">
        <f t="shared" si="1030"/>
        <v/>
      </c>
      <c r="G3141" t="str">
        <f t="shared" si="1031"/>
        <v/>
      </c>
      <c r="H3141">
        <f t="shared" si="1032"/>
        <v>0.10000000000000142</v>
      </c>
      <c r="I3141">
        <f t="shared" si="1033"/>
        <v>35.84008700000004</v>
      </c>
      <c r="J3141">
        <f t="shared" si="1034"/>
        <v>358.40086999999528</v>
      </c>
      <c r="K3141" t="str">
        <f t="shared" si="1035"/>
        <v/>
      </c>
      <c r="L3141" s="2" t="str">
        <f t="shared" si="1036"/>
        <v/>
      </c>
      <c r="M3141" t="str">
        <f t="shared" si="1037"/>
        <v/>
      </c>
      <c r="N3141" s="1">
        <f t="shared" si="1038"/>
        <v>44728</v>
      </c>
      <c r="O3141" t="str">
        <f t="shared" si="1039"/>
        <v>可交易</v>
      </c>
      <c r="P3141" s="2" t="str">
        <f t="shared" si="1040"/>
        <v/>
      </c>
      <c r="Q3141" s="2" t="str">
        <f t="shared" si="1041"/>
        <v/>
      </c>
      <c r="R3141" s="2">
        <f t="shared" si="1042"/>
        <v>24.568014692708669</v>
      </c>
      <c r="S3141">
        <f t="shared" si="1043"/>
        <v>168</v>
      </c>
      <c r="T3141" s="1">
        <f t="shared" si="1044"/>
        <v>44727</v>
      </c>
      <c r="U3141" t="str">
        <f t="shared" si="1045"/>
        <v>可交易</v>
      </c>
      <c r="V3141" s="2" t="str">
        <f t="shared" si="1046"/>
        <v/>
      </c>
      <c r="W3141" s="2" t="str">
        <f t="shared" si="1047"/>
        <v/>
      </c>
      <c r="X3141" s="2">
        <f t="shared" si="1048"/>
        <v>12.824355136370515</v>
      </c>
      <c r="Y3141">
        <f t="shared" si="1049"/>
        <v>154</v>
      </c>
    </row>
    <row r="3142" spans="1:25" x14ac:dyDescent="0.3">
      <c r="A3142" s="1">
        <v>44736</v>
      </c>
      <c r="B3142">
        <v>3911.73999</v>
      </c>
      <c r="C3142">
        <v>27.23</v>
      </c>
      <c r="D3142">
        <v>29.275815999999999</v>
      </c>
      <c r="E3142">
        <f t="shared" si="1029"/>
        <v>-2.0458159999999985</v>
      </c>
      <c r="F3142" t="str">
        <f t="shared" si="1030"/>
        <v>PUT</v>
      </c>
      <c r="G3142">
        <f t="shared" si="1031"/>
        <v>3825.330078</v>
      </c>
      <c r="H3142">
        <f t="shared" si="1032"/>
        <v>-1.8200000000000003</v>
      </c>
      <c r="I3142">
        <f t="shared" si="1033"/>
        <v>116.01000999999997</v>
      </c>
      <c r="J3142">
        <f t="shared" si="1034"/>
        <v>-63.741763736263707</v>
      </c>
      <c r="K3142">
        <f t="shared" si="1035"/>
        <v>3906.73999</v>
      </c>
      <c r="L3142" s="2" t="str">
        <f t="shared" si="1036"/>
        <v/>
      </c>
      <c r="M3142">
        <f t="shared" si="1037"/>
        <v>81.409912000000077</v>
      </c>
      <c r="N3142" s="1">
        <f t="shared" si="1038"/>
        <v>44728</v>
      </c>
      <c r="O3142" t="str">
        <f t="shared" si="1039"/>
        <v>可交易</v>
      </c>
      <c r="P3142" s="2" t="str">
        <f t="shared" si="1040"/>
        <v/>
      </c>
      <c r="Q3142" s="2" t="str">
        <f t="shared" si="1041"/>
        <v/>
      </c>
      <c r="R3142" s="2">
        <f t="shared" si="1042"/>
        <v>24.568014692708669</v>
      </c>
      <c r="S3142">
        <f t="shared" si="1043"/>
        <v>168</v>
      </c>
      <c r="T3142" s="1">
        <f t="shared" si="1044"/>
        <v>44736</v>
      </c>
      <c r="U3142" t="str">
        <f t="shared" si="1045"/>
        <v>可交易</v>
      </c>
      <c r="V3142" s="2">
        <f t="shared" si="1046"/>
        <v>81.409912000000077</v>
      </c>
      <c r="W3142" s="2">
        <f t="shared" si="1047"/>
        <v>2.2089891511424327E-2</v>
      </c>
      <c r="X3142" s="2">
        <f t="shared" si="1048"/>
        <v>12.824355136370515</v>
      </c>
      <c r="Y3142">
        <f t="shared" si="1049"/>
        <v>155</v>
      </c>
    </row>
    <row r="3143" spans="1:25" x14ac:dyDescent="0.3">
      <c r="A3143" s="1">
        <v>44739</v>
      </c>
      <c r="B3143">
        <v>3900.110107</v>
      </c>
      <c r="C3143">
        <v>26.95</v>
      </c>
      <c r="D3143">
        <v>27.571932</v>
      </c>
      <c r="E3143">
        <f t="shared" si="1029"/>
        <v>-0.62193200000000104</v>
      </c>
      <c r="F3143" t="str">
        <f t="shared" si="1030"/>
        <v/>
      </c>
      <c r="G3143" t="str">
        <f t="shared" si="1031"/>
        <v/>
      </c>
      <c r="H3143">
        <f t="shared" si="1032"/>
        <v>-0.28000000000000114</v>
      </c>
      <c r="I3143">
        <f t="shared" si="1033"/>
        <v>-11.629883000000063</v>
      </c>
      <c r="J3143">
        <f t="shared" si="1034"/>
        <v>41.535296428571485</v>
      </c>
      <c r="K3143" t="str">
        <f t="shared" si="1035"/>
        <v/>
      </c>
      <c r="L3143" s="2" t="str">
        <f t="shared" si="1036"/>
        <v/>
      </c>
      <c r="M3143" t="str">
        <f t="shared" si="1037"/>
        <v/>
      </c>
      <c r="N3143" s="1">
        <f t="shared" si="1038"/>
        <v>44728</v>
      </c>
      <c r="O3143" t="str">
        <f t="shared" si="1039"/>
        <v>可交易</v>
      </c>
      <c r="P3143" s="2" t="str">
        <f t="shared" si="1040"/>
        <v/>
      </c>
      <c r="Q3143" s="2" t="str">
        <f t="shared" si="1041"/>
        <v/>
      </c>
      <c r="R3143" s="2">
        <f t="shared" si="1042"/>
        <v>24.568014692708669</v>
      </c>
      <c r="S3143">
        <f t="shared" si="1043"/>
        <v>168</v>
      </c>
      <c r="T3143" s="1">
        <f t="shared" si="1044"/>
        <v>44736</v>
      </c>
      <c r="U3143" t="str">
        <f t="shared" si="1045"/>
        <v>不可交易</v>
      </c>
      <c r="V3143" s="2" t="str">
        <f t="shared" si="1046"/>
        <v/>
      </c>
      <c r="W3143" s="2" t="str">
        <f t="shared" si="1047"/>
        <v/>
      </c>
      <c r="X3143" s="2">
        <f t="shared" si="1048"/>
        <v>13.107643750036917</v>
      </c>
      <c r="Y3143">
        <f t="shared" si="1049"/>
        <v>155</v>
      </c>
    </row>
    <row r="3144" spans="1:25" x14ac:dyDescent="0.3">
      <c r="A3144" s="1">
        <v>44740</v>
      </c>
      <c r="B3144">
        <v>3821.5500489999999</v>
      </c>
      <c r="C3144">
        <v>28.36</v>
      </c>
      <c r="D3144">
        <v>27.477906999999998</v>
      </c>
      <c r="E3144">
        <f t="shared" si="1029"/>
        <v>0.88209300000000113</v>
      </c>
      <c r="F3144" t="str">
        <f t="shared" si="1030"/>
        <v/>
      </c>
      <c r="G3144" t="str">
        <f t="shared" si="1031"/>
        <v/>
      </c>
      <c r="H3144">
        <f t="shared" si="1032"/>
        <v>1.4100000000000001</v>
      </c>
      <c r="I3144">
        <f t="shared" si="1033"/>
        <v>-78.560058000000026</v>
      </c>
      <c r="J3144">
        <f t="shared" si="1034"/>
        <v>-55.716353191489375</v>
      </c>
      <c r="K3144" t="str">
        <f t="shared" si="1035"/>
        <v/>
      </c>
      <c r="L3144" s="2" t="str">
        <f t="shared" si="1036"/>
        <v/>
      </c>
      <c r="M3144" t="str">
        <f t="shared" si="1037"/>
        <v/>
      </c>
      <c r="N3144" s="1">
        <f t="shared" si="1038"/>
        <v>44728</v>
      </c>
      <c r="O3144" t="str">
        <f t="shared" si="1039"/>
        <v>可交易</v>
      </c>
      <c r="P3144" s="2" t="str">
        <f t="shared" si="1040"/>
        <v/>
      </c>
      <c r="Q3144" s="2" t="str">
        <f t="shared" si="1041"/>
        <v/>
      </c>
      <c r="R3144" s="2">
        <f t="shared" si="1042"/>
        <v>24.568014692708669</v>
      </c>
      <c r="S3144">
        <f t="shared" si="1043"/>
        <v>168</v>
      </c>
      <c r="T3144" s="1">
        <f t="shared" si="1044"/>
        <v>44736</v>
      </c>
      <c r="U3144" t="str">
        <f t="shared" si="1045"/>
        <v>不可交易</v>
      </c>
      <c r="V3144" s="2" t="str">
        <f t="shared" si="1046"/>
        <v/>
      </c>
      <c r="W3144" s="2" t="str">
        <f t="shared" si="1047"/>
        <v/>
      </c>
      <c r="X3144" s="2">
        <f t="shared" si="1048"/>
        <v>13.107643750036917</v>
      </c>
      <c r="Y3144">
        <f t="shared" si="1049"/>
        <v>155</v>
      </c>
    </row>
    <row r="3145" spans="1:25" x14ac:dyDescent="0.3">
      <c r="A3145" s="1">
        <v>44741</v>
      </c>
      <c r="B3145">
        <v>3818.830078</v>
      </c>
      <c r="C3145">
        <v>28.16</v>
      </c>
      <c r="D3145">
        <v>28.534932999999999</v>
      </c>
      <c r="E3145">
        <f t="shared" si="1029"/>
        <v>-0.37493299999999863</v>
      </c>
      <c r="F3145" t="str">
        <f t="shared" si="1030"/>
        <v/>
      </c>
      <c r="G3145" t="str">
        <f t="shared" si="1031"/>
        <v/>
      </c>
      <c r="H3145">
        <f t="shared" si="1032"/>
        <v>-0.19999999999999929</v>
      </c>
      <c r="I3145">
        <f t="shared" si="1033"/>
        <v>-2.7199709999999868</v>
      </c>
      <c r="J3145">
        <f t="shared" si="1034"/>
        <v>13.599854999999982</v>
      </c>
      <c r="K3145" t="str">
        <f t="shared" si="1035"/>
        <v/>
      </c>
      <c r="L3145" s="2" t="str">
        <f t="shared" si="1036"/>
        <v/>
      </c>
      <c r="M3145" t="str">
        <f t="shared" si="1037"/>
        <v/>
      </c>
      <c r="N3145" s="1">
        <f t="shared" si="1038"/>
        <v>44728</v>
      </c>
      <c r="O3145" t="str">
        <f t="shared" si="1039"/>
        <v>可交易</v>
      </c>
      <c r="P3145" s="2" t="str">
        <f t="shared" si="1040"/>
        <v/>
      </c>
      <c r="Q3145" s="2" t="str">
        <f t="shared" si="1041"/>
        <v/>
      </c>
      <c r="R3145" s="2">
        <f t="shared" si="1042"/>
        <v>24.568014692708669</v>
      </c>
      <c r="S3145">
        <f t="shared" si="1043"/>
        <v>168</v>
      </c>
      <c r="T3145" s="1">
        <f t="shared" si="1044"/>
        <v>44736</v>
      </c>
      <c r="U3145" t="str">
        <f t="shared" si="1045"/>
        <v>不可交易</v>
      </c>
      <c r="V3145" s="2" t="str">
        <f t="shared" si="1046"/>
        <v/>
      </c>
      <c r="W3145" s="2" t="str">
        <f t="shared" si="1047"/>
        <v/>
      </c>
      <c r="X3145" s="2">
        <f t="shared" si="1048"/>
        <v>13.107643750036917</v>
      </c>
      <c r="Y3145">
        <f t="shared" si="1049"/>
        <v>155</v>
      </c>
    </row>
    <row r="3146" spans="1:25" x14ac:dyDescent="0.3">
      <c r="A3146" s="1">
        <v>44742</v>
      </c>
      <c r="B3146">
        <v>3785.3798830000001</v>
      </c>
      <c r="C3146">
        <v>28.71</v>
      </c>
      <c r="D3146">
        <v>28.203088999999999</v>
      </c>
      <c r="E3146">
        <f t="shared" si="1029"/>
        <v>0.50691100000000233</v>
      </c>
      <c r="F3146" t="str">
        <f t="shared" si="1030"/>
        <v/>
      </c>
      <c r="G3146" t="str">
        <f t="shared" si="1031"/>
        <v/>
      </c>
      <c r="H3146">
        <f t="shared" si="1032"/>
        <v>0.55000000000000071</v>
      </c>
      <c r="I3146">
        <f t="shared" si="1033"/>
        <v>-33.450194999999894</v>
      </c>
      <c r="J3146">
        <f t="shared" si="1034"/>
        <v>-60.818536363636092</v>
      </c>
      <c r="K3146" t="str">
        <f t="shared" si="1035"/>
        <v/>
      </c>
      <c r="L3146" s="2" t="str">
        <f t="shared" si="1036"/>
        <v/>
      </c>
      <c r="M3146" t="str">
        <f t="shared" si="1037"/>
        <v/>
      </c>
      <c r="N3146" s="1">
        <f t="shared" si="1038"/>
        <v>44728</v>
      </c>
      <c r="O3146" t="str">
        <f t="shared" si="1039"/>
        <v>可交易</v>
      </c>
      <c r="P3146" s="2" t="str">
        <f t="shared" si="1040"/>
        <v/>
      </c>
      <c r="Q3146" s="2" t="str">
        <f t="shared" si="1041"/>
        <v/>
      </c>
      <c r="R3146" s="2">
        <f t="shared" si="1042"/>
        <v>24.568014692708669</v>
      </c>
      <c r="S3146">
        <f t="shared" si="1043"/>
        <v>168</v>
      </c>
      <c r="T3146" s="1">
        <f t="shared" si="1044"/>
        <v>44736</v>
      </c>
      <c r="U3146" t="str">
        <f t="shared" si="1045"/>
        <v>不可交易</v>
      </c>
      <c r="V3146" s="2" t="str">
        <f t="shared" si="1046"/>
        <v/>
      </c>
      <c r="W3146" s="2" t="str">
        <f t="shared" si="1047"/>
        <v/>
      </c>
      <c r="X3146" s="2">
        <f t="shared" si="1048"/>
        <v>13.107643750036917</v>
      </c>
      <c r="Y3146">
        <f t="shared" si="1049"/>
        <v>155</v>
      </c>
    </row>
    <row r="3147" spans="1:25" x14ac:dyDescent="0.3">
      <c r="A3147" s="1">
        <v>44743</v>
      </c>
      <c r="B3147">
        <v>3825.330078</v>
      </c>
      <c r="C3147">
        <v>26.7</v>
      </c>
      <c r="D3147">
        <v>28.836272999999998</v>
      </c>
      <c r="E3147">
        <f t="shared" si="1029"/>
        <v>-2.1362729999999992</v>
      </c>
      <c r="F3147" t="str">
        <f t="shared" si="1030"/>
        <v>PUT</v>
      </c>
      <c r="G3147">
        <f t="shared" si="1031"/>
        <v>3899.3798830000001</v>
      </c>
      <c r="H3147">
        <f t="shared" si="1032"/>
        <v>-2.0100000000000016</v>
      </c>
      <c r="I3147">
        <f t="shared" si="1033"/>
        <v>39.950194999999894</v>
      </c>
      <c r="J3147">
        <f t="shared" si="1034"/>
        <v>-19.875718905472567</v>
      </c>
      <c r="K3147">
        <f t="shared" si="1035"/>
        <v>3820.330078</v>
      </c>
      <c r="L3147" s="2" t="str">
        <f t="shared" si="1036"/>
        <v/>
      </c>
      <c r="M3147" t="str">
        <f t="shared" si="1037"/>
        <v/>
      </c>
      <c r="N3147" s="1">
        <f t="shared" si="1038"/>
        <v>44728</v>
      </c>
      <c r="O3147" t="str">
        <f t="shared" si="1039"/>
        <v>可交易</v>
      </c>
      <c r="P3147" s="2" t="str">
        <f t="shared" si="1040"/>
        <v/>
      </c>
      <c r="Q3147" s="2" t="str">
        <f t="shared" si="1041"/>
        <v/>
      </c>
      <c r="R3147" s="2">
        <f t="shared" si="1042"/>
        <v>24.568014692708669</v>
      </c>
      <c r="S3147">
        <f t="shared" si="1043"/>
        <v>168</v>
      </c>
      <c r="T3147" s="1">
        <f t="shared" si="1044"/>
        <v>44736</v>
      </c>
      <c r="U3147" t="str">
        <f t="shared" si="1045"/>
        <v>可交易</v>
      </c>
      <c r="V3147" s="2" t="str">
        <f t="shared" si="1046"/>
        <v/>
      </c>
      <c r="W3147" s="2" t="str">
        <f t="shared" si="1047"/>
        <v/>
      </c>
      <c r="X3147" s="2">
        <f t="shared" si="1048"/>
        <v>13.107643750036917</v>
      </c>
      <c r="Y3147">
        <f t="shared" si="1049"/>
        <v>155</v>
      </c>
    </row>
    <row r="3148" spans="1:25" x14ac:dyDescent="0.3">
      <c r="A3148" s="1">
        <v>44747</v>
      </c>
      <c r="B3148">
        <v>3831.389893</v>
      </c>
      <c r="C3148">
        <v>27.54</v>
      </c>
      <c r="D3148">
        <v>26.944965</v>
      </c>
      <c r="E3148">
        <f t="shared" si="1029"/>
        <v>0.59503499999999931</v>
      </c>
      <c r="F3148" t="str">
        <f t="shared" si="1030"/>
        <v/>
      </c>
      <c r="G3148" t="str">
        <f t="shared" si="1031"/>
        <v/>
      </c>
      <c r="H3148">
        <f t="shared" si="1032"/>
        <v>0.83999999999999986</v>
      </c>
      <c r="I3148">
        <f t="shared" si="1033"/>
        <v>6.0598150000000714</v>
      </c>
      <c r="J3148">
        <f t="shared" si="1034"/>
        <v>7.2140654761905623</v>
      </c>
      <c r="K3148" t="str">
        <f t="shared" si="1035"/>
        <v/>
      </c>
      <c r="L3148" s="2" t="str">
        <f t="shared" si="1036"/>
        <v/>
      </c>
      <c r="M3148" t="str">
        <f t="shared" si="1037"/>
        <v/>
      </c>
      <c r="N3148" s="1">
        <f t="shared" si="1038"/>
        <v>44728</v>
      </c>
      <c r="O3148" t="str">
        <f t="shared" si="1039"/>
        <v>可交易</v>
      </c>
      <c r="P3148" s="2" t="str">
        <f t="shared" si="1040"/>
        <v/>
      </c>
      <c r="Q3148" s="2" t="str">
        <f t="shared" si="1041"/>
        <v/>
      </c>
      <c r="R3148" s="2">
        <f t="shared" si="1042"/>
        <v>24.568014692708669</v>
      </c>
      <c r="S3148">
        <f t="shared" si="1043"/>
        <v>168</v>
      </c>
      <c r="T3148" s="1">
        <f t="shared" si="1044"/>
        <v>44736</v>
      </c>
      <c r="U3148" t="str">
        <f t="shared" si="1045"/>
        <v>可交易</v>
      </c>
      <c r="V3148" s="2" t="str">
        <f t="shared" si="1046"/>
        <v/>
      </c>
      <c r="W3148" s="2" t="str">
        <f t="shared" si="1047"/>
        <v/>
      </c>
      <c r="X3148" s="2">
        <f t="shared" si="1048"/>
        <v>13.107643750036917</v>
      </c>
      <c r="Y3148">
        <f t="shared" si="1049"/>
        <v>155</v>
      </c>
    </row>
    <row r="3149" spans="1:25" x14ac:dyDescent="0.3">
      <c r="A3149" s="1">
        <v>44748</v>
      </c>
      <c r="B3149">
        <v>3845.080078</v>
      </c>
      <c r="C3149">
        <v>26.73</v>
      </c>
      <c r="D3149">
        <v>28.32939</v>
      </c>
      <c r="E3149">
        <f t="shared" si="1029"/>
        <v>-1.5993899999999996</v>
      </c>
      <c r="F3149" t="str">
        <f t="shared" si="1030"/>
        <v>PUT</v>
      </c>
      <c r="G3149">
        <f t="shared" si="1031"/>
        <v>3801.780029</v>
      </c>
      <c r="H3149">
        <f t="shared" si="1032"/>
        <v>-0.80999999999999872</v>
      </c>
      <c r="I3149">
        <f t="shared" si="1033"/>
        <v>13.690184999999929</v>
      </c>
      <c r="J3149">
        <f t="shared" si="1034"/>
        <v>-16.901462962962903</v>
      </c>
      <c r="K3149">
        <f t="shared" si="1035"/>
        <v>3840.080078</v>
      </c>
      <c r="L3149" s="2" t="str">
        <f t="shared" si="1036"/>
        <v/>
      </c>
      <c r="M3149">
        <f t="shared" si="1037"/>
        <v>38.300048999999944</v>
      </c>
      <c r="N3149" s="1">
        <f t="shared" si="1038"/>
        <v>44728</v>
      </c>
      <c r="O3149" t="str">
        <f t="shared" si="1039"/>
        <v>可交易</v>
      </c>
      <c r="P3149" s="2" t="str">
        <f t="shared" si="1040"/>
        <v/>
      </c>
      <c r="Q3149" s="2" t="str">
        <f t="shared" si="1041"/>
        <v/>
      </c>
      <c r="R3149" s="2">
        <f t="shared" si="1042"/>
        <v>24.568014692708669</v>
      </c>
      <c r="S3149">
        <f t="shared" si="1043"/>
        <v>168</v>
      </c>
      <c r="T3149" s="1">
        <f t="shared" si="1044"/>
        <v>44748</v>
      </c>
      <c r="U3149" t="str">
        <f t="shared" si="1045"/>
        <v>可交易</v>
      </c>
      <c r="V3149" s="2">
        <f t="shared" si="1046"/>
        <v>38.300048999999944</v>
      </c>
      <c r="W3149" s="2">
        <f t="shared" si="1047"/>
        <v>1.1261156626553864E-2</v>
      </c>
      <c r="X3149" s="2">
        <f t="shared" si="1048"/>
        <v>13.107643750036917</v>
      </c>
      <c r="Y3149">
        <f t="shared" si="1049"/>
        <v>156</v>
      </c>
    </row>
    <row r="3150" spans="1:25" x14ac:dyDescent="0.3">
      <c r="A3150" s="1">
        <v>44749</v>
      </c>
      <c r="B3150">
        <v>3902.6201169999999</v>
      </c>
      <c r="C3150">
        <v>26.08</v>
      </c>
      <c r="D3150">
        <v>26.777619999999999</v>
      </c>
      <c r="E3150">
        <f t="shared" si="1029"/>
        <v>-0.69762000000000057</v>
      </c>
      <c r="F3150" t="str">
        <f t="shared" si="1030"/>
        <v/>
      </c>
      <c r="G3150" t="str">
        <f t="shared" si="1031"/>
        <v/>
      </c>
      <c r="H3150">
        <f t="shared" si="1032"/>
        <v>-0.65000000000000213</v>
      </c>
      <c r="I3150">
        <f t="shared" si="1033"/>
        <v>57.540038999999979</v>
      </c>
      <c r="J3150">
        <f t="shared" si="1034"/>
        <v>-88.523136923076606</v>
      </c>
      <c r="K3150" t="str">
        <f t="shared" si="1035"/>
        <v/>
      </c>
      <c r="L3150" s="2" t="str">
        <f t="shared" si="1036"/>
        <v/>
      </c>
      <c r="M3150" t="str">
        <f t="shared" si="1037"/>
        <v/>
      </c>
      <c r="N3150" s="1">
        <f t="shared" si="1038"/>
        <v>44728</v>
      </c>
      <c r="O3150" t="str">
        <f t="shared" si="1039"/>
        <v>可交易</v>
      </c>
      <c r="P3150" s="2" t="str">
        <f t="shared" si="1040"/>
        <v/>
      </c>
      <c r="Q3150" s="2" t="str">
        <f t="shared" si="1041"/>
        <v/>
      </c>
      <c r="R3150" s="2">
        <f t="shared" si="1042"/>
        <v>24.568014692708669</v>
      </c>
      <c r="S3150">
        <f t="shared" si="1043"/>
        <v>168</v>
      </c>
      <c r="T3150" s="1">
        <f t="shared" si="1044"/>
        <v>44748</v>
      </c>
      <c r="U3150" t="str">
        <f t="shared" si="1045"/>
        <v>不可交易</v>
      </c>
      <c r="V3150" s="2" t="str">
        <f t="shared" si="1046"/>
        <v/>
      </c>
      <c r="W3150" s="2" t="str">
        <f t="shared" si="1047"/>
        <v/>
      </c>
      <c r="X3150" s="2">
        <f t="shared" si="1048"/>
        <v>13.255250979311153</v>
      </c>
      <c r="Y3150">
        <f t="shared" si="1049"/>
        <v>156</v>
      </c>
    </row>
    <row r="3151" spans="1:25" x14ac:dyDescent="0.3">
      <c r="A3151" s="1">
        <v>44750</v>
      </c>
      <c r="B3151">
        <v>3899.3798830000001</v>
      </c>
      <c r="C3151">
        <v>24.64</v>
      </c>
      <c r="D3151">
        <v>26.188849999999999</v>
      </c>
      <c r="E3151">
        <f t="shared" si="1029"/>
        <v>-1.5488499999999981</v>
      </c>
      <c r="F3151" t="str">
        <f t="shared" si="1030"/>
        <v>PUT</v>
      </c>
      <c r="G3151">
        <f t="shared" si="1031"/>
        <v>3863.1599120000001</v>
      </c>
      <c r="H3151">
        <f t="shared" si="1032"/>
        <v>-1.4399999999999977</v>
      </c>
      <c r="I3151">
        <f t="shared" si="1033"/>
        <v>-3.240233999999873</v>
      </c>
      <c r="J3151">
        <f t="shared" si="1034"/>
        <v>2.2501624999999152</v>
      </c>
      <c r="K3151">
        <f t="shared" si="1035"/>
        <v>3894.3798830000001</v>
      </c>
      <c r="L3151" s="2" t="str">
        <f t="shared" si="1036"/>
        <v/>
      </c>
      <c r="M3151">
        <f t="shared" si="1037"/>
        <v>31.219970999999987</v>
      </c>
      <c r="N3151" s="1">
        <f t="shared" si="1038"/>
        <v>44728</v>
      </c>
      <c r="O3151" t="str">
        <f t="shared" si="1039"/>
        <v>可交易</v>
      </c>
      <c r="P3151" s="2" t="str">
        <f t="shared" si="1040"/>
        <v/>
      </c>
      <c r="Q3151" s="2" t="str">
        <f t="shared" si="1041"/>
        <v/>
      </c>
      <c r="R3151" s="2">
        <f t="shared" si="1042"/>
        <v>24.568014692708669</v>
      </c>
      <c r="S3151">
        <f t="shared" si="1043"/>
        <v>168</v>
      </c>
      <c r="T3151" s="1">
        <f t="shared" si="1044"/>
        <v>44750</v>
      </c>
      <c r="U3151" t="str">
        <f t="shared" si="1045"/>
        <v>不可交易</v>
      </c>
      <c r="V3151" s="2" t="str">
        <f t="shared" si="1046"/>
        <v/>
      </c>
      <c r="W3151" s="2" t="str">
        <f t="shared" si="1047"/>
        <v/>
      </c>
      <c r="X3151" s="2">
        <f t="shared" si="1048"/>
        <v>13.255250979311153</v>
      </c>
      <c r="Y3151">
        <f t="shared" si="1049"/>
        <v>156</v>
      </c>
    </row>
    <row r="3152" spans="1:25" x14ac:dyDescent="0.3">
      <c r="A3152" s="1">
        <v>44753</v>
      </c>
      <c r="B3152">
        <v>3854.429932</v>
      </c>
      <c r="C3152">
        <v>26.17</v>
      </c>
      <c r="D3152">
        <v>24.986090000000001</v>
      </c>
      <c r="E3152">
        <f t="shared" si="1029"/>
        <v>1.1839100000000009</v>
      </c>
      <c r="F3152" t="str">
        <f t="shared" si="1030"/>
        <v>CAll</v>
      </c>
      <c r="G3152">
        <f t="shared" si="1031"/>
        <v>3830.8500979999999</v>
      </c>
      <c r="H3152">
        <f t="shared" si="1032"/>
        <v>1.5300000000000011</v>
      </c>
      <c r="I3152">
        <f t="shared" si="1033"/>
        <v>-44.949951000000056</v>
      </c>
      <c r="J3152">
        <f t="shared" si="1034"/>
        <v>-29.379052941176486</v>
      </c>
      <c r="K3152">
        <f t="shared" si="1035"/>
        <v>3859.429932</v>
      </c>
      <c r="L3152" s="2" t="str">
        <f t="shared" si="1036"/>
        <v/>
      </c>
      <c r="M3152" t="str">
        <f t="shared" si="1037"/>
        <v/>
      </c>
      <c r="N3152" s="1">
        <f t="shared" si="1038"/>
        <v>44728</v>
      </c>
      <c r="O3152" t="str">
        <f t="shared" si="1039"/>
        <v>可交易</v>
      </c>
      <c r="P3152" s="2" t="str">
        <f t="shared" si="1040"/>
        <v/>
      </c>
      <c r="Q3152" s="2" t="str">
        <f t="shared" si="1041"/>
        <v/>
      </c>
      <c r="R3152" s="2">
        <f t="shared" si="1042"/>
        <v>24.568014692708669</v>
      </c>
      <c r="S3152">
        <f t="shared" si="1043"/>
        <v>168</v>
      </c>
      <c r="T3152" s="1">
        <f t="shared" si="1044"/>
        <v>44750</v>
      </c>
      <c r="U3152" t="str">
        <f t="shared" si="1045"/>
        <v>不可交易</v>
      </c>
      <c r="V3152" s="2" t="str">
        <f t="shared" si="1046"/>
        <v/>
      </c>
      <c r="W3152" s="2" t="str">
        <f t="shared" si="1047"/>
        <v/>
      </c>
      <c r="X3152" s="2">
        <f t="shared" si="1048"/>
        <v>13.255250979311153</v>
      </c>
      <c r="Y3152">
        <f t="shared" si="1049"/>
        <v>156</v>
      </c>
    </row>
    <row r="3153" spans="1:25" x14ac:dyDescent="0.3">
      <c r="A3153" s="1">
        <v>44754</v>
      </c>
      <c r="B3153">
        <v>3818.8000489999999</v>
      </c>
      <c r="C3153">
        <v>27.29</v>
      </c>
      <c r="D3153">
        <v>26.412483000000002</v>
      </c>
      <c r="E3153">
        <f t="shared" si="1029"/>
        <v>0.87751699999999744</v>
      </c>
      <c r="F3153" t="str">
        <f t="shared" si="1030"/>
        <v/>
      </c>
      <c r="G3153" t="str">
        <f t="shared" si="1031"/>
        <v/>
      </c>
      <c r="H3153">
        <f t="shared" si="1032"/>
        <v>1.1199999999999974</v>
      </c>
      <c r="I3153">
        <f t="shared" si="1033"/>
        <v>-35.629883000000063</v>
      </c>
      <c r="J3153">
        <f t="shared" si="1034"/>
        <v>-31.812395535714415</v>
      </c>
      <c r="K3153" t="str">
        <f t="shared" si="1035"/>
        <v/>
      </c>
      <c r="L3153" s="2" t="str">
        <f t="shared" si="1036"/>
        <v/>
      </c>
      <c r="M3153" t="str">
        <f t="shared" si="1037"/>
        <v/>
      </c>
      <c r="N3153" s="1">
        <f t="shared" si="1038"/>
        <v>44728</v>
      </c>
      <c r="O3153" t="str">
        <f t="shared" si="1039"/>
        <v>可交易</v>
      </c>
      <c r="P3153" s="2" t="str">
        <f t="shared" si="1040"/>
        <v/>
      </c>
      <c r="Q3153" s="2" t="str">
        <f t="shared" si="1041"/>
        <v/>
      </c>
      <c r="R3153" s="2">
        <f t="shared" si="1042"/>
        <v>24.568014692708669</v>
      </c>
      <c r="S3153">
        <f t="shared" si="1043"/>
        <v>168</v>
      </c>
      <c r="T3153" s="1">
        <f t="shared" si="1044"/>
        <v>44750</v>
      </c>
      <c r="U3153" t="str">
        <f t="shared" si="1045"/>
        <v>不可交易</v>
      </c>
      <c r="V3153" s="2" t="str">
        <f t="shared" si="1046"/>
        <v/>
      </c>
      <c r="W3153" s="2" t="str">
        <f t="shared" si="1047"/>
        <v/>
      </c>
      <c r="X3153" s="2">
        <f t="shared" si="1048"/>
        <v>13.255250979311153</v>
      </c>
      <c r="Y3153">
        <f t="shared" si="1049"/>
        <v>156</v>
      </c>
    </row>
    <row r="3154" spans="1:25" x14ac:dyDescent="0.3">
      <c r="A3154" s="1">
        <v>44755</v>
      </c>
      <c r="B3154">
        <v>3801.780029</v>
      </c>
      <c r="C3154">
        <v>26.82</v>
      </c>
      <c r="D3154">
        <v>27.160568000000001</v>
      </c>
      <c r="E3154">
        <f t="shared" si="1029"/>
        <v>-0.34056800000000109</v>
      </c>
      <c r="F3154" t="str">
        <f t="shared" si="1030"/>
        <v/>
      </c>
      <c r="G3154" t="str">
        <f t="shared" si="1031"/>
        <v/>
      </c>
      <c r="H3154">
        <f t="shared" si="1032"/>
        <v>-0.46999999999999886</v>
      </c>
      <c r="I3154">
        <f t="shared" si="1033"/>
        <v>-17.020019999999931</v>
      </c>
      <c r="J3154">
        <f t="shared" si="1034"/>
        <v>36.21280851063824</v>
      </c>
      <c r="K3154" t="str">
        <f t="shared" si="1035"/>
        <v/>
      </c>
      <c r="L3154" s="2" t="str">
        <f t="shared" si="1036"/>
        <v/>
      </c>
      <c r="M3154" t="str">
        <f t="shared" si="1037"/>
        <v/>
      </c>
      <c r="N3154" s="1">
        <f t="shared" si="1038"/>
        <v>44728</v>
      </c>
      <c r="O3154" t="str">
        <f t="shared" si="1039"/>
        <v>可交易</v>
      </c>
      <c r="P3154" s="2" t="str">
        <f t="shared" si="1040"/>
        <v/>
      </c>
      <c r="Q3154" s="2" t="str">
        <f t="shared" si="1041"/>
        <v/>
      </c>
      <c r="R3154" s="2">
        <f t="shared" si="1042"/>
        <v>24.568014692708669</v>
      </c>
      <c r="S3154">
        <f t="shared" si="1043"/>
        <v>168</v>
      </c>
      <c r="T3154" s="1">
        <f t="shared" si="1044"/>
        <v>44750</v>
      </c>
      <c r="U3154" t="str">
        <f t="shared" si="1045"/>
        <v>不可交易</v>
      </c>
      <c r="V3154" s="2" t="str">
        <f t="shared" si="1046"/>
        <v/>
      </c>
      <c r="W3154" s="2" t="str">
        <f t="shared" si="1047"/>
        <v/>
      </c>
      <c r="X3154" s="2">
        <f t="shared" si="1048"/>
        <v>13.255250979311153</v>
      </c>
      <c r="Y3154">
        <f t="shared" si="1049"/>
        <v>156</v>
      </c>
    </row>
    <row r="3155" spans="1:25" x14ac:dyDescent="0.3">
      <c r="A3155" s="1">
        <v>44756</v>
      </c>
      <c r="B3155">
        <v>3790.3798830000001</v>
      </c>
      <c r="C3155">
        <v>26.4</v>
      </c>
      <c r="D3155">
        <v>27.159673999999999</v>
      </c>
      <c r="E3155">
        <f t="shared" si="1029"/>
        <v>-0.7596740000000004</v>
      </c>
      <c r="F3155" t="str">
        <f t="shared" si="1030"/>
        <v/>
      </c>
      <c r="G3155" t="str">
        <f t="shared" si="1031"/>
        <v/>
      </c>
      <c r="H3155">
        <f t="shared" si="1032"/>
        <v>-0.42000000000000171</v>
      </c>
      <c r="I3155">
        <f t="shared" si="1033"/>
        <v>-11.40014599999995</v>
      </c>
      <c r="J3155">
        <f t="shared" si="1034"/>
        <v>27.143204761904531</v>
      </c>
      <c r="K3155" t="str">
        <f t="shared" si="1035"/>
        <v/>
      </c>
      <c r="L3155" s="2" t="str">
        <f t="shared" si="1036"/>
        <v/>
      </c>
      <c r="M3155" t="str">
        <f t="shared" si="1037"/>
        <v/>
      </c>
      <c r="N3155" s="1">
        <f t="shared" si="1038"/>
        <v>44728</v>
      </c>
      <c r="O3155" t="str">
        <f t="shared" si="1039"/>
        <v>可交易</v>
      </c>
      <c r="P3155" s="2" t="str">
        <f t="shared" si="1040"/>
        <v/>
      </c>
      <c r="Q3155" s="2" t="str">
        <f t="shared" si="1041"/>
        <v/>
      </c>
      <c r="R3155" s="2">
        <f t="shared" si="1042"/>
        <v>24.568014692708669</v>
      </c>
      <c r="S3155">
        <f t="shared" si="1043"/>
        <v>168</v>
      </c>
      <c r="T3155" s="1">
        <f t="shared" si="1044"/>
        <v>44750</v>
      </c>
      <c r="U3155" t="str">
        <f t="shared" si="1045"/>
        <v>不可交易</v>
      </c>
      <c r="V3155" s="2" t="str">
        <f t="shared" si="1046"/>
        <v/>
      </c>
      <c r="W3155" s="2" t="str">
        <f t="shared" si="1047"/>
        <v/>
      </c>
      <c r="X3155" s="2">
        <f t="shared" si="1048"/>
        <v>13.255250979311153</v>
      </c>
      <c r="Y3155">
        <f t="shared" si="1049"/>
        <v>156</v>
      </c>
    </row>
    <row r="3156" spans="1:25" x14ac:dyDescent="0.3">
      <c r="A3156" s="1">
        <v>44757</v>
      </c>
      <c r="B3156">
        <v>3863.1599120000001</v>
      </c>
      <c r="C3156">
        <v>24.23</v>
      </c>
      <c r="D3156">
        <v>26.674862000000001</v>
      </c>
      <c r="E3156">
        <f t="shared" si="1029"/>
        <v>-2.4448620000000005</v>
      </c>
      <c r="F3156" t="str">
        <f t="shared" si="1030"/>
        <v>PUT</v>
      </c>
      <c r="G3156">
        <f t="shared" si="1031"/>
        <v>3961.6298830000001</v>
      </c>
      <c r="H3156">
        <f t="shared" si="1032"/>
        <v>-2.1699999999999982</v>
      </c>
      <c r="I3156">
        <f t="shared" si="1033"/>
        <v>72.780029000000013</v>
      </c>
      <c r="J3156">
        <f t="shared" si="1034"/>
        <v>-33.539183870967776</v>
      </c>
      <c r="K3156">
        <f t="shared" si="1035"/>
        <v>3858.1599120000001</v>
      </c>
      <c r="L3156" s="2" t="str">
        <f t="shared" si="1036"/>
        <v/>
      </c>
      <c r="M3156" t="str">
        <f t="shared" si="1037"/>
        <v/>
      </c>
      <c r="N3156" s="1">
        <f t="shared" si="1038"/>
        <v>44728</v>
      </c>
      <c r="O3156" t="str">
        <f t="shared" si="1039"/>
        <v>可交易</v>
      </c>
      <c r="P3156" s="2" t="str">
        <f t="shared" si="1040"/>
        <v/>
      </c>
      <c r="Q3156" s="2" t="str">
        <f t="shared" si="1041"/>
        <v/>
      </c>
      <c r="R3156" s="2">
        <f t="shared" si="1042"/>
        <v>24.568014692708669</v>
      </c>
      <c r="S3156">
        <f t="shared" si="1043"/>
        <v>168</v>
      </c>
      <c r="T3156" s="1">
        <f t="shared" si="1044"/>
        <v>44750</v>
      </c>
      <c r="U3156" t="str">
        <f t="shared" si="1045"/>
        <v>可交易</v>
      </c>
      <c r="V3156" s="2" t="str">
        <f t="shared" si="1046"/>
        <v/>
      </c>
      <c r="W3156" s="2" t="str">
        <f t="shared" si="1047"/>
        <v/>
      </c>
      <c r="X3156" s="2">
        <f t="shared" si="1048"/>
        <v>13.255250979311153</v>
      </c>
      <c r="Y3156">
        <f t="shared" si="1049"/>
        <v>156</v>
      </c>
    </row>
    <row r="3157" spans="1:25" x14ac:dyDescent="0.3">
      <c r="A3157" s="1">
        <v>44760</v>
      </c>
      <c r="B3157">
        <v>3830.8500979999999</v>
      </c>
      <c r="C3157">
        <v>25.3</v>
      </c>
      <c r="D3157">
        <v>24.552353</v>
      </c>
      <c r="E3157">
        <f t="shared" si="1029"/>
        <v>0.74764700000000062</v>
      </c>
      <c r="F3157" t="str">
        <f t="shared" si="1030"/>
        <v/>
      </c>
      <c r="G3157" t="str">
        <f t="shared" si="1031"/>
        <v/>
      </c>
      <c r="H3157">
        <f t="shared" si="1032"/>
        <v>1.0700000000000003</v>
      </c>
      <c r="I3157">
        <f t="shared" si="1033"/>
        <v>-32.309814000000188</v>
      </c>
      <c r="J3157">
        <f t="shared" si="1034"/>
        <v>-30.196087850467457</v>
      </c>
      <c r="K3157" t="str">
        <f t="shared" si="1035"/>
        <v/>
      </c>
      <c r="L3157" s="2" t="str">
        <f t="shared" si="1036"/>
        <v/>
      </c>
      <c r="M3157" t="str">
        <f t="shared" si="1037"/>
        <v/>
      </c>
      <c r="N3157" s="1">
        <f t="shared" si="1038"/>
        <v>44728</v>
      </c>
      <c r="O3157" t="str">
        <f t="shared" si="1039"/>
        <v>可交易</v>
      </c>
      <c r="P3157" s="2" t="str">
        <f t="shared" si="1040"/>
        <v/>
      </c>
      <c r="Q3157" s="2" t="str">
        <f t="shared" si="1041"/>
        <v/>
      </c>
      <c r="R3157" s="2">
        <f t="shared" si="1042"/>
        <v>24.568014692708669</v>
      </c>
      <c r="S3157">
        <f t="shared" si="1043"/>
        <v>168</v>
      </c>
      <c r="T3157" s="1">
        <f t="shared" si="1044"/>
        <v>44750</v>
      </c>
      <c r="U3157" t="str">
        <f t="shared" si="1045"/>
        <v>可交易</v>
      </c>
      <c r="V3157" s="2" t="str">
        <f t="shared" si="1046"/>
        <v/>
      </c>
      <c r="W3157" s="2" t="str">
        <f t="shared" si="1047"/>
        <v/>
      </c>
      <c r="X3157" s="2">
        <f t="shared" si="1048"/>
        <v>13.255250979311153</v>
      </c>
      <c r="Y3157">
        <f t="shared" si="1049"/>
        <v>156</v>
      </c>
    </row>
    <row r="3158" spans="1:25" x14ac:dyDescent="0.3">
      <c r="A3158" s="1">
        <v>44761</v>
      </c>
      <c r="B3158">
        <v>3936.6899410000001</v>
      </c>
      <c r="C3158">
        <v>24.5</v>
      </c>
      <c r="D3158">
        <v>25.600491999999999</v>
      </c>
      <c r="E3158">
        <f t="shared" si="1029"/>
        <v>-1.1004919999999991</v>
      </c>
      <c r="F3158" t="str">
        <f t="shared" si="1030"/>
        <v>PUT</v>
      </c>
      <c r="G3158">
        <f t="shared" si="1031"/>
        <v>3921.0500489999999</v>
      </c>
      <c r="H3158">
        <f t="shared" si="1032"/>
        <v>-0.80000000000000071</v>
      </c>
      <c r="I3158">
        <f t="shared" si="1033"/>
        <v>105.8398430000002</v>
      </c>
      <c r="J3158">
        <f t="shared" si="1034"/>
        <v>-132.29980375000014</v>
      </c>
      <c r="K3158">
        <f t="shared" si="1035"/>
        <v>3931.6899410000001</v>
      </c>
      <c r="L3158" s="2" t="str">
        <f t="shared" si="1036"/>
        <v/>
      </c>
      <c r="M3158">
        <f t="shared" si="1037"/>
        <v>10.639892000000145</v>
      </c>
      <c r="N3158" s="1">
        <f t="shared" si="1038"/>
        <v>44728</v>
      </c>
      <c r="O3158" t="str">
        <f t="shared" si="1039"/>
        <v>可交易</v>
      </c>
      <c r="P3158" s="2" t="str">
        <f t="shared" si="1040"/>
        <v/>
      </c>
      <c r="Q3158" s="2" t="str">
        <f t="shared" si="1041"/>
        <v/>
      </c>
      <c r="R3158" s="2">
        <f t="shared" si="1042"/>
        <v>24.568014692708669</v>
      </c>
      <c r="S3158">
        <f t="shared" si="1043"/>
        <v>168</v>
      </c>
      <c r="T3158" s="1">
        <f t="shared" si="1044"/>
        <v>44761</v>
      </c>
      <c r="U3158" t="str">
        <f t="shared" si="1045"/>
        <v>可交易</v>
      </c>
      <c r="V3158" s="2">
        <f t="shared" si="1046"/>
        <v>10.639892000000145</v>
      </c>
      <c r="W3158" s="2">
        <f t="shared" si="1047"/>
        <v>3.972853395720388E-3</v>
      </c>
      <c r="X3158" s="2">
        <f t="shared" si="1048"/>
        <v>13.255250979311153</v>
      </c>
      <c r="Y3158">
        <f t="shared" si="1049"/>
        <v>157</v>
      </c>
    </row>
    <row r="3159" spans="1:25" x14ac:dyDescent="0.3">
      <c r="A3159" s="1">
        <v>44762</v>
      </c>
      <c r="B3159">
        <v>3959.8999020000001</v>
      </c>
      <c r="C3159">
        <v>23.88</v>
      </c>
      <c r="D3159">
        <v>24.660278000000002</v>
      </c>
      <c r="E3159">
        <f t="shared" si="1029"/>
        <v>-0.78027800000000269</v>
      </c>
      <c r="F3159" t="str">
        <f t="shared" si="1030"/>
        <v/>
      </c>
      <c r="G3159" t="str">
        <f t="shared" si="1031"/>
        <v/>
      </c>
      <c r="H3159">
        <f t="shared" si="1032"/>
        <v>-0.62000000000000099</v>
      </c>
      <c r="I3159">
        <f t="shared" si="1033"/>
        <v>23.209961000000021</v>
      </c>
      <c r="J3159">
        <f t="shared" si="1034"/>
        <v>-37.435420967741912</v>
      </c>
      <c r="K3159" t="str">
        <f t="shared" si="1035"/>
        <v/>
      </c>
      <c r="L3159" s="2" t="str">
        <f t="shared" si="1036"/>
        <v/>
      </c>
      <c r="M3159" t="str">
        <f t="shared" si="1037"/>
        <v/>
      </c>
      <c r="N3159" s="1">
        <f t="shared" si="1038"/>
        <v>44728</v>
      </c>
      <c r="O3159" t="str">
        <f t="shared" si="1039"/>
        <v>可交易</v>
      </c>
      <c r="P3159" s="2" t="str">
        <f t="shared" si="1040"/>
        <v/>
      </c>
      <c r="Q3159" s="2" t="str">
        <f t="shared" si="1041"/>
        <v/>
      </c>
      <c r="R3159" s="2">
        <f t="shared" si="1042"/>
        <v>24.568014692708669</v>
      </c>
      <c r="S3159">
        <f t="shared" si="1043"/>
        <v>168</v>
      </c>
      <c r="T3159" s="1">
        <f t="shared" si="1044"/>
        <v>44761</v>
      </c>
      <c r="U3159" t="str">
        <f t="shared" si="1045"/>
        <v>不可交易</v>
      </c>
      <c r="V3159" s="2" t="str">
        <f t="shared" si="1046"/>
        <v/>
      </c>
      <c r="W3159" s="2" t="str">
        <f t="shared" si="1047"/>
        <v/>
      </c>
      <c r="X3159" s="2">
        <f t="shared" si="1048"/>
        <v>13.307912148175436</v>
      </c>
      <c r="Y3159">
        <f t="shared" si="1049"/>
        <v>157</v>
      </c>
    </row>
    <row r="3160" spans="1:25" x14ac:dyDescent="0.3">
      <c r="A3160" s="1">
        <v>44763</v>
      </c>
      <c r="B3160">
        <v>3998.9499510000001</v>
      </c>
      <c r="C3160">
        <v>23.11</v>
      </c>
      <c r="D3160">
        <v>24.116385999999999</v>
      </c>
      <c r="E3160">
        <f t="shared" si="1029"/>
        <v>-1.0063859999999991</v>
      </c>
      <c r="F3160" t="str">
        <f t="shared" si="1030"/>
        <v>PUT</v>
      </c>
      <c r="G3160">
        <f t="shared" si="1031"/>
        <v>4072.429932</v>
      </c>
      <c r="H3160">
        <f t="shared" si="1032"/>
        <v>-0.76999999999999957</v>
      </c>
      <c r="I3160">
        <f t="shared" si="1033"/>
        <v>39.050048999999944</v>
      </c>
      <c r="J3160">
        <f t="shared" si="1034"/>
        <v>-50.714349350649307</v>
      </c>
      <c r="K3160">
        <f t="shared" si="1035"/>
        <v>3993.9499510000001</v>
      </c>
      <c r="L3160" s="2" t="str">
        <f t="shared" si="1036"/>
        <v/>
      </c>
      <c r="M3160" t="str">
        <f t="shared" si="1037"/>
        <v/>
      </c>
      <c r="N3160" s="1">
        <f t="shared" si="1038"/>
        <v>44728</v>
      </c>
      <c r="O3160" t="str">
        <f t="shared" si="1039"/>
        <v>可交易</v>
      </c>
      <c r="P3160" s="2" t="str">
        <f t="shared" si="1040"/>
        <v/>
      </c>
      <c r="Q3160" s="2" t="str">
        <f t="shared" si="1041"/>
        <v/>
      </c>
      <c r="R3160" s="2">
        <f t="shared" si="1042"/>
        <v>24.568014692708669</v>
      </c>
      <c r="S3160">
        <f t="shared" si="1043"/>
        <v>168</v>
      </c>
      <c r="T3160" s="1">
        <f t="shared" si="1044"/>
        <v>44761</v>
      </c>
      <c r="U3160" t="str">
        <f t="shared" si="1045"/>
        <v>不可交易</v>
      </c>
      <c r="V3160" s="2" t="str">
        <f t="shared" si="1046"/>
        <v/>
      </c>
      <c r="W3160" s="2" t="str">
        <f t="shared" si="1047"/>
        <v/>
      </c>
      <c r="X3160" s="2">
        <f t="shared" si="1048"/>
        <v>13.307912148175436</v>
      </c>
      <c r="Y3160">
        <f t="shared" si="1049"/>
        <v>157</v>
      </c>
    </row>
    <row r="3161" spans="1:25" x14ac:dyDescent="0.3">
      <c r="A3161" s="1">
        <v>44764</v>
      </c>
      <c r="B3161">
        <v>3961.6298830000001</v>
      </c>
      <c r="C3161">
        <v>23.03</v>
      </c>
      <c r="D3161">
        <v>23.513622000000002</v>
      </c>
      <c r="E3161">
        <f t="shared" si="1029"/>
        <v>-0.48362200000000044</v>
      </c>
      <c r="F3161" t="str">
        <f t="shared" si="1030"/>
        <v/>
      </c>
      <c r="G3161" t="str">
        <f t="shared" si="1031"/>
        <v/>
      </c>
      <c r="H3161">
        <f t="shared" si="1032"/>
        <v>-7.9999999999998295E-2</v>
      </c>
      <c r="I3161">
        <f t="shared" si="1033"/>
        <v>-37.320067999999992</v>
      </c>
      <c r="J3161">
        <f t="shared" si="1034"/>
        <v>466.50085000000985</v>
      </c>
      <c r="K3161" t="str">
        <f t="shared" si="1035"/>
        <v/>
      </c>
      <c r="L3161" s="2" t="str">
        <f t="shared" si="1036"/>
        <v/>
      </c>
      <c r="M3161" t="str">
        <f t="shared" si="1037"/>
        <v/>
      </c>
      <c r="N3161" s="1">
        <f t="shared" si="1038"/>
        <v>44728</v>
      </c>
      <c r="O3161" t="str">
        <f t="shared" si="1039"/>
        <v>可交易</v>
      </c>
      <c r="P3161" s="2" t="str">
        <f t="shared" si="1040"/>
        <v/>
      </c>
      <c r="Q3161" s="2" t="str">
        <f t="shared" si="1041"/>
        <v/>
      </c>
      <c r="R3161" s="2">
        <f t="shared" si="1042"/>
        <v>24.568014692708669</v>
      </c>
      <c r="S3161">
        <f t="shared" si="1043"/>
        <v>168</v>
      </c>
      <c r="T3161" s="1">
        <f t="shared" si="1044"/>
        <v>44761</v>
      </c>
      <c r="U3161" t="str">
        <f t="shared" si="1045"/>
        <v>不可交易</v>
      </c>
      <c r="V3161" s="2" t="str">
        <f t="shared" si="1046"/>
        <v/>
      </c>
      <c r="W3161" s="2" t="str">
        <f t="shared" si="1047"/>
        <v/>
      </c>
      <c r="X3161" s="2">
        <f t="shared" si="1048"/>
        <v>13.307912148175436</v>
      </c>
      <c r="Y3161">
        <f t="shared" si="1049"/>
        <v>157</v>
      </c>
    </row>
    <row r="3162" spans="1:25" x14ac:dyDescent="0.3">
      <c r="A3162" s="1">
        <v>44767</v>
      </c>
      <c r="B3162">
        <v>3966.8400879999999</v>
      </c>
      <c r="C3162">
        <v>23.36</v>
      </c>
      <c r="D3162">
        <v>23.290649999999999</v>
      </c>
      <c r="E3162">
        <f t="shared" si="1029"/>
        <v>6.9350000000000023E-2</v>
      </c>
      <c r="F3162" t="str">
        <f t="shared" si="1030"/>
        <v/>
      </c>
      <c r="G3162" t="str">
        <f t="shared" si="1031"/>
        <v/>
      </c>
      <c r="H3162">
        <f t="shared" si="1032"/>
        <v>0.32999999999999829</v>
      </c>
      <c r="I3162">
        <f t="shared" si="1033"/>
        <v>5.2102049999998599</v>
      </c>
      <c r="J3162">
        <f t="shared" si="1034"/>
        <v>15.788499999999656</v>
      </c>
      <c r="K3162" t="str">
        <f t="shared" si="1035"/>
        <v/>
      </c>
      <c r="L3162" s="2" t="str">
        <f t="shared" si="1036"/>
        <v/>
      </c>
      <c r="M3162" t="str">
        <f t="shared" si="1037"/>
        <v/>
      </c>
      <c r="N3162" s="1">
        <f t="shared" si="1038"/>
        <v>44728</v>
      </c>
      <c r="O3162" t="str">
        <f t="shared" si="1039"/>
        <v>可交易</v>
      </c>
      <c r="P3162" s="2" t="str">
        <f t="shared" si="1040"/>
        <v/>
      </c>
      <c r="Q3162" s="2" t="str">
        <f t="shared" si="1041"/>
        <v/>
      </c>
      <c r="R3162" s="2">
        <f t="shared" si="1042"/>
        <v>24.568014692708669</v>
      </c>
      <c r="S3162">
        <f t="shared" si="1043"/>
        <v>168</v>
      </c>
      <c r="T3162" s="1">
        <f t="shared" si="1044"/>
        <v>44761</v>
      </c>
      <c r="U3162" t="str">
        <f t="shared" si="1045"/>
        <v>不可交易</v>
      </c>
      <c r="V3162" s="2" t="str">
        <f t="shared" si="1046"/>
        <v/>
      </c>
      <c r="W3162" s="2" t="str">
        <f t="shared" si="1047"/>
        <v/>
      </c>
      <c r="X3162" s="2">
        <f t="shared" si="1048"/>
        <v>13.307912148175436</v>
      </c>
      <c r="Y3162">
        <f t="shared" si="1049"/>
        <v>157</v>
      </c>
    </row>
    <row r="3163" spans="1:25" x14ac:dyDescent="0.3">
      <c r="A3163" s="1">
        <v>44768</v>
      </c>
      <c r="B3163">
        <v>3921.0500489999999</v>
      </c>
      <c r="C3163">
        <v>24.69</v>
      </c>
      <c r="D3163">
        <v>23.643575999999999</v>
      </c>
      <c r="E3163">
        <f t="shared" si="1029"/>
        <v>1.0464240000000018</v>
      </c>
      <c r="F3163" t="str">
        <f t="shared" si="1030"/>
        <v>CAll</v>
      </c>
      <c r="G3163">
        <f t="shared" si="1031"/>
        <v>4091.1899410000001</v>
      </c>
      <c r="H3163">
        <f t="shared" si="1032"/>
        <v>1.3300000000000018</v>
      </c>
      <c r="I3163">
        <f t="shared" si="1033"/>
        <v>-45.790038999999979</v>
      </c>
      <c r="J3163">
        <f t="shared" si="1034"/>
        <v>-34.428600751879635</v>
      </c>
      <c r="K3163">
        <f t="shared" si="1035"/>
        <v>3926.0500489999999</v>
      </c>
      <c r="L3163" s="2">
        <f t="shared" si="1036"/>
        <v>165.13989200000015</v>
      </c>
      <c r="M3163" t="str">
        <f t="shared" si="1037"/>
        <v/>
      </c>
      <c r="N3163" s="1">
        <f t="shared" si="1038"/>
        <v>44768</v>
      </c>
      <c r="O3163" t="str">
        <f t="shared" si="1039"/>
        <v>可交易</v>
      </c>
      <c r="P3163" s="2">
        <f t="shared" si="1040"/>
        <v>165.13989200000015</v>
      </c>
      <c r="Q3163" s="2">
        <f t="shared" si="1041"/>
        <v>4.3391410431853975E-2</v>
      </c>
      <c r="R3163" s="2">
        <f t="shared" si="1042"/>
        <v>24.568014692708669</v>
      </c>
      <c r="S3163">
        <f t="shared" si="1043"/>
        <v>169</v>
      </c>
      <c r="T3163" s="1">
        <f t="shared" si="1044"/>
        <v>44761</v>
      </c>
      <c r="U3163" t="str">
        <f t="shared" si="1045"/>
        <v>可交易</v>
      </c>
      <c r="V3163" s="2" t="str">
        <f t="shared" si="1046"/>
        <v/>
      </c>
      <c r="W3163" s="2" t="str">
        <f t="shared" si="1047"/>
        <v/>
      </c>
      <c r="X3163" s="2">
        <f t="shared" si="1048"/>
        <v>13.307912148175436</v>
      </c>
      <c r="Y3163">
        <f t="shared" si="1049"/>
        <v>157</v>
      </c>
    </row>
    <row r="3164" spans="1:25" x14ac:dyDescent="0.3">
      <c r="A3164" s="1">
        <v>44769</v>
      </c>
      <c r="B3164">
        <v>4023.610107</v>
      </c>
      <c r="C3164">
        <v>23.24</v>
      </c>
      <c r="D3164">
        <v>24.877434000000001</v>
      </c>
      <c r="E3164">
        <f t="shared" si="1029"/>
        <v>-1.6374340000000025</v>
      </c>
      <c r="F3164" t="str">
        <f t="shared" si="1030"/>
        <v>PUT</v>
      </c>
      <c r="G3164">
        <f t="shared" si="1031"/>
        <v>4155.169922</v>
      </c>
      <c r="H3164">
        <f t="shared" si="1032"/>
        <v>-1.4500000000000028</v>
      </c>
      <c r="I3164">
        <f t="shared" si="1033"/>
        <v>102.56005800000003</v>
      </c>
      <c r="J3164">
        <f t="shared" si="1034"/>
        <v>-70.731074482758501</v>
      </c>
      <c r="K3164">
        <f t="shared" si="1035"/>
        <v>4018.610107</v>
      </c>
      <c r="L3164" s="2" t="str">
        <f t="shared" si="1036"/>
        <v/>
      </c>
      <c r="M3164" t="str">
        <f t="shared" si="1037"/>
        <v/>
      </c>
      <c r="N3164" s="1">
        <f t="shared" si="1038"/>
        <v>44768</v>
      </c>
      <c r="O3164" t="str">
        <f t="shared" si="1039"/>
        <v>不可交易</v>
      </c>
      <c r="P3164" s="2" t="str">
        <f t="shared" si="1040"/>
        <v/>
      </c>
      <c r="Q3164" s="2" t="str">
        <f t="shared" si="1041"/>
        <v/>
      </c>
      <c r="R3164" s="2">
        <f t="shared" si="1042"/>
        <v>25.634055501735812</v>
      </c>
      <c r="S3164">
        <f t="shared" si="1043"/>
        <v>169</v>
      </c>
      <c r="T3164" s="1">
        <f t="shared" si="1044"/>
        <v>44761</v>
      </c>
      <c r="U3164" t="str">
        <f t="shared" si="1045"/>
        <v>可交易</v>
      </c>
      <c r="V3164" s="2" t="str">
        <f t="shared" si="1046"/>
        <v/>
      </c>
      <c r="W3164" s="2" t="str">
        <f t="shared" si="1047"/>
        <v/>
      </c>
      <c r="X3164" s="2">
        <f t="shared" si="1048"/>
        <v>13.307912148175436</v>
      </c>
      <c r="Y3164">
        <f t="shared" si="1049"/>
        <v>157</v>
      </c>
    </row>
    <row r="3165" spans="1:25" x14ac:dyDescent="0.3">
      <c r="A3165" s="1">
        <v>44770</v>
      </c>
      <c r="B3165">
        <v>4072.429932</v>
      </c>
      <c r="C3165">
        <v>22.33</v>
      </c>
      <c r="D3165">
        <v>23.381582000000002</v>
      </c>
      <c r="E3165">
        <f t="shared" si="1029"/>
        <v>-1.0515820000000033</v>
      </c>
      <c r="F3165" t="str">
        <f t="shared" si="1030"/>
        <v>PUT</v>
      </c>
      <c r="G3165">
        <f t="shared" si="1031"/>
        <v>4151.9399409999996</v>
      </c>
      <c r="H3165">
        <f t="shared" si="1032"/>
        <v>-0.91000000000000014</v>
      </c>
      <c r="I3165">
        <f t="shared" si="1033"/>
        <v>48.819825000000037</v>
      </c>
      <c r="J3165">
        <f t="shared" si="1034"/>
        <v>-53.648159340659376</v>
      </c>
      <c r="K3165">
        <f t="shared" si="1035"/>
        <v>4067.429932</v>
      </c>
      <c r="L3165" s="2" t="str">
        <f t="shared" si="1036"/>
        <v/>
      </c>
      <c r="M3165" t="str">
        <f t="shared" si="1037"/>
        <v/>
      </c>
      <c r="N3165" s="1">
        <f t="shared" si="1038"/>
        <v>44768</v>
      </c>
      <c r="O3165" t="str">
        <f t="shared" si="1039"/>
        <v>不可交易</v>
      </c>
      <c r="P3165" s="2" t="str">
        <f t="shared" si="1040"/>
        <v/>
      </c>
      <c r="Q3165" s="2" t="str">
        <f t="shared" si="1041"/>
        <v/>
      </c>
      <c r="R3165" s="2">
        <f t="shared" si="1042"/>
        <v>25.634055501735812</v>
      </c>
      <c r="S3165">
        <f t="shared" si="1043"/>
        <v>169</v>
      </c>
      <c r="T3165" s="1">
        <f t="shared" si="1044"/>
        <v>44761</v>
      </c>
      <c r="U3165" t="str">
        <f t="shared" si="1045"/>
        <v>可交易</v>
      </c>
      <c r="V3165" s="2" t="str">
        <f t="shared" si="1046"/>
        <v/>
      </c>
      <c r="W3165" s="2" t="str">
        <f t="shared" si="1047"/>
        <v/>
      </c>
      <c r="X3165" s="2">
        <f t="shared" si="1048"/>
        <v>13.307912148175436</v>
      </c>
      <c r="Y3165">
        <f t="shared" si="1049"/>
        <v>157</v>
      </c>
    </row>
    <row r="3166" spans="1:25" x14ac:dyDescent="0.3">
      <c r="A3166" s="1">
        <v>44771</v>
      </c>
      <c r="B3166">
        <v>4130.2900390000004</v>
      </c>
      <c r="C3166">
        <v>21.33</v>
      </c>
      <c r="D3166">
        <v>22.621825999999999</v>
      </c>
      <c r="E3166">
        <f t="shared" si="1029"/>
        <v>-1.2918260000000004</v>
      </c>
      <c r="F3166" t="str">
        <f t="shared" si="1030"/>
        <v>PUT</v>
      </c>
      <c r="G3166">
        <f t="shared" si="1031"/>
        <v>4145.1899409999996</v>
      </c>
      <c r="H3166">
        <f t="shared" si="1032"/>
        <v>-1</v>
      </c>
      <c r="I3166">
        <f t="shared" si="1033"/>
        <v>57.860107000000426</v>
      </c>
      <c r="J3166">
        <f t="shared" si="1034"/>
        <v>-57.860107000000426</v>
      </c>
      <c r="K3166">
        <f t="shared" si="1035"/>
        <v>4125.2900390000004</v>
      </c>
      <c r="L3166" s="2" t="str">
        <f t="shared" si="1036"/>
        <v/>
      </c>
      <c r="M3166" t="str">
        <f t="shared" si="1037"/>
        <v/>
      </c>
      <c r="N3166" s="1">
        <f t="shared" si="1038"/>
        <v>44768</v>
      </c>
      <c r="O3166" t="str">
        <f t="shared" si="1039"/>
        <v>不可交易</v>
      </c>
      <c r="P3166" s="2" t="str">
        <f t="shared" si="1040"/>
        <v/>
      </c>
      <c r="Q3166" s="2" t="str">
        <f t="shared" si="1041"/>
        <v/>
      </c>
      <c r="R3166" s="2">
        <f t="shared" si="1042"/>
        <v>25.634055501735812</v>
      </c>
      <c r="S3166">
        <f t="shared" si="1043"/>
        <v>169</v>
      </c>
      <c r="T3166" s="1">
        <f t="shared" si="1044"/>
        <v>44761</v>
      </c>
      <c r="U3166" t="str">
        <f t="shared" si="1045"/>
        <v>可交易</v>
      </c>
      <c r="V3166" s="2" t="str">
        <f t="shared" si="1046"/>
        <v/>
      </c>
      <c r="W3166" s="2" t="str">
        <f t="shared" si="1047"/>
        <v/>
      </c>
      <c r="X3166" s="2">
        <f t="shared" si="1048"/>
        <v>13.307912148175436</v>
      </c>
      <c r="Y3166">
        <f t="shared" si="1049"/>
        <v>157</v>
      </c>
    </row>
    <row r="3167" spans="1:25" x14ac:dyDescent="0.3">
      <c r="A3167" s="1">
        <v>44774</v>
      </c>
      <c r="B3167">
        <v>4118.6298829999996</v>
      </c>
      <c r="C3167">
        <v>22.84</v>
      </c>
      <c r="D3167">
        <v>21.629425000000001</v>
      </c>
      <c r="E3167">
        <f t="shared" si="1029"/>
        <v>1.2105749999999986</v>
      </c>
      <c r="F3167" t="str">
        <f t="shared" si="1030"/>
        <v>CAll</v>
      </c>
      <c r="G3167">
        <f t="shared" si="1031"/>
        <v>4140.0600590000004</v>
      </c>
      <c r="H3167">
        <f t="shared" si="1032"/>
        <v>1.5100000000000016</v>
      </c>
      <c r="I3167">
        <f t="shared" si="1033"/>
        <v>-11.660156000000825</v>
      </c>
      <c r="J3167">
        <f t="shared" si="1034"/>
        <v>-7.7219576158945777</v>
      </c>
      <c r="K3167">
        <f t="shared" si="1035"/>
        <v>4123.6298829999996</v>
      </c>
      <c r="L3167" s="2">
        <f t="shared" si="1036"/>
        <v>16.430176000000756</v>
      </c>
      <c r="M3167" t="str">
        <f t="shared" si="1037"/>
        <v/>
      </c>
      <c r="N3167" s="1">
        <f t="shared" si="1038"/>
        <v>44774</v>
      </c>
      <c r="O3167" t="str">
        <f t="shared" si="1039"/>
        <v>不可交易</v>
      </c>
      <c r="P3167" s="2" t="str">
        <f t="shared" si="1040"/>
        <v/>
      </c>
      <c r="Q3167" s="2" t="str">
        <f t="shared" si="1041"/>
        <v/>
      </c>
      <c r="R3167" s="2">
        <f t="shared" si="1042"/>
        <v>25.634055501735812</v>
      </c>
      <c r="S3167">
        <f t="shared" si="1043"/>
        <v>169</v>
      </c>
      <c r="T3167" s="1">
        <f t="shared" si="1044"/>
        <v>44761</v>
      </c>
      <c r="U3167" t="str">
        <f t="shared" si="1045"/>
        <v>可交易</v>
      </c>
      <c r="V3167" s="2" t="str">
        <f t="shared" si="1046"/>
        <v/>
      </c>
      <c r="W3167" s="2" t="str">
        <f t="shared" si="1047"/>
        <v/>
      </c>
      <c r="X3167" s="2">
        <f t="shared" si="1048"/>
        <v>13.307912148175436</v>
      </c>
      <c r="Y3167">
        <f t="shared" si="1049"/>
        <v>157</v>
      </c>
    </row>
    <row r="3168" spans="1:25" x14ac:dyDescent="0.3">
      <c r="A3168" s="1">
        <v>44775</v>
      </c>
      <c r="B3168">
        <v>4091.1899410000001</v>
      </c>
      <c r="C3168">
        <v>23.93</v>
      </c>
      <c r="D3168">
        <v>23.031305</v>
      </c>
      <c r="E3168">
        <f t="shared" si="1029"/>
        <v>0.89869500000000002</v>
      </c>
      <c r="F3168" t="str">
        <f t="shared" si="1030"/>
        <v/>
      </c>
      <c r="G3168" t="str">
        <f t="shared" si="1031"/>
        <v/>
      </c>
      <c r="H3168">
        <f t="shared" si="1032"/>
        <v>1.0899999999999999</v>
      </c>
      <c r="I3168">
        <f t="shared" si="1033"/>
        <v>-27.439941999999519</v>
      </c>
      <c r="J3168">
        <f t="shared" si="1034"/>
        <v>-25.174258715595894</v>
      </c>
      <c r="K3168" t="str">
        <f t="shared" si="1035"/>
        <v/>
      </c>
      <c r="L3168" s="2" t="str">
        <f t="shared" si="1036"/>
        <v/>
      </c>
      <c r="M3168" t="str">
        <f t="shared" si="1037"/>
        <v/>
      </c>
      <c r="N3168" s="1">
        <f t="shared" si="1038"/>
        <v>44774</v>
      </c>
      <c r="O3168" t="str">
        <f t="shared" si="1039"/>
        <v>不可交易</v>
      </c>
      <c r="P3168" s="2" t="str">
        <f t="shared" si="1040"/>
        <v/>
      </c>
      <c r="Q3168" s="2" t="str">
        <f t="shared" si="1041"/>
        <v/>
      </c>
      <c r="R3168" s="2">
        <f t="shared" si="1042"/>
        <v>25.634055501735812</v>
      </c>
      <c r="S3168">
        <f t="shared" si="1043"/>
        <v>169</v>
      </c>
      <c r="T3168" s="1">
        <f t="shared" si="1044"/>
        <v>44761</v>
      </c>
      <c r="U3168" t="str">
        <f t="shared" si="1045"/>
        <v>可交易</v>
      </c>
      <c r="V3168" s="2" t="str">
        <f t="shared" si="1046"/>
        <v/>
      </c>
      <c r="W3168" s="2" t="str">
        <f t="shared" si="1047"/>
        <v/>
      </c>
      <c r="X3168" s="2">
        <f t="shared" si="1048"/>
        <v>13.307912148175436</v>
      </c>
      <c r="Y3168">
        <f t="shared" si="1049"/>
        <v>157</v>
      </c>
    </row>
    <row r="3169" spans="1:25" x14ac:dyDescent="0.3">
      <c r="A3169" s="1">
        <v>44776</v>
      </c>
      <c r="B3169">
        <v>4155.169922</v>
      </c>
      <c r="C3169">
        <v>21.95</v>
      </c>
      <c r="D3169">
        <v>23.867552</v>
      </c>
      <c r="E3169">
        <f t="shared" si="1029"/>
        <v>-1.9175520000000006</v>
      </c>
      <c r="F3169" t="str">
        <f t="shared" si="1030"/>
        <v>PUT</v>
      </c>
      <c r="G3169">
        <f t="shared" si="1031"/>
        <v>4210.2402339999999</v>
      </c>
      <c r="H3169">
        <f t="shared" si="1032"/>
        <v>-1.9800000000000004</v>
      </c>
      <c r="I3169">
        <f t="shared" si="1033"/>
        <v>63.979980999999952</v>
      </c>
      <c r="J3169">
        <f t="shared" si="1034"/>
        <v>-32.313121717171683</v>
      </c>
      <c r="K3169">
        <f t="shared" si="1035"/>
        <v>4150.169922</v>
      </c>
      <c r="L3169" s="2" t="str">
        <f t="shared" si="1036"/>
        <v/>
      </c>
      <c r="M3169" t="str">
        <f t="shared" si="1037"/>
        <v/>
      </c>
      <c r="N3169" s="1">
        <f t="shared" si="1038"/>
        <v>44774</v>
      </c>
      <c r="O3169" t="str">
        <f t="shared" si="1039"/>
        <v>不可交易</v>
      </c>
      <c r="P3169" s="2" t="str">
        <f t="shared" si="1040"/>
        <v/>
      </c>
      <c r="Q3169" s="2" t="str">
        <f t="shared" si="1041"/>
        <v/>
      </c>
      <c r="R3169" s="2">
        <f t="shared" si="1042"/>
        <v>25.634055501735812</v>
      </c>
      <c r="S3169">
        <f t="shared" si="1043"/>
        <v>169</v>
      </c>
      <c r="T3169" s="1">
        <f t="shared" si="1044"/>
        <v>44761</v>
      </c>
      <c r="U3169" t="str">
        <f t="shared" si="1045"/>
        <v>可交易</v>
      </c>
      <c r="V3169" s="2" t="str">
        <f t="shared" si="1046"/>
        <v/>
      </c>
      <c r="W3169" s="2" t="str">
        <f t="shared" si="1047"/>
        <v/>
      </c>
      <c r="X3169" s="2">
        <f t="shared" si="1048"/>
        <v>13.307912148175436</v>
      </c>
      <c r="Y3169">
        <f t="shared" si="1049"/>
        <v>157</v>
      </c>
    </row>
    <row r="3170" spans="1:25" x14ac:dyDescent="0.3">
      <c r="A3170" s="1">
        <v>44777</v>
      </c>
      <c r="B3170">
        <v>4151.9399409999996</v>
      </c>
      <c r="C3170">
        <v>21.44</v>
      </c>
      <c r="D3170">
        <v>22.265284999999999</v>
      </c>
      <c r="E3170">
        <f t="shared" si="1029"/>
        <v>-0.82528499999999738</v>
      </c>
      <c r="F3170" t="str">
        <f t="shared" si="1030"/>
        <v/>
      </c>
      <c r="G3170" t="str">
        <f t="shared" si="1031"/>
        <v/>
      </c>
      <c r="H3170">
        <f t="shared" si="1032"/>
        <v>-0.50999999999999801</v>
      </c>
      <c r="I3170">
        <f t="shared" si="1033"/>
        <v>-3.2299810000004072</v>
      </c>
      <c r="J3170">
        <f t="shared" si="1034"/>
        <v>6.3332960784321957</v>
      </c>
      <c r="K3170" t="str">
        <f t="shared" si="1035"/>
        <v/>
      </c>
      <c r="L3170" s="2" t="str">
        <f t="shared" si="1036"/>
        <v/>
      </c>
      <c r="M3170" t="str">
        <f t="shared" si="1037"/>
        <v/>
      </c>
      <c r="N3170" s="1">
        <f t="shared" si="1038"/>
        <v>44774</v>
      </c>
      <c r="O3170" t="str">
        <f t="shared" si="1039"/>
        <v>不可交易</v>
      </c>
      <c r="P3170" s="2" t="str">
        <f t="shared" si="1040"/>
        <v/>
      </c>
      <c r="Q3170" s="2" t="str">
        <f t="shared" si="1041"/>
        <v/>
      </c>
      <c r="R3170" s="2">
        <f t="shared" si="1042"/>
        <v>25.634055501735812</v>
      </c>
      <c r="S3170">
        <f t="shared" si="1043"/>
        <v>169</v>
      </c>
      <c r="T3170" s="1">
        <f t="shared" si="1044"/>
        <v>44761</v>
      </c>
      <c r="U3170" t="str">
        <f t="shared" si="1045"/>
        <v>可交易</v>
      </c>
      <c r="V3170" s="2" t="str">
        <f t="shared" si="1046"/>
        <v/>
      </c>
      <c r="W3170" s="2" t="str">
        <f t="shared" si="1047"/>
        <v/>
      </c>
      <c r="X3170" s="2">
        <f t="shared" si="1048"/>
        <v>13.307912148175436</v>
      </c>
      <c r="Y3170">
        <f t="shared" si="1049"/>
        <v>157</v>
      </c>
    </row>
    <row r="3171" spans="1:25" x14ac:dyDescent="0.3">
      <c r="A3171" s="1">
        <v>44778</v>
      </c>
      <c r="B3171">
        <v>4145.1899409999996</v>
      </c>
      <c r="C3171">
        <v>21.15</v>
      </c>
      <c r="D3171">
        <v>21.90475</v>
      </c>
      <c r="E3171">
        <f t="shared" si="1029"/>
        <v>-0.75475000000000136</v>
      </c>
      <c r="F3171" t="str">
        <f t="shared" si="1030"/>
        <v/>
      </c>
      <c r="G3171" t="str">
        <f t="shared" si="1031"/>
        <v/>
      </c>
      <c r="H3171">
        <f t="shared" si="1032"/>
        <v>-0.2900000000000027</v>
      </c>
      <c r="I3171">
        <f t="shared" si="1033"/>
        <v>-6.75</v>
      </c>
      <c r="J3171">
        <f t="shared" si="1034"/>
        <v>23.275862068965299</v>
      </c>
      <c r="K3171" t="str">
        <f t="shared" si="1035"/>
        <v/>
      </c>
      <c r="L3171" s="2" t="str">
        <f t="shared" si="1036"/>
        <v/>
      </c>
      <c r="M3171" t="str">
        <f t="shared" si="1037"/>
        <v/>
      </c>
      <c r="N3171" s="1">
        <f t="shared" si="1038"/>
        <v>44774</v>
      </c>
      <c r="O3171" t="str">
        <f t="shared" si="1039"/>
        <v>不可交易</v>
      </c>
      <c r="P3171" s="2" t="str">
        <f t="shared" si="1040"/>
        <v/>
      </c>
      <c r="Q3171" s="2" t="str">
        <f t="shared" si="1041"/>
        <v/>
      </c>
      <c r="R3171" s="2">
        <f t="shared" si="1042"/>
        <v>25.634055501735812</v>
      </c>
      <c r="S3171">
        <f t="shared" si="1043"/>
        <v>169</v>
      </c>
      <c r="T3171" s="1">
        <f t="shared" si="1044"/>
        <v>44761</v>
      </c>
      <c r="U3171" t="str">
        <f t="shared" si="1045"/>
        <v>可交易</v>
      </c>
      <c r="V3171" s="2" t="str">
        <f t="shared" si="1046"/>
        <v/>
      </c>
      <c r="W3171" s="2" t="str">
        <f t="shared" si="1047"/>
        <v/>
      </c>
      <c r="X3171" s="2">
        <f t="shared" si="1048"/>
        <v>13.307912148175436</v>
      </c>
      <c r="Y3171">
        <f t="shared" si="1049"/>
        <v>157</v>
      </c>
    </row>
    <row r="3172" spans="1:25" x14ac:dyDescent="0.3">
      <c r="A3172" s="1">
        <v>44781</v>
      </c>
      <c r="B3172">
        <v>4140.0600590000004</v>
      </c>
      <c r="C3172">
        <v>21.29</v>
      </c>
      <c r="D3172">
        <v>21.615753000000002</v>
      </c>
      <c r="E3172">
        <f t="shared" si="1029"/>
        <v>-0.3257530000000024</v>
      </c>
      <c r="F3172" t="str">
        <f t="shared" si="1030"/>
        <v/>
      </c>
      <c r="G3172" t="str">
        <f t="shared" si="1031"/>
        <v/>
      </c>
      <c r="H3172">
        <f t="shared" si="1032"/>
        <v>0.14000000000000057</v>
      </c>
      <c r="I3172">
        <f t="shared" si="1033"/>
        <v>-5.1298819999992702</v>
      </c>
      <c r="J3172">
        <f t="shared" si="1034"/>
        <v>-36.642014285708925</v>
      </c>
      <c r="K3172" t="str">
        <f t="shared" si="1035"/>
        <v/>
      </c>
      <c r="L3172" s="2" t="str">
        <f t="shared" si="1036"/>
        <v/>
      </c>
      <c r="M3172" t="str">
        <f t="shared" si="1037"/>
        <v/>
      </c>
      <c r="N3172" s="1">
        <f t="shared" si="1038"/>
        <v>44774</v>
      </c>
      <c r="O3172" t="str">
        <f t="shared" si="1039"/>
        <v>可交易</v>
      </c>
      <c r="P3172" s="2" t="str">
        <f t="shared" si="1040"/>
        <v/>
      </c>
      <c r="Q3172" s="2" t="str">
        <f t="shared" si="1041"/>
        <v/>
      </c>
      <c r="R3172" s="2">
        <f t="shared" si="1042"/>
        <v>25.634055501735812</v>
      </c>
      <c r="S3172">
        <f t="shared" si="1043"/>
        <v>169</v>
      </c>
      <c r="T3172" s="1">
        <f t="shared" si="1044"/>
        <v>44761</v>
      </c>
      <c r="U3172" t="str">
        <f t="shared" si="1045"/>
        <v>可交易</v>
      </c>
      <c r="V3172" s="2" t="str">
        <f t="shared" si="1046"/>
        <v/>
      </c>
      <c r="W3172" s="2" t="str">
        <f t="shared" si="1047"/>
        <v/>
      </c>
      <c r="X3172" s="2">
        <f t="shared" si="1048"/>
        <v>13.307912148175436</v>
      </c>
      <c r="Y3172">
        <f t="shared" si="1049"/>
        <v>157</v>
      </c>
    </row>
    <row r="3173" spans="1:25" x14ac:dyDescent="0.3">
      <c r="A3173" s="1">
        <v>44782</v>
      </c>
      <c r="B3173">
        <v>4122.4702150000003</v>
      </c>
      <c r="C3173">
        <v>21.77</v>
      </c>
      <c r="D3173">
        <v>21.510086000000001</v>
      </c>
      <c r="E3173">
        <f t="shared" si="1029"/>
        <v>0.25991399999999842</v>
      </c>
      <c r="F3173" t="str">
        <f t="shared" si="1030"/>
        <v/>
      </c>
      <c r="G3173" t="str">
        <f t="shared" si="1031"/>
        <v/>
      </c>
      <c r="H3173">
        <f t="shared" si="1032"/>
        <v>0.48000000000000043</v>
      </c>
      <c r="I3173">
        <f t="shared" si="1033"/>
        <v>-17.589844000000085</v>
      </c>
      <c r="J3173">
        <f t="shared" si="1034"/>
        <v>-36.645508333333474</v>
      </c>
      <c r="K3173" t="str">
        <f t="shared" si="1035"/>
        <v/>
      </c>
      <c r="L3173" s="2" t="str">
        <f t="shared" si="1036"/>
        <v/>
      </c>
      <c r="M3173" t="str">
        <f t="shared" si="1037"/>
        <v/>
      </c>
      <c r="N3173" s="1">
        <f t="shared" si="1038"/>
        <v>44774</v>
      </c>
      <c r="O3173" t="str">
        <f t="shared" si="1039"/>
        <v>可交易</v>
      </c>
      <c r="P3173" s="2" t="str">
        <f t="shared" si="1040"/>
        <v/>
      </c>
      <c r="Q3173" s="2" t="str">
        <f t="shared" si="1041"/>
        <v/>
      </c>
      <c r="R3173" s="2">
        <f t="shared" si="1042"/>
        <v>25.634055501735812</v>
      </c>
      <c r="S3173">
        <f t="shared" si="1043"/>
        <v>169</v>
      </c>
      <c r="T3173" s="1">
        <f t="shared" si="1044"/>
        <v>44761</v>
      </c>
      <c r="U3173" t="str">
        <f t="shared" si="1045"/>
        <v>可交易</v>
      </c>
      <c r="V3173" s="2" t="str">
        <f t="shared" si="1046"/>
        <v/>
      </c>
      <c r="W3173" s="2" t="str">
        <f t="shared" si="1047"/>
        <v/>
      </c>
      <c r="X3173" s="2">
        <f t="shared" si="1048"/>
        <v>13.307912148175436</v>
      </c>
      <c r="Y3173">
        <f t="shared" si="1049"/>
        <v>157</v>
      </c>
    </row>
    <row r="3174" spans="1:25" x14ac:dyDescent="0.3">
      <c r="A3174" s="1">
        <v>44783</v>
      </c>
      <c r="B3174">
        <v>4210.2402339999999</v>
      </c>
      <c r="C3174">
        <v>19.739999999999998</v>
      </c>
      <c r="D3174">
        <v>22.013414000000001</v>
      </c>
      <c r="E3174">
        <f t="shared" si="1029"/>
        <v>-2.2734140000000025</v>
      </c>
      <c r="F3174" t="str">
        <f t="shared" si="1030"/>
        <v>PUT</v>
      </c>
      <c r="G3174">
        <f t="shared" si="1031"/>
        <v>4274.0400390000004</v>
      </c>
      <c r="H3174">
        <f t="shared" si="1032"/>
        <v>-2.0300000000000011</v>
      </c>
      <c r="I3174">
        <f t="shared" si="1033"/>
        <v>87.770018999999593</v>
      </c>
      <c r="J3174">
        <f t="shared" si="1034"/>
        <v>-43.236462561576133</v>
      </c>
      <c r="K3174">
        <f t="shared" si="1035"/>
        <v>4205.2402339999999</v>
      </c>
      <c r="L3174" s="2" t="str">
        <f t="shared" si="1036"/>
        <v/>
      </c>
      <c r="M3174" t="str">
        <f t="shared" si="1037"/>
        <v/>
      </c>
      <c r="N3174" s="1">
        <f t="shared" si="1038"/>
        <v>44774</v>
      </c>
      <c r="O3174" t="str">
        <f t="shared" si="1039"/>
        <v>可交易</v>
      </c>
      <c r="P3174" s="2" t="str">
        <f t="shared" si="1040"/>
        <v/>
      </c>
      <c r="Q3174" s="2" t="str">
        <f t="shared" si="1041"/>
        <v/>
      </c>
      <c r="R3174" s="2">
        <f t="shared" si="1042"/>
        <v>25.634055501735812</v>
      </c>
      <c r="S3174">
        <f t="shared" si="1043"/>
        <v>169</v>
      </c>
      <c r="T3174" s="1">
        <f t="shared" si="1044"/>
        <v>44761</v>
      </c>
      <c r="U3174" t="str">
        <f t="shared" si="1045"/>
        <v>可交易</v>
      </c>
      <c r="V3174" s="2" t="str">
        <f t="shared" si="1046"/>
        <v/>
      </c>
      <c r="W3174" s="2" t="str">
        <f t="shared" si="1047"/>
        <v/>
      </c>
      <c r="X3174" s="2">
        <f t="shared" si="1048"/>
        <v>13.307912148175436</v>
      </c>
      <c r="Y3174">
        <f t="shared" si="1049"/>
        <v>157</v>
      </c>
    </row>
    <row r="3175" spans="1:25" x14ac:dyDescent="0.3">
      <c r="A3175" s="1">
        <v>44784</v>
      </c>
      <c r="B3175">
        <v>4207.2700199999999</v>
      </c>
      <c r="C3175">
        <v>20.2</v>
      </c>
      <c r="D3175">
        <v>20.26304</v>
      </c>
      <c r="E3175">
        <f t="shared" si="1029"/>
        <v>-6.3040000000000873E-2</v>
      </c>
      <c r="F3175" t="str">
        <f t="shared" si="1030"/>
        <v/>
      </c>
      <c r="G3175" t="str">
        <f t="shared" si="1031"/>
        <v/>
      </c>
      <c r="H3175">
        <f t="shared" si="1032"/>
        <v>0.46000000000000085</v>
      </c>
      <c r="I3175">
        <f t="shared" si="1033"/>
        <v>-2.9702139999999417</v>
      </c>
      <c r="J3175">
        <f t="shared" si="1034"/>
        <v>-6.4569869565216003</v>
      </c>
      <c r="K3175" t="str">
        <f t="shared" si="1035"/>
        <v/>
      </c>
      <c r="L3175" s="2" t="str">
        <f t="shared" si="1036"/>
        <v/>
      </c>
      <c r="M3175" t="str">
        <f t="shared" si="1037"/>
        <v/>
      </c>
      <c r="N3175" s="1">
        <f t="shared" si="1038"/>
        <v>44774</v>
      </c>
      <c r="O3175" t="str">
        <f t="shared" si="1039"/>
        <v>可交易</v>
      </c>
      <c r="P3175" s="2" t="str">
        <f t="shared" si="1040"/>
        <v/>
      </c>
      <c r="Q3175" s="2" t="str">
        <f t="shared" si="1041"/>
        <v/>
      </c>
      <c r="R3175" s="2">
        <f t="shared" si="1042"/>
        <v>25.634055501735812</v>
      </c>
      <c r="S3175">
        <f t="shared" si="1043"/>
        <v>169</v>
      </c>
      <c r="T3175" s="1">
        <f t="shared" si="1044"/>
        <v>44761</v>
      </c>
      <c r="U3175" t="str">
        <f t="shared" si="1045"/>
        <v>可交易</v>
      </c>
      <c r="V3175" s="2" t="str">
        <f t="shared" si="1046"/>
        <v/>
      </c>
      <c r="W3175" s="2" t="str">
        <f t="shared" si="1047"/>
        <v/>
      </c>
      <c r="X3175" s="2">
        <f t="shared" si="1048"/>
        <v>13.307912148175436</v>
      </c>
      <c r="Y3175">
        <f t="shared" si="1049"/>
        <v>157</v>
      </c>
    </row>
    <row r="3176" spans="1:25" x14ac:dyDescent="0.3">
      <c r="A3176" s="1">
        <v>44785</v>
      </c>
      <c r="B3176">
        <v>4280.1499020000001</v>
      </c>
      <c r="C3176">
        <v>19.53</v>
      </c>
      <c r="D3176">
        <v>20.647133</v>
      </c>
      <c r="E3176">
        <f t="shared" si="1029"/>
        <v>-1.117132999999999</v>
      </c>
      <c r="F3176" t="str">
        <f t="shared" si="1030"/>
        <v>PUT</v>
      </c>
      <c r="G3176">
        <f t="shared" si="1031"/>
        <v>4228.4799800000001</v>
      </c>
      <c r="H3176">
        <f t="shared" si="1032"/>
        <v>-0.66999999999999815</v>
      </c>
      <c r="I3176">
        <f t="shared" si="1033"/>
        <v>72.87988200000018</v>
      </c>
      <c r="J3176">
        <f t="shared" si="1034"/>
        <v>-108.77594328358266</v>
      </c>
      <c r="K3176">
        <f t="shared" si="1035"/>
        <v>4275.1499020000001</v>
      </c>
      <c r="L3176" s="2" t="str">
        <f t="shared" si="1036"/>
        <v/>
      </c>
      <c r="M3176">
        <f t="shared" si="1037"/>
        <v>46.669922000000042</v>
      </c>
      <c r="N3176" s="1">
        <f t="shared" si="1038"/>
        <v>44774</v>
      </c>
      <c r="O3176" t="str">
        <f t="shared" si="1039"/>
        <v>可交易</v>
      </c>
      <c r="P3176" s="2" t="str">
        <f t="shared" si="1040"/>
        <v/>
      </c>
      <c r="Q3176" s="2" t="str">
        <f t="shared" si="1041"/>
        <v/>
      </c>
      <c r="R3176" s="2">
        <f t="shared" si="1042"/>
        <v>25.634055501735812</v>
      </c>
      <c r="S3176">
        <f t="shared" si="1043"/>
        <v>169</v>
      </c>
      <c r="T3176" s="1">
        <f t="shared" si="1044"/>
        <v>44785</v>
      </c>
      <c r="U3176" t="str">
        <f t="shared" si="1045"/>
        <v>可交易</v>
      </c>
      <c r="V3176" s="2">
        <f t="shared" si="1046"/>
        <v>46.669922000000042</v>
      </c>
      <c r="W3176" s="2">
        <f t="shared" si="1047"/>
        <v>1.2071988874935446E-2</v>
      </c>
      <c r="X3176" s="2">
        <f t="shared" si="1048"/>
        <v>13.307912148175436</v>
      </c>
      <c r="Y3176">
        <f t="shared" si="1049"/>
        <v>158</v>
      </c>
    </row>
    <row r="3177" spans="1:25" x14ac:dyDescent="0.3">
      <c r="A3177" s="1">
        <v>44788</v>
      </c>
      <c r="B3177">
        <v>4297.1401370000003</v>
      </c>
      <c r="C3177">
        <v>19.95</v>
      </c>
      <c r="D3177">
        <v>19.834420000000001</v>
      </c>
      <c r="E3177">
        <f t="shared" si="1029"/>
        <v>0.1155799999999978</v>
      </c>
      <c r="F3177" t="str">
        <f t="shared" si="1030"/>
        <v/>
      </c>
      <c r="G3177" t="str">
        <f t="shared" si="1031"/>
        <v/>
      </c>
      <c r="H3177">
        <f t="shared" si="1032"/>
        <v>0.41999999999999815</v>
      </c>
      <c r="I3177">
        <f t="shared" si="1033"/>
        <v>16.990235000000212</v>
      </c>
      <c r="J3177">
        <f t="shared" si="1034"/>
        <v>40.452940476191159</v>
      </c>
      <c r="K3177" t="str">
        <f t="shared" si="1035"/>
        <v/>
      </c>
      <c r="L3177" s="2" t="str">
        <f t="shared" si="1036"/>
        <v/>
      </c>
      <c r="M3177" t="str">
        <f t="shared" si="1037"/>
        <v/>
      </c>
      <c r="N3177" s="1">
        <f t="shared" si="1038"/>
        <v>44774</v>
      </c>
      <c r="O3177" t="str">
        <f t="shared" si="1039"/>
        <v>可交易</v>
      </c>
      <c r="P3177" s="2" t="str">
        <f t="shared" si="1040"/>
        <v/>
      </c>
      <c r="Q3177" s="2" t="str">
        <f t="shared" si="1041"/>
        <v/>
      </c>
      <c r="R3177" s="2">
        <f t="shared" si="1042"/>
        <v>25.634055501735812</v>
      </c>
      <c r="S3177">
        <f t="shared" si="1043"/>
        <v>169</v>
      </c>
      <c r="T3177" s="1">
        <f t="shared" si="1044"/>
        <v>44785</v>
      </c>
      <c r="U3177" t="str">
        <f t="shared" si="1045"/>
        <v>不可交易</v>
      </c>
      <c r="V3177" s="2" t="str">
        <f t="shared" si="1046"/>
        <v/>
      </c>
      <c r="W3177" s="2" t="str">
        <f t="shared" si="1047"/>
        <v/>
      </c>
      <c r="X3177" s="2">
        <f t="shared" si="1048"/>
        <v>13.468565115576828</v>
      </c>
      <c r="Y3177">
        <f t="shared" si="1049"/>
        <v>158</v>
      </c>
    </row>
    <row r="3178" spans="1:25" x14ac:dyDescent="0.3">
      <c r="A3178" s="1">
        <v>44789</v>
      </c>
      <c r="B3178">
        <v>4305.2001950000003</v>
      </c>
      <c r="C3178">
        <v>19.690000000000001</v>
      </c>
      <c r="D3178">
        <v>20.352373</v>
      </c>
      <c r="E3178">
        <f t="shared" si="1029"/>
        <v>-0.66237299999999877</v>
      </c>
      <c r="F3178" t="str">
        <f t="shared" si="1030"/>
        <v/>
      </c>
      <c r="G3178" t="str">
        <f t="shared" si="1031"/>
        <v/>
      </c>
      <c r="H3178">
        <f t="shared" si="1032"/>
        <v>-0.25999999999999801</v>
      </c>
      <c r="I3178">
        <f t="shared" si="1033"/>
        <v>8.0600580000000264</v>
      </c>
      <c r="J3178">
        <f t="shared" si="1034"/>
        <v>-31.000223076923415</v>
      </c>
      <c r="K3178" t="str">
        <f t="shared" si="1035"/>
        <v/>
      </c>
      <c r="L3178" s="2" t="str">
        <f t="shared" si="1036"/>
        <v/>
      </c>
      <c r="M3178" t="str">
        <f t="shared" si="1037"/>
        <v/>
      </c>
      <c r="N3178" s="1">
        <f t="shared" si="1038"/>
        <v>44774</v>
      </c>
      <c r="O3178" t="str">
        <f t="shared" si="1039"/>
        <v>可交易</v>
      </c>
      <c r="P3178" s="2" t="str">
        <f t="shared" si="1040"/>
        <v/>
      </c>
      <c r="Q3178" s="2" t="str">
        <f t="shared" si="1041"/>
        <v/>
      </c>
      <c r="R3178" s="2">
        <f t="shared" si="1042"/>
        <v>25.634055501735812</v>
      </c>
      <c r="S3178">
        <f t="shared" si="1043"/>
        <v>169</v>
      </c>
      <c r="T3178" s="1">
        <f t="shared" si="1044"/>
        <v>44785</v>
      </c>
      <c r="U3178" t="str">
        <f t="shared" si="1045"/>
        <v>不可交易</v>
      </c>
      <c r="V3178" s="2" t="str">
        <f t="shared" si="1046"/>
        <v/>
      </c>
      <c r="W3178" s="2" t="str">
        <f t="shared" si="1047"/>
        <v/>
      </c>
      <c r="X3178" s="2">
        <f t="shared" si="1048"/>
        <v>13.468565115576828</v>
      </c>
      <c r="Y3178">
        <f t="shared" si="1049"/>
        <v>158</v>
      </c>
    </row>
    <row r="3179" spans="1:25" x14ac:dyDescent="0.3">
      <c r="A3179" s="1">
        <v>44790</v>
      </c>
      <c r="B3179">
        <v>4274.0400390000004</v>
      </c>
      <c r="C3179">
        <v>19.899999999999999</v>
      </c>
      <c r="D3179">
        <v>20.037524999999999</v>
      </c>
      <c r="E3179">
        <f t="shared" si="1029"/>
        <v>-0.13752500000000012</v>
      </c>
      <c r="F3179" t="str">
        <f t="shared" si="1030"/>
        <v/>
      </c>
      <c r="G3179" t="str">
        <f t="shared" si="1031"/>
        <v/>
      </c>
      <c r="H3179">
        <f t="shared" si="1032"/>
        <v>0.2099999999999973</v>
      </c>
      <c r="I3179">
        <f t="shared" si="1033"/>
        <v>-31.160155999999915</v>
      </c>
      <c r="J3179">
        <f t="shared" si="1034"/>
        <v>-148.38169523809674</v>
      </c>
      <c r="K3179" t="str">
        <f t="shared" si="1035"/>
        <v/>
      </c>
      <c r="L3179" s="2" t="str">
        <f t="shared" si="1036"/>
        <v/>
      </c>
      <c r="M3179" t="str">
        <f t="shared" si="1037"/>
        <v/>
      </c>
      <c r="N3179" s="1">
        <f t="shared" si="1038"/>
        <v>44774</v>
      </c>
      <c r="O3179" t="str">
        <f t="shared" si="1039"/>
        <v>可交易</v>
      </c>
      <c r="P3179" s="2" t="str">
        <f t="shared" si="1040"/>
        <v/>
      </c>
      <c r="Q3179" s="2" t="str">
        <f t="shared" si="1041"/>
        <v/>
      </c>
      <c r="R3179" s="2">
        <f t="shared" si="1042"/>
        <v>25.634055501735812</v>
      </c>
      <c r="S3179">
        <f t="shared" si="1043"/>
        <v>169</v>
      </c>
      <c r="T3179" s="1">
        <f t="shared" si="1044"/>
        <v>44785</v>
      </c>
      <c r="U3179" t="str">
        <f t="shared" si="1045"/>
        <v>不可交易</v>
      </c>
      <c r="V3179" s="2" t="str">
        <f t="shared" si="1046"/>
        <v/>
      </c>
      <c r="W3179" s="2" t="str">
        <f t="shared" si="1047"/>
        <v/>
      </c>
      <c r="X3179" s="2">
        <f t="shared" si="1048"/>
        <v>13.468565115576828</v>
      </c>
      <c r="Y3179">
        <f t="shared" si="1049"/>
        <v>158</v>
      </c>
    </row>
    <row r="3180" spans="1:25" x14ac:dyDescent="0.3">
      <c r="A3180" s="1">
        <v>44791</v>
      </c>
      <c r="B3180">
        <v>4283.7402339999999</v>
      </c>
      <c r="C3180">
        <v>19.559999999999999</v>
      </c>
      <c r="D3180">
        <v>20.240549999999999</v>
      </c>
      <c r="E3180">
        <f t="shared" si="1029"/>
        <v>-0.68055000000000021</v>
      </c>
      <c r="F3180" t="str">
        <f t="shared" si="1030"/>
        <v/>
      </c>
      <c r="G3180" t="str">
        <f t="shared" si="1031"/>
        <v/>
      </c>
      <c r="H3180">
        <f t="shared" si="1032"/>
        <v>-0.33999999999999986</v>
      </c>
      <c r="I3180">
        <f t="shared" si="1033"/>
        <v>9.7001949999994395</v>
      </c>
      <c r="J3180">
        <f t="shared" si="1034"/>
        <v>-28.52998529411601</v>
      </c>
      <c r="K3180" t="str">
        <f t="shared" si="1035"/>
        <v/>
      </c>
      <c r="L3180" s="2" t="str">
        <f t="shared" si="1036"/>
        <v/>
      </c>
      <c r="M3180" t="str">
        <f t="shared" si="1037"/>
        <v/>
      </c>
      <c r="N3180" s="1">
        <f t="shared" si="1038"/>
        <v>44774</v>
      </c>
      <c r="O3180" t="str">
        <f t="shared" si="1039"/>
        <v>可交易</v>
      </c>
      <c r="P3180" s="2" t="str">
        <f t="shared" si="1040"/>
        <v/>
      </c>
      <c r="Q3180" s="2" t="str">
        <f t="shared" si="1041"/>
        <v/>
      </c>
      <c r="R3180" s="2">
        <f t="shared" si="1042"/>
        <v>25.634055501735812</v>
      </c>
      <c r="S3180">
        <f t="shared" si="1043"/>
        <v>169</v>
      </c>
      <c r="T3180" s="1">
        <f t="shared" si="1044"/>
        <v>44785</v>
      </c>
      <c r="U3180" t="str">
        <f t="shared" si="1045"/>
        <v>不可交易</v>
      </c>
      <c r="V3180" s="2" t="str">
        <f t="shared" si="1046"/>
        <v/>
      </c>
      <c r="W3180" s="2" t="str">
        <f t="shared" si="1047"/>
        <v/>
      </c>
      <c r="X3180" s="2">
        <f t="shared" si="1048"/>
        <v>13.468565115576828</v>
      </c>
      <c r="Y3180">
        <f t="shared" si="1049"/>
        <v>158</v>
      </c>
    </row>
    <row r="3181" spans="1:25" x14ac:dyDescent="0.3">
      <c r="A3181" s="1">
        <v>44792</v>
      </c>
      <c r="B3181">
        <v>4228.4799800000001</v>
      </c>
      <c r="C3181">
        <v>20.6</v>
      </c>
      <c r="D3181">
        <v>19.866599999999998</v>
      </c>
      <c r="E3181">
        <f t="shared" si="1029"/>
        <v>0.73340000000000316</v>
      </c>
      <c r="F3181" t="str">
        <f t="shared" si="1030"/>
        <v/>
      </c>
      <c r="G3181" t="str">
        <f t="shared" si="1031"/>
        <v/>
      </c>
      <c r="H3181">
        <f t="shared" si="1032"/>
        <v>1.0400000000000027</v>
      </c>
      <c r="I3181">
        <f t="shared" si="1033"/>
        <v>-55.260253999999804</v>
      </c>
      <c r="J3181">
        <f t="shared" si="1034"/>
        <v>-53.134859615384286</v>
      </c>
      <c r="K3181" t="str">
        <f t="shared" si="1035"/>
        <v/>
      </c>
      <c r="L3181" s="2" t="str">
        <f t="shared" si="1036"/>
        <v/>
      </c>
      <c r="M3181" t="str">
        <f t="shared" si="1037"/>
        <v/>
      </c>
      <c r="N3181" s="1">
        <f t="shared" si="1038"/>
        <v>44774</v>
      </c>
      <c r="O3181" t="str">
        <f t="shared" si="1039"/>
        <v>可交易</v>
      </c>
      <c r="P3181" s="2" t="str">
        <f t="shared" si="1040"/>
        <v/>
      </c>
      <c r="Q3181" s="2" t="str">
        <f t="shared" si="1041"/>
        <v/>
      </c>
      <c r="R3181" s="2">
        <f t="shared" si="1042"/>
        <v>25.634055501735812</v>
      </c>
      <c r="S3181">
        <f t="shared" si="1043"/>
        <v>169</v>
      </c>
      <c r="T3181" s="1">
        <f t="shared" si="1044"/>
        <v>44785</v>
      </c>
      <c r="U3181" t="str">
        <f t="shared" si="1045"/>
        <v>可交易</v>
      </c>
      <c r="V3181" s="2" t="str">
        <f t="shared" si="1046"/>
        <v/>
      </c>
      <c r="W3181" s="2" t="str">
        <f t="shared" si="1047"/>
        <v/>
      </c>
      <c r="X3181" s="2">
        <f t="shared" si="1048"/>
        <v>13.468565115576828</v>
      </c>
      <c r="Y3181">
        <f t="shared" si="1049"/>
        <v>158</v>
      </c>
    </row>
    <row r="3182" spans="1:25" x14ac:dyDescent="0.3">
      <c r="A3182" s="1">
        <v>44795</v>
      </c>
      <c r="B3182">
        <v>4137.9902339999999</v>
      </c>
      <c r="C3182">
        <v>23.8</v>
      </c>
      <c r="D3182">
        <v>20.841152000000001</v>
      </c>
      <c r="E3182">
        <f t="shared" si="1029"/>
        <v>2.9588479999999997</v>
      </c>
      <c r="F3182" t="str">
        <f t="shared" si="1030"/>
        <v>CAll</v>
      </c>
      <c r="G3182">
        <f t="shared" si="1031"/>
        <v>4030.610107</v>
      </c>
      <c r="H3182">
        <f t="shared" si="1032"/>
        <v>3.1999999999999993</v>
      </c>
      <c r="I3182">
        <f t="shared" si="1033"/>
        <v>-90.489746000000196</v>
      </c>
      <c r="J3182">
        <f t="shared" si="1034"/>
        <v>-28.278045625000068</v>
      </c>
      <c r="K3182">
        <f t="shared" si="1035"/>
        <v>4142.9902339999999</v>
      </c>
      <c r="L3182" s="2" t="str">
        <f t="shared" si="1036"/>
        <v/>
      </c>
      <c r="M3182" t="str">
        <f t="shared" si="1037"/>
        <v/>
      </c>
      <c r="N3182" s="1">
        <f t="shared" si="1038"/>
        <v>44774</v>
      </c>
      <c r="O3182" t="str">
        <f t="shared" si="1039"/>
        <v>可交易</v>
      </c>
      <c r="P3182" s="2" t="str">
        <f t="shared" si="1040"/>
        <v/>
      </c>
      <c r="Q3182" s="2" t="str">
        <f t="shared" si="1041"/>
        <v/>
      </c>
      <c r="R3182" s="2">
        <f t="shared" si="1042"/>
        <v>25.634055501735812</v>
      </c>
      <c r="S3182">
        <f t="shared" si="1043"/>
        <v>169</v>
      </c>
      <c r="T3182" s="1">
        <f t="shared" si="1044"/>
        <v>44785</v>
      </c>
      <c r="U3182" t="str">
        <f t="shared" si="1045"/>
        <v>可交易</v>
      </c>
      <c r="V3182" s="2" t="str">
        <f t="shared" si="1046"/>
        <v/>
      </c>
      <c r="W3182" s="2" t="str">
        <f t="shared" si="1047"/>
        <v/>
      </c>
      <c r="X3182" s="2">
        <f t="shared" si="1048"/>
        <v>13.468565115576828</v>
      </c>
      <c r="Y3182">
        <f t="shared" si="1049"/>
        <v>158</v>
      </c>
    </row>
    <row r="3183" spans="1:25" x14ac:dyDescent="0.3">
      <c r="A3183" s="1">
        <v>44796</v>
      </c>
      <c r="B3183">
        <v>4128.7299800000001</v>
      </c>
      <c r="C3183">
        <v>24.11</v>
      </c>
      <c r="D3183">
        <v>23.725408999999999</v>
      </c>
      <c r="E3183">
        <f t="shared" si="1029"/>
        <v>0.38459100000000035</v>
      </c>
      <c r="F3183" t="str">
        <f t="shared" si="1030"/>
        <v/>
      </c>
      <c r="G3183" t="str">
        <f t="shared" si="1031"/>
        <v/>
      </c>
      <c r="H3183">
        <f t="shared" si="1032"/>
        <v>0.30999999999999872</v>
      </c>
      <c r="I3183">
        <f t="shared" si="1033"/>
        <v>-9.2602539999998044</v>
      </c>
      <c r="J3183">
        <f t="shared" si="1034"/>
        <v>-29.871787096773687</v>
      </c>
      <c r="K3183" t="str">
        <f t="shared" si="1035"/>
        <v/>
      </c>
      <c r="L3183" s="2" t="str">
        <f t="shared" si="1036"/>
        <v/>
      </c>
      <c r="M3183" t="str">
        <f t="shared" si="1037"/>
        <v/>
      </c>
      <c r="N3183" s="1">
        <f t="shared" si="1038"/>
        <v>44774</v>
      </c>
      <c r="O3183" t="str">
        <f t="shared" si="1039"/>
        <v>可交易</v>
      </c>
      <c r="P3183" s="2" t="str">
        <f t="shared" si="1040"/>
        <v/>
      </c>
      <c r="Q3183" s="2" t="str">
        <f t="shared" si="1041"/>
        <v/>
      </c>
      <c r="R3183" s="2">
        <f t="shared" si="1042"/>
        <v>25.634055501735812</v>
      </c>
      <c r="S3183">
        <f t="shared" si="1043"/>
        <v>169</v>
      </c>
      <c r="T3183" s="1">
        <f t="shared" si="1044"/>
        <v>44785</v>
      </c>
      <c r="U3183" t="str">
        <f t="shared" si="1045"/>
        <v>可交易</v>
      </c>
      <c r="V3183" s="2" t="str">
        <f t="shared" si="1046"/>
        <v/>
      </c>
      <c r="W3183" s="2" t="str">
        <f t="shared" si="1047"/>
        <v/>
      </c>
      <c r="X3183" s="2">
        <f t="shared" si="1048"/>
        <v>13.468565115576828</v>
      </c>
      <c r="Y3183">
        <f t="shared" si="1049"/>
        <v>158</v>
      </c>
    </row>
    <row r="3184" spans="1:25" x14ac:dyDescent="0.3">
      <c r="A3184" s="1">
        <v>44797</v>
      </c>
      <c r="B3184">
        <v>4140.7700199999999</v>
      </c>
      <c r="C3184">
        <v>22.82</v>
      </c>
      <c r="D3184">
        <v>23.687798000000001</v>
      </c>
      <c r="E3184">
        <f t="shared" si="1029"/>
        <v>-0.86779800000000051</v>
      </c>
      <c r="F3184" t="str">
        <f t="shared" si="1030"/>
        <v/>
      </c>
      <c r="G3184" t="str">
        <f t="shared" si="1031"/>
        <v/>
      </c>
      <c r="H3184">
        <f t="shared" si="1032"/>
        <v>-1.2899999999999991</v>
      </c>
      <c r="I3184">
        <f t="shared" si="1033"/>
        <v>12.040039999999863</v>
      </c>
      <c r="J3184">
        <f t="shared" si="1034"/>
        <v>-9.3333643410851703</v>
      </c>
      <c r="K3184" t="str">
        <f t="shared" si="1035"/>
        <v/>
      </c>
      <c r="L3184" s="2" t="str">
        <f t="shared" si="1036"/>
        <v/>
      </c>
      <c r="M3184" t="str">
        <f t="shared" si="1037"/>
        <v/>
      </c>
      <c r="N3184" s="1">
        <f t="shared" si="1038"/>
        <v>44774</v>
      </c>
      <c r="O3184" t="str">
        <f t="shared" si="1039"/>
        <v>可交易</v>
      </c>
      <c r="P3184" s="2" t="str">
        <f t="shared" si="1040"/>
        <v/>
      </c>
      <c r="Q3184" s="2" t="str">
        <f t="shared" si="1041"/>
        <v/>
      </c>
      <c r="R3184" s="2">
        <f t="shared" si="1042"/>
        <v>25.634055501735812</v>
      </c>
      <c r="S3184">
        <f t="shared" si="1043"/>
        <v>169</v>
      </c>
      <c r="T3184" s="1">
        <f t="shared" si="1044"/>
        <v>44785</v>
      </c>
      <c r="U3184" t="str">
        <f t="shared" si="1045"/>
        <v>可交易</v>
      </c>
      <c r="V3184" s="2" t="str">
        <f t="shared" si="1046"/>
        <v/>
      </c>
      <c r="W3184" s="2" t="str">
        <f t="shared" si="1047"/>
        <v/>
      </c>
      <c r="X3184" s="2">
        <f t="shared" si="1048"/>
        <v>13.468565115576828</v>
      </c>
      <c r="Y3184">
        <f t="shared" si="1049"/>
        <v>158</v>
      </c>
    </row>
    <row r="3185" spans="1:25" x14ac:dyDescent="0.3">
      <c r="A3185" s="1">
        <v>44798</v>
      </c>
      <c r="B3185">
        <v>4199.1201170000004</v>
      </c>
      <c r="C3185">
        <v>21.78</v>
      </c>
      <c r="D3185">
        <v>22.945702000000001</v>
      </c>
      <c r="E3185">
        <f t="shared" si="1029"/>
        <v>-1.1657019999999996</v>
      </c>
      <c r="F3185" t="str">
        <f t="shared" si="1030"/>
        <v>PUT</v>
      </c>
      <c r="G3185">
        <f t="shared" si="1031"/>
        <v>3966.8500979999999</v>
      </c>
      <c r="H3185">
        <f t="shared" si="1032"/>
        <v>-1.0399999999999991</v>
      </c>
      <c r="I3185">
        <f t="shared" si="1033"/>
        <v>58.35009700000046</v>
      </c>
      <c r="J3185">
        <f t="shared" si="1034"/>
        <v>-56.105862500000491</v>
      </c>
      <c r="K3185">
        <f t="shared" si="1035"/>
        <v>4194.1201170000004</v>
      </c>
      <c r="L3185" s="2" t="str">
        <f t="shared" si="1036"/>
        <v/>
      </c>
      <c r="M3185">
        <f t="shared" si="1037"/>
        <v>227.2700190000005</v>
      </c>
      <c r="N3185" s="1">
        <f t="shared" si="1038"/>
        <v>44774</v>
      </c>
      <c r="O3185" t="str">
        <f t="shared" si="1039"/>
        <v>可交易</v>
      </c>
      <c r="P3185" s="2" t="str">
        <f t="shared" si="1040"/>
        <v/>
      </c>
      <c r="Q3185" s="2" t="str">
        <f t="shared" si="1041"/>
        <v/>
      </c>
      <c r="R3185" s="2">
        <f t="shared" si="1042"/>
        <v>25.634055501735812</v>
      </c>
      <c r="S3185">
        <f t="shared" si="1043"/>
        <v>169</v>
      </c>
      <c r="T3185" s="1">
        <f t="shared" si="1044"/>
        <v>44798</v>
      </c>
      <c r="U3185" t="str">
        <f t="shared" si="1045"/>
        <v>可交易</v>
      </c>
      <c r="V3185" s="2">
        <f t="shared" si="1046"/>
        <v>227.2700190000005</v>
      </c>
      <c r="W3185" s="2">
        <f t="shared" si="1047"/>
        <v>5.531397352975518E-2</v>
      </c>
      <c r="X3185" s="2">
        <f t="shared" si="1048"/>
        <v>13.468565115576828</v>
      </c>
      <c r="Y3185">
        <f t="shared" si="1049"/>
        <v>159</v>
      </c>
    </row>
    <row r="3186" spans="1:25" x14ac:dyDescent="0.3">
      <c r="A3186" s="1">
        <v>44799</v>
      </c>
      <c r="B3186">
        <v>4057.6599120000001</v>
      </c>
      <c r="C3186">
        <v>25.56</v>
      </c>
      <c r="D3186">
        <v>22.043780999999999</v>
      </c>
      <c r="E3186">
        <f t="shared" si="1029"/>
        <v>3.5162189999999995</v>
      </c>
      <c r="F3186" t="str">
        <f t="shared" si="1030"/>
        <v>CAll</v>
      </c>
      <c r="G3186">
        <f t="shared" si="1031"/>
        <v>3924.26001</v>
      </c>
      <c r="H3186">
        <f t="shared" si="1032"/>
        <v>3.7799999999999976</v>
      </c>
      <c r="I3186">
        <f t="shared" si="1033"/>
        <v>-141.46020500000031</v>
      </c>
      <c r="J3186">
        <f t="shared" si="1034"/>
        <v>-37.423334656084762</v>
      </c>
      <c r="K3186">
        <f t="shared" si="1035"/>
        <v>4062.6599120000001</v>
      </c>
      <c r="L3186" s="2" t="str">
        <f t="shared" si="1036"/>
        <v/>
      </c>
      <c r="M3186" t="str">
        <f t="shared" si="1037"/>
        <v/>
      </c>
      <c r="N3186" s="1">
        <f t="shared" si="1038"/>
        <v>44774</v>
      </c>
      <c r="O3186" t="str">
        <f t="shared" si="1039"/>
        <v>可交易</v>
      </c>
      <c r="P3186" s="2" t="str">
        <f t="shared" si="1040"/>
        <v/>
      </c>
      <c r="Q3186" s="2" t="str">
        <f t="shared" si="1041"/>
        <v/>
      </c>
      <c r="R3186" s="2">
        <f t="shared" si="1042"/>
        <v>25.634055501735812</v>
      </c>
      <c r="S3186">
        <f t="shared" si="1043"/>
        <v>169</v>
      </c>
      <c r="T3186" s="1">
        <f t="shared" si="1044"/>
        <v>44798</v>
      </c>
      <c r="U3186" t="str">
        <f t="shared" si="1045"/>
        <v>不可交易</v>
      </c>
      <c r="V3186" s="2" t="str">
        <f t="shared" si="1046"/>
        <v/>
      </c>
      <c r="W3186" s="2" t="str">
        <f t="shared" si="1047"/>
        <v/>
      </c>
      <c r="X3186" s="2">
        <f t="shared" si="1048"/>
        <v>14.213564969863629</v>
      </c>
      <c r="Y3186">
        <f t="shared" si="1049"/>
        <v>159</v>
      </c>
    </row>
    <row r="3187" spans="1:25" x14ac:dyDescent="0.3">
      <c r="A3187" s="1">
        <v>44802</v>
      </c>
      <c r="B3187">
        <v>4030.610107</v>
      </c>
      <c r="C3187">
        <v>26.21</v>
      </c>
      <c r="D3187">
        <v>25.193159999999999</v>
      </c>
      <c r="E3187">
        <f t="shared" si="1029"/>
        <v>1.016840000000002</v>
      </c>
      <c r="F3187" t="str">
        <f t="shared" si="1030"/>
        <v>CAll</v>
      </c>
      <c r="G3187">
        <f t="shared" si="1031"/>
        <v>0</v>
      </c>
      <c r="H3187">
        <f t="shared" si="1032"/>
        <v>0.65000000000000213</v>
      </c>
      <c r="I3187">
        <f t="shared" si="1033"/>
        <v>-27.049805000000106</v>
      </c>
      <c r="J3187">
        <f t="shared" si="1034"/>
        <v>-41.615084615384639</v>
      </c>
      <c r="K3187">
        <f t="shared" si="1035"/>
        <v>4035.610107</v>
      </c>
      <c r="L3187" s="2" t="str">
        <f t="shared" si="1036"/>
        <v/>
      </c>
      <c r="M3187" t="str">
        <f t="shared" si="1037"/>
        <v/>
      </c>
      <c r="N3187" s="1">
        <f t="shared" si="1038"/>
        <v>44774</v>
      </c>
      <c r="O3187" t="str">
        <f t="shared" si="1039"/>
        <v>可交易</v>
      </c>
      <c r="P3187" s="2" t="str">
        <f t="shared" si="1040"/>
        <v/>
      </c>
      <c r="Q3187" s="2" t="str">
        <f t="shared" si="1041"/>
        <v/>
      </c>
      <c r="R3187" s="2">
        <f t="shared" si="1042"/>
        <v>25.634055501735812</v>
      </c>
      <c r="S3187">
        <f t="shared" si="1043"/>
        <v>169</v>
      </c>
      <c r="T3187" s="1">
        <f t="shared" si="1044"/>
        <v>44798</v>
      </c>
      <c r="U3187" t="str">
        <f t="shared" si="1045"/>
        <v>不可交易</v>
      </c>
      <c r="V3187" s="2" t="str">
        <f t="shared" si="1046"/>
        <v/>
      </c>
      <c r="W3187" s="2" t="str">
        <f t="shared" si="1047"/>
        <v/>
      </c>
      <c r="X3187" s="2">
        <f t="shared" si="1048"/>
        <v>14.213564969863629</v>
      </c>
      <c r="Y3187">
        <f t="shared" si="1049"/>
        <v>159</v>
      </c>
    </row>
    <row r="3188" spans="1:25" x14ac:dyDescent="0.3">
      <c r="A3188" s="1">
        <v>44803</v>
      </c>
      <c r="B3188">
        <v>3986.1599120000001</v>
      </c>
      <c r="C3188">
        <v>26.21</v>
      </c>
      <c r="D3188">
        <v>25.865134999999999</v>
      </c>
      <c r="E3188">
        <f t="shared" si="1029"/>
        <v>0.3448650000000022</v>
      </c>
      <c r="F3188" t="str">
        <f t="shared" si="1030"/>
        <v/>
      </c>
      <c r="G3188" t="str">
        <f t="shared" si="1031"/>
        <v/>
      </c>
      <c r="H3188">
        <f t="shared" si="1032"/>
        <v>0</v>
      </c>
      <c r="I3188">
        <f t="shared" si="1033"/>
        <v>-44.450194999999894</v>
      </c>
      <c r="J3188" t="str">
        <f t="shared" si="1034"/>
        <v/>
      </c>
      <c r="K3188" t="str">
        <f t="shared" si="1035"/>
        <v/>
      </c>
      <c r="L3188" s="2" t="str">
        <f t="shared" si="1036"/>
        <v/>
      </c>
      <c r="M3188" t="str">
        <f t="shared" si="1037"/>
        <v/>
      </c>
      <c r="N3188" s="1">
        <f t="shared" si="1038"/>
        <v>44774</v>
      </c>
      <c r="O3188" t="str">
        <f t="shared" si="1039"/>
        <v>可交易</v>
      </c>
      <c r="P3188" s="2" t="str">
        <f t="shared" si="1040"/>
        <v/>
      </c>
      <c r="Q3188" s="2" t="str">
        <f t="shared" si="1041"/>
        <v/>
      </c>
      <c r="R3188" s="2">
        <f t="shared" si="1042"/>
        <v>25.634055501735812</v>
      </c>
      <c r="S3188">
        <f t="shared" si="1043"/>
        <v>169</v>
      </c>
      <c r="T3188" s="1">
        <f t="shared" si="1044"/>
        <v>44798</v>
      </c>
      <c r="U3188" t="str">
        <f t="shared" si="1045"/>
        <v>不可交易</v>
      </c>
      <c r="V3188" s="2" t="str">
        <f t="shared" si="1046"/>
        <v/>
      </c>
      <c r="W3188" s="2" t="str">
        <f t="shared" si="1047"/>
        <v/>
      </c>
      <c r="X3188" s="2">
        <f t="shared" si="1048"/>
        <v>14.213564969863629</v>
      </c>
      <c r="Y3188">
        <f t="shared" si="1049"/>
        <v>159</v>
      </c>
    </row>
    <row r="3189" spans="1:25" x14ac:dyDescent="0.3">
      <c r="A3189" s="1">
        <v>44804</v>
      </c>
      <c r="B3189">
        <v>3955</v>
      </c>
      <c r="C3189">
        <v>25.87</v>
      </c>
      <c r="D3189">
        <v>26.130514000000002</v>
      </c>
      <c r="E3189">
        <f t="shared" si="1029"/>
        <v>-0.26051400000000058</v>
      </c>
      <c r="F3189" t="str">
        <f t="shared" si="1030"/>
        <v/>
      </c>
      <c r="G3189" t="str">
        <f t="shared" si="1031"/>
        <v/>
      </c>
      <c r="H3189">
        <f t="shared" si="1032"/>
        <v>-0.33999999999999986</v>
      </c>
      <c r="I3189">
        <f t="shared" si="1033"/>
        <v>-31.159912000000077</v>
      </c>
      <c r="J3189">
        <f t="shared" si="1034"/>
        <v>91.646800000000269</v>
      </c>
      <c r="K3189" t="str">
        <f t="shared" si="1035"/>
        <v/>
      </c>
      <c r="L3189" s="2" t="str">
        <f t="shared" si="1036"/>
        <v/>
      </c>
      <c r="M3189" t="str">
        <f t="shared" si="1037"/>
        <v/>
      </c>
      <c r="N3189" s="1">
        <f t="shared" si="1038"/>
        <v>44774</v>
      </c>
      <c r="O3189" t="str">
        <f t="shared" si="1039"/>
        <v>可交易</v>
      </c>
      <c r="P3189" s="2" t="str">
        <f t="shared" si="1040"/>
        <v/>
      </c>
      <c r="Q3189" s="2" t="str">
        <f t="shared" si="1041"/>
        <v/>
      </c>
      <c r="R3189" s="2">
        <f t="shared" si="1042"/>
        <v>25.634055501735812</v>
      </c>
      <c r="S3189">
        <f t="shared" si="1043"/>
        <v>169</v>
      </c>
      <c r="T3189" s="1">
        <f t="shared" si="1044"/>
        <v>44798</v>
      </c>
      <c r="U3189" t="str">
        <f t="shared" si="1045"/>
        <v>不可交易</v>
      </c>
      <c r="V3189" s="2" t="str">
        <f t="shared" si="1046"/>
        <v/>
      </c>
      <c r="W3189" s="2" t="str">
        <f t="shared" si="1047"/>
        <v/>
      </c>
      <c r="X3189" s="2">
        <f t="shared" si="1048"/>
        <v>14.213564969863629</v>
      </c>
      <c r="Y3189">
        <f t="shared" si="1049"/>
        <v>159</v>
      </c>
    </row>
    <row r="3190" spans="1:25" x14ac:dyDescent="0.3">
      <c r="A3190" s="1">
        <v>44805</v>
      </c>
      <c r="B3190">
        <v>3966.8500979999999</v>
      </c>
      <c r="C3190">
        <v>25.56</v>
      </c>
      <c r="D3190">
        <v>25.625647000000001</v>
      </c>
      <c r="E3190">
        <f t="shared" si="1029"/>
        <v>-6.5647000000002009E-2</v>
      </c>
      <c r="F3190" t="str">
        <f t="shared" si="1030"/>
        <v/>
      </c>
      <c r="G3190" t="str">
        <f t="shared" si="1031"/>
        <v/>
      </c>
      <c r="H3190">
        <f t="shared" si="1032"/>
        <v>-0.31000000000000227</v>
      </c>
      <c r="I3190">
        <f t="shared" si="1033"/>
        <v>11.850097999999889</v>
      </c>
      <c r="J3190">
        <f t="shared" si="1034"/>
        <v>-38.226122580644521</v>
      </c>
      <c r="K3190" t="str">
        <f t="shared" si="1035"/>
        <v/>
      </c>
      <c r="L3190" s="2" t="str">
        <f t="shared" si="1036"/>
        <v/>
      </c>
      <c r="M3190" t="str">
        <f t="shared" si="1037"/>
        <v/>
      </c>
      <c r="N3190" s="1">
        <f t="shared" si="1038"/>
        <v>44774</v>
      </c>
      <c r="O3190" t="str">
        <f t="shared" si="1039"/>
        <v>可交易</v>
      </c>
      <c r="P3190" s="2" t="str">
        <f t="shared" si="1040"/>
        <v/>
      </c>
      <c r="Q3190" s="2" t="str">
        <f t="shared" si="1041"/>
        <v/>
      </c>
      <c r="R3190" s="2">
        <f t="shared" si="1042"/>
        <v>25.634055501735812</v>
      </c>
      <c r="S3190">
        <f t="shared" si="1043"/>
        <v>169</v>
      </c>
      <c r="T3190" s="1">
        <f t="shared" si="1044"/>
        <v>44798</v>
      </c>
      <c r="U3190" t="str">
        <f t="shared" si="1045"/>
        <v>可交易</v>
      </c>
      <c r="V3190" s="2" t="str">
        <f t="shared" si="1046"/>
        <v/>
      </c>
      <c r="W3190" s="2" t="str">
        <f t="shared" si="1047"/>
        <v/>
      </c>
      <c r="X3190" s="2">
        <f t="shared" si="1048"/>
        <v>14.213564969863629</v>
      </c>
      <c r="Y3190">
        <f t="shared" si="1049"/>
        <v>159</v>
      </c>
    </row>
    <row r="3191" spans="1:25" x14ac:dyDescent="0.3">
      <c r="A3191" s="1">
        <v>44806</v>
      </c>
      <c r="B3191">
        <v>3924.26001</v>
      </c>
      <c r="C3191">
        <v>25.47</v>
      </c>
      <c r="D3191">
        <v>25.541374000000001</v>
      </c>
      <c r="E3191">
        <f t="shared" si="1029"/>
        <v>-7.1374000000002269E-2</v>
      </c>
      <c r="F3191" t="str">
        <f t="shared" si="1030"/>
        <v/>
      </c>
      <c r="G3191" t="str">
        <f t="shared" si="1031"/>
        <v/>
      </c>
      <c r="H3191">
        <f t="shared" si="1032"/>
        <v>-8.9999999999999858E-2</v>
      </c>
      <c r="I3191">
        <f t="shared" si="1033"/>
        <v>-42.590087999999923</v>
      </c>
      <c r="J3191">
        <f t="shared" si="1034"/>
        <v>473.22319999999991</v>
      </c>
      <c r="K3191" t="str">
        <f t="shared" si="1035"/>
        <v/>
      </c>
      <c r="L3191" s="2" t="str">
        <f t="shared" si="1036"/>
        <v/>
      </c>
      <c r="M3191" t="str">
        <f t="shared" si="1037"/>
        <v/>
      </c>
      <c r="N3191" s="1">
        <f t="shared" si="1038"/>
        <v>44774</v>
      </c>
      <c r="O3191" t="str">
        <f t="shared" si="1039"/>
        <v>可交易</v>
      </c>
      <c r="P3191" s="2" t="str">
        <f t="shared" si="1040"/>
        <v/>
      </c>
      <c r="Q3191" s="2" t="str">
        <f t="shared" si="1041"/>
        <v/>
      </c>
      <c r="R3191" s="2">
        <f t="shared" si="1042"/>
        <v>25.634055501735812</v>
      </c>
      <c r="S3191">
        <f t="shared" si="1043"/>
        <v>169</v>
      </c>
      <c r="T3191" s="1">
        <f t="shared" si="1044"/>
        <v>44798</v>
      </c>
      <c r="U3191" t="str">
        <f t="shared" si="1045"/>
        <v>可交易</v>
      </c>
      <c r="V3191" s="2" t="str">
        <f t="shared" si="1046"/>
        <v/>
      </c>
      <c r="W3191" s="2" t="str">
        <f t="shared" si="1047"/>
        <v/>
      </c>
      <c r="X3191" s="2">
        <f t="shared" si="1048"/>
        <v>14.213564969863629</v>
      </c>
      <c r="Y3191">
        <f t="shared" si="1049"/>
        <v>159</v>
      </c>
    </row>
    <row r="3192" spans="1:25" x14ac:dyDescent="0.3">
      <c r="A3192" s="1">
        <v>44810</v>
      </c>
      <c r="B3192">
        <v>3908.1899410000001</v>
      </c>
      <c r="C3192">
        <v>26.91</v>
      </c>
      <c r="D3192">
        <v>25.179403000000001</v>
      </c>
      <c r="E3192">
        <f t="shared" si="1029"/>
        <v>1.7305969999999995</v>
      </c>
      <c r="F3192" t="str">
        <f t="shared" si="1030"/>
        <v>CAll</v>
      </c>
      <c r="G3192">
        <f t="shared" si="1031"/>
        <v>3932.6899410000001</v>
      </c>
      <c r="H3192">
        <f t="shared" si="1032"/>
        <v>1.4400000000000013</v>
      </c>
      <c r="I3192">
        <f t="shared" si="1033"/>
        <v>-16.070068999999876</v>
      </c>
      <c r="J3192">
        <f t="shared" si="1034"/>
        <v>-11.159770138888792</v>
      </c>
      <c r="K3192">
        <f t="shared" si="1035"/>
        <v>3913.1899410000001</v>
      </c>
      <c r="L3192" s="2">
        <f t="shared" si="1036"/>
        <v>19.5</v>
      </c>
      <c r="M3192" t="str">
        <f t="shared" si="1037"/>
        <v/>
      </c>
      <c r="N3192" s="1">
        <f t="shared" si="1038"/>
        <v>44810</v>
      </c>
      <c r="O3192" t="str">
        <f t="shared" si="1039"/>
        <v>可交易</v>
      </c>
      <c r="P3192" s="2">
        <f t="shared" si="1040"/>
        <v>19.5</v>
      </c>
      <c r="Q3192" s="2">
        <f t="shared" si="1041"/>
        <v>6.2688867147872324E-3</v>
      </c>
      <c r="R3192" s="2">
        <f t="shared" si="1042"/>
        <v>25.634055501735812</v>
      </c>
      <c r="S3192">
        <f t="shared" si="1043"/>
        <v>170</v>
      </c>
      <c r="T3192" s="1">
        <f t="shared" si="1044"/>
        <v>44798</v>
      </c>
      <c r="U3192" t="str">
        <f t="shared" si="1045"/>
        <v>可交易</v>
      </c>
      <c r="V3192" s="2" t="str">
        <f t="shared" si="1046"/>
        <v/>
      </c>
      <c r="W3192" s="2" t="str">
        <f t="shared" si="1047"/>
        <v/>
      </c>
      <c r="X3192" s="2">
        <f t="shared" si="1048"/>
        <v>14.213564969863629</v>
      </c>
      <c r="Y3192">
        <f t="shared" si="1049"/>
        <v>159</v>
      </c>
    </row>
    <row r="3193" spans="1:25" x14ac:dyDescent="0.3">
      <c r="A3193" s="1">
        <v>44811</v>
      </c>
      <c r="B3193">
        <v>3979.8701169999999</v>
      </c>
      <c r="C3193">
        <v>24.64</v>
      </c>
      <c r="D3193">
        <v>26.934393</v>
      </c>
      <c r="E3193">
        <f t="shared" si="1029"/>
        <v>-2.2943929999999995</v>
      </c>
      <c r="F3193" t="str">
        <f t="shared" si="1030"/>
        <v>PUT</v>
      </c>
      <c r="G3193">
        <f t="shared" si="1031"/>
        <v>3946.01001</v>
      </c>
      <c r="H3193">
        <f t="shared" si="1032"/>
        <v>-2.2699999999999996</v>
      </c>
      <c r="I3193">
        <f t="shared" si="1033"/>
        <v>71.680175999999847</v>
      </c>
      <c r="J3193">
        <f t="shared" si="1034"/>
        <v>-31.577170044052803</v>
      </c>
      <c r="K3193">
        <f t="shared" si="1035"/>
        <v>3974.8701169999999</v>
      </c>
      <c r="L3193" s="2" t="str">
        <f t="shared" si="1036"/>
        <v/>
      </c>
      <c r="M3193">
        <f t="shared" si="1037"/>
        <v>28.860106999999971</v>
      </c>
      <c r="N3193" s="1">
        <f t="shared" si="1038"/>
        <v>44810</v>
      </c>
      <c r="O3193" t="str">
        <f t="shared" si="1039"/>
        <v>不可交易</v>
      </c>
      <c r="P3193" s="2" t="str">
        <f t="shared" si="1040"/>
        <v/>
      </c>
      <c r="Q3193" s="2" t="str">
        <f t="shared" si="1041"/>
        <v/>
      </c>
      <c r="R3193" s="2">
        <f t="shared" si="1042"/>
        <v>25.794752491716764</v>
      </c>
      <c r="S3193">
        <f t="shared" si="1043"/>
        <v>170</v>
      </c>
      <c r="T3193" s="1">
        <f t="shared" si="1044"/>
        <v>44811</v>
      </c>
      <c r="U3193" t="str">
        <f t="shared" si="1045"/>
        <v>可交易</v>
      </c>
      <c r="V3193" s="2">
        <f t="shared" si="1046"/>
        <v>28.860106999999971</v>
      </c>
      <c r="W3193" s="2">
        <f t="shared" si="1047"/>
        <v>8.507842217103179E-3</v>
      </c>
      <c r="X3193" s="2">
        <f t="shared" si="1048"/>
        <v>14.213564969863629</v>
      </c>
      <c r="Y3193">
        <f t="shared" si="1049"/>
        <v>160</v>
      </c>
    </row>
    <row r="3194" spans="1:25" x14ac:dyDescent="0.3">
      <c r="A3194" s="1">
        <v>44812</v>
      </c>
      <c r="B3194">
        <v>4006.179932</v>
      </c>
      <c r="C3194">
        <v>23.61</v>
      </c>
      <c r="D3194">
        <v>24.752586000000001</v>
      </c>
      <c r="E3194">
        <f t="shared" si="1029"/>
        <v>-1.1425860000000014</v>
      </c>
      <c r="F3194" t="str">
        <f t="shared" si="1030"/>
        <v>PUT</v>
      </c>
      <c r="G3194">
        <f t="shared" si="1031"/>
        <v>3901.3500979999999</v>
      </c>
      <c r="H3194">
        <f t="shared" si="1032"/>
        <v>-1.0300000000000011</v>
      </c>
      <c r="I3194">
        <f t="shared" si="1033"/>
        <v>26.309815000000071</v>
      </c>
      <c r="J3194">
        <f t="shared" si="1034"/>
        <v>-25.543509708737904</v>
      </c>
      <c r="K3194">
        <f t="shared" si="1035"/>
        <v>4001.179932</v>
      </c>
      <c r="L3194" s="2" t="str">
        <f t="shared" si="1036"/>
        <v/>
      </c>
      <c r="M3194">
        <f t="shared" si="1037"/>
        <v>99.829834000000119</v>
      </c>
      <c r="N3194" s="1">
        <f t="shared" si="1038"/>
        <v>44810</v>
      </c>
      <c r="O3194" t="str">
        <f t="shared" si="1039"/>
        <v>不可交易</v>
      </c>
      <c r="P3194" s="2" t="str">
        <f t="shared" si="1040"/>
        <v/>
      </c>
      <c r="Q3194" s="2" t="str">
        <f t="shared" si="1041"/>
        <v/>
      </c>
      <c r="R3194" s="2">
        <f t="shared" si="1042"/>
        <v>25.794752491716764</v>
      </c>
      <c r="S3194">
        <f t="shared" si="1043"/>
        <v>170</v>
      </c>
      <c r="T3194" s="1">
        <f t="shared" si="1044"/>
        <v>44811</v>
      </c>
      <c r="U3194" t="str">
        <f t="shared" si="1045"/>
        <v>不可交易</v>
      </c>
      <c r="V3194" s="2" t="str">
        <f t="shared" si="1046"/>
        <v/>
      </c>
      <c r="W3194" s="2" t="str">
        <f t="shared" si="1047"/>
        <v/>
      </c>
      <c r="X3194" s="2">
        <f t="shared" si="1048"/>
        <v>14.334491737969774</v>
      </c>
      <c r="Y3194">
        <f t="shared" si="1049"/>
        <v>160</v>
      </c>
    </row>
    <row r="3195" spans="1:25" x14ac:dyDescent="0.3">
      <c r="A3195" s="1">
        <v>44813</v>
      </c>
      <c r="B3195">
        <v>4067.360107</v>
      </c>
      <c r="C3195">
        <v>22.79</v>
      </c>
      <c r="D3195">
        <v>24.214043</v>
      </c>
      <c r="E3195">
        <f t="shared" si="1029"/>
        <v>-1.4240430000000011</v>
      </c>
      <c r="F3195" t="str">
        <f t="shared" si="1030"/>
        <v>PUT</v>
      </c>
      <c r="G3195">
        <f t="shared" si="1031"/>
        <v>3873.330078</v>
      </c>
      <c r="H3195">
        <f t="shared" si="1032"/>
        <v>-0.82000000000000028</v>
      </c>
      <c r="I3195">
        <f t="shared" si="1033"/>
        <v>61.180174999999963</v>
      </c>
      <c r="J3195">
        <f t="shared" si="1034"/>
        <v>-74.60996951219505</v>
      </c>
      <c r="K3195">
        <f t="shared" si="1035"/>
        <v>4062.360107</v>
      </c>
      <c r="L3195" s="2" t="str">
        <f t="shared" si="1036"/>
        <v/>
      </c>
      <c r="M3195">
        <f t="shared" si="1037"/>
        <v>189.03002900000001</v>
      </c>
      <c r="N3195" s="1">
        <f t="shared" si="1038"/>
        <v>44810</v>
      </c>
      <c r="O3195" t="str">
        <f t="shared" si="1039"/>
        <v>不可交易</v>
      </c>
      <c r="P3195" s="2" t="str">
        <f t="shared" si="1040"/>
        <v/>
      </c>
      <c r="Q3195" s="2" t="str">
        <f t="shared" si="1041"/>
        <v/>
      </c>
      <c r="R3195" s="2">
        <f t="shared" si="1042"/>
        <v>25.794752491716764</v>
      </c>
      <c r="S3195">
        <f t="shared" si="1043"/>
        <v>170</v>
      </c>
      <c r="T3195" s="1">
        <f t="shared" si="1044"/>
        <v>44811</v>
      </c>
      <c r="U3195" t="str">
        <f t="shared" si="1045"/>
        <v>不可交易</v>
      </c>
      <c r="V3195" s="2" t="str">
        <f t="shared" si="1046"/>
        <v/>
      </c>
      <c r="W3195" s="2" t="str">
        <f t="shared" si="1047"/>
        <v/>
      </c>
      <c r="X3195" s="2">
        <f t="shared" si="1048"/>
        <v>14.334491737969774</v>
      </c>
      <c r="Y3195">
        <f t="shared" si="1049"/>
        <v>160</v>
      </c>
    </row>
    <row r="3196" spans="1:25" x14ac:dyDescent="0.3">
      <c r="A3196" s="1">
        <v>44816</v>
      </c>
      <c r="B3196">
        <v>4110.4101559999999</v>
      </c>
      <c r="C3196">
        <v>23.87</v>
      </c>
      <c r="D3196">
        <v>23.072472000000001</v>
      </c>
      <c r="E3196">
        <f t="shared" si="1029"/>
        <v>0.79752799999999979</v>
      </c>
      <c r="F3196" t="str">
        <f t="shared" si="1030"/>
        <v/>
      </c>
      <c r="G3196" t="str">
        <f t="shared" si="1031"/>
        <v/>
      </c>
      <c r="H3196">
        <f t="shared" si="1032"/>
        <v>1.0800000000000018</v>
      </c>
      <c r="I3196">
        <f t="shared" si="1033"/>
        <v>43.050048999999944</v>
      </c>
      <c r="J3196">
        <f t="shared" si="1034"/>
        <v>39.861156481481359</v>
      </c>
      <c r="K3196" t="str">
        <f t="shared" si="1035"/>
        <v/>
      </c>
      <c r="L3196" s="2" t="str">
        <f t="shared" si="1036"/>
        <v/>
      </c>
      <c r="M3196" t="str">
        <f t="shared" si="1037"/>
        <v/>
      </c>
      <c r="N3196" s="1">
        <f t="shared" si="1038"/>
        <v>44810</v>
      </c>
      <c r="O3196" t="str">
        <f t="shared" si="1039"/>
        <v>不可交易</v>
      </c>
      <c r="P3196" s="2" t="str">
        <f t="shared" si="1040"/>
        <v/>
      </c>
      <c r="Q3196" s="2" t="str">
        <f t="shared" si="1041"/>
        <v/>
      </c>
      <c r="R3196" s="2">
        <f t="shared" si="1042"/>
        <v>25.794752491716764</v>
      </c>
      <c r="S3196">
        <f t="shared" si="1043"/>
        <v>170</v>
      </c>
      <c r="T3196" s="1">
        <f t="shared" si="1044"/>
        <v>44811</v>
      </c>
      <c r="U3196" t="str">
        <f t="shared" si="1045"/>
        <v>不可交易</v>
      </c>
      <c r="V3196" s="2" t="str">
        <f t="shared" si="1046"/>
        <v/>
      </c>
      <c r="W3196" s="2" t="str">
        <f t="shared" si="1047"/>
        <v/>
      </c>
      <c r="X3196" s="2">
        <f t="shared" si="1048"/>
        <v>14.334491737969774</v>
      </c>
      <c r="Y3196">
        <f t="shared" si="1049"/>
        <v>160</v>
      </c>
    </row>
    <row r="3197" spans="1:25" x14ac:dyDescent="0.3">
      <c r="A3197" s="1">
        <v>44817</v>
      </c>
      <c r="B3197">
        <v>3932.6899410000001</v>
      </c>
      <c r="C3197">
        <v>27.27</v>
      </c>
      <c r="D3197">
        <v>24.065104000000002</v>
      </c>
      <c r="E3197">
        <f t="shared" si="1029"/>
        <v>3.204895999999998</v>
      </c>
      <c r="F3197" t="str">
        <f t="shared" si="1030"/>
        <v>CAll</v>
      </c>
      <c r="G3197">
        <f t="shared" si="1031"/>
        <v>3855.929932</v>
      </c>
      <c r="H3197">
        <f t="shared" si="1032"/>
        <v>3.3999999999999986</v>
      </c>
      <c r="I3197">
        <f t="shared" si="1033"/>
        <v>-177.72021499999983</v>
      </c>
      <c r="J3197">
        <f t="shared" si="1034"/>
        <v>-52.270651470588206</v>
      </c>
      <c r="K3197">
        <f t="shared" si="1035"/>
        <v>3937.6899410000001</v>
      </c>
      <c r="L3197" s="2" t="str">
        <f t="shared" si="1036"/>
        <v/>
      </c>
      <c r="M3197" t="str">
        <f t="shared" si="1037"/>
        <v/>
      </c>
      <c r="N3197" s="1">
        <f t="shared" si="1038"/>
        <v>44810</v>
      </c>
      <c r="O3197" t="str">
        <f t="shared" si="1039"/>
        <v>可交易</v>
      </c>
      <c r="P3197" s="2" t="str">
        <f t="shared" si="1040"/>
        <v/>
      </c>
      <c r="Q3197" s="2" t="str">
        <f t="shared" si="1041"/>
        <v/>
      </c>
      <c r="R3197" s="2">
        <f t="shared" si="1042"/>
        <v>25.794752491716764</v>
      </c>
      <c r="S3197">
        <f t="shared" si="1043"/>
        <v>170</v>
      </c>
      <c r="T3197" s="1">
        <f t="shared" si="1044"/>
        <v>44811</v>
      </c>
      <c r="U3197" t="str">
        <f t="shared" si="1045"/>
        <v>不可交易</v>
      </c>
      <c r="V3197" s="2" t="str">
        <f t="shared" si="1046"/>
        <v/>
      </c>
      <c r="W3197" s="2" t="str">
        <f t="shared" si="1047"/>
        <v/>
      </c>
      <c r="X3197" s="2">
        <f t="shared" si="1048"/>
        <v>14.334491737969774</v>
      </c>
      <c r="Y3197">
        <f t="shared" si="1049"/>
        <v>160</v>
      </c>
    </row>
    <row r="3198" spans="1:25" x14ac:dyDescent="0.3">
      <c r="A3198" s="1">
        <v>44818</v>
      </c>
      <c r="B3198">
        <v>3946.01001</v>
      </c>
      <c r="C3198">
        <v>26.16</v>
      </c>
      <c r="D3198">
        <v>27.266825000000001</v>
      </c>
      <c r="E3198">
        <f t="shared" si="1029"/>
        <v>-1.1068250000000006</v>
      </c>
      <c r="F3198" t="str">
        <f t="shared" si="1030"/>
        <v>PUT</v>
      </c>
      <c r="G3198">
        <f t="shared" si="1031"/>
        <v>3789.929932</v>
      </c>
      <c r="H3198">
        <f t="shared" si="1032"/>
        <v>-1.1099999999999994</v>
      </c>
      <c r="I3198">
        <f t="shared" si="1033"/>
        <v>13.320068999999876</v>
      </c>
      <c r="J3198">
        <f t="shared" si="1034"/>
        <v>-12.000062162162056</v>
      </c>
      <c r="K3198">
        <f t="shared" si="1035"/>
        <v>3941.01001</v>
      </c>
      <c r="L3198" s="2" t="str">
        <f t="shared" si="1036"/>
        <v/>
      </c>
      <c r="M3198">
        <f t="shared" si="1037"/>
        <v>151.08007799999996</v>
      </c>
      <c r="N3198" s="1">
        <f t="shared" si="1038"/>
        <v>44810</v>
      </c>
      <c r="O3198" t="str">
        <f t="shared" si="1039"/>
        <v>可交易</v>
      </c>
      <c r="P3198" s="2" t="str">
        <f t="shared" si="1040"/>
        <v/>
      </c>
      <c r="Q3198" s="2" t="str">
        <f t="shared" si="1041"/>
        <v/>
      </c>
      <c r="R3198" s="2">
        <f t="shared" si="1042"/>
        <v>25.794752491716764</v>
      </c>
      <c r="S3198">
        <f t="shared" si="1043"/>
        <v>170</v>
      </c>
      <c r="T3198" s="1">
        <f t="shared" si="1044"/>
        <v>44818</v>
      </c>
      <c r="U3198" t="str">
        <f t="shared" si="1045"/>
        <v>可交易</v>
      </c>
      <c r="V3198" s="2">
        <f t="shared" si="1046"/>
        <v>151.08007799999996</v>
      </c>
      <c r="W3198" s="2">
        <f t="shared" si="1047"/>
        <v>3.9553898141277133E-2</v>
      </c>
      <c r="X3198" s="2">
        <f t="shared" si="1048"/>
        <v>14.334491737969774</v>
      </c>
      <c r="Y3198">
        <f t="shared" si="1049"/>
        <v>161</v>
      </c>
    </row>
    <row r="3199" spans="1:25" x14ac:dyDescent="0.3">
      <c r="A3199" s="1">
        <v>44819</v>
      </c>
      <c r="B3199">
        <v>3901.3500979999999</v>
      </c>
      <c r="C3199">
        <v>26.27</v>
      </c>
      <c r="D3199">
        <v>26.070554999999999</v>
      </c>
      <c r="E3199">
        <f t="shared" si="1029"/>
        <v>0.19944500000000076</v>
      </c>
      <c r="F3199" t="str">
        <f t="shared" si="1030"/>
        <v/>
      </c>
      <c r="G3199" t="str">
        <f t="shared" si="1031"/>
        <v/>
      </c>
      <c r="H3199">
        <f t="shared" si="1032"/>
        <v>0.10999999999999943</v>
      </c>
      <c r="I3199">
        <f t="shared" si="1033"/>
        <v>-44.659912000000077</v>
      </c>
      <c r="J3199">
        <f t="shared" si="1034"/>
        <v>-405.99920000000282</v>
      </c>
      <c r="K3199" t="str">
        <f t="shared" si="1035"/>
        <v/>
      </c>
      <c r="L3199" s="2" t="str">
        <f t="shared" si="1036"/>
        <v/>
      </c>
      <c r="M3199" t="str">
        <f t="shared" si="1037"/>
        <v/>
      </c>
      <c r="N3199" s="1">
        <f t="shared" si="1038"/>
        <v>44810</v>
      </c>
      <c r="O3199" t="str">
        <f t="shared" si="1039"/>
        <v>可交易</v>
      </c>
      <c r="P3199" s="2" t="str">
        <f t="shared" si="1040"/>
        <v/>
      </c>
      <c r="Q3199" s="2" t="str">
        <f t="shared" si="1041"/>
        <v/>
      </c>
      <c r="R3199" s="2">
        <f t="shared" si="1042"/>
        <v>25.794752491716764</v>
      </c>
      <c r="S3199">
        <f t="shared" si="1043"/>
        <v>170</v>
      </c>
      <c r="T3199" s="1">
        <f t="shared" si="1044"/>
        <v>44818</v>
      </c>
      <c r="U3199" t="str">
        <f t="shared" si="1045"/>
        <v>不可交易</v>
      </c>
      <c r="V3199" s="2" t="str">
        <f t="shared" si="1046"/>
        <v/>
      </c>
      <c r="W3199" s="2" t="str">
        <f t="shared" si="1047"/>
        <v/>
      </c>
      <c r="X3199" s="2">
        <f t="shared" si="1048"/>
        <v>14.901476764080408</v>
      </c>
      <c r="Y3199">
        <f t="shared" si="1049"/>
        <v>161</v>
      </c>
    </row>
    <row r="3200" spans="1:25" x14ac:dyDescent="0.3">
      <c r="A3200" s="1">
        <v>44820</v>
      </c>
      <c r="B3200">
        <v>3873.330078</v>
      </c>
      <c r="C3200">
        <v>26.3</v>
      </c>
      <c r="D3200">
        <v>26.066725000000002</v>
      </c>
      <c r="E3200">
        <f t="shared" si="1029"/>
        <v>0.23327499999999901</v>
      </c>
      <c r="F3200" t="str">
        <f t="shared" si="1030"/>
        <v/>
      </c>
      <c r="G3200" t="str">
        <f t="shared" si="1031"/>
        <v/>
      </c>
      <c r="H3200">
        <f t="shared" si="1032"/>
        <v>3.0000000000001137E-2</v>
      </c>
      <c r="I3200">
        <f t="shared" si="1033"/>
        <v>-28.020019999999931</v>
      </c>
      <c r="J3200">
        <f t="shared" si="1034"/>
        <v>-934.00066666662894</v>
      </c>
      <c r="K3200" t="str">
        <f t="shared" si="1035"/>
        <v/>
      </c>
      <c r="L3200" s="2" t="str">
        <f t="shared" si="1036"/>
        <v/>
      </c>
      <c r="M3200" t="str">
        <f t="shared" si="1037"/>
        <v/>
      </c>
      <c r="N3200" s="1">
        <f t="shared" si="1038"/>
        <v>44810</v>
      </c>
      <c r="O3200" t="str">
        <f t="shared" si="1039"/>
        <v>可交易</v>
      </c>
      <c r="P3200" s="2" t="str">
        <f t="shared" si="1040"/>
        <v/>
      </c>
      <c r="Q3200" s="2" t="str">
        <f t="shared" si="1041"/>
        <v/>
      </c>
      <c r="R3200" s="2">
        <f t="shared" si="1042"/>
        <v>25.794752491716764</v>
      </c>
      <c r="S3200">
        <f t="shared" si="1043"/>
        <v>170</v>
      </c>
      <c r="T3200" s="1">
        <f t="shared" si="1044"/>
        <v>44818</v>
      </c>
      <c r="U3200" t="str">
        <f t="shared" si="1045"/>
        <v>不可交易</v>
      </c>
      <c r="V3200" s="2" t="str">
        <f t="shared" si="1046"/>
        <v/>
      </c>
      <c r="W3200" s="2" t="str">
        <f t="shared" si="1047"/>
        <v/>
      </c>
      <c r="X3200" s="2">
        <f t="shared" si="1048"/>
        <v>14.901476764080408</v>
      </c>
      <c r="Y3200">
        <f t="shared" si="1049"/>
        <v>161</v>
      </c>
    </row>
    <row r="3201" spans="1:25" x14ac:dyDescent="0.3">
      <c r="A3201" s="1">
        <v>44823</v>
      </c>
      <c r="B3201">
        <v>3899.889893</v>
      </c>
      <c r="C3201">
        <v>25.76</v>
      </c>
      <c r="D3201">
        <v>26.380709</v>
      </c>
      <c r="E3201">
        <f t="shared" si="1029"/>
        <v>-0.62070899999999796</v>
      </c>
      <c r="F3201" t="str">
        <f t="shared" si="1030"/>
        <v/>
      </c>
      <c r="G3201" t="str">
        <f t="shared" si="1031"/>
        <v/>
      </c>
      <c r="H3201">
        <f t="shared" si="1032"/>
        <v>-0.53999999999999915</v>
      </c>
      <c r="I3201">
        <f t="shared" si="1033"/>
        <v>26.559815000000071</v>
      </c>
      <c r="J3201">
        <f t="shared" si="1034"/>
        <v>-49.184842592592801</v>
      </c>
      <c r="K3201" t="str">
        <f t="shared" si="1035"/>
        <v/>
      </c>
      <c r="L3201" s="2" t="str">
        <f t="shared" si="1036"/>
        <v/>
      </c>
      <c r="M3201" t="str">
        <f t="shared" si="1037"/>
        <v/>
      </c>
      <c r="N3201" s="1">
        <f t="shared" si="1038"/>
        <v>44810</v>
      </c>
      <c r="O3201" t="str">
        <f t="shared" si="1039"/>
        <v>可交易</v>
      </c>
      <c r="P3201" s="2" t="str">
        <f t="shared" si="1040"/>
        <v/>
      </c>
      <c r="Q3201" s="2" t="str">
        <f t="shared" si="1041"/>
        <v/>
      </c>
      <c r="R3201" s="2">
        <f t="shared" si="1042"/>
        <v>25.794752491716764</v>
      </c>
      <c r="S3201">
        <f t="shared" si="1043"/>
        <v>170</v>
      </c>
      <c r="T3201" s="1">
        <f t="shared" si="1044"/>
        <v>44818</v>
      </c>
      <c r="U3201" t="str">
        <f t="shared" si="1045"/>
        <v>不可交易</v>
      </c>
      <c r="V3201" s="2" t="str">
        <f t="shared" si="1046"/>
        <v/>
      </c>
      <c r="W3201" s="2" t="str">
        <f t="shared" si="1047"/>
        <v/>
      </c>
      <c r="X3201" s="2">
        <f t="shared" si="1048"/>
        <v>14.901476764080408</v>
      </c>
      <c r="Y3201">
        <f t="shared" si="1049"/>
        <v>161</v>
      </c>
    </row>
    <row r="3202" spans="1:25" x14ac:dyDescent="0.3">
      <c r="A3202" s="1">
        <v>44824</v>
      </c>
      <c r="B3202">
        <v>3855.929932</v>
      </c>
      <c r="C3202">
        <v>27.16</v>
      </c>
      <c r="D3202">
        <v>25.861912</v>
      </c>
      <c r="E3202">
        <f t="shared" ref="E3202:E3265" si="1050">C3202-D3202</f>
        <v>1.2980879999999999</v>
      </c>
      <c r="F3202" t="str">
        <f t="shared" ref="F3202:F3265" si="1051">_xlfn.IFS(E3202&gt; 1, "CAll",E3202&lt; -1, "PUT", TRUE,"")</f>
        <v>CAll</v>
      </c>
      <c r="G3202">
        <f t="shared" ref="G3202:G3265" si="1052">IF(F3202="PUT", IFERROR(VLOOKUP(A3202+7, A:B, 2, FALSE), 0), IF(F3202="CALL", IFERROR(VLOOKUP(A3202+7, A:B, 2, FALSE), 0), ""))</f>
        <v>3647.290039</v>
      </c>
      <c r="H3202">
        <f t="shared" ref="H3202:H3265" si="1053">C3202-C3201</f>
        <v>1.3999999999999986</v>
      </c>
      <c r="I3202">
        <f t="shared" ref="I3202:I3265" si="1054">B3202-B3201</f>
        <v>-43.959961000000021</v>
      </c>
      <c r="J3202">
        <f t="shared" ref="J3202:J3265" si="1055">IF(H3202=0, "", I3202/H3202)</f>
        <v>-31.399972142857191</v>
      </c>
      <c r="K3202">
        <f t="shared" ref="K3202:K3265" si="1056">_xlfn.IFS(F3202="PUT",B3202-5,F3202="CALL",B3202+5,TRUE,"")</f>
        <v>3860.929932</v>
      </c>
      <c r="L3202" s="2" t="str">
        <f t="shared" ref="L3202:L3265" si="1057">IF(F3202="CALL",IF(AND(G3202&gt;K3202,G3202&lt;&gt;0),G3202-K3202,""),"")</f>
        <v/>
      </c>
      <c r="M3202" t="str">
        <f t="shared" ref="M3202:M3265" si="1058">IF(F3202="PUT",IF(AND(G3202&lt;K3202,G3202&lt;&gt;0),K3202-G3202,""),"")</f>
        <v/>
      </c>
      <c r="N3202" s="1">
        <f t="shared" ref="N3202:N3265" si="1059">IF(AND(F3202="CALL",L3202&lt;&gt;"",L3201=""), A3202, N3201)</f>
        <v>44810</v>
      </c>
      <c r="O3202" t="str">
        <f t="shared" ref="O3202:O3265" si="1060">IF( A3202 &gt;= N3201 + 7, "可交易", "不可交易")</f>
        <v>可交易</v>
      </c>
      <c r="P3202" s="2" t="str">
        <f t="shared" ref="P3202:P3265" si="1061">IF(AND(F3202="CALL",L3202&lt;&gt;"",O3202="可交易"),L3202,"")</f>
        <v/>
      </c>
      <c r="Q3202" s="2" t="str">
        <f t="shared" ref="Q3202:Q3265" si="1062">IF(P3202&lt;&gt;"",(G3202-B3202)/B3202,"")</f>
        <v/>
      </c>
      <c r="R3202" s="2">
        <f t="shared" ref="R3202:R3265" si="1063">IF(Q3201&lt;&gt;"", R3201 * (1 + Q3201), R3201)</f>
        <v>25.794752491716764</v>
      </c>
      <c r="S3202">
        <f t="shared" ref="S3202:S3265" si="1064">IF(P3202&lt;&gt;"",S3201+1,S3201)</f>
        <v>170</v>
      </c>
      <c r="T3202" s="1">
        <f t="shared" ref="T3202:T3265" si="1065">IF(AND(F3202="PUT",M3202&lt;&gt;"",M3201=""), A3202, T3201)</f>
        <v>44818</v>
      </c>
      <c r="U3202" t="str">
        <f t="shared" ref="U3202:U3265" si="1066">IF( A3202 &gt;= T3201 + 7, "可交易", "不可交易")</f>
        <v>不可交易</v>
      </c>
      <c r="V3202" s="2" t="str">
        <f t="shared" ref="V3202:V3265" si="1067">IF(AND(F3202="PUT",M3202&lt;&gt;"",U3202="可交易"),M3202,"")</f>
        <v/>
      </c>
      <c r="W3202" s="2" t="str">
        <f t="shared" ref="W3202:W3265" si="1068">IF(V3202&lt;&gt;"",(B3202-G3202)/B3202,"")</f>
        <v/>
      </c>
      <c r="X3202" s="2">
        <f t="shared" ref="X3202:X3265" si="1069">IF(W3201&lt;&gt;"", X3201 * (1 + W3201), X3201)</f>
        <v>14.901476764080408</v>
      </c>
      <c r="Y3202">
        <f t="shared" ref="Y3202:Y3265" si="1070">IF(V3202&lt;&gt;"",Y3201+1,Y3201)</f>
        <v>161</v>
      </c>
    </row>
    <row r="3203" spans="1:25" x14ac:dyDescent="0.3">
      <c r="A3203" s="1">
        <v>44825</v>
      </c>
      <c r="B3203">
        <v>3789.929932</v>
      </c>
      <c r="C3203">
        <v>27.99</v>
      </c>
      <c r="D3203">
        <v>27.224329000000001</v>
      </c>
      <c r="E3203">
        <f t="shared" si="1050"/>
        <v>0.76567099999999755</v>
      </c>
      <c r="F3203" t="str">
        <f t="shared" si="1051"/>
        <v/>
      </c>
      <c r="G3203" t="str">
        <f t="shared" si="1052"/>
        <v/>
      </c>
      <c r="H3203">
        <f t="shared" si="1053"/>
        <v>0.82999999999999829</v>
      </c>
      <c r="I3203">
        <f t="shared" si="1054"/>
        <v>-66</v>
      </c>
      <c r="J3203">
        <f t="shared" si="1055"/>
        <v>-79.518072289156791</v>
      </c>
      <c r="K3203" t="str">
        <f t="shared" si="1056"/>
        <v/>
      </c>
      <c r="L3203" s="2" t="str">
        <f t="shared" si="1057"/>
        <v/>
      </c>
      <c r="M3203" t="str">
        <f t="shared" si="1058"/>
        <v/>
      </c>
      <c r="N3203" s="1">
        <f t="shared" si="1059"/>
        <v>44810</v>
      </c>
      <c r="O3203" t="str">
        <f t="shared" si="1060"/>
        <v>可交易</v>
      </c>
      <c r="P3203" s="2" t="str">
        <f t="shared" si="1061"/>
        <v/>
      </c>
      <c r="Q3203" s="2" t="str">
        <f t="shared" si="1062"/>
        <v/>
      </c>
      <c r="R3203" s="2">
        <f t="shared" si="1063"/>
        <v>25.794752491716764</v>
      </c>
      <c r="S3203">
        <f t="shared" si="1064"/>
        <v>170</v>
      </c>
      <c r="T3203" s="1">
        <f t="shared" si="1065"/>
        <v>44818</v>
      </c>
      <c r="U3203" t="str">
        <f t="shared" si="1066"/>
        <v>可交易</v>
      </c>
      <c r="V3203" s="2" t="str">
        <f t="shared" si="1067"/>
        <v/>
      </c>
      <c r="W3203" s="2" t="str">
        <f t="shared" si="1068"/>
        <v/>
      </c>
      <c r="X3203" s="2">
        <f t="shared" si="1069"/>
        <v>14.901476764080408</v>
      </c>
      <c r="Y3203">
        <f t="shared" si="1070"/>
        <v>161</v>
      </c>
    </row>
    <row r="3204" spans="1:25" x14ac:dyDescent="0.3">
      <c r="A3204" s="1">
        <v>44826</v>
      </c>
      <c r="B3204">
        <v>3757.98999</v>
      </c>
      <c r="C3204">
        <v>27.35</v>
      </c>
      <c r="D3204">
        <v>27.81485</v>
      </c>
      <c r="E3204">
        <f t="shared" si="1050"/>
        <v>-0.46484999999999843</v>
      </c>
      <c r="F3204" t="str">
        <f t="shared" si="1051"/>
        <v/>
      </c>
      <c r="G3204" t="str">
        <f t="shared" si="1052"/>
        <v/>
      </c>
      <c r="H3204">
        <f t="shared" si="1053"/>
        <v>-0.63999999999999702</v>
      </c>
      <c r="I3204">
        <f t="shared" si="1054"/>
        <v>-31.939941999999974</v>
      </c>
      <c r="J3204">
        <f t="shared" si="1055"/>
        <v>49.906159375000193</v>
      </c>
      <c r="K3204" t="str">
        <f t="shared" si="1056"/>
        <v/>
      </c>
      <c r="L3204" s="2" t="str">
        <f t="shared" si="1057"/>
        <v/>
      </c>
      <c r="M3204" t="str">
        <f t="shared" si="1058"/>
        <v/>
      </c>
      <c r="N3204" s="1">
        <f t="shared" si="1059"/>
        <v>44810</v>
      </c>
      <c r="O3204" t="str">
        <f t="shared" si="1060"/>
        <v>可交易</v>
      </c>
      <c r="P3204" s="2" t="str">
        <f t="shared" si="1061"/>
        <v/>
      </c>
      <c r="Q3204" s="2" t="str">
        <f t="shared" si="1062"/>
        <v/>
      </c>
      <c r="R3204" s="2">
        <f t="shared" si="1063"/>
        <v>25.794752491716764</v>
      </c>
      <c r="S3204">
        <f t="shared" si="1064"/>
        <v>170</v>
      </c>
      <c r="T3204" s="1">
        <f t="shared" si="1065"/>
        <v>44818</v>
      </c>
      <c r="U3204" t="str">
        <f t="shared" si="1066"/>
        <v>可交易</v>
      </c>
      <c r="V3204" s="2" t="str">
        <f t="shared" si="1067"/>
        <v/>
      </c>
      <c r="W3204" s="2" t="str">
        <f t="shared" si="1068"/>
        <v/>
      </c>
      <c r="X3204" s="2">
        <f t="shared" si="1069"/>
        <v>14.901476764080408</v>
      </c>
      <c r="Y3204">
        <f t="shared" si="1070"/>
        <v>161</v>
      </c>
    </row>
    <row r="3205" spans="1:25" x14ac:dyDescent="0.3">
      <c r="A3205" s="1">
        <v>44827</v>
      </c>
      <c r="B3205">
        <v>3693.2299800000001</v>
      </c>
      <c r="C3205">
        <v>29.92</v>
      </c>
      <c r="D3205">
        <v>27.138418000000001</v>
      </c>
      <c r="E3205">
        <f t="shared" si="1050"/>
        <v>2.7815820000000002</v>
      </c>
      <c r="F3205" t="str">
        <f t="shared" si="1051"/>
        <v>CAll</v>
      </c>
      <c r="G3205">
        <f t="shared" si="1052"/>
        <v>3585.6201169999999</v>
      </c>
      <c r="H3205">
        <f t="shared" si="1053"/>
        <v>2.5700000000000003</v>
      </c>
      <c r="I3205">
        <f t="shared" si="1054"/>
        <v>-64.760009999999966</v>
      </c>
      <c r="J3205">
        <f t="shared" si="1055"/>
        <v>-25.198447470817104</v>
      </c>
      <c r="K3205">
        <f t="shared" si="1056"/>
        <v>3698.2299800000001</v>
      </c>
      <c r="L3205" s="2" t="str">
        <f t="shared" si="1057"/>
        <v/>
      </c>
      <c r="M3205" t="str">
        <f t="shared" si="1058"/>
        <v/>
      </c>
      <c r="N3205" s="1">
        <f t="shared" si="1059"/>
        <v>44810</v>
      </c>
      <c r="O3205" t="str">
        <f t="shared" si="1060"/>
        <v>可交易</v>
      </c>
      <c r="P3205" s="2" t="str">
        <f t="shared" si="1061"/>
        <v/>
      </c>
      <c r="Q3205" s="2" t="str">
        <f t="shared" si="1062"/>
        <v/>
      </c>
      <c r="R3205" s="2">
        <f t="shared" si="1063"/>
        <v>25.794752491716764</v>
      </c>
      <c r="S3205">
        <f t="shared" si="1064"/>
        <v>170</v>
      </c>
      <c r="T3205" s="1">
        <f t="shared" si="1065"/>
        <v>44818</v>
      </c>
      <c r="U3205" t="str">
        <f t="shared" si="1066"/>
        <v>可交易</v>
      </c>
      <c r="V3205" s="2" t="str">
        <f t="shared" si="1067"/>
        <v/>
      </c>
      <c r="W3205" s="2" t="str">
        <f t="shared" si="1068"/>
        <v/>
      </c>
      <c r="X3205" s="2">
        <f t="shared" si="1069"/>
        <v>14.901476764080408</v>
      </c>
      <c r="Y3205">
        <f t="shared" si="1070"/>
        <v>161</v>
      </c>
    </row>
    <row r="3206" spans="1:25" x14ac:dyDescent="0.3">
      <c r="A3206" s="1">
        <v>44830</v>
      </c>
      <c r="B3206">
        <v>3655.040039</v>
      </c>
      <c r="C3206">
        <v>32.26</v>
      </c>
      <c r="D3206">
        <v>30.185402</v>
      </c>
      <c r="E3206">
        <f t="shared" si="1050"/>
        <v>2.0745979999999982</v>
      </c>
      <c r="F3206" t="str">
        <f t="shared" si="1051"/>
        <v>CAll</v>
      </c>
      <c r="G3206">
        <f t="shared" si="1052"/>
        <v>3678.429932</v>
      </c>
      <c r="H3206">
        <f t="shared" si="1053"/>
        <v>2.3399999999999963</v>
      </c>
      <c r="I3206">
        <f t="shared" si="1054"/>
        <v>-38.18994100000009</v>
      </c>
      <c r="J3206">
        <f t="shared" si="1055"/>
        <v>-16.32048760683767</v>
      </c>
      <c r="K3206">
        <f t="shared" si="1056"/>
        <v>3660.040039</v>
      </c>
      <c r="L3206" s="2">
        <f t="shared" si="1057"/>
        <v>18.389893000000029</v>
      </c>
      <c r="M3206" t="str">
        <f t="shared" si="1058"/>
        <v/>
      </c>
      <c r="N3206" s="1">
        <f t="shared" si="1059"/>
        <v>44830</v>
      </c>
      <c r="O3206" t="str">
        <f t="shared" si="1060"/>
        <v>可交易</v>
      </c>
      <c r="P3206" s="2">
        <f t="shared" si="1061"/>
        <v>18.389893000000029</v>
      </c>
      <c r="Q3206" s="2">
        <f t="shared" si="1062"/>
        <v>6.399353427165023E-3</v>
      </c>
      <c r="R3206" s="2">
        <f t="shared" si="1063"/>
        <v>25.794752491716764</v>
      </c>
      <c r="S3206">
        <f t="shared" si="1064"/>
        <v>171</v>
      </c>
      <c r="T3206" s="1">
        <f t="shared" si="1065"/>
        <v>44818</v>
      </c>
      <c r="U3206" t="str">
        <f t="shared" si="1066"/>
        <v>可交易</v>
      </c>
      <c r="V3206" s="2" t="str">
        <f t="shared" si="1067"/>
        <v/>
      </c>
      <c r="W3206" s="2" t="str">
        <f t="shared" si="1068"/>
        <v/>
      </c>
      <c r="X3206" s="2">
        <f t="shared" si="1069"/>
        <v>14.901476764080408</v>
      </c>
      <c r="Y3206">
        <f t="shared" si="1070"/>
        <v>161</v>
      </c>
    </row>
    <row r="3207" spans="1:25" x14ac:dyDescent="0.3">
      <c r="A3207" s="1">
        <v>44831</v>
      </c>
      <c r="B3207">
        <v>3647.290039</v>
      </c>
      <c r="C3207">
        <v>32.6</v>
      </c>
      <c r="D3207">
        <v>31.296703000000001</v>
      </c>
      <c r="E3207">
        <f t="shared" si="1050"/>
        <v>1.3032970000000006</v>
      </c>
      <c r="F3207" t="str">
        <f t="shared" si="1051"/>
        <v>CAll</v>
      </c>
      <c r="G3207">
        <f t="shared" si="1052"/>
        <v>3790.929932</v>
      </c>
      <c r="H3207">
        <f t="shared" si="1053"/>
        <v>0.34000000000000341</v>
      </c>
      <c r="I3207">
        <f t="shared" si="1054"/>
        <v>-7.75</v>
      </c>
      <c r="J3207">
        <f t="shared" si="1055"/>
        <v>-22.794117647058595</v>
      </c>
      <c r="K3207">
        <f t="shared" si="1056"/>
        <v>3652.290039</v>
      </c>
      <c r="L3207" s="2">
        <f t="shared" si="1057"/>
        <v>138.63989300000003</v>
      </c>
      <c r="M3207" t="str">
        <f t="shared" si="1058"/>
        <v/>
      </c>
      <c r="N3207" s="1">
        <f t="shared" si="1059"/>
        <v>44830</v>
      </c>
      <c r="O3207" t="str">
        <f t="shared" si="1060"/>
        <v>不可交易</v>
      </c>
      <c r="P3207" s="2" t="str">
        <f t="shared" si="1061"/>
        <v/>
      </c>
      <c r="Q3207" s="2" t="str">
        <f t="shared" si="1062"/>
        <v/>
      </c>
      <c r="R3207" s="2">
        <f t="shared" si="1063"/>
        <v>25.95982222947751</v>
      </c>
      <c r="S3207">
        <f t="shared" si="1064"/>
        <v>171</v>
      </c>
      <c r="T3207" s="1">
        <f t="shared" si="1065"/>
        <v>44818</v>
      </c>
      <c r="U3207" t="str">
        <f t="shared" si="1066"/>
        <v>可交易</v>
      </c>
      <c r="V3207" s="2" t="str">
        <f t="shared" si="1067"/>
        <v/>
      </c>
      <c r="W3207" s="2" t="str">
        <f t="shared" si="1068"/>
        <v/>
      </c>
      <c r="X3207" s="2">
        <f t="shared" si="1069"/>
        <v>14.901476764080408</v>
      </c>
      <c r="Y3207">
        <f t="shared" si="1070"/>
        <v>161</v>
      </c>
    </row>
    <row r="3208" spans="1:25" x14ac:dyDescent="0.3">
      <c r="A3208" s="1">
        <v>44832</v>
      </c>
      <c r="B3208">
        <v>3719.040039</v>
      </c>
      <c r="C3208">
        <v>30.18</v>
      </c>
      <c r="D3208">
        <v>32.094966999999997</v>
      </c>
      <c r="E3208">
        <f t="shared" si="1050"/>
        <v>-1.9149669999999972</v>
      </c>
      <c r="F3208" t="str">
        <f t="shared" si="1051"/>
        <v>PUT</v>
      </c>
      <c r="G3208">
        <f t="shared" si="1052"/>
        <v>3783.280029</v>
      </c>
      <c r="H3208">
        <f t="shared" si="1053"/>
        <v>-2.4200000000000017</v>
      </c>
      <c r="I3208">
        <f t="shared" si="1054"/>
        <v>71.75</v>
      </c>
      <c r="J3208">
        <f t="shared" si="1055"/>
        <v>-29.64876033057849</v>
      </c>
      <c r="K3208">
        <f t="shared" si="1056"/>
        <v>3714.040039</v>
      </c>
      <c r="L3208" s="2" t="str">
        <f t="shared" si="1057"/>
        <v/>
      </c>
      <c r="M3208" t="str">
        <f t="shared" si="1058"/>
        <v/>
      </c>
      <c r="N3208" s="1">
        <f t="shared" si="1059"/>
        <v>44830</v>
      </c>
      <c r="O3208" t="str">
        <f t="shared" si="1060"/>
        <v>不可交易</v>
      </c>
      <c r="P3208" s="2" t="str">
        <f t="shared" si="1061"/>
        <v/>
      </c>
      <c r="Q3208" s="2" t="str">
        <f t="shared" si="1062"/>
        <v/>
      </c>
      <c r="R3208" s="2">
        <f t="shared" si="1063"/>
        <v>25.95982222947751</v>
      </c>
      <c r="S3208">
        <f t="shared" si="1064"/>
        <v>171</v>
      </c>
      <c r="T3208" s="1">
        <f t="shared" si="1065"/>
        <v>44818</v>
      </c>
      <c r="U3208" t="str">
        <f t="shared" si="1066"/>
        <v>可交易</v>
      </c>
      <c r="V3208" s="2" t="str">
        <f t="shared" si="1067"/>
        <v/>
      </c>
      <c r="W3208" s="2" t="str">
        <f t="shared" si="1068"/>
        <v/>
      </c>
      <c r="X3208" s="2">
        <f t="shared" si="1069"/>
        <v>14.901476764080408</v>
      </c>
      <c r="Y3208">
        <f t="shared" si="1070"/>
        <v>161</v>
      </c>
    </row>
    <row r="3209" spans="1:25" x14ac:dyDescent="0.3">
      <c r="A3209" s="1">
        <v>44833</v>
      </c>
      <c r="B3209">
        <v>3640.469971</v>
      </c>
      <c r="C3209">
        <v>31.84</v>
      </c>
      <c r="D3209">
        <v>30.063839000000002</v>
      </c>
      <c r="E3209">
        <f t="shared" si="1050"/>
        <v>1.7761609999999983</v>
      </c>
      <c r="F3209" t="str">
        <f t="shared" si="1051"/>
        <v>CAll</v>
      </c>
      <c r="G3209">
        <f t="shared" si="1052"/>
        <v>3744.5200199999999</v>
      </c>
      <c r="H3209">
        <f t="shared" si="1053"/>
        <v>1.6600000000000001</v>
      </c>
      <c r="I3209">
        <f t="shared" si="1054"/>
        <v>-78.570067999999992</v>
      </c>
      <c r="J3209">
        <f t="shared" si="1055"/>
        <v>-47.331366265060232</v>
      </c>
      <c r="K3209">
        <f t="shared" si="1056"/>
        <v>3645.469971</v>
      </c>
      <c r="L3209" s="2">
        <f t="shared" si="1057"/>
        <v>99.050048999999944</v>
      </c>
      <c r="M3209" t="str">
        <f t="shared" si="1058"/>
        <v/>
      </c>
      <c r="N3209" s="1">
        <f t="shared" si="1059"/>
        <v>44833</v>
      </c>
      <c r="O3209" t="str">
        <f t="shared" si="1060"/>
        <v>不可交易</v>
      </c>
      <c r="P3209" s="2" t="str">
        <f t="shared" si="1061"/>
        <v/>
      </c>
      <c r="Q3209" s="2" t="str">
        <f t="shared" si="1062"/>
        <v/>
      </c>
      <c r="R3209" s="2">
        <f t="shared" si="1063"/>
        <v>25.95982222947751</v>
      </c>
      <c r="S3209">
        <f t="shared" si="1064"/>
        <v>171</v>
      </c>
      <c r="T3209" s="1">
        <f t="shared" si="1065"/>
        <v>44818</v>
      </c>
      <c r="U3209" t="str">
        <f t="shared" si="1066"/>
        <v>可交易</v>
      </c>
      <c r="V3209" s="2" t="str">
        <f t="shared" si="1067"/>
        <v/>
      </c>
      <c r="W3209" s="2" t="str">
        <f t="shared" si="1068"/>
        <v/>
      </c>
      <c r="X3209" s="2">
        <f t="shared" si="1069"/>
        <v>14.901476764080408</v>
      </c>
      <c r="Y3209">
        <f t="shared" si="1070"/>
        <v>161</v>
      </c>
    </row>
    <row r="3210" spans="1:25" x14ac:dyDescent="0.3">
      <c r="A3210" s="1">
        <v>44834</v>
      </c>
      <c r="B3210">
        <v>3585.6201169999999</v>
      </c>
      <c r="C3210">
        <v>31.62</v>
      </c>
      <c r="D3210">
        <v>32.086295999999997</v>
      </c>
      <c r="E3210">
        <f t="shared" si="1050"/>
        <v>-0.46629599999999627</v>
      </c>
      <c r="F3210" t="str">
        <f t="shared" si="1051"/>
        <v/>
      </c>
      <c r="G3210" t="str">
        <f t="shared" si="1052"/>
        <v/>
      </c>
      <c r="H3210">
        <f t="shared" si="1053"/>
        <v>-0.21999999999999886</v>
      </c>
      <c r="I3210">
        <f t="shared" si="1054"/>
        <v>-54.84985400000005</v>
      </c>
      <c r="J3210">
        <f t="shared" si="1055"/>
        <v>249.31751818181971</v>
      </c>
      <c r="K3210" t="str">
        <f t="shared" si="1056"/>
        <v/>
      </c>
      <c r="L3210" s="2" t="str">
        <f t="shared" si="1057"/>
        <v/>
      </c>
      <c r="M3210" t="str">
        <f t="shared" si="1058"/>
        <v/>
      </c>
      <c r="N3210" s="1">
        <f t="shared" si="1059"/>
        <v>44833</v>
      </c>
      <c r="O3210" t="str">
        <f t="shared" si="1060"/>
        <v>不可交易</v>
      </c>
      <c r="P3210" s="2" t="str">
        <f t="shared" si="1061"/>
        <v/>
      </c>
      <c r="Q3210" s="2" t="str">
        <f t="shared" si="1062"/>
        <v/>
      </c>
      <c r="R3210" s="2">
        <f t="shared" si="1063"/>
        <v>25.95982222947751</v>
      </c>
      <c r="S3210">
        <f t="shared" si="1064"/>
        <v>171</v>
      </c>
      <c r="T3210" s="1">
        <f t="shared" si="1065"/>
        <v>44818</v>
      </c>
      <c r="U3210" t="str">
        <f t="shared" si="1066"/>
        <v>可交易</v>
      </c>
      <c r="V3210" s="2" t="str">
        <f t="shared" si="1067"/>
        <v/>
      </c>
      <c r="W3210" s="2" t="str">
        <f t="shared" si="1068"/>
        <v/>
      </c>
      <c r="X3210" s="2">
        <f t="shared" si="1069"/>
        <v>14.901476764080408</v>
      </c>
      <c r="Y3210">
        <f t="shared" si="1070"/>
        <v>161</v>
      </c>
    </row>
    <row r="3211" spans="1:25" x14ac:dyDescent="0.3">
      <c r="A3211" s="1">
        <v>44837</v>
      </c>
      <c r="B3211">
        <v>3678.429932</v>
      </c>
      <c r="C3211">
        <v>30.1</v>
      </c>
      <c r="D3211">
        <v>31.245820999999999</v>
      </c>
      <c r="E3211">
        <f t="shared" si="1050"/>
        <v>-1.145820999999998</v>
      </c>
      <c r="F3211" t="str">
        <f t="shared" si="1051"/>
        <v>PUT</v>
      </c>
      <c r="G3211">
        <f t="shared" si="1052"/>
        <v>3612.389893</v>
      </c>
      <c r="H3211">
        <f t="shared" si="1053"/>
        <v>-1.5199999999999996</v>
      </c>
      <c r="I3211">
        <f t="shared" si="1054"/>
        <v>92.809815000000071</v>
      </c>
      <c r="J3211">
        <f t="shared" si="1055"/>
        <v>-61.059088815789536</v>
      </c>
      <c r="K3211">
        <f t="shared" si="1056"/>
        <v>3673.429932</v>
      </c>
      <c r="L3211" s="2" t="str">
        <f t="shared" si="1057"/>
        <v/>
      </c>
      <c r="M3211">
        <f t="shared" si="1058"/>
        <v>61.040038999999979</v>
      </c>
      <c r="N3211" s="1">
        <f t="shared" si="1059"/>
        <v>44833</v>
      </c>
      <c r="O3211" t="str">
        <f t="shared" si="1060"/>
        <v>不可交易</v>
      </c>
      <c r="P3211" s="2" t="str">
        <f t="shared" si="1061"/>
        <v/>
      </c>
      <c r="Q3211" s="2" t="str">
        <f t="shared" si="1062"/>
        <v/>
      </c>
      <c r="R3211" s="2">
        <f t="shared" si="1063"/>
        <v>25.95982222947751</v>
      </c>
      <c r="S3211">
        <f t="shared" si="1064"/>
        <v>171</v>
      </c>
      <c r="T3211" s="1">
        <f t="shared" si="1065"/>
        <v>44837</v>
      </c>
      <c r="U3211" t="str">
        <f t="shared" si="1066"/>
        <v>可交易</v>
      </c>
      <c r="V3211" s="2">
        <f t="shared" si="1067"/>
        <v>61.040038999999979</v>
      </c>
      <c r="W3211" s="2">
        <f t="shared" si="1068"/>
        <v>1.7953322537285175E-2</v>
      </c>
      <c r="X3211" s="2">
        <f t="shared" si="1069"/>
        <v>14.901476764080408</v>
      </c>
      <c r="Y3211">
        <f t="shared" si="1070"/>
        <v>162</v>
      </c>
    </row>
    <row r="3212" spans="1:25" x14ac:dyDescent="0.3">
      <c r="A3212" s="1">
        <v>44838</v>
      </c>
      <c r="B3212">
        <v>3790.929932</v>
      </c>
      <c r="C3212">
        <v>29.07</v>
      </c>
      <c r="D3212">
        <v>30.125717000000002</v>
      </c>
      <c r="E3212">
        <f t="shared" si="1050"/>
        <v>-1.0557170000000013</v>
      </c>
      <c r="F3212" t="str">
        <f t="shared" si="1051"/>
        <v>PUT</v>
      </c>
      <c r="G3212">
        <f t="shared" si="1052"/>
        <v>3588.8400879999999</v>
      </c>
      <c r="H3212">
        <f t="shared" si="1053"/>
        <v>-1.0300000000000011</v>
      </c>
      <c r="I3212">
        <f t="shared" si="1054"/>
        <v>112.5</v>
      </c>
      <c r="J3212">
        <f t="shared" si="1055"/>
        <v>-109.22330097087367</v>
      </c>
      <c r="K3212">
        <f t="shared" si="1056"/>
        <v>3785.929932</v>
      </c>
      <c r="L3212" s="2" t="str">
        <f t="shared" si="1057"/>
        <v/>
      </c>
      <c r="M3212">
        <f t="shared" si="1058"/>
        <v>197.08984400000008</v>
      </c>
      <c r="N3212" s="1">
        <f t="shared" si="1059"/>
        <v>44833</v>
      </c>
      <c r="O3212" t="str">
        <f t="shared" si="1060"/>
        <v>不可交易</v>
      </c>
      <c r="P3212" s="2" t="str">
        <f t="shared" si="1061"/>
        <v/>
      </c>
      <c r="Q3212" s="2" t="str">
        <f t="shared" si="1062"/>
        <v/>
      </c>
      <c r="R3212" s="2">
        <f t="shared" si="1063"/>
        <v>25.95982222947751</v>
      </c>
      <c r="S3212">
        <f t="shared" si="1064"/>
        <v>171</v>
      </c>
      <c r="T3212" s="1">
        <f t="shared" si="1065"/>
        <v>44837</v>
      </c>
      <c r="U3212" t="str">
        <f t="shared" si="1066"/>
        <v>不可交易</v>
      </c>
      <c r="V3212" s="2" t="str">
        <f t="shared" si="1067"/>
        <v/>
      </c>
      <c r="W3212" s="2" t="str">
        <f t="shared" si="1068"/>
        <v/>
      </c>
      <c r="X3212" s="2">
        <f t="shared" si="1069"/>
        <v>15.169007782707805</v>
      </c>
      <c r="Y3212">
        <f t="shared" si="1070"/>
        <v>162</v>
      </c>
    </row>
    <row r="3213" spans="1:25" x14ac:dyDescent="0.3">
      <c r="A3213" s="1">
        <v>44839</v>
      </c>
      <c r="B3213">
        <v>3783.280029</v>
      </c>
      <c r="C3213">
        <v>28.55</v>
      </c>
      <c r="D3213">
        <v>29.169727000000002</v>
      </c>
      <c r="E3213">
        <f t="shared" si="1050"/>
        <v>-0.61972700000000103</v>
      </c>
      <c r="F3213" t="str">
        <f t="shared" si="1051"/>
        <v/>
      </c>
      <c r="G3213" t="str">
        <f t="shared" si="1052"/>
        <v/>
      </c>
      <c r="H3213">
        <f t="shared" si="1053"/>
        <v>-0.51999999999999957</v>
      </c>
      <c r="I3213">
        <f t="shared" si="1054"/>
        <v>-7.6499029999999948</v>
      </c>
      <c r="J3213">
        <f t="shared" si="1055"/>
        <v>14.711351923076926</v>
      </c>
      <c r="K3213" t="str">
        <f t="shared" si="1056"/>
        <v/>
      </c>
      <c r="L3213" s="2" t="str">
        <f t="shared" si="1057"/>
        <v/>
      </c>
      <c r="M3213" t="str">
        <f t="shared" si="1058"/>
        <v/>
      </c>
      <c r="N3213" s="1">
        <f t="shared" si="1059"/>
        <v>44833</v>
      </c>
      <c r="O3213" t="str">
        <f t="shared" si="1060"/>
        <v>不可交易</v>
      </c>
      <c r="P3213" s="2" t="str">
        <f t="shared" si="1061"/>
        <v/>
      </c>
      <c r="Q3213" s="2" t="str">
        <f t="shared" si="1062"/>
        <v/>
      </c>
      <c r="R3213" s="2">
        <f t="shared" si="1063"/>
        <v>25.95982222947751</v>
      </c>
      <c r="S3213">
        <f t="shared" si="1064"/>
        <v>171</v>
      </c>
      <c r="T3213" s="1">
        <f t="shared" si="1065"/>
        <v>44837</v>
      </c>
      <c r="U3213" t="str">
        <f t="shared" si="1066"/>
        <v>不可交易</v>
      </c>
      <c r="V3213" s="2" t="str">
        <f t="shared" si="1067"/>
        <v/>
      </c>
      <c r="W3213" s="2" t="str">
        <f t="shared" si="1068"/>
        <v/>
      </c>
      <c r="X3213" s="2">
        <f t="shared" si="1069"/>
        <v>15.169007782707805</v>
      </c>
      <c r="Y3213">
        <f t="shared" si="1070"/>
        <v>162</v>
      </c>
    </row>
    <row r="3214" spans="1:25" x14ac:dyDescent="0.3">
      <c r="A3214" s="1">
        <v>44840</v>
      </c>
      <c r="B3214">
        <v>3744.5200199999999</v>
      </c>
      <c r="C3214">
        <v>30.52</v>
      </c>
      <c r="D3214">
        <v>28.921980000000001</v>
      </c>
      <c r="E3214">
        <f t="shared" si="1050"/>
        <v>1.5980199999999982</v>
      </c>
      <c r="F3214" t="str">
        <f t="shared" si="1051"/>
        <v>CAll</v>
      </c>
      <c r="G3214">
        <f t="shared" si="1052"/>
        <v>3669.9099120000001</v>
      </c>
      <c r="H3214">
        <f t="shared" si="1053"/>
        <v>1.9699999999999989</v>
      </c>
      <c r="I3214">
        <f t="shared" si="1054"/>
        <v>-38.760009000000082</v>
      </c>
      <c r="J3214">
        <f t="shared" si="1055"/>
        <v>-19.675131472081272</v>
      </c>
      <c r="K3214">
        <f t="shared" si="1056"/>
        <v>3749.5200199999999</v>
      </c>
      <c r="L3214" s="2" t="str">
        <f t="shared" si="1057"/>
        <v/>
      </c>
      <c r="M3214" t="str">
        <f t="shared" si="1058"/>
        <v/>
      </c>
      <c r="N3214" s="1">
        <f t="shared" si="1059"/>
        <v>44833</v>
      </c>
      <c r="O3214" t="str">
        <f t="shared" si="1060"/>
        <v>可交易</v>
      </c>
      <c r="P3214" s="2" t="str">
        <f t="shared" si="1061"/>
        <v/>
      </c>
      <c r="Q3214" s="2" t="str">
        <f t="shared" si="1062"/>
        <v/>
      </c>
      <c r="R3214" s="2">
        <f t="shared" si="1063"/>
        <v>25.95982222947751</v>
      </c>
      <c r="S3214">
        <f t="shared" si="1064"/>
        <v>171</v>
      </c>
      <c r="T3214" s="1">
        <f t="shared" si="1065"/>
        <v>44837</v>
      </c>
      <c r="U3214" t="str">
        <f t="shared" si="1066"/>
        <v>不可交易</v>
      </c>
      <c r="V3214" s="2" t="str">
        <f t="shared" si="1067"/>
        <v/>
      </c>
      <c r="W3214" s="2" t="str">
        <f t="shared" si="1068"/>
        <v/>
      </c>
      <c r="X3214" s="2">
        <f t="shared" si="1069"/>
        <v>15.169007782707805</v>
      </c>
      <c r="Y3214">
        <f t="shared" si="1070"/>
        <v>162</v>
      </c>
    </row>
    <row r="3215" spans="1:25" x14ac:dyDescent="0.3">
      <c r="A3215" s="1">
        <v>44841</v>
      </c>
      <c r="B3215">
        <v>3639.6599120000001</v>
      </c>
      <c r="C3215">
        <v>31.36</v>
      </c>
      <c r="D3215">
        <v>30.566105</v>
      </c>
      <c r="E3215">
        <f t="shared" si="1050"/>
        <v>0.79389499999999913</v>
      </c>
      <c r="F3215" t="str">
        <f t="shared" si="1051"/>
        <v/>
      </c>
      <c r="G3215" t="str">
        <f t="shared" si="1052"/>
        <v/>
      </c>
      <c r="H3215">
        <f t="shared" si="1053"/>
        <v>0.83999999999999986</v>
      </c>
      <c r="I3215">
        <f t="shared" si="1054"/>
        <v>-104.86010799999985</v>
      </c>
      <c r="J3215">
        <f t="shared" si="1055"/>
        <v>-124.83346190476175</v>
      </c>
      <c r="K3215" t="str">
        <f t="shared" si="1056"/>
        <v/>
      </c>
      <c r="L3215" s="2" t="str">
        <f t="shared" si="1057"/>
        <v/>
      </c>
      <c r="M3215" t="str">
        <f t="shared" si="1058"/>
        <v/>
      </c>
      <c r="N3215" s="1">
        <f t="shared" si="1059"/>
        <v>44833</v>
      </c>
      <c r="O3215" t="str">
        <f t="shared" si="1060"/>
        <v>可交易</v>
      </c>
      <c r="P3215" s="2" t="str">
        <f t="shared" si="1061"/>
        <v/>
      </c>
      <c r="Q3215" s="2" t="str">
        <f t="shared" si="1062"/>
        <v/>
      </c>
      <c r="R3215" s="2">
        <f t="shared" si="1063"/>
        <v>25.95982222947751</v>
      </c>
      <c r="S3215">
        <f t="shared" si="1064"/>
        <v>171</v>
      </c>
      <c r="T3215" s="1">
        <f t="shared" si="1065"/>
        <v>44837</v>
      </c>
      <c r="U3215" t="str">
        <f t="shared" si="1066"/>
        <v>不可交易</v>
      </c>
      <c r="V3215" s="2" t="str">
        <f t="shared" si="1067"/>
        <v/>
      </c>
      <c r="W3215" s="2" t="str">
        <f t="shared" si="1068"/>
        <v/>
      </c>
      <c r="X3215" s="2">
        <f t="shared" si="1069"/>
        <v>15.169007782707805</v>
      </c>
      <c r="Y3215">
        <f t="shared" si="1070"/>
        <v>162</v>
      </c>
    </row>
    <row r="3216" spans="1:25" x14ac:dyDescent="0.3">
      <c r="A3216" s="1">
        <v>44844</v>
      </c>
      <c r="B3216">
        <v>3612.389893</v>
      </c>
      <c r="C3216">
        <v>32.450000000000003</v>
      </c>
      <c r="D3216">
        <v>31.049116000000001</v>
      </c>
      <c r="E3216">
        <f t="shared" si="1050"/>
        <v>1.4008840000000014</v>
      </c>
      <c r="F3216" t="str">
        <f t="shared" si="1051"/>
        <v>CAll</v>
      </c>
      <c r="G3216">
        <f t="shared" si="1052"/>
        <v>3677.9499510000001</v>
      </c>
      <c r="H3216">
        <f t="shared" si="1053"/>
        <v>1.0900000000000034</v>
      </c>
      <c r="I3216">
        <f t="shared" si="1054"/>
        <v>-27.270019000000048</v>
      </c>
      <c r="J3216">
        <f t="shared" si="1055"/>
        <v>-25.018366055045838</v>
      </c>
      <c r="K3216">
        <f t="shared" si="1056"/>
        <v>3617.389893</v>
      </c>
      <c r="L3216" s="2">
        <f t="shared" si="1057"/>
        <v>60.560058000000026</v>
      </c>
      <c r="M3216" t="str">
        <f t="shared" si="1058"/>
        <v/>
      </c>
      <c r="N3216" s="1">
        <f t="shared" si="1059"/>
        <v>44844</v>
      </c>
      <c r="O3216" t="str">
        <f t="shared" si="1060"/>
        <v>可交易</v>
      </c>
      <c r="P3216" s="2">
        <f t="shared" si="1061"/>
        <v>60.560058000000026</v>
      </c>
      <c r="Q3216" s="2">
        <f t="shared" si="1062"/>
        <v>1.8148666102471577E-2</v>
      </c>
      <c r="R3216" s="2">
        <f t="shared" si="1063"/>
        <v>25.95982222947751</v>
      </c>
      <c r="S3216">
        <f t="shared" si="1064"/>
        <v>172</v>
      </c>
      <c r="T3216" s="1">
        <f t="shared" si="1065"/>
        <v>44837</v>
      </c>
      <c r="U3216" t="str">
        <f t="shared" si="1066"/>
        <v>可交易</v>
      </c>
      <c r="V3216" s="2" t="str">
        <f t="shared" si="1067"/>
        <v/>
      </c>
      <c r="W3216" s="2" t="str">
        <f t="shared" si="1068"/>
        <v/>
      </c>
      <c r="X3216" s="2">
        <f t="shared" si="1069"/>
        <v>15.169007782707805</v>
      </c>
      <c r="Y3216">
        <f t="shared" si="1070"/>
        <v>162</v>
      </c>
    </row>
    <row r="3217" spans="1:25" x14ac:dyDescent="0.3">
      <c r="A3217" s="1">
        <v>44845</v>
      </c>
      <c r="B3217">
        <v>3588.8400879999999</v>
      </c>
      <c r="C3217">
        <v>33.630000000000003</v>
      </c>
      <c r="D3217">
        <v>32.208424000000001</v>
      </c>
      <c r="E3217">
        <f t="shared" si="1050"/>
        <v>1.4215760000000017</v>
      </c>
      <c r="F3217" t="str">
        <f t="shared" si="1051"/>
        <v>CAll</v>
      </c>
      <c r="G3217">
        <f t="shared" si="1052"/>
        <v>3719.9799800000001</v>
      </c>
      <c r="H3217">
        <f t="shared" si="1053"/>
        <v>1.1799999999999997</v>
      </c>
      <c r="I3217">
        <f t="shared" si="1054"/>
        <v>-23.549805000000106</v>
      </c>
      <c r="J3217">
        <f t="shared" si="1055"/>
        <v>-19.957461864406874</v>
      </c>
      <c r="K3217">
        <f t="shared" si="1056"/>
        <v>3593.8400879999999</v>
      </c>
      <c r="L3217" s="2">
        <f t="shared" si="1057"/>
        <v>126.13989200000015</v>
      </c>
      <c r="M3217" t="str">
        <f t="shared" si="1058"/>
        <v/>
      </c>
      <c r="N3217" s="1">
        <f t="shared" si="1059"/>
        <v>44844</v>
      </c>
      <c r="O3217" t="str">
        <f t="shared" si="1060"/>
        <v>不可交易</v>
      </c>
      <c r="P3217" s="2" t="str">
        <f t="shared" si="1061"/>
        <v/>
      </c>
      <c r="Q3217" s="2" t="str">
        <f t="shared" si="1062"/>
        <v/>
      </c>
      <c r="R3217" s="2">
        <f t="shared" si="1063"/>
        <v>26.430958375199818</v>
      </c>
      <c r="S3217">
        <f t="shared" si="1064"/>
        <v>172</v>
      </c>
      <c r="T3217" s="1">
        <f t="shared" si="1065"/>
        <v>44837</v>
      </c>
      <c r="U3217" t="str">
        <f t="shared" si="1066"/>
        <v>可交易</v>
      </c>
      <c r="V3217" s="2" t="str">
        <f t="shared" si="1067"/>
        <v/>
      </c>
      <c r="W3217" s="2" t="str">
        <f t="shared" si="1068"/>
        <v/>
      </c>
      <c r="X3217" s="2">
        <f t="shared" si="1069"/>
        <v>15.169007782707805</v>
      </c>
      <c r="Y3217">
        <f t="shared" si="1070"/>
        <v>162</v>
      </c>
    </row>
    <row r="3218" spans="1:25" x14ac:dyDescent="0.3">
      <c r="A3218" s="1">
        <v>44846</v>
      </c>
      <c r="B3218">
        <v>3577.030029</v>
      </c>
      <c r="C3218">
        <v>33.57</v>
      </c>
      <c r="D3218">
        <v>33.060699999999997</v>
      </c>
      <c r="E3218">
        <f t="shared" si="1050"/>
        <v>0.50930000000000319</v>
      </c>
      <c r="F3218" t="str">
        <f t="shared" si="1051"/>
        <v/>
      </c>
      <c r="G3218" t="str">
        <f t="shared" si="1052"/>
        <v/>
      </c>
      <c r="H3218">
        <f t="shared" si="1053"/>
        <v>-6.0000000000002274E-2</v>
      </c>
      <c r="I3218">
        <f t="shared" si="1054"/>
        <v>-11.81005899999991</v>
      </c>
      <c r="J3218">
        <f t="shared" si="1055"/>
        <v>196.83431666665771</v>
      </c>
      <c r="K3218" t="str">
        <f t="shared" si="1056"/>
        <v/>
      </c>
      <c r="L3218" s="2" t="str">
        <f t="shared" si="1057"/>
        <v/>
      </c>
      <c r="M3218" t="str">
        <f t="shared" si="1058"/>
        <v/>
      </c>
      <c r="N3218" s="1">
        <f t="shared" si="1059"/>
        <v>44844</v>
      </c>
      <c r="O3218" t="str">
        <f t="shared" si="1060"/>
        <v>不可交易</v>
      </c>
      <c r="P3218" s="2" t="str">
        <f t="shared" si="1061"/>
        <v/>
      </c>
      <c r="Q3218" s="2" t="str">
        <f t="shared" si="1062"/>
        <v/>
      </c>
      <c r="R3218" s="2">
        <f t="shared" si="1063"/>
        <v>26.430958375199818</v>
      </c>
      <c r="S3218">
        <f t="shared" si="1064"/>
        <v>172</v>
      </c>
      <c r="T3218" s="1">
        <f t="shared" si="1065"/>
        <v>44837</v>
      </c>
      <c r="U3218" t="str">
        <f t="shared" si="1066"/>
        <v>可交易</v>
      </c>
      <c r="V3218" s="2" t="str">
        <f t="shared" si="1067"/>
        <v/>
      </c>
      <c r="W3218" s="2" t="str">
        <f t="shared" si="1068"/>
        <v/>
      </c>
      <c r="X3218" s="2">
        <f t="shared" si="1069"/>
        <v>15.169007782707805</v>
      </c>
      <c r="Y3218">
        <f t="shared" si="1070"/>
        <v>162</v>
      </c>
    </row>
    <row r="3219" spans="1:25" x14ac:dyDescent="0.3">
      <c r="A3219" s="1">
        <v>44847</v>
      </c>
      <c r="B3219">
        <v>3669.9099120000001</v>
      </c>
      <c r="C3219">
        <v>31.94</v>
      </c>
      <c r="D3219">
        <v>33.12762</v>
      </c>
      <c r="E3219">
        <f t="shared" si="1050"/>
        <v>-1.187619999999999</v>
      </c>
      <c r="F3219" t="str">
        <f t="shared" si="1051"/>
        <v>PUT</v>
      </c>
      <c r="G3219">
        <f t="shared" si="1052"/>
        <v>3665.780029</v>
      </c>
      <c r="H3219">
        <f t="shared" si="1053"/>
        <v>-1.629999999999999</v>
      </c>
      <c r="I3219">
        <f t="shared" si="1054"/>
        <v>92.879883000000063</v>
      </c>
      <c r="J3219">
        <f t="shared" si="1055"/>
        <v>-56.98152331288351</v>
      </c>
      <c r="K3219">
        <f t="shared" si="1056"/>
        <v>3664.9099120000001</v>
      </c>
      <c r="L3219" s="2" t="str">
        <f t="shared" si="1057"/>
        <v/>
      </c>
      <c r="M3219" t="str">
        <f t="shared" si="1058"/>
        <v/>
      </c>
      <c r="N3219" s="1">
        <f t="shared" si="1059"/>
        <v>44844</v>
      </c>
      <c r="O3219" t="str">
        <f t="shared" si="1060"/>
        <v>不可交易</v>
      </c>
      <c r="P3219" s="2" t="str">
        <f t="shared" si="1061"/>
        <v/>
      </c>
      <c r="Q3219" s="2" t="str">
        <f t="shared" si="1062"/>
        <v/>
      </c>
      <c r="R3219" s="2">
        <f t="shared" si="1063"/>
        <v>26.430958375199818</v>
      </c>
      <c r="S3219">
        <f t="shared" si="1064"/>
        <v>172</v>
      </c>
      <c r="T3219" s="1">
        <f t="shared" si="1065"/>
        <v>44837</v>
      </c>
      <c r="U3219" t="str">
        <f t="shared" si="1066"/>
        <v>可交易</v>
      </c>
      <c r="V3219" s="2" t="str">
        <f t="shared" si="1067"/>
        <v/>
      </c>
      <c r="W3219" s="2" t="str">
        <f t="shared" si="1068"/>
        <v/>
      </c>
      <c r="X3219" s="2">
        <f t="shared" si="1069"/>
        <v>15.169007782707805</v>
      </c>
      <c r="Y3219">
        <f t="shared" si="1070"/>
        <v>162</v>
      </c>
    </row>
    <row r="3220" spans="1:25" x14ac:dyDescent="0.3">
      <c r="A3220" s="1">
        <v>44848</v>
      </c>
      <c r="B3220">
        <v>3583.070068</v>
      </c>
      <c r="C3220">
        <v>32.020000000000003</v>
      </c>
      <c r="D3220">
        <v>31.620068</v>
      </c>
      <c r="E3220">
        <f t="shared" si="1050"/>
        <v>0.39993200000000328</v>
      </c>
      <c r="F3220" t="str">
        <f t="shared" si="1051"/>
        <v/>
      </c>
      <c r="G3220" t="str">
        <f t="shared" si="1052"/>
        <v/>
      </c>
      <c r="H3220">
        <f t="shared" si="1053"/>
        <v>8.0000000000001847E-2</v>
      </c>
      <c r="I3220">
        <f t="shared" si="1054"/>
        <v>-86.839844000000085</v>
      </c>
      <c r="J3220">
        <f t="shared" si="1055"/>
        <v>-1085.498049999976</v>
      </c>
      <c r="K3220" t="str">
        <f t="shared" si="1056"/>
        <v/>
      </c>
      <c r="L3220" s="2" t="str">
        <f t="shared" si="1057"/>
        <v/>
      </c>
      <c r="M3220" t="str">
        <f t="shared" si="1058"/>
        <v/>
      </c>
      <c r="N3220" s="1">
        <f t="shared" si="1059"/>
        <v>44844</v>
      </c>
      <c r="O3220" t="str">
        <f t="shared" si="1060"/>
        <v>不可交易</v>
      </c>
      <c r="P3220" s="2" t="str">
        <f t="shared" si="1061"/>
        <v/>
      </c>
      <c r="Q3220" s="2" t="str">
        <f t="shared" si="1062"/>
        <v/>
      </c>
      <c r="R3220" s="2">
        <f t="shared" si="1063"/>
        <v>26.430958375199818</v>
      </c>
      <c r="S3220">
        <f t="shared" si="1064"/>
        <v>172</v>
      </c>
      <c r="T3220" s="1">
        <f t="shared" si="1065"/>
        <v>44837</v>
      </c>
      <c r="U3220" t="str">
        <f t="shared" si="1066"/>
        <v>可交易</v>
      </c>
      <c r="V3220" s="2" t="str">
        <f t="shared" si="1067"/>
        <v/>
      </c>
      <c r="W3220" s="2" t="str">
        <f t="shared" si="1068"/>
        <v/>
      </c>
      <c r="X3220" s="2">
        <f t="shared" si="1069"/>
        <v>15.169007782707805</v>
      </c>
      <c r="Y3220">
        <f t="shared" si="1070"/>
        <v>162</v>
      </c>
    </row>
    <row r="3221" spans="1:25" x14ac:dyDescent="0.3">
      <c r="A3221" s="1">
        <v>44851</v>
      </c>
      <c r="B3221">
        <v>3677.9499510000001</v>
      </c>
      <c r="C3221">
        <v>31.37</v>
      </c>
      <c r="D3221">
        <v>31.952259999999999</v>
      </c>
      <c r="E3221">
        <f t="shared" si="1050"/>
        <v>-0.582259999999998</v>
      </c>
      <c r="F3221" t="str">
        <f t="shared" si="1051"/>
        <v/>
      </c>
      <c r="G3221" t="str">
        <f t="shared" si="1052"/>
        <v/>
      </c>
      <c r="H3221">
        <f t="shared" si="1053"/>
        <v>-0.65000000000000213</v>
      </c>
      <c r="I3221">
        <f t="shared" si="1054"/>
        <v>94.879883000000063</v>
      </c>
      <c r="J3221">
        <f t="shared" si="1055"/>
        <v>-145.96905076923039</v>
      </c>
      <c r="K3221" t="str">
        <f t="shared" si="1056"/>
        <v/>
      </c>
      <c r="L3221" s="2" t="str">
        <f t="shared" si="1057"/>
        <v/>
      </c>
      <c r="M3221" t="str">
        <f t="shared" si="1058"/>
        <v/>
      </c>
      <c r="N3221" s="1">
        <f t="shared" si="1059"/>
        <v>44844</v>
      </c>
      <c r="O3221" t="str">
        <f t="shared" si="1060"/>
        <v>可交易</v>
      </c>
      <c r="P3221" s="2" t="str">
        <f t="shared" si="1061"/>
        <v/>
      </c>
      <c r="Q3221" s="2" t="str">
        <f t="shared" si="1062"/>
        <v/>
      </c>
      <c r="R3221" s="2">
        <f t="shared" si="1063"/>
        <v>26.430958375199818</v>
      </c>
      <c r="S3221">
        <f t="shared" si="1064"/>
        <v>172</v>
      </c>
      <c r="T3221" s="1">
        <f t="shared" si="1065"/>
        <v>44837</v>
      </c>
      <c r="U3221" t="str">
        <f t="shared" si="1066"/>
        <v>可交易</v>
      </c>
      <c r="V3221" s="2" t="str">
        <f t="shared" si="1067"/>
        <v/>
      </c>
      <c r="W3221" s="2" t="str">
        <f t="shared" si="1068"/>
        <v/>
      </c>
      <c r="X3221" s="2">
        <f t="shared" si="1069"/>
        <v>15.169007782707805</v>
      </c>
      <c r="Y3221">
        <f t="shared" si="1070"/>
        <v>162</v>
      </c>
    </row>
    <row r="3222" spans="1:25" x14ac:dyDescent="0.3">
      <c r="A3222" s="1">
        <v>44852</v>
      </c>
      <c r="B3222">
        <v>3719.9799800000001</v>
      </c>
      <c r="C3222">
        <v>30.5</v>
      </c>
      <c r="D3222">
        <v>31.116931999999998</v>
      </c>
      <c r="E3222">
        <f t="shared" si="1050"/>
        <v>-0.61693199999999848</v>
      </c>
      <c r="F3222" t="str">
        <f t="shared" si="1051"/>
        <v/>
      </c>
      <c r="G3222" t="str">
        <f t="shared" si="1052"/>
        <v/>
      </c>
      <c r="H3222">
        <f t="shared" si="1053"/>
        <v>-0.87000000000000099</v>
      </c>
      <c r="I3222">
        <f t="shared" si="1054"/>
        <v>42.030029000000013</v>
      </c>
      <c r="J3222">
        <f t="shared" si="1055"/>
        <v>-48.310378160919498</v>
      </c>
      <c r="K3222" t="str">
        <f t="shared" si="1056"/>
        <v/>
      </c>
      <c r="L3222" s="2" t="str">
        <f t="shared" si="1057"/>
        <v/>
      </c>
      <c r="M3222" t="str">
        <f t="shared" si="1058"/>
        <v/>
      </c>
      <c r="N3222" s="1">
        <f t="shared" si="1059"/>
        <v>44844</v>
      </c>
      <c r="O3222" t="str">
        <f t="shared" si="1060"/>
        <v>可交易</v>
      </c>
      <c r="P3222" s="2" t="str">
        <f t="shared" si="1061"/>
        <v/>
      </c>
      <c r="Q3222" s="2" t="str">
        <f t="shared" si="1062"/>
        <v/>
      </c>
      <c r="R3222" s="2">
        <f t="shared" si="1063"/>
        <v>26.430958375199818</v>
      </c>
      <c r="S3222">
        <f t="shared" si="1064"/>
        <v>172</v>
      </c>
      <c r="T3222" s="1">
        <f t="shared" si="1065"/>
        <v>44837</v>
      </c>
      <c r="U3222" t="str">
        <f t="shared" si="1066"/>
        <v>可交易</v>
      </c>
      <c r="V3222" s="2" t="str">
        <f t="shared" si="1067"/>
        <v/>
      </c>
      <c r="W3222" s="2" t="str">
        <f t="shared" si="1068"/>
        <v/>
      </c>
      <c r="X3222" s="2">
        <f t="shared" si="1069"/>
        <v>15.169007782707805</v>
      </c>
      <c r="Y3222">
        <f t="shared" si="1070"/>
        <v>162</v>
      </c>
    </row>
    <row r="3223" spans="1:25" x14ac:dyDescent="0.3">
      <c r="A3223" s="1">
        <v>44853</v>
      </c>
      <c r="B3223">
        <v>3695.1599120000001</v>
      </c>
      <c r="C3223">
        <v>30.76</v>
      </c>
      <c r="D3223">
        <v>30.658128999999999</v>
      </c>
      <c r="E3223">
        <f t="shared" si="1050"/>
        <v>0.10187100000000271</v>
      </c>
      <c r="F3223" t="str">
        <f t="shared" si="1051"/>
        <v/>
      </c>
      <c r="G3223" t="str">
        <f t="shared" si="1052"/>
        <v/>
      </c>
      <c r="H3223">
        <f t="shared" si="1053"/>
        <v>0.26000000000000156</v>
      </c>
      <c r="I3223">
        <f t="shared" si="1054"/>
        <v>-24.820067999999992</v>
      </c>
      <c r="J3223">
        <f t="shared" si="1055"/>
        <v>-95.4617999999994</v>
      </c>
      <c r="K3223" t="str">
        <f t="shared" si="1056"/>
        <v/>
      </c>
      <c r="L3223" s="2" t="str">
        <f t="shared" si="1057"/>
        <v/>
      </c>
      <c r="M3223" t="str">
        <f t="shared" si="1058"/>
        <v/>
      </c>
      <c r="N3223" s="1">
        <f t="shared" si="1059"/>
        <v>44844</v>
      </c>
      <c r="O3223" t="str">
        <f t="shared" si="1060"/>
        <v>可交易</v>
      </c>
      <c r="P3223" s="2" t="str">
        <f t="shared" si="1061"/>
        <v/>
      </c>
      <c r="Q3223" s="2" t="str">
        <f t="shared" si="1062"/>
        <v/>
      </c>
      <c r="R3223" s="2">
        <f t="shared" si="1063"/>
        <v>26.430958375199818</v>
      </c>
      <c r="S3223">
        <f t="shared" si="1064"/>
        <v>172</v>
      </c>
      <c r="T3223" s="1">
        <f t="shared" si="1065"/>
        <v>44837</v>
      </c>
      <c r="U3223" t="str">
        <f t="shared" si="1066"/>
        <v>可交易</v>
      </c>
      <c r="V3223" s="2" t="str">
        <f t="shared" si="1067"/>
        <v/>
      </c>
      <c r="W3223" s="2" t="str">
        <f t="shared" si="1068"/>
        <v/>
      </c>
      <c r="X3223" s="2">
        <f t="shared" si="1069"/>
        <v>15.169007782707805</v>
      </c>
      <c r="Y3223">
        <f t="shared" si="1070"/>
        <v>162</v>
      </c>
    </row>
    <row r="3224" spans="1:25" x14ac:dyDescent="0.3">
      <c r="A3224" s="1">
        <v>44854</v>
      </c>
      <c r="B3224">
        <v>3665.780029</v>
      </c>
      <c r="C3224">
        <v>29.98</v>
      </c>
      <c r="D3224">
        <v>30.92483</v>
      </c>
      <c r="E3224">
        <f t="shared" si="1050"/>
        <v>-0.94482999999999961</v>
      </c>
      <c r="F3224" t="str">
        <f t="shared" si="1051"/>
        <v/>
      </c>
      <c r="G3224" t="str">
        <f t="shared" si="1052"/>
        <v/>
      </c>
      <c r="H3224">
        <f t="shared" si="1053"/>
        <v>-0.78000000000000114</v>
      </c>
      <c r="I3224">
        <f t="shared" si="1054"/>
        <v>-29.379883000000063</v>
      </c>
      <c r="J3224">
        <f t="shared" si="1055"/>
        <v>37.666516666666695</v>
      </c>
      <c r="K3224" t="str">
        <f t="shared" si="1056"/>
        <v/>
      </c>
      <c r="L3224" s="2" t="str">
        <f t="shared" si="1057"/>
        <v/>
      </c>
      <c r="M3224" t="str">
        <f t="shared" si="1058"/>
        <v/>
      </c>
      <c r="N3224" s="1">
        <f t="shared" si="1059"/>
        <v>44844</v>
      </c>
      <c r="O3224" t="str">
        <f t="shared" si="1060"/>
        <v>可交易</v>
      </c>
      <c r="P3224" s="2" t="str">
        <f t="shared" si="1061"/>
        <v/>
      </c>
      <c r="Q3224" s="2" t="str">
        <f t="shared" si="1062"/>
        <v/>
      </c>
      <c r="R3224" s="2">
        <f t="shared" si="1063"/>
        <v>26.430958375199818</v>
      </c>
      <c r="S3224">
        <f t="shared" si="1064"/>
        <v>172</v>
      </c>
      <c r="T3224" s="1">
        <f t="shared" si="1065"/>
        <v>44837</v>
      </c>
      <c r="U3224" t="str">
        <f t="shared" si="1066"/>
        <v>可交易</v>
      </c>
      <c r="V3224" s="2" t="str">
        <f t="shared" si="1067"/>
        <v/>
      </c>
      <c r="W3224" s="2" t="str">
        <f t="shared" si="1068"/>
        <v/>
      </c>
      <c r="X3224" s="2">
        <f t="shared" si="1069"/>
        <v>15.169007782707805</v>
      </c>
      <c r="Y3224">
        <f t="shared" si="1070"/>
        <v>162</v>
      </c>
    </row>
    <row r="3225" spans="1:25" x14ac:dyDescent="0.3">
      <c r="A3225" s="1">
        <v>44855</v>
      </c>
      <c r="B3225">
        <v>3752.75</v>
      </c>
      <c r="C3225">
        <v>29.69</v>
      </c>
      <c r="D3225">
        <v>29.910098999999999</v>
      </c>
      <c r="E3225">
        <f t="shared" si="1050"/>
        <v>-0.2200989999999976</v>
      </c>
      <c r="F3225" t="str">
        <f t="shared" si="1051"/>
        <v/>
      </c>
      <c r="G3225" t="str">
        <f t="shared" si="1052"/>
        <v/>
      </c>
      <c r="H3225">
        <f t="shared" si="1053"/>
        <v>-0.28999999999999915</v>
      </c>
      <c r="I3225">
        <f t="shared" si="1054"/>
        <v>86.969970999999987</v>
      </c>
      <c r="J3225">
        <f t="shared" si="1055"/>
        <v>-299.89645172413879</v>
      </c>
      <c r="K3225" t="str">
        <f t="shared" si="1056"/>
        <v/>
      </c>
      <c r="L3225" s="2" t="str">
        <f t="shared" si="1057"/>
        <v/>
      </c>
      <c r="M3225" t="str">
        <f t="shared" si="1058"/>
        <v/>
      </c>
      <c r="N3225" s="1">
        <f t="shared" si="1059"/>
        <v>44844</v>
      </c>
      <c r="O3225" t="str">
        <f t="shared" si="1060"/>
        <v>可交易</v>
      </c>
      <c r="P3225" s="2" t="str">
        <f t="shared" si="1061"/>
        <v/>
      </c>
      <c r="Q3225" s="2" t="str">
        <f t="shared" si="1062"/>
        <v/>
      </c>
      <c r="R3225" s="2">
        <f t="shared" si="1063"/>
        <v>26.430958375199818</v>
      </c>
      <c r="S3225">
        <f t="shared" si="1064"/>
        <v>172</v>
      </c>
      <c r="T3225" s="1">
        <f t="shared" si="1065"/>
        <v>44837</v>
      </c>
      <c r="U3225" t="str">
        <f t="shared" si="1066"/>
        <v>可交易</v>
      </c>
      <c r="V3225" s="2" t="str">
        <f t="shared" si="1067"/>
        <v/>
      </c>
      <c r="W3225" s="2" t="str">
        <f t="shared" si="1068"/>
        <v/>
      </c>
      <c r="X3225" s="2">
        <f t="shared" si="1069"/>
        <v>15.169007782707805</v>
      </c>
      <c r="Y3225">
        <f t="shared" si="1070"/>
        <v>162</v>
      </c>
    </row>
    <row r="3226" spans="1:25" x14ac:dyDescent="0.3">
      <c r="A3226" s="1">
        <v>44858</v>
      </c>
      <c r="B3226">
        <v>3797.3400879999999</v>
      </c>
      <c r="C3226">
        <v>29.85</v>
      </c>
      <c r="D3226">
        <v>29.736034</v>
      </c>
      <c r="E3226">
        <f t="shared" si="1050"/>
        <v>0.11396600000000134</v>
      </c>
      <c r="F3226" t="str">
        <f t="shared" si="1051"/>
        <v/>
      </c>
      <c r="G3226" t="str">
        <f t="shared" si="1052"/>
        <v/>
      </c>
      <c r="H3226">
        <f t="shared" si="1053"/>
        <v>0.16000000000000014</v>
      </c>
      <c r="I3226">
        <f t="shared" si="1054"/>
        <v>44.590087999999923</v>
      </c>
      <c r="J3226">
        <f t="shared" si="1055"/>
        <v>278.68804999999929</v>
      </c>
      <c r="K3226" t="str">
        <f t="shared" si="1056"/>
        <v/>
      </c>
      <c r="L3226" s="2" t="str">
        <f t="shared" si="1057"/>
        <v/>
      </c>
      <c r="M3226" t="str">
        <f t="shared" si="1058"/>
        <v/>
      </c>
      <c r="N3226" s="1">
        <f t="shared" si="1059"/>
        <v>44844</v>
      </c>
      <c r="O3226" t="str">
        <f t="shared" si="1060"/>
        <v>可交易</v>
      </c>
      <c r="P3226" s="2" t="str">
        <f t="shared" si="1061"/>
        <v/>
      </c>
      <c r="Q3226" s="2" t="str">
        <f t="shared" si="1062"/>
        <v/>
      </c>
      <c r="R3226" s="2">
        <f t="shared" si="1063"/>
        <v>26.430958375199818</v>
      </c>
      <c r="S3226">
        <f t="shared" si="1064"/>
        <v>172</v>
      </c>
      <c r="T3226" s="1">
        <f t="shared" si="1065"/>
        <v>44837</v>
      </c>
      <c r="U3226" t="str">
        <f t="shared" si="1066"/>
        <v>可交易</v>
      </c>
      <c r="V3226" s="2" t="str">
        <f t="shared" si="1067"/>
        <v/>
      </c>
      <c r="W3226" s="2" t="str">
        <f t="shared" si="1068"/>
        <v/>
      </c>
      <c r="X3226" s="2">
        <f t="shared" si="1069"/>
        <v>15.169007782707805</v>
      </c>
      <c r="Y3226">
        <f t="shared" si="1070"/>
        <v>162</v>
      </c>
    </row>
    <row r="3227" spans="1:25" x14ac:dyDescent="0.3">
      <c r="A3227" s="1">
        <v>44859</v>
      </c>
      <c r="B3227">
        <v>3859.110107</v>
      </c>
      <c r="C3227">
        <v>28.46</v>
      </c>
      <c r="D3227">
        <v>29.94641</v>
      </c>
      <c r="E3227">
        <f t="shared" si="1050"/>
        <v>-1.4864099999999993</v>
      </c>
      <c r="F3227" t="str">
        <f t="shared" si="1051"/>
        <v>PUT</v>
      </c>
      <c r="G3227">
        <f t="shared" si="1052"/>
        <v>3856.1000979999999</v>
      </c>
      <c r="H3227">
        <f t="shared" si="1053"/>
        <v>-1.3900000000000006</v>
      </c>
      <c r="I3227">
        <f t="shared" si="1054"/>
        <v>61.770019000000048</v>
      </c>
      <c r="J3227">
        <f t="shared" si="1055"/>
        <v>-44.438862589928071</v>
      </c>
      <c r="K3227">
        <f t="shared" si="1056"/>
        <v>3854.110107</v>
      </c>
      <c r="L3227" s="2" t="str">
        <f t="shared" si="1057"/>
        <v/>
      </c>
      <c r="M3227" t="str">
        <f t="shared" si="1058"/>
        <v/>
      </c>
      <c r="N3227" s="1">
        <f t="shared" si="1059"/>
        <v>44844</v>
      </c>
      <c r="O3227" t="str">
        <f t="shared" si="1060"/>
        <v>可交易</v>
      </c>
      <c r="P3227" s="2" t="str">
        <f t="shared" si="1061"/>
        <v/>
      </c>
      <c r="Q3227" s="2" t="str">
        <f t="shared" si="1062"/>
        <v/>
      </c>
      <c r="R3227" s="2">
        <f t="shared" si="1063"/>
        <v>26.430958375199818</v>
      </c>
      <c r="S3227">
        <f t="shared" si="1064"/>
        <v>172</v>
      </c>
      <c r="T3227" s="1">
        <f t="shared" si="1065"/>
        <v>44837</v>
      </c>
      <c r="U3227" t="str">
        <f t="shared" si="1066"/>
        <v>可交易</v>
      </c>
      <c r="V3227" s="2" t="str">
        <f t="shared" si="1067"/>
        <v/>
      </c>
      <c r="W3227" s="2" t="str">
        <f t="shared" si="1068"/>
        <v/>
      </c>
      <c r="X3227" s="2">
        <f t="shared" si="1069"/>
        <v>15.169007782707805</v>
      </c>
      <c r="Y3227">
        <f t="shared" si="1070"/>
        <v>162</v>
      </c>
    </row>
    <row r="3228" spans="1:25" x14ac:dyDescent="0.3">
      <c r="A3228" s="1">
        <v>44860</v>
      </c>
      <c r="B3228">
        <v>3830.6000979999999</v>
      </c>
      <c r="C3228">
        <v>27.28</v>
      </c>
      <c r="D3228">
        <v>28.562767000000001</v>
      </c>
      <c r="E3228">
        <f t="shared" si="1050"/>
        <v>-1.2827669999999998</v>
      </c>
      <c r="F3228" t="str">
        <f t="shared" si="1051"/>
        <v>PUT</v>
      </c>
      <c r="G3228">
        <f t="shared" si="1052"/>
        <v>3759.6899410000001</v>
      </c>
      <c r="H3228">
        <f t="shared" si="1053"/>
        <v>-1.1799999999999997</v>
      </c>
      <c r="I3228">
        <f t="shared" si="1054"/>
        <v>-28.510009000000082</v>
      </c>
      <c r="J3228">
        <f t="shared" si="1055"/>
        <v>24.161024576271263</v>
      </c>
      <c r="K3228">
        <f t="shared" si="1056"/>
        <v>3825.6000979999999</v>
      </c>
      <c r="L3228" s="2" t="str">
        <f t="shared" si="1057"/>
        <v/>
      </c>
      <c r="M3228">
        <f t="shared" si="1058"/>
        <v>65.910156999999799</v>
      </c>
      <c r="N3228" s="1">
        <f t="shared" si="1059"/>
        <v>44844</v>
      </c>
      <c r="O3228" t="str">
        <f t="shared" si="1060"/>
        <v>可交易</v>
      </c>
      <c r="P3228" s="2" t="str">
        <f t="shared" si="1061"/>
        <v/>
      </c>
      <c r="Q3228" s="2" t="str">
        <f t="shared" si="1062"/>
        <v/>
      </c>
      <c r="R3228" s="2">
        <f t="shared" si="1063"/>
        <v>26.430958375199818</v>
      </c>
      <c r="S3228">
        <f t="shared" si="1064"/>
        <v>172</v>
      </c>
      <c r="T3228" s="1">
        <f t="shared" si="1065"/>
        <v>44860</v>
      </c>
      <c r="U3228" t="str">
        <f t="shared" si="1066"/>
        <v>可交易</v>
      </c>
      <c r="V3228" s="2">
        <f t="shared" si="1067"/>
        <v>65.910156999999799</v>
      </c>
      <c r="W3228" s="2">
        <f t="shared" si="1068"/>
        <v>1.8511500857795835E-2</v>
      </c>
      <c r="X3228" s="2">
        <f t="shared" si="1069"/>
        <v>15.169007782707805</v>
      </c>
      <c r="Y3228">
        <f t="shared" si="1070"/>
        <v>163</v>
      </c>
    </row>
    <row r="3229" spans="1:25" x14ac:dyDescent="0.3">
      <c r="A3229" s="1">
        <v>44861</v>
      </c>
      <c r="B3229">
        <v>3807.3000489999999</v>
      </c>
      <c r="C3229">
        <v>27.39</v>
      </c>
      <c r="D3229">
        <v>27.545383000000001</v>
      </c>
      <c r="E3229">
        <f t="shared" si="1050"/>
        <v>-0.15538300000000049</v>
      </c>
      <c r="F3229" t="str">
        <f t="shared" si="1051"/>
        <v/>
      </c>
      <c r="G3229" t="str">
        <f t="shared" si="1052"/>
        <v/>
      </c>
      <c r="H3229">
        <f t="shared" si="1053"/>
        <v>0.10999999999999943</v>
      </c>
      <c r="I3229">
        <f t="shared" si="1054"/>
        <v>-23.300048999999944</v>
      </c>
      <c r="J3229">
        <f t="shared" si="1055"/>
        <v>-211.81862727272787</v>
      </c>
      <c r="K3229" t="str">
        <f t="shared" si="1056"/>
        <v/>
      </c>
      <c r="L3229" s="2" t="str">
        <f t="shared" si="1057"/>
        <v/>
      </c>
      <c r="M3229" t="str">
        <f t="shared" si="1058"/>
        <v/>
      </c>
      <c r="N3229" s="1">
        <f t="shared" si="1059"/>
        <v>44844</v>
      </c>
      <c r="O3229" t="str">
        <f t="shared" si="1060"/>
        <v>可交易</v>
      </c>
      <c r="P3229" s="2" t="str">
        <f t="shared" si="1061"/>
        <v/>
      </c>
      <c r="Q3229" s="2" t="str">
        <f t="shared" si="1062"/>
        <v/>
      </c>
      <c r="R3229" s="2">
        <f t="shared" si="1063"/>
        <v>26.430958375199818</v>
      </c>
      <c r="S3229">
        <f t="shared" si="1064"/>
        <v>172</v>
      </c>
      <c r="T3229" s="1">
        <f t="shared" si="1065"/>
        <v>44860</v>
      </c>
      <c r="U3229" t="str">
        <f t="shared" si="1066"/>
        <v>不可交易</v>
      </c>
      <c r="V3229" s="2" t="str">
        <f t="shared" si="1067"/>
        <v/>
      </c>
      <c r="W3229" s="2" t="str">
        <f t="shared" si="1068"/>
        <v/>
      </c>
      <c r="X3229" s="2">
        <f t="shared" si="1069"/>
        <v>15.449808883289313</v>
      </c>
      <c r="Y3229">
        <f t="shared" si="1070"/>
        <v>163</v>
      </c>
    </row>
    <row r="3230" spans="1:25" x14ac:dyDescent="0.3">
      <c r="A3230" s="1">
        <v>44862</v>
      </c>
      <c r="B3230">
        <v>3901.0600589999999</v>
      </c>
      <c r="C3230">
        <v>25.75</v>
      </c>
      <c r="D3230">
        <v>27.509605000000001</v>
      </c>
      <c r="E3230">
        <f t="shared" si="1050"/>
        <v>-1.7596050000000005</v>
      </c>
      <c r="F3230" t="str">
        <f t="shared" si="1051"/>
        <v>PUT</v>
      </c>
      <c r="G3230">
        <f t="shared" si="1052"/>
        <v>3770.5500489999999</v>
      </c>
      <c r="H3230">
        <f t="shared" si="1053"/>
        <v>-1.6400000000000006</v>
      </c>
      <c r="I3230">
        <f t="shared" si="1054"/>
        <v>93.760009999999966</v>
      </c>
      <c r="J3230">
        <f t="shared" si="1055"/>
        <v>-57.170737804878009</v>
      </c>
      <c r="K3230">
        <f t="shared" si="1056"/>
        <v>3896.0600589999999</v>
      </c>
      <c r="L3230" s="2" t="str">
        <f t="shared" si="1057"/>
        <v/>
      </c>
      <c r="M3230">
        <f t="shared" si="1058"/>
        <v>125.51000999999997</v>
      </c>
      <c r="N3230" s="1">
        <f t="shared" si="1059"/>
        <v>44844</v>
      </c>
      <c r="O3230" t="str">
        <f t="shared" si="1060"/>
        <v>可交易</v>
      </c>
      <c r="P3230" s="2" t="str">
        <f t="shared" si="1061"/>
        <v/>
      </c>
      <c r="Q3230" s="2" t="str">
        <f t="shared" si="1062"/>
        <v/>
      </c>
      <c r="R3230" s="2">
        <f t="shared" si="1063"/>
        <v>26.430958375199818</v>
      </c>
      <c r="S3230">
        <f t="shared" si="1064"/>
        <v>172</v>
      </c>
      <c r="T3230" s="1">
        <f t="shared" si="1065"/>
        <v>44862</v>
      </c>
      <c r="U3230" t="str">
        <f t="shared" si="1066"/>
        <v>不可交易</v>
      </c>
      <c r="V3230" s="2" t="str">
        <f t="shared" si="1067"/>
        <v/>
      </c>
      <c r="W3230" s="2" t="str">
        <f t="shared" si="1068"/>
        <v/>
      </c>
      <c r="X3230" s="2">
        <f t="shared" si="1069"/>
        <v>15.449808883289313</v>
      </c>
      <c r="Y3230">
        <f t="shared" si="1070"/>
        <v>163</v>
      </c>
    </row>
    <row r="3231" spans="1:25" x14ac:dyDescent="0.3">
      <c r="A3231" s="1">
        <v>44865</v>
      </c>
      <c r="B3231">
        <v>3871.9799800000001</v>
      </c>
      <c r="C3231">
        <v>25.88</v>
      </c>
      <c r="D3231">
        <v>26.062608999999998</v>
      </c>
      <c r="E3231">
        <f t="shared" si="1050"/>
        <v>-0.18260899999999936</v>
      </c>
      <c r="F3231" t="str">
        <f t="shared" si="1051"/>
        <v/>
      </c>
      <c r="G3231" t="str">
        <f t="shared" si="1052"/>
        <v/>
      </c>
      <c r="H3231">
        <f t="shared" si="1053"/>
        <v>0.12999999999999901</v>
      </c>
      <c r="I3231">
        <f t="shared" si="1054"/>
        <v>-29.080078999999841</v>
      </c>
      <c r="J3231">
        <f t="shared" si="1055"/>
        <v>-223.69291538461587</v>
      </c>
      <c r="K3231" t="str">
        <f t="shared" si="1056"/>
        <v/>
      </c>
      <c r="L3231" s="2" t="str">
        <f t="shared" si="1057"/>
        <v/>
      </c>
      <c r="M3231" t="str">
        <f t="shared" si="1058"/>
        <v/>
      </c>
      <c r="N3231" s="1">
        <f t="shared" si="1059"/>
        <v>44844</v>
      </c>
      <c r="O3231" t="str">
        <f t="shared" si="1060"/>
        <v>可交易</v>
      </c>
      <c r="P3231" s="2" t="str">
        <f t="shared" si="1061"/>
        <v/>
      </c>
      <c r="Q3231" s="2" t="str">
        <f t="shared" si="1062"/>
        <v/>
      </c>
      <c r="R3231" s="2">
        <f t="shared" si="1063"/>
        <v>26.430958375199818</v>
      </c>
      <c r="S3231">
        <f t="shared" si="1064"/>
        <v>172</v>
      </c>
      <c r="T3231" s="1">
        <f t="shared" si="1065"/>
        <v>44862</v>
      </c>
      <c r="U3231" t="str">
        <f t="shared" si="1066"/>
        <v>不可交易</v>
      </c>
      <c r="V3231" s="2" t="str">
        <f t="shared" si="1067"/>
        <v/>
      </c>
      <c r="W3231" s="2" t="str">
        <f t="shared" si="1068"/>
        <v/>
      </c>
      <c r="X3231" s="2">
        <f t="shared" si="1069"/>
        <v>15.449808883289313</v>
      </c>
      <c r="Y3231">
        <f t="shared" si="1070"/>
        <v>163</v>
      </c>
    </row>
    <row r="3232" spans="1:25" x14ac:dyDescent="0.3">
      <c r="A3232" s="1">
        <v>44866</v>
      </c>
      <c r="B3232">
        <v>3856.1000979999999</v>
      </c>
      <c r="C3232">
        <v>25.81</v>
      </c>
      <c r="D3232">
        <v>26.266439999999999</v>
      </c>
      <c r="E3232">
        <f t="shared" si="1050"/>
        <v>-0.45644000000000062</v>
      </c>
      <c r="F3232" t="str">
        <f t="shared" si="1051"/>
        <v/>
      </c>
      <c r="G3232" t="str">
        <f t="shared" si="1052"/>
        <v/>
      </c>
      <c r="H3232">
        <f t="shared" si="1053"/>
        <v>-7.0000000000000284E-2</v>
      </c>
      <c r="I3232">
        <f t="shared" si="1054"/>
        <v>-15.87988200000018</v>
      </c>
      <c r="J3232">
        <f t="shared" si="1055"/>
        <v>226.8554571428588</v>
      </c>
      <c r="K3232" t="str">
        <f t="shared" si="1056"/>
        <v/>
      </c>
      <c r="L3232" s="2" t="str">
        <f t="shared" si="1057"/>
        <v/>
      </c>
      <c r="M3232" t="str">
        <f t="shared" si="1058"/>
        <v/>
      </c>
      <c r="N3232" s="1">
        <f t="shared" si="1059"/>
        <v>44844</v>
      </c>
      <c r="O3232" t="str">
        <f t="shared" si="1060"/>
        <v>可交易</v>
      </c>
      <c r="P3232" s="2" t="str">
        <f t="shared" si="1061"/>
        <v/>
      </c>
      <c r="Q3232" s="2" t="str">
        <f t="shared" si="1062"/>
        <v/>
      </c>
      <c r="R3232" s="2">
        <f t="shared" si="1063"/>
        <v>26.430958375199818</v>
      </c>
      <c r="S3232">
        <f t="shared" si="1064"/>
        <v>172</v>
      </c>
      <c r="T3232" s="1">
        <f t="shared" si="1065"/>
        <v>44862</v>
      </c>
      <c r="U3232" t="str">
        <f t="shared" si="1066"/>
        <v>不可交易</v>
      </c>
      <c r="V3232" s="2" t="str">
        <f t="shared" si="1067"/>
        <v/>
      </c>
      <c r="W3232" s="2" t="str">
        <f t="shared" si="1068"/>
        <v/>
      </c>
      <c r="X3232" s="2">
        <f t="shared" si="1069"/>
        <v>15.449808883289313</v>
      </c>
      <c r="Y3232">
        <f t="shared" si="1070"/>
        <v>163</v>
      </c>
    </row>
    <row r="3233" spans="1:25" x14ac:dyDescent="0.3">
      <c r="A3233" s="1">
        <v>44867</v>
      </c>
      <c r="B3233">
        <v>3759.6899410000001</v>
      </c>
      <c r="C3233">
        <v>25.86</v>
      </c>
      <c r="D3233">
        <v>26.065622000000001</v>
      </c>
      <c r="E3233">
        <f t="shared" si="1050"/>
        <v>-0.20562200000000175</v>
      </c>
      <c r="F3233" t="str">
        <f t="shared" si="1051"/>
        <v/>
      </c>
      <c r="G3233" t="str">
        <f t="shared" si="1052"/>
        <v/>
      </c>
      <c r="H3233">
        <f t="shared" si="1053"/>
        <v>5.0000000000000711E-2</v>
      </c>
      <c r="I3233">
        <f t="shared" si="1054"/>
        <v>-96.410156999999799</v>
      </c>
      <c r="J3233">
        <f t="shared" si="1055"/>
        <v>-1928.2031399999685</v>
      </c>
      <c r="K3233" t="str">
        <f t="shared" si="1056"/>
        <v/>
      </c>
      <c r="L3233" s="2" t="str">
        <f t="shared" si="1057"/>
        <v/>
      </c>
      <c r="M3233" t="str">
        <f t="shared" si="1058"/>
        <v/>
      </c>
      <c r="N3233" s="1">
        <f t="shared" si="1059"/>
        <v>44844</v>
      </c>
      <c r="O3233" t="str">
        <f t="shared" si="1060"/>
        <v>可交易</v>
      </c>
      <c r="P3233" s="2" t="str">
        <f t="shared" si="1061"/>
        <v/>
      </c>
      <c r="Q3233" s="2" t="str">
        <f t="shared" si="1062"/>
        <v/>
      </c>
      <c r="R3233" s="2">
        <f t="shared" si="1063"/>
        <v>26.430958375199818</v>
      </c>
      <c r="S3233">
        <f t="shared" si="1064"/>
        <v>172</v>
      </c>
      <c r="T3233" s="1">
        <f t="shared" si="1065"/>
        <v>44862</v>
      </c>
      <c r="U3233" t="str">
        <f t="shared" si="1066"/>
        <v>不可交易</v>
      </c>
      <c r="V3233" s="2" t="str">
        <f t="shared" si="1067"/>
        <v/>
      </c>
      <c r="W3233" s="2" t="str">
        <f t="shared" si="1068"/>
        <v/>
      </c>
      <c r="X3233" s="2">
        <f t="shared" si="1069"/>
        <v>15.449808883289313</v>
      </c>
      <c r="Y3233">
        <f t="shared" si="1070"/>
        <v>163</v>
      </c>
    </row>
    <row r="3234" spans="1:25" x14ac:dyDescent="0.3">
      <c r="A3234" s="1">
        <v>44868</v>
      </c>
      <c r="B3234">
        <v>3719.889893</v>
      </c>
      <c r="C3234">
        <v>25.3</v>
      </c>
      <c r="D3234">
        <v>26.027401000000001</v>
      </c>
      <c r="E3234">
        <f t="shared" si="1050"/>
        <v>-0.72740100000000041</v>
      </c>
      <c r="F3234" t="str">
        <f t="shared" si="1051"/>
        <v/>
      </c>
      <c r="G3234" t="str">
        <f t="shared" si="1052"/>
        <v/>
      </c>
      <c r="H3234">
        <f t="shared" si="1053"/>
        <v>-0.55999999999999872</v>
      </c>
      <c r="I3234">
        <f t="shared" si="1054"/>
        <v>-39.800048000000061</v>
      </c>
      <c r="J3234">
        <f t="shared" si="1055"/>
        <v>71.071514285714557</v>
      </c>
      <c r="K3234" t="str">
        <f t="shared" si="1056"/>
        <v/>
      </c>
      <c r="L3234" s="2" t="str">
        <f t="shared" si="1057"/>
        <v/>
      </c>
      <c r="M3234" t="str">
        <f t="shared" si="1058"/>
        <v/>
      </c>
      <c r="N3234" s="1">
        <f t="shared" si="1059"/>
        <v>44844</v>
      </c>
      <c r="O3234" t="str">
        <f t="shared" si="1060"/>
        <v>可交易</v>
      </c>
      <c r="P3234" s="2" t="str">
        <f t="shared" si="1061"/>
        <v/>
      </c>
      <c r="Q3234" s="2" t="str">
        <f t="shared" si="1062"/>
        <v/>
      </c>
      <c r="R3234" s="2">
        <f t="shared" si="1063"/>
        <v>26.430958375199818</v>
      </c>
      <c r="S3234">
        <f t="shared" si="1064"/>
        <v>172</v>
      </c>
      <c r="T3234" s="1">
        <f t="shared" si="1065"/>
        <v>44862</v>
      </c>
      <c r="U3234" t="str">
        <f t="shared" si="1066"/>
        <v>不可交易</v>
      </c>
      <c r="V3234" s="2" t="str">
        <f t="shared" si="1067"/>
        <v/>
      </c>
      <c r="W3234" s="2" t="str">
        <f t="shared" si="1068"/>
        <v/>
      </c>
      <c r="X3234" s="2">
        <f t="shared" si="1069"/>
        <v>15.449808883289313</v>
      </c>
      <c r="Y3234">
        <f t="shared" si="1070"/>
        <v>163</v>
      </c>
    </row>
    <row r="3235" spans="1:25" x14ac:dyDescent="0.3">
      <c r="A3235" s="1">
        <v>44869</v>
      </c>
      <c r="B3235">
        <v>3770.5500489999999</v>
      </c>
      <c r="C3235">
        <v>24.55</v>
      </c>
      <c r="D3235">
        <v>25.623940999999999</v>
      </c>
      <c r="E3235">
        <f t="shared" si="1050"/>
        <v>-1.0739409999999978</v>
      </c>
      <c r="F3235" t="str">
        <f t="shared" si="1051"/>
        <v>PUT</v>
      </c>
      <c r="G3235">
        <f t="shared" si="1052"/>
        <v>3992.929932</v>
      </c>
      <c r="H3235">
        <f t="shared" si="1053"/>
        <v>-0.75</v>
      </c>
      <c r="I3235">
        <f t="shared" si="1054"/>
        <v>50.660155999999915</v>
      </c>
      <c r="J3235">
        <f t="shared" si="1055"/>
        <v>-67.546874666666554</v>
      </c>
      <c r="K3235">
        <f t="shared" si="1056"/>
        <v>3765.5500489999999</v>
      </c>
      <c r="L3235" s="2" t="str">
        <f t="shared" si="1057"/>
        <v/>
      </c>
      <c r="M3235" t="str">
        <f t="shared" si="1058"/>
        <v/>
      </c>
      <c r="N3235" s="1">
        <f t="shared" si="1059"/>
        <v>44844</v>
      </c>
      <c r="O3235" t="str">
        <f t="shared" si="1060"/>
        <v>可交易</v>
      </c>
      <c r="P3235" s="2" t="str">
        <f t="shared" si="1061"/>
        <v/>
      </c>
      <c r="Q3235" s="2" t="str">
        <f t="shared" si="1062"/>
        <v/>
      </c>
      <c r="R3235" s="2">
        <f t="shared" si="1063"/>
        <v>26.430958375199818</v>
      </c>
      <c r="S3235">
        <f t="shared" si="1064"/>
        <v>172</v>
      </c>
      <c r="T3235" s="1">
        <f t="shared" si="1065"/>
        <v>44862</v>
      </c>
      <c r="U3235" t="str">
        <f t="shared" si="1066"/>
        <v>可交易</v>
      </c>
      <c r="V3235" s="2" t="str">
        <f t="shared" si="1067"/>
        <v/>
      </c>
      <c r="W3235" s="2" t="str">
        <f t="shared" si="1068"/>
        <v/>
      </c>
      <c r="X3235" s="2">
        <f t="shared" si="1069"/>
        <v>15.449808883289313</v>
      </c>
      <c r="Y3235">
        <f t="shared" si="1070"/>
        <v>163</v>
      </c>
    </row>
    <row r="3236" spans="1:25" x14ac:dyDescent="0.3">
      <c r="A3236" s="1">
        <v>44872</v>
      </c>
      <c r="B3236">
        <v>3806.8000489999999</v>
      </c>
      <c r="C3236">
        <v>24.35</v>
      </c>
      <c r="D3236">
        <v>24.67774</v>
      </c>
      <c r="E3236">
        <f t="shared" si="1050"/>
        <v>-0.32773999999999859</v>
      </c>
      <c r="F3236" t="str">
        <f t="shared" si="1051"/>
        <v/>
      </c>
      <c r="G3236" t="str">
        <f t="shared" si="1052"/>
        <v/>
      </c>
      <c r="H3236">
        <f t="shared" si="1053"/>
        <v>-0.19999999999999929</v>
      </c>
      <c r="I3236">
        <f t="shared" si="1054"/>
        <v>36.25</v>
      </c>
      <c r="J3236">
        <f t="shared" si="1055"/>
        <v>-181.25000000000065</v>
      </c>
      <c r="K3236" t="str">
        <f t="shared" si="1056"/>
        <v/>
      </c>
      <c r="L3236" s="2" t="str">
        <f t="shared" si="1057"/>
        <v/>
      </c>
      <c r="M3236" t="str">
        <f t="shared" si="1058"/>
        <v/>
      </c>
      <c r="N3236" s="1">
        <f t="shared" si="1059"/>
        <v>44844</v>
      </c>
      <c r="O3236" t="str">
        <f t="shared" si="1060"/>
        <v>可交易</v>
      </c>
      <c r="P3236" s="2" t="str">
        <f t="shared" si="1061"/>
        <v/>
      </c>
      <c r="Q3236" s="2" t="str">
        <f t="shared" si="1062"/>
        <v/>
      </c>
      <c r="R3236" s="2">
        <f t="shared" si="1063"/>
        <v>26.430958375199818</v>
      </c>
      <c r="S3236">
        <f t="shared" si="1064"/>
        <v>172</v>
      </c>
      <c r="T3236" s="1">
        <f t="shared" si="1065"/>
        <v>44862</v>
      </c>
      <c r="U3236" t="str">
        <f t="shared" si="1066"/>
        <v>可交易</v>
      </c>
      <c r="V3236" s="2" t="str">
        <f t="shared" si="1067"/>
        <v/>
      </c>
      <c r="W3236" s="2" t="str">
        <f t="shared" si="1068"/>
        <v/>
      </c>
      <c r="X3236" s="2">
        <f t="shared" si="1069"/>
        <v>15.449808883289313</v>
      </c>
      <c r="Y3236">
        <f t="shared" si="1070"/>
        <v>163</v>
      </c>
    </row>
    <row r="3237" spans="1:25" x14ac:dyDescent="0.3">
      <c r="A3237" s="1">
        <v>44873</v>
      </c>
      <c r="B3237">
        <v>3828.110107</v>
      </c>
      <c r="C3237">
        <v>25.54</v>
      </c>
      <c r="D3237">
        <v>24.634895</v>
      </c>
      <c r="E3237">
        <f t="shared" si="1050"/>
        <v>0.90510499999999894</v>
      </c>
      <c r="F3237" t="str">
        <f t="shared" si="1051"/>
        <v/>
      </c>
      <c r="G3237" t="str">
        <f t="shared" si="1052"/>
        <v/>
      </c>
      <c r="H3237">
        <f t="shared" si="1053"/>
        <v>1.1899999999999977</v>
      </c>
      <c r="I3237">
        <f t="shared" si="1054"/>
        <v>21.310058000000026</v>
      </c>
      <c r="J3237">
        <f t="shared" si="1055"/>
        <v>17.907611764705937</v>
      </c>
      <c r="K3237" t="str">
        <f t="shared" si="1056"/>
        <v/>
      </c>
      <c r="L3237" s="2" t="str">
        <f t="shared" si="1057"/>
        <v/>
      </c>
      <c r="M3237" t="str">
        <f t="shared" si="1058"/>
        <v/>
      </c>
      <c r="N3237" s="1">
        <f t="shared" si="1059"/>
        <v>44844</v>
      </c>
      <c r="O3237" t="str">
        <f t="shared" si="1060"/>
        <v>可交易</v>
      </c>
      <c r="P3237" s="2" t="str">
        <f t="shared" si="1061"/>
        <v/>
      </c>
      <c r="Q3237" s="2" t="str">
        <f t="shared" si="1062"/>
        <v/>
      </c>
      <c r="R3237" s="2">
        <f t="shared" si="1063"/>
        <v>26.430958375199818</v>
      </c>
      <c r="S3237">
        <f t="shared" si="1064"/>
        <v>172</v>
      </c>
      <c r="T3237" s="1">
        <f t="shared" si="1065"/>
        <v>44862</v>
      </c>
      <c r="U3237" t="str">
        <f t="shared" si="1066"/>
        <v>可交易</v>
      </c>
      <c r="V3237" s="2" t="str">
        <f t="shared" si="1067"/>
        <v/>
      </c>
      <c r="W3237" s="2" t="str">
        <f t="shared" si="1068"/>
        <v/>
      </c>
      <c r="X3237" s="2">
        <f t="shared" si="1069"/>
        <v>15.449808883289313</v>
      </c>
      <c r="Y3237">
        <f t="shared" si="1070"/>
        <v>163</v>
      </c>
    </row>
    <row r="3238" spans="1:25" x14ac:dyDescent="0.3">
      <c r="A3238" s="1">
        <v>44874</v>
      </c>
      <c r="B3238">
        <v>3748.570068</v>
      </c>
      <c r="C3238">
        <v>26.09</v>
      </c>
      <c r="D3238">
        <v>25.692609999999998</v>
      </c>
      <c r="E3238">
        <f t="shared" si="1050"/>
        <v>0.39739000000000146</v>
      </c>
      <c r="F3238" t="str">
        <f t="shared" si="1051"/>
        <v/>
      </c>
      <c r="G3238" t="str">
        <f t="shared" si="1052"/>
        <v/>
      </c>
      <c r="H3238">
        <f t="shared" si="1053"/>
        <v>0.55000000000000071</v>
      </c>
      <c r="I3238">
        <f t="shared" si="1054"/>
        <v>-79.540038999999979</v>
      </c>
      <c r="J3238">
        <f t="shared" si="1055"/>
        <v>-144.61825272727251</v>
      </c>
      <c r="K3238" t="str">
        <f t="shared" si="1056"/>
        <v/>
      </c>
      <c r="L3238" s="2" t="str">
        <f t="shared" si="1057"/>
        <v/>
      </c>
      <c r="M3238" t="str">
        <f t="shared" si="1058"/>
        <v/>
      </c>
      <c r="N3238" s="1">
        <f t="shared" si="1059"/>
        <v>44844</v>
      </c>
      <c r="O3238" t="str">
        <f t="shared" si="1060"/>
        <v>可交易</v>
      </c>
      <c r="P3238" s="2" t="str">
        <f t="shared" si="1061"/>
        <v/>
      </c>
      <c r="Q3238" s="2" t="str">
        <f t="shared" si="1062"/>
        <v/>
      </c>
      <c r="R3238" s="2">
        <f t="shared" si="1063"/>
        <v>26.430958375199818</v>
      </c>
      <c r="S3238">
        <f t="shared" si="1064"/>
        <v>172</v>
      </c>
      <c r="T3238" s="1">
        <f t="shared" si="1065"/>
        <v>44862</v>
      </c>
      <c r="U3238" t="str">
        <f t="shared" si="1066"/>
        <v>可交易</v>
      </c>
      <c r="V3238" s="2" t="str">
        <f t="shared" si="1067"/>
        <v/>
      </c>
      <c r="W3238" s="2" t="str">
        <f t="shared" si="1068"/>
        <v/>
      </c>
      <c r="X3238" s="2">
        <f t="shared" si="1069"/>
        <v>15.449808883289313</v>
      </c>
      <c r="Y3238">
        <f t="shared" si="1070"/>
        <v>163</v>
      </c>
    </row>
    <row r="3239" spans="1:25" x14ac:dyDescent="0.3">
      <c r="A3239" s="1">
        <v>44875</v>
      </c>
      <c r="B3239">
        <v>3956.3701169999999</v>
      </c>
      <c r="C3239">
        <v>23.53</v>
      </c>
      <c r="D3239">
        <v>25.975473000000001</v>
      </c>
      <c r="E3239">
        <f t="shared" si="1050"/>
        <v>-2.4454729999999998</v>
      </c>
      <c r="F3239" t="str">
        <f t="shared" si="1051"/>
        <v>PUT</v>
      </c>
      <c r="G3239">
        <f t="shared" si="1052"/>
        <v>3946.5600589999999</v>
      </c>
      <c r="H3239">
        <f t="shared" si="1053"/>
        <v>-2.5599999999999987</v>
      </c>
      <c r="I3239">
        <f t="shared" si="1054"/>
        <v>207.80004899999994</v>
      </c>
      <c r="J3239">
        <f t="shared" si="1055"/>
        <v>-81.171894140625014</v>
      </c>
      <c r="K3239">
        <f t="shared" si="1056"/>
        <v>3951.3701169999999</v>
      </c>
      <c r="L3239" s="2" t="str">
        <f t="shared" si="1057"/>
        <v/>
      </c>
      <c r="M3239">
        <f t="shared" si="1058"/>
        <v>4.8100580000000264</v>
      </c>
      <c r="N3239" s="1">
        <f t="shared" si="1059"/>
        <v>44844</v>
      </c>
      <c r="O3239" t="str">
        <f t="shared" si="1060"/>
        <v>可交易</v>
      </c>
      <c r="P3239" s="2" t="str">
        <f t="shared" si="1061"/>
        <v/>
      </c>
      <c r="Q3239" s="2" t="str">
        <f t="shared" si="1062"/>
        <v/>
      </c>
      <c r="R3239" s="2">
        <f t="shared" si="1063"/>
        <v>26.430958375199818</v>
      </c>
      <c r="S3239">
        <f t="shared" si="1064"/>
        <v>172</v>
      </c>
      <c r="T3239" s="1">
        <f t="shared" si="1065"/>
        <v>44875</v>
      </c>
      <c r="U3239" t="str">
        <f t="shared" si="1066"/>
        <v>可交易</v>
      </c>
      <c r="V3239" s="2">
        <f t="shared" si="1067"/>
        <v>4.8100580000000264</v>
      </c>
      <c r="W3239" s="2">
        <f t="shared" si="1068"/>
        <v>2.4795602306891115E-3</v>
      </c>
      <c r="X3239" s="2">
        <f t="shared" si="1069"/>
        <v>15.449808883289313</v>
      </c>
      <c r="Y3239">
        <f t="shared" si="1070"/>
        <v>164</v>
      </c>
    </row>
    <row r="3240" spans="1:25" x14ac:dyDescent="0.3">
      <c r="A3240" s="1">
        <v>44876</v>
      </c>
      <c r="B3240">
        <v>3992.929932</v>
      </c>
      <c r="C3240">
        <v>22.52</v>
      </c>
      <c r="D3240">
        <v>23.732482999999998</v>
      </c>
      <c r="E3240">
        <f t="shared" si="1050"/>
        <v>-1.2124829999999989</v>
      </c>
      <c r="F3240" t="str">
        <f t="shared" si="1051"/>
        <v>PUT</v>
      </c>
      <c r="G3240">
        <f t="shared" si="1052"/>
        <v>3965.3400879999999</v>
      </c>
      <c r="H3240">
        <f t="shared" si="1053"/>
        <v>-1.0100000000000016</v>
      </c>
      <c r="I3240">
        <f t="shared" si="1054"/>
        <v>36.559815000000071</v>
      </c>
      <c r="J3240">
        <f t="shared" si="1055"/>
        <v>-36.197836633663378</v>
      </c>
      <c r="K3240">
        <f t="shared" si="1056"/>
        <v>3987.929932</v>
      </c>
      <c r="L3240" s="2" t="str">
        <f t="shared" si="1057"/>
        <v/>
      </c>
      <c r="M3240">
        <f t="shared" si="1058"/>
        <v>22.589844000000085</v>
      </c>
      <c r="N3240" s="1">
        <f t="shared" si="1059"/>
        <v>44844</v>
      </c>
      <c r="O3240" t="str">
        <f t="shared" si="1060"/>
        <v>可交易</v>
      </c>
      <c r="P3240" s="2" t="str">
        <f t="shared" si="1061"/>
        <v/>
      </c>
      <c r="Q3240" s="2" t="str">
        <f t="shared" si="1062"/>
        <v/>
      </c>
      <c r="R3240" s="2">
        <f t="shared" si="1063"/>
        <v>26.430958375199818</v>
      </c>
      <c r="S3240">
        <f t="shared" si="1064"/>
        <v>172</v>
      </c>
      <c r="T3240" s="1">
        <f t="shared" si="1065"/>
        <v>44875</v>
      </c>
      <c r="U3240" t="str">
        <f t="shared" si="1066"/>
        <v>不可交易</v>
      </c>
      <c r="V3240" s="2" t="str">
        <f t="shared" si="1067"/>
        <v/>
      </c>
      <c r="W3240" s="2" t="str">
        <f t="shared" si="1068"/>
        <v/>
      </c>
      <c r="X3240" s="2">
        <f t="shared" si="1069"/>
        <v>15.488117614968063</v>
      </c>
      <c r="Y3240">
        <f t="shared" si="1070"/>
        <v>164</v>
      </c>
    </row>
    <row r="3241" spans="1:25" x14ac:dyDescent="0.3">
      <c r="A3241" s="1">
        <v>44879</v>
      </c>
      <c r="B3241">
        <v>3957.25</v>
      </c>
      <c r="C3241">
        <v>23.73</v>
      </c>
      <c r="D3241">
        <v>22.940076999999999</v>
      </c>
      <c r="E3241">
        <f t="shared" si="1050"/>
        <v>0.78992300000000171</v>
      </c>
      <c r="F3241" t="str">
        <f t="shared" si="1051"/>
        <v/>
      </c>
      <c r="G3241" t="str">
        <f t="shared" si="1052"/>
        <v/>
      </c>
      <c r="H3241">
        <f t="shared" si="1053"/>
        <v>1.2100000000000009</v>
      </c>
      <c r="I3241">
        <f t="shared" si="1054"/>
        <v>-35.679932000000008</v>
      </c>
      <c r="J3241">
        <f t="shared" si="1055"/>
        <v>-29.487547107438001</v>
      </c>
      <c r="K3241" t="str">
        <f t="shared" si="1056"/>
        <v/>
      </c>
      <c r="L3241" s="2" t="str">
        <f t="shared" si="1057"/>
        <v/>
      </c>
      <c r="M3241" t="str">
        <f t="shared" si="1058"/>
        <v/>
      </c>
      <c r="N3241" s="1">
        <f t="shared" si="1059"/>
        <v>44844</v>
      </c>
      <c r="O3241" t="str">
        <f t="shared" si="1060"/>
        <v>可交易</v>
      </c>
      <c r="P3241" s="2" t="str">
        <f t="shared" si="1061"/>
        <v/>
      </c>
      <c r="Q3241" s="2" t="str">
        <f t="shared" si="1062"/>
        <v/>
      </c>
      <c r="R3241" s="2">
        <f t="shared" si="1063"/>
        <v>26.430958375199818</v>
      </c>
      <c r="S3241">
        <f t="shared" si="1064"/>
        <v>172</v>
      </c>
      <c r="T3241" s="1">
        <f t="shared" si="1065"/>
        <v>44875</v>
      </c>
      <c r="U3241" t="str">
        <f t="shared" si="1066"/>
        <v>不可交易</v>
      </c>
      <c r="V3241" s="2" t="str">
        <f t="shared" si="1067"/>
        <v/>
      </c>
      <c r="W3241" s="2" t="str">
        <f t="shared" si="1068"/>
        <v/>
      </c>
      <c r="X3241" s="2">
        <f t="shared" si="1069"/>
        <v>15.488117614968063</v>
      </c>
      <c r="Y3241">
        <f t="shared" si="1070"/>
        <v>164</v>
      </c>
    </row>
    <row r="3242" spans="1:25" x14ac:dyDescent="0.3">
      <c r="A3242" s="1">
        <v>44880</v>
      </c>
      <c r="B3242">
        <v>3991.7299800000001</v>
      </c>
      <c r="C3242">
        <v>24.54</v>
      </c>
      <c r="D3242">
        <v>23.897635999999999</v>
      </c>
      <c r="E3242">
        <f t="shared" si="1050"/>
        <v>0.6423640000000006</v>
      </c>
      <c r="F3242" t="str">
        <f t="shared" si="1051"/>
        <v/>
      </c>
      <c r="G3242" t="str">
        <f t="shared" si="1052"/>
        <v/>
      </c>
      <c r="H3242">
        <f t="shared" si="1053"/>
        <v>0.80999999999999872</v>
      </c>
      <c r="I3242">
        <f t="shared" si="1054"/>
        <v>34.479980000000069</v>
      </c>
      <c r="J3242">
        <f t="shared" si="1055"/>
        <v>42.567876543210026</v>
      </c>
      <c r="K3242" t="str">
        <f t="shared" si="1056"/>
        <v/>
      </c>
      <c r="L3242" s="2" t="str">
        <f t="shared" si="1057"/>
        <v/>
      </c>
      <c r="M3242" t="str">
        <f t="shared" si="1058"/>
        <v/>
      </c>
      <c r="N3242" s="1">
        <f t="shared" si="1059"/>
        <v>44844</v>
      </c>
      <c r="O3242" t="str">
        <f t="shared" si="1060"/>
        <v>可交易</v>
      </c>
      <c r="P3242" s="2" t="str">
        <f t="shared" si="1061"/>
        <v/>
      </c>
      <c r="Q3242" s="2" t="str">
        <f t="shared" si="1062"/>
        <v/>
      </c>
      <c r="R3242" s="2">
        <f t="shared" si="1063"/>
        <v>26.430958375199818</v>
      </c>
      <c r="S3242">
        <f t="shared" si="1064"/>
        <v>172</v>
      </c>
      <c r="T3242" s="1">
        <f t="shared" si="1065"/>
        <v>44875</v>
      </c>
      <c r="U3242" t="str">
        <f t="shared" si="1066"/>
        <v>不可交易</v>
      </c>
      <c r="V3242" s="2" t="str">
        <f t="shared" si="1067"/>
        <v/>
      </c>
      <c r="W3242" s="2" t="str">
        <f t="shared" si="1068"/>
        <v/>
      </c>
      <c r="X3242" s="2">
        <f t="shared" si="1069"/>
        <v>15.488117614968063</v>
      </c>
      <c r="Y3242">
        <f t="shared" si="1070"/>
        <v>164</v>
      </c>
    </row>
    <row r="3243" spans="1:25" x14ac:dyDescent="0.3">
      <c r="A3243" s="1">
        <v>44881</v>
      </c>
      <c r="B3243">
        <v>3958.790039</v>
      </c>
      <c r="C3243">
        <v>24.11</v>
      </c>
      <c r="D3243">
        <v>24.953274</v>
      </c>
      <c r="E3243">
        <f t="shared" si="1050"/>
        <v>-0.84327400000000097</v>
      </c>
      <c r="F3243" t="str">
        <f t="shared" si="1051"/>
        <v/>
      </c>
      <c r="G3243" t="str">
        <f t="shared" si="1052"/>
        <v/>
      </c>
      <c r="H3243">
        <f t="shared" si="1053"/>
        <v>-0.42999999999999972</v>
      </c>
      <c r="I3243">
        <f t="shared" si="1054"/>
        <v>-32.93994100000009</v>
      </c>
      <c r="J3243">
        <f t="shared" si="1055"/>
        <v>76.604513953488635</v>
      </c>
      <c r="K3243" t="str">
        <f t="shared" si="1056"/>
        <v/>
      </c>
      <c r="L3243" s="2" t="str">
        <f t="shared" si="1057"/>
        <v/>
      </c>
      <c r="M3243" t="str">
        <f t="shared" si="1058"/>
        <v/>
      </c>
      <c r="N3243" s="1">
        <f t="shared" si="1059"/>
        <v>44844</v>
      </c>
      <c r="O3243" t="str">
        <f t="shared" si="1060"/>
        <v>可交易</v>
      </c>
      <c r="P3243" s="2" t="str">
        <f t="shared" si="1061"/>
        <v/>
      </c>
      <c r="Q3243" s="2" t="str">
        <f t="shared" si="1062"/>
        <v/>
      </c>
      <c r="R3243" s="2">
        <f t="shared" si="1063"/>
        <v>26.430958375199818</v>
      </c>
      <c r="S3243">
        <f t="shared" si="1064"/>
        <v>172</v>
      </c>
      <c r="T3243" s="1">
        <f t="shared" si="1065"/>
        <v>44875</v>
      </c>
      <c r="U3243" t="str">
        <f t="shared" si="1066"/>
        <v>不可交易</v>
      </c>
      <c r="V3243" s="2" t="str">
        <f t="shared" si="1067"/>
        <v/>
      </c>
      <c r="W3243" s="2" t="str">
        <f t="shared" si="1068"/>
        <v/>
      </c>
      <c r="X3243" s="2">
        <f t="shared" si="1069"/>
        <v>15.488117614968063</v>
      </c>
      <c r="Y3243">
        <f t="shared" si="1070"/>
        <v>164</v>
      </c>
    </row>
    <row r="3244" spans="1:25" x14ac:dyDescent="0.3">
      <c r="A3244" s="1">
        <v>44882</v>
      </c>
      <c r="B3244">
        <v>3946.5600589999999</v>
      </c>
      <c r="C3244">
        <v>23.93</v>
      </c>
      <c r="D3244">
        <v>24.214510000000001</v>
      </c>
      <c r="E3244">
        <f t="shared" si="1050"/>
        <v>-0.28451000000000093</v>
      </c>
      <c r="F3244" t="str">
        <f t="shared" si="1051"/>
        <v/>
      </c>
      <c r="G3244" t="str">
        <f t="shared" si="1052"/>
        <v/>
      </c>
      <c r="H3244">
        <f t="shared" si="1053"/>
        <v>-0.17999999999999972</v>
      </c>
      <c r="I3244">
        <f t="shared" si="1054"/>
        <v>-12.229980000000069</v>
      </c>
      <c r="J3244">
        <f t="shared" si="1055"/>
        <v>67.944333333333816</v>
      </c>
      <c r="K3244" t="str">
        <f t="shared" si="1056"/>
        <v/>
      </c>
      <c r="L3244" s="2" t="str">
        <f t="shared" si="1057"/>
        <v/>
      </c>
      <c r="M3244" t="str">
        <f t="shared" si="1058"/>
        <v/>
      </c>
      <c r="N3244" s="1">
        <f t="shared" si="1059"/>
        <v>44844</v>
      </c>
      <c r="O3244" t="str">
        <f t="shared" si="1060"/>
        <v>可交易</v>
      </c>
      <c r="P3244" s="2" t="str">
        <f t="shared" si="1061"/>
        <v/>
      </c>
      <c r="Q3244" s="2" t="str">
        <f t="shared" si="1062"/>
        <v/>
      </c>
      <c r="R3244" s="2">
        <f t="shared" si="1063"/>
        <v>26.430958375199818</v>
      </c>
      <c r="S3244">
        <f t="shared" si="1064"/>
        <v>172</v>
      </c>
      <c r="T3244" s="1">
        <f t="shared" si="1065"/>
        <v>44875</v>
      </c>
      <c r="U3244" t="str">
        <f t="shared" si="1066"/>
        <v>可交易</v>
      </c>
      <c r="V3244" s="2" t="str">
        <f t="shared" si="1067"/>
        <v/>
      </c>
      <c r="W3244" s="2" t="str">
        <f t="shared" si="1068"/>
        <v/>
      </c>
      <c r="X3244" s="2">
        <f t="shared" si="1069"/>
        <v>15.488117614968063</v>
      </c>
      <c r="Y3244">
        <f t="shared" si="1070"/>
        <v>164</v>
      </c>
    </row>
    <row r="3245" spans="1:25" x14ac:dyDescent="0.3">
      <c r="A3245" s="1">
        <v>44883</v>
      </c>
      <c r="B3245">
        <v>3965.3400879999999</v>
      </c>
      <c r="C3245">
        <v>23.12</v>
      </c>
      <c r="D3245">
        <v>24.212219999999999</v>
      </c>
      <c r="E3245">
        <f t="shared" si="1050"/>
        <v>-1.0922199999999975</v>
      </c>
      <c r="F3245" t="str">
        <f t="shared" si="1051"/>
        <v>PUT</v>
      </c>
      <c r="G3245">
        <f t="shared" si="1052"/>
        <v>4026.1201169999999</v>
      </c>
      <c r="H3245">
        <f t="shared" si="1053"/>
        <v>-0.80999999999999872</v>
      </c>
      <c r="I3245">
        <f t="shared" si="1054"/>
        <v>18.780029000000013</v>
      </c>
      <c r="J3245">
        <f t="shared" si="1055"/>
        <v>-23.185220987654375</v>
      </c>
      <c r="K3245">
        <f t="shared" si="1056"/>
        <v>3960.3400879999999</v>
      </c>
      <c r="L3245" s="2" t="str">
        <f t="shared" si="1057"/>
        <v/>
      </c>
      <c r="M3245" t="str">
        <f t="shared" si="1058"/>
        <v/>
      </c>
      <c r="N3245" s="1">
        <f t="shared" si="1059"/>
        <v>44844</v>
      </c>
      <c r="O3245" t="str">
        <f t="shared" si="1060"/>
        <v>可交易</v>
      </c>
      <c r="P3245" s="2" t="str">
        <f t="shared" si="1061"/>
        <v/>
      </c>
      <c r="Q3245" s="2" t="str">
        <f t="shared" si="1062"/>
        <v/>
      </c>
      <c r="R3245" s="2">
        <f t="shared" si="1063"/>
        <v>26.430958375199818</v>
      </c>
      <c r="S3245">
        <f t="shared" si="1064"/>
        <v>172</v>
      </c>
      <c r="T3245" s="1">
        <f t="shared" si="1065"/>
        <v>44875</v>
      </c>
      <c r="U3245" t="str">
        <f t="shared" si="1066"/>
        <v>可交易</v>
      </c>
      <c r="V3245" s="2" t="str">
        <f t="shared" si="1067"/>
        <v/>
      </c>
      <c r="W3245" s="2" t="str">
        <f t="shared" si="1068"/>
        <v/>
      </c>
      <c r="X3245" s="2">
        <f t="shared" si="1069"/>
        <v>15.488117614968063</v>
      </c>
      <c r="Y3245">
        <f t="shared" si="1070"/>
        <v>164</v>
      </c>
    </row>
    <row r="3246" spans="1:25" x14ac:dyDescent="0.3">
      <c r="A3246" s="1">
        <v>44886</v>
      </c>
      <c r="B3246">
        <v>3949.9399410000001</v>
      </c>
      <c r="C3246">
        <v>22.36</v>
      </c>
      <c r="D3246">
        <v>23.238060000000001</v>
      </c>
      <c r="E3246">
        <f t="shared" si="1050"/>
        <v>-0.87806000000000139</v>
      </c>
      <c r="F3246" t="str">
        <f t="shared" si="1051"/>
        <v/>
      </c>
      <c r="G3246" t="str">
        <f t="shared" si="1052"/>
        <v/>
      </c>
      <c r="H3246">
        <f t="shared" si="1053"/>
        <v>-0.76000000000000156</v>
      </c>
      <c r="I3246">
        <f t="shared" si="1054"/>
        <v>-15.400146999999833</v>
      </c>
      <c r="J3246">
        <f t="shared" si="1055"/>
        <v>20.263351315789212</v>
      </c>
      <c r="K3246" t="str">
        <f t="shared" si="1056"/>
        <v/>
      </c>
      <c r="L3246" s="2" t="str">
        <f t="shared" si="1057"/>
        <v/>
      </c>
      <c r="M3246" t="str">
        <f t="shared" si="1058"/>
        <v/>
      </c>
      <c r="N3246" s="1">
        <f t="shared" si="1059"/>
        <v>44844</v>
      </c>
      <c r="O3246" t="str">
        <f t="shared" si="1060"/>
        <v>可交易</v>
      </c>
      <c r="P3246" s="2" t="str">
        <f t="shared" si="1061"/>
        <v/>
      </c>
      <c r="Q3246" s="2" t="str">
        <f t="shared" si="1062"/>
        <v/>
      </c>
      <c r="R3246" s="2">
        <f t="shared" si="1063"/>
        <v>26.430958375199818</v>
      </c>
      <c r="S3246">
        <f t="shared" si="1064"/>
        <v>172</v>
      </c>
      <c r="T3246" s="1">
        <f t="shared" si="1065"/>
        <v>44875</v>
      </c>
      <c r="U3246" t="str">
        <f t="shared" si="1066"/>
        <v>可交易</v>
      </c>
      <c r="V3246" s="2" t="str">
        <f t="shared" si="1067"/>
        <v/>
      </c>
      <c r="W3246" s="2" t="str">
        <f t="shared" si="1068"/>
        <v/>
      </c>
      <c r="X3246" s="2">
        <f t="shared" si="1069"/>
        <v>15.488117614968063</v>
      </c>
      <c r="Y3246">
        <f t="shared" si="1070"/>
        <v>164</v>
      </c>
    </row>
    <row r="3247" spans="1:25" x14ac:dyDescent="0.3">
      <c r="A3247" s="1">
        <v>44887</v>
      </c>
      <c r="B3247">
        <v>4003.580078</v>
      </c>
      <c r="C3247">
        <v>21.29</v>
      </c>
      <c r="D3247">
        <v>22.687339999999999</v>
      </c>
      <c r="E3247">
        <f t="shared" si="1050"/>
        <v>-1.3973399999999998</v>
      </c>
      <c r="F3247" t="str">
        <f t="shared" si="1051"/>
        <v>PUT</v>
      </c>
      <c r="G3247">
        <f t="shared" si="1052"/>
        <v>3957.6298830000001</v>
      </c>
      <c r="H3247">
        <f t="shared" si="1053"/>
        <v>-1.0700000000000003</v>
      </c>
      <c r="I3247">
        <f t="shared" si="1054"/>
        <v>53.640136999999868</v>
      </c>
      <c r="J3247">
        <f t="shared" si="1055"/>
        <v>-50.130969158878365</v>
      </c>
      <c r="K3247">
        <f t="shared" si="1056"/>
        <v>3998.580078</v>
      </c>
      <c r="L3247" s="2" t="str">
        <f t="shared" si="1057"/>
        <v/>
      </c>
      <c r="M3247">
        <f t="shared" si="1058"/>
        <v>40.950194999999894</v>
      </c>
      <c r="N3247" s="1">
        <f t="shared" si="1059"/>
        <v>44844</v>
      </c>
      <c r="O3247" t="str">
        <f t="shared" si="1060"/>
        <v>可交易</v>
      </c>
      <c r="P3247" s="2" t="str">
        <f t="shared" si="1061"/>
        <v/>
      </c>
      <c r="Q3247" s="2" t="str">
        <f t="shared" si="1062"/>
        <v/>
      </c>
      <c r="R3247" s="2">
        <f t="shared" si="1063"/>
        <v>26.430958375199818</v>
      </c>
      <c r="S3247">
        <f t="shared" si="1064"/>
        <v>172</v>
      </c>
      <c r="T3247" s="1">
        <f t="shared" si="1065"/>
        <v>44887</v>
      </c>
      <c r="U3247" t="str">
        <f t="shared" si="1066"/>
        <v>可交易</v>
      </c>
      <c r="V3247" s="2">
        <f t="shared" si="1067"/>
        <v>40.950194999999894</v>
      </c>
      <c r="W3247" s="2">
        <f t="shared" si="1068"/>
        <v>1.1477276363847442E-2</v>
      </c>
      <c r="X3247" s="2">
        <f t="shared" si="1069"/>
        <v>15.488117614968063</v>
      </c>
      <c r="Y3247">
        <f t="shared" si="1070"/>
        <v>165</v>
      </c>
    </row>
    <row r="3248" spans="1:25" x14ac:dyDescent="0.3">
      <c r="A3248" s="1">
        <v>44888</v>
      </c>
      <c r="B3248">
        <v>4027.26001</v>
      </c>
      <c r="C3248">
        <v>20.350000000000001</v>
      </c>
      <c r="D3248">
        <v>21.753187</v>
      </c>
      <c r="E3248">
        <f t="shared" si="1050"/>
        <v>-1.4031869999999991</v>
      </c>
      <c r="F3248" t="str">
        <f t="shared" si="1051"/>
        <v>PUT</v>
      </c>
      <c r="G3248">
        <f t="shared" si="1052"/>
        <v>4080.110107</v>
      </c>
      <c r="H3248">
        <f t="shared" si="1053"/>
        <v>-0.93999999999999773</v>
      </c>
      <c r="I3248">
        <f t="shared" si="1054"/>
        <v>23.679932000000008</v>
      </c>
      <c r="J3248">
        <f t="shared" si="1055"/>
        <v>-25.191417021276663</v>
      </c>
      <c r="K3248">
        <f t="shared" si="1056"/>
        <v>4022.26001</v>
      </c>
      <c r="L3248" s="2" t="str">
        <f t="shared" si="1057"/>
        <v/>
      </c>
      <c r="M3248" t="str">
        <f t="shared" si="1058"/>
        <v/>
      </c>
      <c r="N3248" s="1">
        <f t="shared" si="1059"/>
        <v>44844</v>
      </c>
      <c r="O3248" t="str">
        <f t="shared" si="1060"/>
        <v>可交易</v>
      </c>
      <c r="P3248" s="2" t="str">
        <f t="shared" si="1061"/>
        <v/>
      </c>
      <c r="Q3248" s="2" t="str">
        <f t="shared" si="1062"/>
        <v/>
      </c>
      <c r="R3248" s="2">
        <f t="shared" si="1063"/>
        <v>26.430958375199818</v>
      </c>
      <c r="S3248">
        <f t="shared" si="1064"/>
        <v>172</v>
      </c>
      <c r="T3248" s="1">
        <f t="shared" si="1065"/>
        <v>44887</v>
      </c>
      <c r="U3248" t="str">
        <f t="shared" si="1066"/>
        <v>不可交易</v>
      </c>
      <c r="V3248" s="2" t="str">
        <f t="shared" si="1067"/>
        <v/>
      </c>
      <c r="W3248" s="2" t="str">
        <f t="shared" si="1068"/>
        <v/>
      </c>
      <c r="X3248" s="2">
        <f t="shared" si="1069"/>
        <v>15.665879021190827</v>
      </c>
      <c r="Y3248">
        <f t="shared" si="1070"/>
        <v>165</v>
      </c>
    </row>
    <row r="3249" spans="1:25" x14ac:dyDescent="0.3">
      <c r="A3249" s="1">
        <v>44890</v>
      </c>
      <c r="B3249">
        <v>4026.1201169999999</v>
      </c>
      <c r="C3249">
        <v>20.5</v>
      </c>
      <c r="D3249">
        <v>20.925219999999999</v>
      </c>
      <c r="E3249">
        <f t="shared" si="1050"/>
        <v>-0.42521999999999949</v>
      </c>
      <c r="F3249" t="str">
        <f t="shared" si="1051"/>
        <v/>
      </c>
      <c r="G3249" t="str">
        <f t="shared" si="1052"/>
        <v/>
      </c>
      <c r="H3249">
        <f t="shared" si="1053"/>
        <v>0.14999999999999858</v>
      </c>
      <c r="I3249">
        <f t="shared" si="1054"/>
        <v>-1.1398930000000291</v>
      </c>
      <c r="J3249">
        <f t="shared" si="1055"/>
        <v>-7.5992866666669325</v>
      </c>
      <c r="K3249" t="str">
        <f t="shared" si="1056"/>
        <v/>
      </c>
      <c r="L3249" s="2" t="str">
        <f t="shared" si="1057"/>
        <v/>
      </c>
      <c r="M3249" t="str">
        <f t="shared" si="1058"/>
        <v/>
      </c>
      <c r="N3249" s="1">
        <f t="shared" si="1059"/>
        <v>44844</v>
      </c>
      <c r="O3249" t="str">
        <f t="shared" si="1060"/>
        <v>可交易</v>
      </c>
      <c r="P3249" s="2" t="str">
        <f t="shared" si="1061"/>
        <v/>
      </c>
      <c r="Q3249" s="2" t="str">
        <f t="shared" si="1062"/>
        <v/>
      </c>
      <c r="R3249" s="2">
        <f t="shared" si="1063"/>
        <v>26.430958375199818</v>
      </c>
      <c r="S3249">
        <f t="shared" si="1064"/>
        <v>172</v>
      </c>
      <c r="T3249" s="1">
        <f t="shared" si="1065"/>
        <v>44887</v>
      </c>
      <c r="U3249" t="str">
        <f t="shared" si="1066"/>
        <v>不可交易</v>
      </c>
      <c r="V3249" s="2" t="str">
        <f t="shared" si="1067"/>
        <v/>
      </c>
      <c r="W3249" s="2" t="str">
        <f t="shared" si="1068"/>
        <v/>
      </c>
      <c r="X3249" s="2">
        <f t="shared" si="1069"/>
        <v>15.665879021190827</v>
      </c>
      <c r="Y3249">
        <f t="shared" si="1070"/>
        <v>165</v>
      </c>
    </row>
    <row r="3250" spans="1:25" x14ac:dyDescent="0.3">
      <c r="A3250" s="1">
        <v>44893</v>
      </c>
      <c r="B3250">
        <v>3963.9399410000001</v>
      </c>
      <c r="C3250">
        <v>22.21</v>
      </c>
      <c r="D3250">
        <v>20.994942000000002</v>
      </c>
      <c r="E3250">
        <f t="shared" si="1050"/>
        <v>1.2150579999999991</v>
      </c>
      <c r="F3250" t="str">
        <f t="shared" si="1051"/>
        <v>CAll</v>
      </c>
      <c r="G3250">
        <f t="shared" si="1052"/>
        <v>3998.8400879999999</v>
      </c>
      <c r="H3250">
        <f t="shared" si="1053"/>
        <v>1.7100000000000009</v>
      </c>
      <c r="I3250">
        <f t="shared" si="1054"/>
        <v>-62.180175999999847</v>
      </c>
      <c r="J3250">
        <f t="shared" si="1055"/>
        <v>-36.362676023391707</v>
      </c>
      <c r="K3250">
        <f t="shared" si="1056"/>
        <v>3968.9399410000001</v>
      </c>
      <c r="L3250" s="2">
        <f t="shared" si="1057"/>
        <v>29.900146999999833</v>
      </c>
      <c r="M3250" t="str">
        <f t="shared" si="1058"/>
        <v/>
      </c>
      <c r="N3250" s="1">
        <f t="shared" si="1059"/>
        <v>44893</v>
      </c>
      <c r="O3250" t="str">
        <f t="shared" si="1060"/>
        <v>可交易</v>
      </c>
      <c r="P3250" s="2">
        <f t="shared" si="1061"/>
        <v>29.900146999999833</v>
      </c>
      <c r="Q3250" s="2">
        <f t="shared" si="1062"/>
        <v>8.8044086236068013E-3</v>
      </c>
      <c r="R3250" s="2">
        <f t="shared" si="1063"/>
        <v>26.430958375199818</v>
      </c>
      <c r="S3250">
        <f t="shared" si="1064"/>
        <v>173</v>
      </c>
      <c r="T3250" s="1">
        <f t="shared" si="1065"/>
        <v>44887</v>
      </c>
      <c r="U3250" t="str">
        <f t="shared" si="1066"/>
        <v>不可交易</v>
      </c>
      <c r="V3250" s="2" t="str">
        <f t="shared" si="1067"/>
        <v/>
      </c>
      <c r="W3250" s="2" t="str">
        <f t="shared" si="1068"/>
        <v/>
      </c>
      <c r="X3250" s="2">
        <f t="shared" si="1069"/>
        <v>15.665879021190827</v>
      </c>
      <c r="Y3250">
        <f t="shared" si="1070"/>
        <v>165</v>
      </c>
    </row>
    <row r="3251" spans="1:25" x14ac:dyDescent="0.3">
      <c r="A3251" s="1">
        <v>44894</v>
      </c>
      <c r="B3251">
        <v>3957.6298830000001</v>
      </c>
      <c r="C3251">
        <v>21.89</v>
      </c>
      <c r="D3251">
        <v>22.362728000000001</v>
      </c>
      <c r="E3251">
        <f t="shared" si="1050"/>
        <v>-0.47272800000000004</v>
      </c>
      <c r="F3251" t="str">
        <f t="shared" si="1051"/>
        <v/>
      </c>
      <c r="G3251" t="str">
        <f t="shared" si="1052"/>
        <v/>
      </c>
      <c r="H3251">
        <f t="shared" si="1053"/>
        <v>-0.32000000000000028</v>
      </c>
      <c r="I3251">
        <f t="shared" si="1054"/>
        <v>-6.3100580000000264</v>
      </c>
      <c r="J3251">
        <f t="shared" si="1055"/>
        <v>19.718931250000065</v>
      </c>
      <c r="K3251" t="str">
        <f t="shared" si="1056"/>
        <v/>
      </c>
      <c r="L3251" s="2" t="str">
        <f t="shared" si="1057"/>
        <v/>
      </c>
      <c r="M3251" t="str">
        <f t="shared" si="1058"/>
        <v/>
      </c>
      <c r="N3251" s="1">
        <f t="shared" si="1059"/>
        <v>44893</v>
      </c>
      <c r="O3251" t="str">
        <f t="shared" si="1060"/>
        <v>不可交易</v>
      </c>
      <c r="P3251" s="2" t="str">
        <f t="shared" si="1061"/>
        <v/>
      </c>
      <c r="Q3251" s="2" t="str">
        <f t="shared" si="1062"/>
        <v/>
      </c>
      <c r="R3251" s="2">
        <f t="shared" si="1063"/>
        <v>26.663667333048618</v>
      </c>
      <c r="S3251">
        <f t="shared" si="1064"/>
        <v>173</v>
      </c>
      <c r="T3251" s="1">
        <f t="shared" si="1065"/>
        <v>44887</v>
      </c>
      <c r="U3251" t="str">
        <f t="shared" si="1066"/>
        <v>可交易</v>
      </c>
      <c r="V3251" s="2" t="str">
        <f t="shared" si="1067"/>
        <v/>
      </c>
      <c r="W3251" s="2" t="str">
        <f t="shared" si="1068"/>
        <v/>
      </c>
      <c r="X3251" s="2">
        <f t="shared" si="1069"/>
        <v>15.665879021190827</v>
      </c>
      <c r="Y3251">
        <f t="shared" si="1070"/>
        <v>165</v>
      </c>
    </row>
    <row r="3252" spans="1:25" x14ac:dyDescent="0.3">
      <c r="A3252" s="1">
        <v>44895</v>
      </c>
      <c r="B3252">
        <v>4080.110107</v>
      </c>
      <c r="C3252">
        <v>20.58</v>
      </c>
      <c r="D3252">
        <v>22.180655000000002</v>
      </c>
      <c r="E3252">
        <f t="shared" si="1050"/>
        <v>-1.6006550000000033</v>
      </c>
      <c r="F3252" t="str">
        <f t="shared" si="1051"/>
        <v>PUT</v>
      </c>
      <c r="G3252">
        <f t="shared" si="1052"/>
        <v>3933.919922</v>
      </c>
      <c r="H3252">
        <f t="shared" si="1053"/>
        <v>-1.3100000000000023</v>
      </c>
      <c r="I3252">
        <f t="shared" si="1054"/>
        <v>122.48022399999991</v>
      </c>
      <c r="J3252">
        <f t="shared" si="1055"/>
        <v>-93.496354198473043</v>
      </c>
      <c r="K3252">
        <f t="shared" si="1056"/>
        <v>4075.110107</v>
      </c>
      <c r="L3252" s="2" t="str">
        <f t="shared" si="1057"/>
        <v/>
      </c>
      <c r="M3252">
        <f t="shared" si="1058"/>
        <v>141.19018499999993</v>
      </c>
      <c r="N3252" s="1">
        <f t="shared" si="1059"/>
        <v>44893</v>
      </c>
      <c r="O3252" t="str">
        <f t="shared" si="1060"/>
        <v>不可交易</v>
      </c>
      <c r="P3252" s="2" t="str">
        <f t="shared" si="1061"/>
        <v/>
      </c>
      <c r="Q3252" s="2" t="str">
        <f t="shared" si="1062"/>
        <v/>
      </c>
      <c r="R3252" s="2">
        <f t="shared" si="1063"/>
        <v>26.663667333048618</v>
      </c>
      <c r="S3252">
        <f t="shared" si="1064"/>
        <v>173</v>
      </c>
      <c r="T3252" s="1">
        <f t="shared" si="1065"/>
        <v>44895</v>
      </c>
      <c r="U3252" t="str">
        <f t="shared" si="1066"/>
        <v>可交易</v>
      </c>
      <c r="V3252" s="2">
        <f t="shared" si="1067"/>
        <v>141.19018499999993</v>
      </c>
      <c r="W3252" s="2">
        <f t="shared" si="1068"/>
        <v>3.5829960752576308E-2</v>
      </c>
      <c r="X3252" s="2">
        <f t="shared" si="1069"/>
        <v>15.665879021190827</v>
      </c>
      <c r="Y3252">
        <f t="shared" si="1070"/>
        <v>166</v>
      </c>
    </row>
    <row r="3253" spans="1:25" x14ac:dyDescent="0.3">
      <c r="A3253" s="1">
        <v>44896</v>
      </c>
      <c r="B3253">
        <v>4076.570068</v>
      </c>
      <c r="C3253">
        <v>19.84</v>
      </c>
      <c r="D3253">
        <v>21.111996000000001</v>
      </c>
      <c r="E3253">
        <f t="shared" si="1050"/>
        <v>-1.2719960000000015</v>
      </c>
      <c r="F3253" t="str">
        <f t="shared" si="1051"/>
        <v>PUT</v>
      </c>
      <c r="G3253">
        <f t="shared" si="1052"/>
        <v>3963.51001</v>
      </c>
      <c r="H3253">
        <f t="shared" si="1053"/>
        <v>-0.73999999999999844</v>
      </c>
      <c r="I3253">
        <f t="shared" si="1054"/>
        <v>-3.5400389999999788</v>
      </c>
      <c r="J3253">
        <f t="shared" si="1055"/>
        <v>4.783836486486468</v>
      </c>
      <c r="K3253">
        <f t="shared" si="1056"/>
        <v>4071.570068</v>
      </c>
      <c r="L3253" s="2" t="str">
        <f t="shared" si="1057"/>
        <v/>
      </c>
      <c r="M3253">
        <f t="shared" si="1058"/>
        <v>108.06005800000003</v>
      </c>
      <c r="N3253" s="1">
        <f t="shared" si="1059"/>
        <v>44893</v>
      </c>
      <c r="O3253" t="str">
        <f t="shared" si="1060"/>
        <v>不可交易</v>
      </c>
      <c r="P3253" s="2" t="str">
        <f t="shared" si="1061"/>
        <v/>
      </c>
      <c r="Q3253" s="2" t="str">
        <f t="shared" si="1062"/>
        <v/>
      </c>
      <c r="R3253" s="2">
        <f t="shared" si="1063"/>
        <v>26.663667333048618</v>
      </c>
      <c r="S3253">
        <f t="shared" si="1064"/>
        <v>173</v>
      </c>
      <c r="T3253" s="1">
        <f t="shared" si="1065"/>
        <v>44895</v>
      </c>
      <c r="U3253" t="str">
        <f t="shared" si="1066"/>
        <v>不可交易</v>
      </c>
      <c r="V3253" s="2" t="str">
        <f t="shared" si="1067"/>
        <v/>
      </c>
      <c r="W3253" s="2" t="str">
        <f t="shared" si="1068"/>
        <v/>
      </c>
      <c r="X3253" s="2">
        <f t="shared" si="1069"/>
        <v>16.227186851674702</v>
      </c>
      <c r="Y3253">
        <f t="shared" si="1070"/>
        <v>166</v>
      </c>
    </row>
    <row r="3254" spans="1:25" x14ac:dyDescent="0.3">
      <c r="A3254" s="1">
        <v>44897</v>
      </c>
      <c r="B3254">
        <v>4071.6999510000001</v>
      </c>
      <c r="C3254">
        <v>19.059999999999999</v>
      </c>
      <c r="D3254">
        <v>20.27347</v>
      </c>
      <c r="E3254">
        <f t="shared" si="1050"/>
        <v>-1.2134700000000009</v>
      </c>
      <c r="F3254" t="str">
        <f t="shared" si="1051"/>
        <v>PUT</v>
      </c>
      <c r="G3254">
        <f t="shared" si="1052"/>
        <v>3934.3798830000001</v>
      </c>
      <c r="H3254">
        <f t="shared" si="1053"/>
        <v>-0.78000000000000114</v>
      </c>
      <c r="I3254">
        <f t="shared" si="1054"/>
        <v>-4.8701169999999365</v>
      </c>
      <c r="J3254">
        <f t="shared" si="1055"/>
        <v>6.2437397435896527</v>
      </c>
      <c r="K3254">
        <f t="shared" si="1056"/>
        <v>4066.6999510000001</v>
      </c>
      <c r="L3254" s="2" t="str">
        <f t="shared" si="1057"/>
        <v/>
      </c>
      <c r="M3254">
        <f t="shared" si="1058"/>
        <v>132.32006799999999</v>
      </c>
      <c r="N3254" s="1">
        <f t="shared" si="1059"/>
        <v>44893</v>
      </c>
      <c r="O3254" t="str">
        <f t="shared" si="1060"/>
        <v>不可交易</v>
      </c>
      <c r="P3254" s="2" t="str">
        <f t="shared" si="1061"/>
        <v/>
      </c>
      <c r="Q3254" s="2" t="str">
        <f t="shared" si="1062"/>
        <v/>
      </c>
      <c r="R3254" s="2">
        <f t="shared" si="1063"/>
        <v>26.663667333048618</v>
      </c>
      <c r="S3254">
        <f t="shared" si="1064"/>
        <v>173</v>
      </c>
      <c r="T3254" s="1">
        <f t="shared" si="1065"/>
        <v>44895</v>
      </c>
      <c r="U3254" t="str">
        <f t="shared" si="1066"/>
        <v>不可交易</v>
      </c>
      <c r="V3254" s="2" t="str">
        <f t="shared" si="1067"/>
        <v/>
      </c>
      <c r="W3254" s="2" t="str">
        <f t="shared" si="1068"/>
        <v/>
      </c>
      <c r="X3254" s="2">
        <f t="shared" si="1069"/>
        <v>16.227186851674702</v>
      </c>
      <c r="Y3254">
        <f t="shared" si="1070"/>
        <v>166</v>
      </c>
    </row>
    <row r="3255" spans="1:25" x14ac:dyDescent="0.3">
      <c r="A3255" s="1">
        <v>44900</v>
      </c>
      <c r="B3255">
        <v>3998.8400879999999</v>
      </c>
      <c r="C3255">
        <v>20.75</v>
      </c>
      <c r="D3255">
        <v>19.659434999999998</v>
      </c>
      <c r="E3255">
        <f t="shared" si="1050"/>
        <v>1.0905650000000016</v>
      </c>
      <c r="F3255" t="str">
        <f t="shared" si="1051"/>
        <v>CAll</v>
      </c>
      <c r="G3255">
        <f t="shared" si="1052"/>
        <v>3990.5600589999999</v>
      </c>
      <c r="H3255">
        <f t="shared" si="1053"/>
        <v>1.6900000000000013</v>
      </c>
      <c r="I3255">
        <f t="shared" si="1054"/>
        <v>-72.859863000000132</v>
      </c>
      <c r="J3255">
        <f t="shared" si="1055"/>
        <v>-43.112344970414249</v>
      </c>
      <c r="K3255">
        <f t="shared" si="1056"/>
        <v>4003.8400879999999</v>
      </c>
      <c r="L3255" s="2" t="str">
        <f t="shared" si="1057"/>
        <v/>
      </c>
      <c r="M3255" t="str">
        <f t="shared" si="1058"/>
        <v/>
      </c>
      <c r="N3255" s="1">
        <f t="shared" si="1059"/>
        <v>44893</v>
      </c>
      <c r="O3255" t="str">
        <f t="shared" si="1060"/>
        <v>可交易</v>
      </c>
      <c r="P3255" s="2" t="str">
        <f t="shared" si="1061"/>
        <v/>
      </c>
      <c r="Q3255" s="2" t="str">
        <f t="shared" si="1062"/>
        <v/>
      </c>
      <c r="R3255" s="2">
        <f t="shared" si="1063"/>
        <v>26.663667333048618</v>
      </c>
      <c r="S3255">
        <f t="shared" si="1064"/>
        <v>173</v>
      </c>
      <c r="T3255" s="1">
        <f t="shared" si="1065"/>
        <v>44895</v>
      </c>
      <c r="U3255" t="str">
        <f t="shared" si="1066"/>
        <v>不可交易</v>
      </c>
      <c r="V3255" s="2" t="str">
        <f t="shared" si="1067"/>
        <v/>
      </c>
      <c r="W3255" s="2" t="str">
        <f t="shared" si="1068"/>
        <v/>
      </c>
      <c r="X3255" s="2">
        <f t="shared" si="1069"/>
        <v>16.227186851674702</v>
      </c>
      <c r="Y3255">
        <f t="shared" si="1070"/>
        <v>166</v>
      </c>
    </row>
    <row r="3256" spans="1:25" x14ac:dyDescent="0.3">
      <c r="A3256" s="1">
        <v>44901</v>
      </c>
      <c r="B3256">
        <v>3941.26001</v>
      </c>
      <c r="C3256">
        <v>22.17</v>
      </c>
      <c r="D3256">
        <v>20.973707000000001</v>
      </c>
      <c r="E3256">
        <f t="shared" si="1050"/>
        <v>1.1962930000000007</v>
      </c>
      <c r="F3256" t="str">
        <f t="shared" si="1051"/>
        <v>CAll</v>
      </c>
      <c r="G3256">
        <f t="shared" si="1052"/>
        <v>4019.6499020000001</v>
      </c>
      <c r="H3256">
        <f t="shared" si="1053"/>
        <v>1.4200000000000017</v>
      </c>
      <c r="I3256">
        <f t="shared" si="1054"/>
        <v>-57.580077999999958</v>
      </c>
      <c r="J3256">
        <f t="shared" si="1055"/>
        <v>-40.549350704225276</v>
      </c>
      <c r="K3256">
        <f t="shared" si="1056"/>
        <v>3946.26001</v>
      </c>
      <c r="L3256" s="2">
        <f t="shared" si="1057"/>
        <v>73.389892000000145</v>
      </c>
      <c r="M3256" t="str">
        <f t="shared" si="1058"/>
        <v/>
      </c>
      <c r="N3256" s="1">
        <f t="shared" si="1059"/>
        <v>44901</v>
      </c>
      <c r="O3256" t="str">
        <f t="shared" si="1060"/>
        <v>可交易</v>
      </c>
      <c r="P3256" s="2">
        <f t="shared" si="1061"/>
        <v>73.389892000000145</v>
      </c>
      <c r="Q3256" s="2">
        <f t="shared" si="1062"/>
        <v>1.9889551006811182E-2</v>
      </c>
      <c r="R3256" s="2">
        <f t="shared" si="1063"/>
        <v>26.663667333048618</v>
      </c>
      <c r="S3256">
        <f t="shared" si="1064"/>
        <v>174</v>
      </c>
      <c r="T3256" s="1">
        <f t="shared" si="1065"/>
        <v>44895</v>
      </c>
      <c r="U3256" t="str">
        <f t="shared" si="1066"/>
        <v>不可交易</v>
      </c>
      <c r="V3256" s="2" t="str">
        <f t="shared" si="1067"/>
        <v/>
      </c>
      <c r="W3256" s="2" t="str">
        <f t="shared" si="1068"/>
        <v/>
      </c>
      <c r="X3256" s="2">
        <f t="shared" si="1069"/>
        <v>16.227186851674702</v>
      </c>
      <c r="Y3256">
        <f t="shared" si="1070"/>
        <v>166</v>
      </c>
    </row>
    <row r="3257" spans="1:25" x14ac:dyDescent="0.3">
      <c r="A3257" s="1">
        <v>44902</v>
      </c>
      <c r="B3257">
        <v>3933.919922</v>
      </c>
      <c r="C3257">
        <v>22.68</v>
      </c>
      <c r="D3257">
        <v>22.21462</v>
      </c>
      <c r="E3257">
        <f t="shared" si="1050"/>
        <v>0.46537999999999968</v>
      </c>
      <c r="F3257" t="str">
        <f t="shared" si="1051"/>
        <v/>
      </c>
      <c r="G3257" t="str">
        <f t="shared" si="1052"/>
        <v/>
      </c>
      <c r="H3257">
        <f t="shared" si="1053"/>
        <v>0.50999999999999801</v>
      </c>
      <c r="I3257">
        <f t="shared" si="1054"/>
        <v>-7.3400879999999233</v>
      </c>
      <c r="J3257">
        <f t="shared" si="1055"/>
        <v>-14.392329411764612</v>
      </c>
      <c r="K3257" t="str">
        <f t="shared" si="1056"/>
        <v/>
      </c>
      <c r="L3257" s="2" t="str">
        <f t="shared" si="1057"/>
        <v/>
      </c>
      <c r="M3257" t="str">
        <f t="shared" si="1058"/>
        <v/>
      </c>
      <c r="N3257" s="1">
        <f t="shared" si="1059"/>
        <v>44901</v>
      </c>
      <c r="O3257" t="str">
        <f t="shared" si="1060"/>
        <v>不可交易</v>
      </c>
      <c r="P3257" s="2" t="str">
        <f t="shared" si="1061"/>
        <v/>
      </c>
      <c r="Q3257" s="2" t="str">
        <f t="shared" si="1062"/>
        <v/>
      </c>
      <c r="R3257" s="2">
        <f t="shared" si="1063"/>
        <v>27.193995704497933</v>
      </c>
      <c r="S3257">
        <f t="shared" si="1064"/>
        <v>174</v>
      </c>
      <c r="T3257" s="1">
        <f t="shared" si="1065"/>
        <v>44895</v>
      </c>
      <c r="U3257" t="str">
        <f t="shared" si="1066"/>
        <v>可交易</v>
      </c>
      <c r="V3257" s="2" t="str">
        <f t="shared" si="1067"/>
        <v/>
      </c>
      <c r="W3257" s="2" t="str">
        <f t="shared" si="1068"/>
        <v/>
      </c>
      <c r="X3257" s="2">
        <f t="shared" si="1069"/>
        <v>16.227186851674702</v>
      </c>
      <c r="Y3257">
        <f t="shared" si="1070"/>
        <v>166</v>
      </c>
    </row>
    <row r="3258" spans="1:25" x14ac:dyDescent="0.3">
      <c r="A3258" s="1">
        <v>44903</v>
      </c>
      <c r="B3258">
        <v>3963.51001</v>
      </c>
      <c r="C3258">
        <v>22.29</v>
      </c>
      <c r="D3258">
        <v>22.621998000000001</v>
      </c>
      <c r="E3258">
        <f t="shared" si="1050"/>
        <v>-0.33199800000000224</v>
      </c>
      <c r="F3258" t="str">
        <f t="shared" si="1051"/>
        <v/>
      </c>
      <c r="G3258" t="str">
        <f t="shared" si="1052"/>
        <v/>
      </c>
      <c r="H3258">
        <f t="shared" si="1053"/>
        <v>-0.39000000000000057</v>
      </c>
      <c r="I3258">
        <f t="shared" si="1054"/>
        <v>29.590087999999923</v>
      </c>
      <c r="J3258">
        <f t="shared" si="1055"/>
        <v>-75.8720205128202</v>
      </c>
      <c r="K3258" t="str">
        <f t="shared" si="1056"/>
        <v/>
      </c>
      <c r="L3258" s="2" t="str">
        <f t="shared" si="1057"/>
        <v/>
      </c>
      <c r="M3258" t="str">
        <f t="shared" si="1058"/>
        <v/>
      </c>
      <c r="N3258" s="1">
        <f t="shared" si="1059"/>
        <v>44901</v>
      </c>
      <c r="O3258" t="str">
        <f t="shared" si="1060"/>
        <v>不可交易</v>
      </c>
      <c r="P3258" s="2" t="str">
        <f t="shared" si="1061"/>
        <v/>
      </c>
      <c r="Q3258" s="2" t="str">
        <f t="shared" si="1062"/>
        <v/>
      </c>
      <c r="R3258" s="2">
        <f t="shared" si="1063"/>
        <v>27.193995704497933</v>
      </c>
      <c r="S3258">
        <f t="shared" si="1064"/>
        <v>174</v>
      </c>
      <c r="T3258" s="1">
        <f t="shared" si="1065"/>
        <v>44895</v>
      </c>
      <c r="U3258" t="str">
        <f t="shared" si="1066"/>
        <v>可交易</v>
      </c>
      <c r="V3258" s="2" t="str">
        <f t="shared" si="1067"/>
        <v/>
      </c>
      <c r="W3258" s="2" t="str">
        <f t="shared" si="1068"/>
        <v/>
      </c>
      <c r="X3258" s="2">
        <f t="shared" si="1069"/>
        <v>16.227186851674702</v>
      </c>
      <c r="Y3258">
        <f t="shared" si="1070"/>
        <v>166</v>
      </c>
    </row>
    <row r="3259" spans="1:25" x14ac:dyDescent="0.3">
      <c r="A3259" s="1">
        <v>44904</v>
      </c>
      <c r="B3259">
        <v>3934.3798830000001</v>
      </c>
      <c r="C3259">
        <v>22.83</v>
      </c>
      <c r="D3259">
        <v>22.326096</v>
      </c>
      <c r="E3259">
        <f t="shared" si="1050"/>
        <v>0.50390399999999858</v>
      </c>
      <c r="F3259" t="str">
        <f t="shared" si="1051"/>
        <v/>
      </c>
      <c r="G3259" t="str">
        <f t="shared" si="1052"/>
        <v/>
      </c>
      <c r="H3259">
        <f t="shared" si="1053"/>
        <v>0.53999999999999915</v>
      </c>
      <c r="I3259">
        <f t="shared" si="1054"/>
        <v>-29.130126999999902</v>
      </c>
      <c r="J3259">
        <f t="shared" si="1055"/>
        <v>-53.944679629629533</v>
      </c>
      <c r="K3259" t="str">
        <f t="shared" si="1056"/>
        <v/>
      </c>
      <c r="L3259" s="2" t="str">
        <f t="shared" si="1057"/>
        <v/>
      </c>
      <c r="M3259" t="str">
        <f t="shared" si="1058"/>
        <v/>
      </c>
      <c r="N3259" s="1">
        <f t="shared" si="1059"/>
        <v>44901</v>
      </c>
      <c r="O3259" t="str">
        <f t="shared" si="1060"/>
        <v>不可交易</v>
      </c>
      <c r="P3259" s="2" t="str">
        <f t="shared" si="1061"/>
        <v/>
      </c>
      <c r="Q3259" s="2" t="str">
        <f t="shared" si="1062"/>
        <v/>
      </c>
      <c r="R3259" s="2">
        <f t="shared" si="1063"/>
        <v>27.193995704497933</v>
      </c>
      <c r="S3259">
        <f t="shared" si="1064"/>
        <v>174</v>
      </c>
      <c r="T3259" s="1">
        <f t="shared" si="1065"/>
        <v>44895</v>
      </c>
      <c r="U3259" t="str">
        <f t="shared" si="1066"/>
        <v>可交易</v>
      </c>
      <c r="V3259" s="2" t="str">
        <f t="shared" si="1067"/>
        <v/>
      </c>
      <c r="W3259" s="2" t="str">
        <f t="shared" si="1068"/>
        <v/>
      </c>
      <c r="X3259" s="2">
        <f t="shared" si="1069"/>
        <v>16.227186851674702</v>
      </c>
      <c r="Y3259">
        <f t="shared" si="1070"/>
        <v>166</v>
      </c>
    </row>
    <row r="3260" spans="1:25" x14ac:dyDescent="0.3">
      <c r="A3260" s="1">
        <v>44907</v>
      </c>
      <c r="B3260">
        <v>3990.5600589999999</v>
      </c>
      <c r="C3260">
        <v>25</v>
      </c>
      <c r="D3260">
        <v>22.723593000000001</v>
      </c>
      <c r="E3260">
        <f t="shared" si="1050"/>
        <v>2.276406999999999</v>
      </c>
      <c r="F3260" t="str">
        <f t="shared" si="1051"/>
        <v>CAll</v>
      </c>
      <c r="G3260">
        <f t="shared" si="1052"/>
        <v>3817.6599120000001</v>
      </c>
      <c r="H3260">
        <f t="shared" si="1053"/>
        <v>2.1700000000000017</v>
      </c>
      <c r="I3260">
        <f t="shared" si="1054"/>
        <v>56.180175999999847</v>
      </c>
      <c r="J3260">
        <f t="shared" si="1055"/>
        <v>25.889482027649677</v>
      </c>
      <c r="K3260">
        <f t="shared" si="1056"/>
        <v>3995.5600589999999</v>
      </c>
      <c r="L3260" s="2" t="str">
        <f t="shared" si="1057"/>
        <v/>
      </c>
      <c r="M3260" t="str">
        <f t="shared" si="1058"/>
        <v/>
      </c>
      <c r="N3260" s="1">
        <f t="shared" si="1059"/>
        <v>44901</v>
      </c>
      <c r="O3260" t="str">
        <f t="shared" si="1060"/>
        <v>不可交易</v>
      </c>
      <c r="P3260" s="2" t="str">
        <f t="shared" si="1061"/>
        <v/>
      </c>
      <c r="Q3260" s="2" t="str">
        <f t="shared" si="1062"/>
        <v/>
      </c>
      <c r="R3260" s="2">
        <f t="shared" si="1063"/>
        <v>27.193995704497933</v>
      </c>
      <c r="S3260">
        <f t="shared" si="1064"/>
        <v>174</v>
      </c>
      <c r="T3260" s="1">
        <f t="shared" si="1065"/>
        <v>44895</v>
      </c>
      <c r="U3260" t="str">
        <f t="shared" si="1066"/>
        <v>可交易</v>
      </c>
      <c r="V3260" s="2" t="str">
        <f t="shared" si="1067"/>
        <v/>
      </c>
      <c r="W3260" s="2" t="str">
        <f t="shared" si="1068"/>
        <v/>
      </c>
      <c r="X3260" s="2">
        <f t="shared" si="1069"/>
        <v>16.227186851674702</v>
      </c>
      <c r="Y3260">
        <f t="shared" si="1070"/>
        <v>166</v>
      </c>
    </row>
    <row r="3261" spans="1:25" x14ac:dyDescent="0.3">
      <c r="A3261" s="1">
        <v>44908</v>
      </c>
      <c r="B3261">
        <v>4019.6499020000001</v>
      </c>
      <c r="C3261">
        <v>22.55</v>
      </c>
      <c r="D3261">
        <v>24.628311</v>
      </c>
      <c r="E3261">
        <f t="shared" si="1050"/>
        <v>-2.0783109999999994</v>
      </c>
      <c r="F3261" t="str">
        <f t="shared" si="1051"/>
        <v>PUT</v>
      </c>
      <c r="G3261">
        <f t="shared" si="1052"/>
        <v>3821.6201169999999</v>
      </c>
      <c r="H3261">
        <f t="shared" si="1053"/>
        <v>-2.4499999999999993</v>
      </c>
      <c r="I3261">
        <f t="shared" si="1054"/>
        <v>29.089843000000201</v>
      </c>
      <c r="J3261">
        <f t="shared" si="1055"/>
        <v>-11.873405306122534</v>
      </c>
      <c r="K3261">
        <f t="shared" si="1056"/>
        <v>4014.6499020000001</v>
      </c>
      <c r="L3261" s="2" t="str">
        <f t="shared" si="1057"/>
        <v/>
      </c>
      <c r="M3261">
        <f t="shared" si="1058"/>
        <v>193.02978500000017</v>
      </c>
      <c r="N3261" s="1">
        <f t="shared" si="1059"/>
        <v>44901</v>
      </c>
      <c r="O3261" t="str">
        <f t="shared" si="1060"/>
        <v>可交易</v>
      </c>
      <c r="P3261" s="2" t="str">
        <f t="shared" si="1061"/>
        <v/>
      </c>
      <c r="Q3261" s="2" t="str">
        <f t="shared" si="1062"/>
        <v/>
      </c>
      <c r="R3261" s="2">
        <f t="shared" si="1063"/>
        <v>27.193995704497933</v>
      </c>
      <c r="S3261">
        <f t="shared" si="1064"/>
        <v>174</v>
      </c>
      <c r="T3261" s="1">
        <f t="shared" si="1065"/>
        <v>44908</v>
      </c>
      <c r="U3261" t="str">
        <f t="shared" si="1066"/>
        <v>可交易</v>
      </c>
      <c r="V3261" s="2">
        <f t="shared" si="1067"/>
        <v>193.02978500000017</v>
      </c>
      <c r="W3261" s="2">
        <f t="shared" si="1068"/>
        <v>4.9265431027082557E-2</v>
      </c>
      <c r="X3261" s="2">
        <f t="shared" si="1069"/>
        <v>16.227186851674702</v>
      </c>
      <c r="Y3261">
        <f t="shared" si="1070"/>
        <v>167</v>
      </c>
    </row>
    <row r="3262" spans="1:25" x14ac:dyDescent="0.3">
      <c r="A3262" s="1">
        <v>44909</v>
      </c>
      <c r="B3262">
        <v>3995.320068</v>
      </c>
      <c r="C3262">
        <v>21.14</v>
      </c>
      <c r="D3262">
        <v>22.717915000000001</v>
      </c>
      <c r="E3262">
        <f t="shared" si="1050"/>
        <v>-1.5779150000000008</v>
      </c>
      <c r="F3262" t="str">
        <f t="shared" si="1051"/>
        <v>PUT</v>
      </c>
      <c r="G3262">
        <f t="shared" si="1052"/>
        <v>3878.4399410000001</v>
      </c>
      <c r="H3262">
        <f t="shared" si="1053"/>
        <v>-1.4100000000000001</v>
      </c>
      <c r="I3262">
        <f t="shared" si="1054"/>
        <v>-24.329834000000119</v>
      </c>
      <c r="J3262">
        <f t="shared" si="1055"/>
        <v>17.2552014184398</v>
      </c>
      <c r="K3262">
        <f t="shared" si="1056"/>
        <v>3990.320068</v>
      </c>
      <c r="L3262" s="2" t="str">
        <f t="shared" si="1057"/>
        <v/>
      </c>
      <c r="M3262">
        <f t="shared" si="1058"/>
        <v>111.8801269999999</v>
      </c>
      <c r="N3262" s="1">
        <f t="shared" si="1059"/>
        <v>44901</v>
      </c>
      <c r="O3262" t="str">
        <f t="shared" si="1060"/>
        <v>可交易</v>
      </c>
      <c r="P3262" s="2" t="str">
        <f t="shared" si="1061"/>
        <v/>
      </c>
      <c r="Q3262" s="2" t="str">
        <f t="shared" si="1062"/>
        <v/>
      </c>
      <c r="R3262" s="2">
        <f t="shared" si="1063"/>
        <v>27.193995704497933</v>
      </c>
      <c r="S3262">
        <f t="shared" si="1064"/>
        <v>174</v>
      </c>
      <c r="T3262" s="1">
        <f t="shared" si="1065"/>
        <v>44908</v>
      </c>
      <c r="U3262" t="str">
        <f t="shared" si="1066"/>
        <v>不可交易</v>
      </c>
      <c r="V3262" s="2" t="str">
        <f t="shared" si="1067"/>
        <v/>
      </c>
      <c r="W3262" s="2" t="str">
        <f t="shared" si="1068"/>
        <v/>
      </c>
      <c r="X3262" s="2">
        <f t="shared" si="1069"/>
        <v>17.026626206279463</v>
      </c>
      <c r="Y3262">
        <f t="shared" si="1070"/>
        <v>167</v>
      </c>
    </row>
    <row r="3263" spans="1:25" x14ac:dyDescent="0.3">
      <c r="A3263" s="1">
        <v>44910</v>
      </c>
      <c r="B3263">
        <v>3895.75</v>
      </c>
      <c r="C3263">
        <v>22.83</v>
      </c>
      <c r="D3263">
        <v>21.690473999999998</v>
      </c>
      <c r="E3263">
        <f t="shared" si="1050"/>
        <v>1.139526</v>
      </c>
      <c r="F3263" t="str">
        <f t="shared" si="1051"/>
        <v>CAll</v>
      </c>
      <c r="G3263">
        <f t="shared" si="1052"/>
        <v>3822.389893</v>
      </c>
      <c r="H3263">
        <f t="shared" si="1053"/>
        <v>1.6899999999999977</v>
      </c>
      <c r="I3263">
        <f t="shared" si="1054"/>
        <v>-99.570067999999992</v>
      </c>
      <c r="J3263">
        <f t="shared" si="1055"/>
        <v>-58.917200000000072</v>
      </c>
      <c r="K3263">
        <f t="shared" si="1056"/>
        <v>3900.75</v>
      </c>
      <c r="L3263" s="2" t="str">
        <f t="shared" si="1057"/>
        <v/>
      </c>
      <c r="M3263" t="str">
        <f t="shared" si="1058"/>
        <v/>
      </c>
      <c r="N3263" s="1">
        <f t="shared" si="1059"/>
        <v>44901</v>
      </c>
      <c r="O3263" t="str">
        <f t="shared" si="1060"/>
        <v>可交易</v>
      </c>
      <c r="P3263" s="2" t="str">
        <f t="shared" si="1061"/>
        <v/>
      </c>
      <c r="Q3263" s="2" t="str">
        <f t="shared" si="1062"/>
        <v/>
      </c>
      <c r="R3263" s="2">
        <f t="shared" si="1063"/>
        <v>27.193995704497933</v>
      </c>
      <c r="S3263">
        <f t="shared" si="1064"/>
        <v>174</v>
      </c>
      <c r="T3263" s="1">
        <f t="shared" si="1065"/>
        <v>44908</v>
      </c>
      <c r="U3263" t="str">
        <f t="shared" si="1066"/>
        <v>不可交易</v>
      </c>
      <c r="V3263" s="2" t="str">
        <f t="shared" si="1067"/>
        <v/>
      </c>
      <c r="W3263" s="2" t="str">
        <f t="shared" si="1068"/>
        <v/>
      </c>
      <c r="X3263" s="2">
        <f t="shared" si="1069"/>
        <v>17.026626206279463</v>
      </c>
      <c r="Y3263">
        <f t="shared" si="1070"/>
        <v>167</v>
      </c>
    </row>
    <row r="3264" spans="1:25" x14ac:dyDescent="0.3">
      <c r="A3264" s="1">
        <v>44911</v>
      </c>
      <c r="B3264">
        <v>3852.360107</v>
      </c>
      <c r="C3264">
        <v>22.62</v>
      </c>
      <c r="D3264">
        <v>23.082241</v>
      </c>
      <c r="E3264">
        <f t="shared" si="1050"/>
        <v>-0.46224099999999879</v>
      </c>
      <c r="F3264" t="str">
        <f t="shared" si="1051"/>
        <v/>
      </c>
      <c r="G3264" t="str">
        <f t="shared" si="1052"/>
        <v/>
      </c>
      <c r="H3264">
        <f t="shared" si="1053"/>
        <v>-0.2099999999999973</v>
      </c>
      <c r="I3264">
        <f t="shared" si="1054"/>
        <v>-43.389893000000029</v>
      </c>
      <c r="J3264">
        <f t="shared" si="1055"/>
        <v>206.61853809524089</v>
      </c>
      <c r="K3264" t="str">
        <f t="shared" si="1056"/>
        <v/>
      </c>
      <c r="L3264" s="2" t="str">
        <f t="shared" si="1057"/>
        <v/>
      </c>
      <c r="M3264" t="str">
        <f t="shared" si="1058"/>
        <v/>
      </c>
      <c r="N3264" s="1">
        <f t="shared" si="1059"/>
        <v>44901</v>
      </c>
      <c r="O3264" t="str">
        <f t="shared" si="1060"/>
        <v>可交易</v>
      </c>
      <c r="P3264" s="2" t="str">
        <f t="shared" si="1061"/>
        <v/>
      </c>
      <c r="Q3264" s="2" t="str">
        <f t="shared" si="1062"/>
        <v/>
      </c>
      <c r="R3264" s="2">
        <f t="shared" si="1063"/>
        <v>27.193995704497933</v>
      </c>
      <c r="S3264">
        <f t="shared" si="1064"/>
        <v>174</v>
      </c>
      <c r="T3264" s="1">
        <f t="shared" si="1065"/>
        <v>44908</v>
      </c>
      <c r="U3264" t="str">
        <f t="shared" si="1066"/>
        <v>不可交易</v>
      </c>
      <c r="V3264" s="2" t="str">
        <f t="shared" si="1067"/>
        <v/>
      </c>
      <c r="W3264" s="2" t="str">
        <f t="shared" si="1068"/>
        <v/>
      </c>
      <c r="X3264" s="2">
        <f t="shared" si="1069"/>
        <v>17.026626206279463</v>
      </c>
      <c r="Y3264">
        <f t="shared" si="1070"/>
        <v>167</v>
      </c>
    </row>
    <row r="3265" spans="1:25" x14ac:dyDescent="0.3">
      <c r="A3265" s="1">
        <v>44914</v>
      </c>
      <c r="B3265">
        <v>3817.6599120000001</v>
      </c>
      <c r="C3265">
        <v>22.42</v>
      </c>
      <c r="D3265">
        <v>22.763807</v>
      </c>
      <c r="E3265">
        <f t="shared" si="1050"/>
        <v>-0.3438069999999982</v>
      </c>
      <c r="F3265" t="str">
        <f t="shared" si="1051"/>
        <v/>
      </c>
      <c r="G3265" t="str">
        <f t="shared" si="1052"/>
        <v/>
      </c>
      <c r="H3265">
        <f t="shared" si="1053"/>
        <v>-0.19999999999999929</v>
      </c>
      <c r="I3265">
        <f t="shared" si="1054"/>
        <v>-34.700194999999894</v>
      </c>
      <c r="J3265">
        <f t="shared" si="1055"/>
        <v>173.5009750000001</v>
      </c>
      <c r="K3265" t="str">
        <f t="shared" si="1056"/>
        <v/>
      </c>
      <c r="L3265" s="2" t="str">
        <f t="shared" si="1057"/>
        <v/>
      </c>
      <c r="M3265" t="str">
        <f t="shared" si="1058"/>
        <v/>
      </c>
      <c r="N3265" s="1">
        <f t="shared" si="1059"/>
        <v>44901</v>
      </c>
      <c r="O3265" t="str">
        <f t="shared" si="1060"/>
        <v>可交易</v>
      </c>
      <c r="P3265" s="2" t="str">
        <f t="shared" si="1061"/>
        <v/>
      </c>
      <c r="Q3265" s="2" t="str">
        <f t="shared" si="1062"/>
        <v/>
      </c>
      <c r="R3265" s="2">
        <f t="shared" si="1063"/>
        <v>27.193995704497933</v>
      </c>
      <c r="S3265">
        <f t="shared" si="1064"/>
        <v>174</v>
      </c>
      <c r="T3265" s="1">
        <f t="shared" si="1065"/>
        <v>44908</v>
      </c>
      <c r="U3265" t="str">
        <f t="shared" si="1066"/>
        <v>不可交易</v>
      </c>
      <c r="V3265" s="2" t="str">
        <f t="shared" si="1067"/>
        <v/>
      </c>
      <c r="W3265" s="2" t="str">
        <f t="shared" si="1068"/>
        <v/>
      </c>
      <c r="X3265" s="2">
        <f t="shared" si="1069"/>
        <v>17.026626206279463</v>
      </c>
      <c r="Y3265">
        <f t="shared" si="1070"/>
        <v>167</v>
      </c>
    </row>
    <row r="3266" spans="1:25" x14ac:dyDescent="0.3">
      <c r="A3266" s="1">
        <v>44915</v>
      </c>
      <c r="B3266">
        <v>3821.6201169999999</v>
      </c>
      <c r="C3266">
        <v>21.48</v>
      </c>
      <c r="D3266">
        <v>22.447447</v>
      </c>
      <c r="E3266">
        <f t="shared" ref="E3266:E3329" si="1071">C3266-D3266</f>
        <v>-0.96744699999999995</v>
      </c>
      <c r="F3266" t="str">
        <f t="shared" ref="F3266:F3329" si="1072">_xlfn.IFS(E3266&gt; 1, "CAll",E3266&lt; -1, "PUT", TRUE,"")</f>
        <v/>
      </c>
      <c r="G3266" t="str">
        <f t="shared" ref="G3266:G3329" si="1073">IF(F3266="PUT", IFERROR(VLOOKUP(A3266+7, A:B, 2, FALSE), 0), IF(F3266="CALL", IFERROR(VLOOKUP(A3266+7, A:B, 2, FALSE), 0), ""))</f>
        <v/>
      </c>
      <c r="H3266">
        <f t="shared" ref="H3266:H3329" si="1074">C3266-C3265</f>
        <v>-0.94000000000000128</v>
      </c>
      <c r="I3266">
        <f t="shared" ref="I3266:I3329" si="1075">B3266-B3265</f>
        <v>3.9602049999998599</v>
      </c>
      <c r="J3266">
        <f t="shared" ref="J3266:J3329" si="1076">IF(H3266=0, "", I3266/H3266)</f>
        <v>-4.2129840425530363</v>
      </c>
      <c r="K3266" t="str">
        <f t="shared" ref="K3266:K3329" si="1077">_xlfn.IFS(F3266="PUT",B3266-5,F3266="CALL",B3266+5,TRUE,"")</f>
        <v/>
      </c>
      <c r="L3266" s="2" t="str">
        <f t="shared" ref="L3266:L3329" si="1078">IF(F3266="CALL",IF(AND(G3266&gt;K3266,G3266&lt;&gt;0),G3266-K3266,""),"")</f>
        <v/>
      </c>
      <c r="M3266" t="str">
        <f t="shared" ref="M3266:M3329" si="1079">IF(F3266="PUT",IF(AND(G3266&lt;K3266,G3266&lt;&gt;0),K3266-G3266,""),"")</f>
        <v/>
      </c>
      <c r="N3266" s="1">
        <f t="shared" ref="N3266:N3329" si="1080">IF(AND(F3266="CALL",L3266&lt;&gt;"",L3265=""), A3266, N3265)</f>
        <v>44901</v>
      </c>
      <c r="O3266" t="str">
        <f t="shared" ref="O3266:O3329" si="1081">IF( A3266 &gt;= N3265 + 7, "可交易", "不可交易")</f>
        <v>可交易</v>
      </c>
      <c r="P3266" s="2" t="str">
        <f t="shared" ref="P3266:P3329" si="1082">IF(AND(F3266="CALL",L3266&lt;&gt;"",O3266="可交易"),L3266,"")</f>
        <v/>
      </c>
      <c r="Q3266" s="2" t="str">
        <f t="shared" ref="Q3266:Q3329" si="1083">IF(P3266&lt;&gt;"",(G3266-B3266)/B3266,"")</f>
        <v/>
      </c>
      <c r="R3266" s="2">
        <f t="shared" ref="R3266:R3329" si="1084">IF(Q3265&lt;&gt;"", R3265 * (1 + Q3265), R3265)</f>
        <v>27.193995704497933</v>
      </c>
      <c r="S3266">
        <f t="shared" ref="S3266:S3329" si="1085">IF(P3266&lt;&gt;"",S3265+1,S3265)</f>
        <v>174</v>
      </c>
      <c r="T3266" s="1">
        <f t="shared" ref="T3266:T3329" si="1086">IF(AND(F3266="PUT",M3266&lt;&gt;"",M3265=""), A3266, T3265)</f>
        <v>44908</v>
      </c>
      <c r="U3266" t="str">
        <f t="shared" ref="U3266:U3329" si="1087">IF( A3266 &gt;= T3265 + 7, "可交易", "不可交易")</f>
        <v>可交易</v>
      </c>
      <c r="V3266" s="2" t="str">
        <f t="shared" ref="V3266:V3329" si="1088">IF(AND(F3266="PUT",M3266&lt;&gt;"",U3266="可交易"),M3266,"")</f>
        <v/>
      </c>
      <c r="W3266" s="2" t="str">
        <f t="shared" ref="W3266:W3329" si="1089">IF(V3266&lt;&gt;"",(B3266-G3266)/B3266,"")</f>
        <v/>
      </c>
      <c r="X3266" s="2">
        <f t="shared" ref="X3266:X3329" si="1090">IF(W3265&lt;&gt;"", X3265 * (1 + W3265), X3265)</f>
        <v>17.026626206279463</v>
      </c>
      <c r="Y3266">
        <f t="shared" ref="Y3266:Y3329" si="1091">IF(V3266&lt;&gt;"",Y3265+1,Y3265)</f>
        <v>167</v>
      </c>
    </row>
    <row r="3267" spans="1:25" x14ac:dyDescent="0.3">
      <c r="A3267" s="1">
        <v>44916</v>
      </c>
      <c r="B3267">
        <v>3878.4399410000001</v>
      </c>
      <c r="C3267">
        <v>20.07</v>
      </c>
      <c r="D3267">
        <v>21.845700000000001</v>
      </c>
      <c r="E3267">
        <f t="shared" si="1071"/>
        <v>-1.7757000000000005</v>
      </c>
      <c r="F3267" t="str">
        <f t="shared" si="1072"/>
        <v>PUT</v>
      </c>
      <c r="G3267">
        <f t="shared" si="1073"/>
        <v>3783.219971</v>
      </c>
      <c r="H3267">
        <f t="shared" si="1074"/>
        <v>-1.4100000000000001</v>
      </c>
      <c r="I3267">
        <f t="shared" si="1075"/>
        <v>56.819824000000153</v>
      </c>
      <c r="J3267">
        <f t="shared" si="1076"/>
        <v>-40.297747517730599</v>
      </c>
      <c r="K3267">
        <f t="shared" si="1077"/>
        <v>3873.4399410000001</v>
      </c>
      <c r="L3267" s="2" t="str">
        <f t="shared" si="1078"/>
        <v/>
      </c>
      <c r="M3267">
        <f t="shared" si="1079"/>
        <v>90.219970000000103</v>
      </c>
      <c r="N3267" s="1">
        <f t="shared" si="1080"/>
        <v>44901</v>
      </c>
      <c r="O3267" t="str">
        <f t="shared" si="1081"/>
        <v>可交易</v>
      </c>
      <c r="P3267" s="2" t="str">
        <f t="shared" si="1082"/>
        <v/>
      </c>
      <c r="Q3267" s="2" t="str">
        <f t="shared" si="1083"/>
        <v/>
      </c>
      <c r="R3267" s="2">
        <f t="shared" si="1084"/>
        <v>27.193995704497933</v>
      </c>
      <c r="S3267">
        <f t="shared" si="1085"/>
        <v>174</v>
      </c>
      <c r="T3267" s="1">
        <f t="shared" si="1086"/>
        <v>44916</v>
      </c>
      <c r="U3267" t="str">
        <f t="shared" si="1087"/>
        <v>可交易</v>
      </c>
      <c r="V3267" s="2">
        <f t="shared" si="1088"/>
        <v>90.219970000000103</v>
      </c>
      <c r="W3267" s="2">
        <f t="shared" si="1089"/>
        <v>2.4551100815924716E-2</v>
      </c>
      <c r="X3267" s="2">
        <f t="shared" si="1090"/>
        <v>17.026626206279463</v>
      </c>
      <c r="Y3267">
        <f t="shared" si="1091"/>
        <v>168</v>
      </c>
    </row>
    <row r="3268" spans="1:25" x14ac:dyDescent="0.3">
      <c r="A3268" s="1">
        <v>44917</v>
      </c>
      <c r="B3268">
        <v>3822.389893</v>
      </c>
      <c r="C3268">
        <v>21.97</v>
      </c>
      <c r="D3268">
        <v>20.522617</v>
      </c>
      <c r="E3268">
        <f t="shared" si="1071"/>
        <v>1.4473829999999985</v>
      </c>
      <c r="F3268" t="str">
        <f t="shared" si="1072"/>
        <v>CAll</v>
      </c>
      <c r="G3268">
        <f t="shared" si="1073"/>
        <v>3849.280029</v>
      </c>
      <c r="H3268">
        <f t="shared" si="1074"/>
        <v>1.8999999999999986</v>
      </c>
      <c r="I3268">
        <f t="shared" si="1075"/>
        <v>-56.050048000000061</v>
      </c>
      <c r="J3268">
        <f t="shared" si="1076"/>
        <v>-29.500025263157948</v>
      </c>
      <c r="K3268">
        <f t="shared" si="1077"/>
        <v>3827.389893</v>
      </c>
      <c r="L3268" s="2">
        <f t="shared" si="1078"/>
        <v>21.890135999999984</v>
      </c>
      <c r="M3268" t="str">
        <f t="shared" si="1079"/>
        <v/>
      </c>
      <c r="N3268" s="1">
        <f t="shared" si="1080"/>
        <v>44917</v>
      </c>
      <c r="O3268" t="str">
        <f t="shared" si="1081"/>
        <v>可交易</v>
      </c>
      <c r="P3268" s="2">
        <f t="shared" si="1082"/>
        <v>21.890135999999984</v>
      </c>
      <c r="Q3268" s="2">
        <f t="shared" si="1083"/>
        <v>7.0349013974854565E-3</v>
      </c>
      <c r="R3268" s="2">
        <f t="shared" si="1084"/>
        <v>27.193995704497933</v>
      </c>
      <c r="S3268">
        <f t="shared" si="1085"/>
        <v>175</v>
      </c>
      <c r="T3268" s="1">
        <f t="shared" si="1086"/>
        <v>44916</v>
      </c>
      <c r="U3268" t="str">
        <f t="shared" si="1087"/>
        <v>不可交易</v>
      </c>
      <c r="V3268" s="2" t="str">
        <f t="shared" si="1088"/>
        <v/>
      </c>
      <c r="W3268" s="2" t="str">
        <f t="shared" si="1089"/>
        <v/>
      </c>
      <c r="X3268" s="2">
        <f t="shared" si="1090"/>
        <v>17.444648622824896</v>
      </c>
      <c r="Y3268">
        <f t="shared" si="1091"/>
        <v>168</v>
      </c>
    </row>
    <row r="3269" spans="1:25" x14ac:dyDescent="0.3">
      <c r="A3269" s="1">
        <v>44918</v>
      </c>
      <c r="B3269">
        <v>3844.820068</v>
      </c>
      <c r="C3269">
        <v>20.87</v>
      </c>
      <c r="D3269">
        <v>22.686907000000001</v>
      </c>
      <c r="E3269">
        <f t="shared" si="1071"/>
        <v>-1.8169070000000005</v>
      </c>
      <c r="F3269" t="str">
        <f t="shared" si="1072"/>
        <v>PUT</v>
      </c>
      <c r="G3269">
        <f t="shared" si="1073"/>
        <v>3839.5</v>
      </c>
      <c r="H3269">
        <f t="shared" si="1074"/>
        <v>-1.0999999999999979</v>
      </c>
      <c r="I3269">
        <f t="shared" si="1075"/>
        <v>22.430174999999963</v>
      </c>
      <c r="J3269">
        <f t="shared" si="1076"/>
        <v>-20.391068181818188</v>
      </c>
      <c r="K3269">
        <f t="shared" si="1077"/>
        <v>3839.820068</v>
      </c>
      <c r="L3269" s="2" t="str">
        <f t="shared" si="1078"/>
        <v/>
      </c>
      <c r="M3269">
        <f t="shared" si="1079"/>
        <v>0.32006799999999203</v>
      </c>
      <c r="N3269" s="1">
        <f t="shared" si="1080"/>
        <v>44917</v>
      </c>
      <c r="O3269" t="str">
        <f t="shared" si="1081"/>
        <v>不可交易</v>
      </c>
      <c r="P3269" s="2" t="str">
        <f t="shared" si="1082"/>
        <v/>
      </c>
      <c r="Q3269" s="2" t="str">
        <f t="shared" si="1083"/>
        <v/>
      </c>
      <c r="R3269" s="2">
        <f t="shared" si="1084"/>
        <v>27.385302782882722</v>
      </c>
      <c r="S3269">
        <f t="shared" si="1085"/>
        <v>175</v>
      </c>
      <c r="T3269" s="1">
        <f t="shared" si="1086"/>
        <v>44918</v>
      </c>
      <c r="U3269" t="str">
        <f t="shared" si="1087"/>
        <v>不可交易</v>
      </c>
      <c r="V3269" s="2" t="str">
        <f t="shared" si="1088"/>
        <v/>
      </c>
      <c r="W3269" s="2" t="str">
        <f t="shared" si="1089"/>
        <v/>
      </c>
      <c r="X3269" s="2">
        <f t="shared" si="1090"/>
        <v>17.444648622824896</v>
      </c>
      <c r="Y3269">
        <f t="shared" si="1091"/>
        <v>168</v>
      </c>
    </row>
    <row r="3270" spans="1:25" x14ac:dyDescent="0.3">
      <c r="A3270" s="1">
        <v>44922</v>
      </c>
      <c r="B3270">
        <v>3829.25</v>
      </c>
      <c r="C3270">
        <v>21.65</v>
      </c>
      <c r="D3270">
        <v>21.253900000000002</v>
      </c>
      <c r="E3270">
        <f t="shared" si="1071"/>
        <v>0.39609999999999701</v>
      </c>
      <c r="F3270" t="str">
        <f t="shared" si="1072"/>
        <v/>
      </c>
      <c r="G3270" t="str">
        <f t="shared" si="1073"/>
        <v/>
      </c>
      <c r="H3270">
        <f t="shared" si="1074"/>
        <v>0.77999999999999758</v>
      </c>
      <c r="I3270">
        <f t="shared" si="1075"/>
        <v>-15.570067999999992</v>
      </c>
      <c r="J3270">
        <f t="shared" si="1076"/>
        <v>-19.961625641025691</v>
      </c>
      <c r="K3270" t="str">
        <f t="shared" si="1077"/>
        <v/>
      </c>
      <c r="L3270" s="2" t="str">
        <f t="shared" si="1078"/>
        <v/>
      </c>
      <c r="M3270" t="str">
        <f t="shared" si="1079"/>
        <v/>
      </c>
      <c r="N3270" s="1">
        <f t="shared" si="1080"/>
        <v>44917</v>
      </c>
      <c r="O3270" t="str">
        <f t="shared" si="1081"/>
        <v>不可交易</v>
      </c>
      <c r="P3270" s="2" t="str">
        <f t="shared" si="1082"/>
        <v/>
      </c>
      <c r="Q3270" s="2" t="str">
        <f t="shared" si="1083"/>
        <v/>
      </c>
      <c r="R3270" s="2">
        <f t="shared" si="1084"/>
        <v>27.385302782882722</v>
      </c>
      <c r="S3270">
        <f t="shared" si="1085"/>
        <v>175</v>
      </c>
      <c r="T3270" s="1">
        <f t="shared" si="1086"/>
        <v>44918</v>
      </c>
      <c r="U3270" t="str">
        <f t="shared" si="1087"/>
        <v>不可交易</v>
      </c>
      <c r="V3270" s="2" t="str">
        <f t="shared" si="1088"/>
        <v/>
      </c>
      <c r="W3270" s="2" t="str">
        <f t="shared" si="1089"/>
        <v/>
      </c>
      <c r="X3270" s="2">
        <f t="shared" si="1090"/>
        <v>17.444648622824896</v>
      </c>
      <c r="Y3270">
        <f t="shared" si="1091"/>
        <v>168</v>
      </c>
    </row>
    <row r="3271" spans="1:25" x14ac:dyDescent="0.3">
      <c r="A3271" s="1">
        <v>44923</v>
      </c>
      <c r="B3271">
        <v>3783.219971</v>
      </c>
      <c r="C3271">
        <v>22.14</v>
      </c>
      <c r="D3271">
        <v>22.045279000000001</v>
      </c>
      <c r="E3271">
        <f t="shared" si="1071"/>
        <v>9.4720999999999833E-2</v>
      </c>
      <c r="F3271" t="str">
        <f t="shared" si="1072"/>
        <v/>
      </c>
      <c r="G3271" t="str">
        <f t="shared" si="1073"/>
        <v/>
      </c>
      <c r="H3271">
        <f t="shared" si="1074"/>
        <v>0.49000000000000199</v>
      </c>
      <c r="I3271">
        <f t="shared" si="1075"/>
        <v>-46.030029000000013</v>
      </c>
      <c r="J3271">
        <f t="shared" si="1076"/>
        <v>-93.938834693877197</v>
      </c>
      <c r="K3271" t="str">
        <f t="shared" si="1077"/>
        <v/>
      </c>
      <c r="L3271" s="2" t="str">
        <f t="shared" si="1078"/>
        <v/>
      </c>
      <c r="M3271" t="str">
        <f t="shared" si="1079"/>
        <v/>
      </c>
      <c r="N3271" s="1">
        <f t="shared" si="1080"/>
        <v>44917</v>
      </c>
      <c r="O3271" t="str">
        <f t="shared" si="1081"/>
        <v>不可交易</v>
      </c>
      <c r="P3271" s="2" t="str">
        <f t="shared" si="1082"/>
        <v/>
      </c>
      <c r="Q3271" s="2" t="str">
        <f t="shared" si="1083"/>
        <v/>
      </c>
      <c r="R3271" s="2">
        <f t="shared" si="1084"/>
        <v>27.385302782882722</v>
      </c>
      <c r="S3271">
        <f t="shared" si="1085"/>
        <v>175</v>
      </c>
      <c r="T3271" s="1">
        <f t="shared" si="1086"/>
        <v>44918</v>
      </c>
      <c r="U3271" t="str">
        <f t="shared" si="1087"/>
        <v>不可交易</v>
      </c>
      <c r="V3271" s="2" t="str">
        <f t="shared" si="1088"/>
        <v/>
      </c>
      <c r="W3271" s="2" t="str">
        <f t="shared" si="1089"/>
        <v/>
      </c>
      <c r="X3271" s="2">
        <f t="shared" si="1090"/>
        <v>17.444648622824896</v>
      </c>
      <c r="Y3271">
        <f t="shared" si="1091"/>
        <v>168</v>
      </c>
    </row>
    <row r="3272" spans="1:25" x14ac:dyDescent="0.3">
      <c r="A3272" s="1">
        <v>44924</v>
      </c>
      <c r="B3272">
        <v>3849.280029</v>
      </c>
      <c r="C3272">
        <v>21.44</v>
      </c>
      <c r="D3272">
        <v>22.096620000000001</v>
      </c>
      <c r="E3272">
        <f t="shared" si="1071"/>
        <v>-0.6566200000000002</v>
      </c>
      <c r="F3272" t="str">
        <f t="shared" si="1072"/>
        <v/>
      </c>
      <c r="G3272" t="str">
        <f t="shared" si="1073"/>
        <v/>
      </c>
      <c r="H3272">
        <f t="shared" si="1074"/>
        <v>-0.69999999999999929</v>
      </c>
      <c r="I3272">
        <f t="shared" si="1075"/>
        <v>66.060058000000026</v>
      </c>
      <c r="J3272">
        <f t="shared" si="1076"/>
        <v>-94.371511428571566</v>
      </c>
      <c r="K3272" t="str">
        <f t="shared" si="1077"/>
        <v/>
      </c>
      <c r="L3272" s="2" t="str">
        <f t="shared" si="1078"/>
        <v/>
      </c>
      <c r="M3272" t="str">
        <f t="shared" si="1079"/>
        <v/>
      </c>
      <c r="N3272" s="1">
        <f t="shared" si="1080"/>
        <v>44917</v>
      </c>
      <c r="O3272" t="str">
        <f t="shared" si="1081"/>
        <v>可交易</v>
      </c>
      <c r="P3272" s="2" t="str">
        <f t="shared" si="1082"/>
        <v/>
      </c>
      <c r="Q3272" s="2" t="str">
        <f t="shared" si="1083"/>
        <v/>
      </c>
      <c r="R3272" s="2">
        <f t="shared" si="1084"/>
        <v>27.385302782882722</v>
      </c>
      <c r="S3272">
        <f t="shared" si="1085"/>
        <v>175</v>
      </c>
      <c r="T3272" s="1">
        <f t="shared" si="1086"/>
        <v>44918</v>
      </c>
      <c r="U3272" t="str">
        <f t="shared" si="1087"/>
        <v>不可交易</v>
      </c>
      <c r="V3272" s="2" t="str">
        <f t="shared" si="1088"/>
        <v/>
      </c>
      <c r="W3272" s="2" t="str">
        <f t="shared" si="1089"/>
        <v/>
      </c>
      <c r="X3272" s="2">
        <f t="shared" si="1090"/>
        <v>17.444648622824896</v>
      </c>
      <c r="Y3272">
        <f t="shared" si="1091"/>
        <v>168</v>
      </c>
    </row>
    <row r="3273" spans="1:25" x14ac:dyDescent="0.3">
      <c r="A3273" s="1">
        <v>44925</v>
      </c>
      <c r="B3273">
        <v>3839.5</v>
      </c>
      <c r="C3273">
        <v>21.67</v>
      </c>
      <c r="D3273">
        <v>21.560652000000001</v>
      </c>
      <c r="E3273">
        <f t="shared" si="1071"/>
        <v>0.10934800000000067</v>
      </c>
      <c r="F3273" t="str">
        <f t="shared" si="1072"/>
        <v/>
      </c>
      <c r="G3273" t="str">
        <f t="shared" si="1073"/>
        <v/>
      </c>
      <c r="H3273">
        <f t="shared" si="1074"/>
        <v>0.23000000000000043</v>
      </c>
      <c r="I3273">
        <f t="shared" si="1075"/>
        <v>-9.7800290000000132</v>
      </c>
      <c r="J3273">
        <f t="shared" si="1076"/>
        <v>-42.52186521739128</v>
      </c>
      <c r="K3273" t="str">
        <f t="shared" si="1077"/>
        <v/>
      </c>
      <c r="L3273" s="2" t="str">
        <f t="shared" si="1078"/>
        <v/>
      </c>
      <c r="M3273" t="str">
        <f t="shared" si="1079"/>
        <v/>
      </c>
      <c r="N3273" s="1">
        <f t="shared" si="1080"/>
        <v>44917</v>
      </c>
      <c r="O3273" t="str">
        <f t="shared" si="1081"/>
        <v>可交易</v>
      </c>
      <c r="P3273" s="2" t="str">
        <f t="shared" si="1082"/>
        <v/>
      </c>
      <c r="Q3273" s="2" t="str">
        <f t="shared" si="1083"/>
        <v/>
      </c>
      <c r="R3273" s="2">
        <f t="shared" si="1084"/>
        <v>27.385302782882722</v>
      </c>
      <c r="S3273">
        <f t="shared" si="1085"/>
        <v>175</v>
      </c>
      <c r="T3273" s="1">
        <f t="shared" si="1086"/>
        <v>44918</v>
      </c>
      <c r="U3273" t="str">
        <f t="shared" si="1087"/>
        <v>可交易</v>
      </c>
      <c r="V3273" s="2" t="str">
        <f t="shared" si="1088"/>
        <v/>
      </c>
      <c r="W3273" s="2" t="str">
        <f t="shared" si="1089"/>
        <v/>
      </c>
      <c r="X3273" s="2">
        <f t="shared" si="1090"/>
        <v>17.444648622824896</v>
      </c>
      <c r="Y3273">
        <f t="shared" si="1091"/>
        <v>168</v>
      </c>
    </row>
    <row r="3274" spans="1:25" x14ac:dyDescent="0.3">
      <c r="A3274" s="1">
        <v>44929</v>
      </c>
      <c r="B3274">
        <v>3824.139893</v>
      </c>
      <c r="C3274">
        <v>22.9</v>
      </c>
      <c r="D3274">
        <v>21.862483999999998</v>
      </c>
      <c r="E3274">
        <f t="shared" si="1071"/>
        <v>1.0375160000000001</v>
      </c>
      <c r="F3274" t="str">
        <f t="shared" si="1072"/>
        <v>CAll</v>
      </c>
      <c r="G3274">
        <f t="shared" si="1073"/>
        <v>3919.25</v>
      </c>
      <c r="H3274">
        <f t="shared" si="1074"/>
        <v>1.2299999999999969</v>
      </c>
      <c r="I3274">
        <f t="shared" si="1075"/>
        <v>-15.360106999999971</v>
      </c>
      <c r="J3274">
        <f t="shared" si="1076"/>
        <v>-12.487891869918707</v>
      </c>
      <c r="K3274">
        <f t="shared" si="1077"/>
        <v>3829.139893</v>
      </c>
      <c r="L3274" s="2">
        <f t="shared" si="1078"/>
        <v>90.110106999999971</v>
      </c>
      <c r="M3274" t="str">
        <f t="shared" si="1079"/>
        <v/>
      </c>
      <c r="N3274" s="1">
        <f t="shared" si="1080"/>
        <v>44929</v>
      </c>
      <c r="O3274" t="str">
        <f t="shared" si="1081"/>
        <v>可交易</v>
      </c>
      <c r="P3274" s="2">
        <f t="shared" si="1082"/>
        <v>90.110106999999971</v>
      </c>
      <c r="Q3274" s="2">
        <f t="shared" si="1083"/>
        <v>2.4870980053343976E-2</v>
      </c>
      <c r="R3274" s="2">
        <f t="shared" si="1084"/>
        <v>27.385302782882722</v>
      </c>
      <c r="S3274">
        <f t="shared" si="1085"/>
        <v>176</v>
      </c>
      <c r="T3274" s="1">
        <f t="shared" si="1086"/>
        <v>44918</v>
      </c>
      <c r="U3274" t="str">
        <f t="shared" si="1087"/>
        <v>可交易</v>
      </c>
      <c r="V3274" s="2" t="str">
        <f t="shared" si="1088"/>
        <v/>
      </c>
      <c r="W3274" s="2" t="str">
        <f t="shared" si="1089"/>
        <v/>
      </c>
      <c r="X3274" s="2">
        <f t="shared" si="1090"/>
        <v>17.444648622824896</v>
      </c>
      <c r="Y3274">
        <f t="shared" si="1091"/>
        <v>168</v>
      </c>
    </row>
    <row r="3275" spans="1:25" x14ac:dyDescent="0.3">
      <c r="A3275" s="1">
        <v>44930</v>
      </c>
      <c r="B3275">
        <v>3852.969971</v>
      </c>
      <c r="C3275">
        <v>22.01</v>
      </c>
      <c r="D3275">
        <v>22.997454000000001</v>
      </c>
      <c r="E3275">
        <f t="shared" si="1071"/>
        <v>-0.98745399999999961</v>
      </c>
      <c r="F3275" t="str">
        <f t="shared" si="1072"/>
        <v/>
      </c>
      <c r="G3275" t="str">
        <f t="shared" si="1073"/>
        <v/>
      </c>
      <c r="H3275">
        <f t="shared" si="1074"/>
        <v>-0.88999999999999702</v>
      </c>
      <c r="I3275">
        <f t="shared" si="1075"/>
        <v>28.830077999999958</v>
      </c>
      <c r="J3275">
        <f t="shared" si="1076"/>
        <v>-32.393346067415791</v>
      </c>
      <c r="K3275" t="str">
        <f t="shared" si="1077"/>
        <v/>
      </c>
      <c r="L3275" s="2" t="str">
        <f t="shared" si="1078"/>
        <v/>
      </c>
      <c r="M3275" t="str">
        <f t="shared" si="1079"/>
        <v/>
      </c>
      <c r="N3275" s="1">
        <f t="shared" si="1080"/>
        <v>44929</v>
      </c>
      <c r="O3275" t="str">
        <f t="shared" si="1081"/>
        <v>不可交易</v>
      </c>
      <c r="P3275" s="2" t="str">
        <f t="shared" si="1082"/>
        <v/>
      </c>
      <c r="Q3275" s="2" t="str">
        <f t="shared" si="1083"/>
        <v/>
      </c>
      <c r="R3275" s="2">
        <f t="shared" si="1084"/>
        <v>28.066402102150583</v>
      </c>
      <c r="S3275">
        <f t="shared" si="1085"/>
        <v>176</v>
      </c>
      <c r="T3275" s="1">
        <f t="shared" si="1086"/>
        <v>44918</v>
      </c>
      <c r="U3275" t="str">
        <f t="shared" si="1087"/>
        <v>可交易</v>
      </c>
      <c r="V3275" s="2" t="str">
        <f t="shared" si="1088"/>
        <v/>
      </c>
      <c r="W3275" s="2" t="str">
        <f t="shared" si="1089"/>
        <v/>
      </c>
      <c r="X3275" s="2">
        <f t="shared" si="1090"/>
        <v>17.444648622824896</v>
      </c>
      <c r="Y3275">
        <f t="shared" si="1091"/>
        <v>168</v>
      </c>
    </row>
    <row r="3276" spans="1:25" x14ac:dyDescent="0.3">
      <c r="A3276" s="1">
        <v>44931</v>
      </c>
      <c r="B3276">
        <v>3808.1000979999999</v>
      </c>
      <c r="C3276">
        <v>22.46</v>
      </c>
      <c r="D3276">
        <v>22.219975999999999</v>
      </c>
      <c r="E3276">
        <f t="shared" si="1071"/>
        <v>0.24002400000000179</v>
      </c>
      <c r="F3276" t="str">
        <f t="shared" si="1072"/>
        <v/>
      </c>
      <c r="G3276" t="str">
        <f t="shared" si="1073"/>
        <v/>
      </c>
      <c r="H3276">
        <f t="shared" si="1074"/>
        <v>0.44999999999999929</v>
      </c>
      <c r="I3276">
        <f t="shared" si="1075"/>
        <v>-44.869873000000098</v>
      </c>
      <c r="J3276">
        <f t="shared" si="1076"/>
        <v>-99.710828888889267</v>
      </c>
      <c r="K3276" t="str">
        <f t="shared" si="1077"/>
        <v/>
      </c>
      <c r="L3276" s="2" t="str">
        <f t="shared" si="1078"/>
        <v/>
      </c>
      <c r="M3276" t="str">
        <f t="shared" si="1079"/>
        <v/>
      </c>
      <c r="N3276" s="1">
        <f t="shared" si="1080"/>
        <v>44929</v>
      </c>
      <c r="O3276" t="str">
        <f t="shared" si="1081"/>
        <v>不可交易</v>
      </c>
      <c r="P3276" s="2" t="str">
        <f t="shared" si="1082"/>
        <v/>
      </c>
      <c r="Q3276" s="2" t="str">
        <f t="shared" si="1083"/>
        <v/>
      </c>
      <c r="R3276" s="2">
        <f t="shared" si="1084"/>
        <v>28.066402102150583</v>
      </c>
      <c r="S3276">
        <f t="shared" si="1085"/>
        <v>176</v>
      </c>
      <c r="T3276" s="1">
        <f t="shared" si="1086"/>
        <v>44918</v>
      </c>
      <c r="U3276" t="str">
        <f t="shared" si="1087"/>
        <v>可交易</v>
      </c>
      <c r="V3276" s="2" t="str">
        <f t="shared" si="1088"/>
        <v/>
      </c>
      <c r="W3276" s="2" t="str">
        <f t="shared" si="1089"/>
        <v/>
      </c>
      <c r="X3276" s="2">
        <f t="shared" si="1090"/>
        <v>17.444648622824896</v>
      </c>
      <c r="Y3276">
        <f t="shared" si="1091"/>
        <v>168</v>
      </c>
    </row>
    <row r="3277" spans="1:25" x14ac:dyDescent="0.3">
      <c r="A3277" s="1">
        <v>44932</v>
      </c>
      <c r="B3277">
        <v>3895.080078</v>
      </c>
      <c r="C3277">
        <v>21.13</v>
      </c>
      <c r="D3277">
        <v>22.554554</v>
      </c>
      <c r="E3277">
        <f t="shared" si="1071"/>
        <v>-1.4245540000000005</v>
      </c>
      <c r="F3277" t="str">
        <f t="shared" si="1072"/>
        <v>PUT</v>
      </c>
      <c r="G3277">
        <f t="shared" si="1073"/>
        <v>3999.0900879999999</v>
      </c>
      <c r="H3277">
        <f t="shared" si="1074"/>
        <v>-1.3300000000000018</v>
      </c>
      <c r="I3277">
        <f t="shared" si="1075"/>
        <v>86.979980000000069</v>
      </c>
      <c r="J3277">
        <f t="shared" si="1076"/>
        <v>-65.398481203007478</v>
      </c>
      <c r="K3277">
        <f t="shared" si="1077"/>
        <v>3890.080078</v>
      </c>
      <c r="L3277" s="2" t="str">
        <f t="shared" si="1078"/>
        <v/>
      </c>
      <c r="M3277" t="str">
        <f t="shared" si="1079"/>
        <v/>
      </c>
      <c r="N3277" s="1">
        <f t="shared" si="1080"/>
        <v>44929</v>
      </c>
      <c r="O3277" t="str">
        <f t="shared" si="1081"/>
        <v>不可交易</v>
      </c>
      <c r="P3277" s="2" t="str">
        <f t="shared" si="1082"/>
        <v/>
      </c>
      <c r="Q3277" s="2" t="str">
        <f t="shared" si="1083"/>
        <v/>
      </c>
      <c r="R3277" s="2">
        <f t="shared" si="1084"/>
        <v>28.066402102150583</v>
      </c>
      <c r="S3277">
        <f t="shared" si="1085"/>
        <v>176</v>
      </c>
      <c r="T3277" s="1">
        <f t="shared" si="1086"/>
        <v>44918</v>
      </c>
      <c r="U3277" t="str">
        <f t="shared" si="1087"/>
        <v>可交易</v>
      </c>
      <c r="V3277" s="2" t="str">
        <f t="shared" si="1088"/>
        <v/>
      </c>
      <c r="W3277" s="2" t="str">
        <f t="shared" si="1089"/>
        <v/>
      </c>
      <c r="X3277" s="2">
        <f t="shared" si="1090"/>
        <v>17.444648622824896</v>
      </c>
      <c r="Y3277">
        <f t="shared" si="1091"/>
        <v>168</v>
      </c>
    </row>
    <row r="3278" spans="1:25" x14ac:dyDescent="0.3">
      <c r="A3278" s="1">
        <v>44935</v>
      </c>
      <c r="B3278">
        <v>3892.0900879999999</v>
      </c>
      <c r="C3278">
        <v>21.97</v>
      </c>
      <c r="D3278">
        <v>21.425356000000001</v>
      </c>
      <c r="E3278">
        <f t="shared" si="1071"/>
        <v>0.54464399999999813</v>
      </c>
      <c r="F3278" t="str">
        <f t="shared" si="1072"/>
        <v/>
      </c>
      <c r="G3278" t="str">
        <f t="shared" si="1073"/>
        <v/>
      </c>
      <c r="H3278">
        <f t="shared" si="1074"/>
        <v>0.83999999999999986</v>
      </c>
      <c r="I3278">
        <f t="shared" si="1075"/>
        <v>-2.9899900000000343</v>
      </c>
      <c r="J3278">
        <f t="shared" si="1076"/>
        <v>-3.5595119047619463</v>
      </c>
      <c r="K3278" t="str">
        <f t="shared" si="1077"/>
        <v/>
      </c>
      <c r="L3278" s="2" t="str">
        <f t="shared" si="1078"/>
        <v/>
      </c>
      <c r="M3278" t="str">
        <f t="shared" si="1079"/>
        <v/>
      </c>
      <c r="N3278" s="1">
        <f t="shared" si="1080"/>
        <v>44929</v>
      </c>
      <c r="O3278" t="str">
        <f t="shared" si="1081"/>
        <v>不可交易</v>
      </c>
      <c r="P3278" s="2" t="str">
        <f t="shared" si="1082"/>
        <v/>
      </c>
      <c r="Q3278" s="2" t="str">
        <f t="shared" si="1083"/>
        <v/>
      </c>
      <c r="R3278" s="2">
        <f t="shared" si="1084"/>
        <v>28.066402102150583</v>
      </c>
      <c r="S3278">
        <f t="shared" si="1085"/>
        <v>176</v>
      </c>
      <c r="T3278" s="1">
        <f t="shared" si="1086"/>
        <v>44918</v>
      </c>
      <c r="U3278" t="str">
        <f t="shared" si="1087"/>
        <v>可交易</v>
      </c>
      <c r="V3278" s="2" t="str">
        <f t="shared" si="1088"/>
        <v/>
      </c>
      <c r="W3278" s="2" t="str">
        <f t="shared" si="1089"/>
        <v/>
      </c>
      <c r="X3278" s="2">
        <f t="shared" si="1090"/>
        <v>17.444648622824896</v>
      </c>
      <c r="Y3278">
        <f t="shared" si="1091"/>
        <v>168</v>
      </c>
    </row>
    <row r="3279" spans="1:25" x14ac:dyDescent="0.3">
      <c r="A3279" s="1">
        <v>44936</v>
      </c>
      <c r="B3279">
        <v>3919.25</v>
      </c>
      <c r="C3279">
        <v>20.58</v>
      </c>
      <c r="D3279">
        <v>21.988351999999999</v>
      </c>
      <c r="E3279">
        <f t="shared" si="1071"/>
        <v>-1.4083520000000007</v>
      </c>
      <c r="F3279" t="str">
        <f t="shared" si="1072"/>
        <v>PUT</v>
      </c>
      <c r="G3279">
        <f t="shared" si="1073"/>
        <v>3990.969971</v>
      </c>
      <c r="H3279">
        <f t="shared" si="1074"/>
        <v>-1.3900000000000006</v>
      </c>
      <c r="I3279">
        <f t="shared" si="1075"/>
        <v>27.159912000000077</v>
      </c>
      <c r="J3279">
        <f t="shared" si="1076"/>
        <v>-19.539505035971271</v>
      </c>
      <c r="K3279">
        <f t="shared" si="1077"/>
        <v>3914.25</v>
      </c>
      <c r="L3279" s="2" t="str">
        <f t="shared" si="1078"/>
        <v/>
      </c>
      <c r="M3279" t="str">
        <f t="shared" si="1079"/>
        <v/>
      </c>
      <c r="N3279" s="1">
        <f t="shared" si="1080"/>
        <v>44929</v>
      </c>
      <c r="O3279" t="str">
        <f t="shared" si="1081"/>
        <v>可交易</v>
      </c>
      <c r="P3279" s="2" t="str">
        <f t="shared" si="1082"/>
        <v/>
      </c>
      <c r="Q3279" s="2" t="str">
        <f t="shared" si="1083"/>
        <v/>
      </c>
      <c r="R3279" s="2">
        <f t="shared" si="1084"/>
        <v>28.066402102150583</v>
      </c>
      <c r="S3279">
        <f t="shared" si="1085"/>
        <v>176</v>
      </c>
      <c r="T3279" s="1">
        <f t="shared" si="1086"/>
        <v>44918</v>
      </c>
      <c r="U3279" t="str">
        <f t="shared" si="1087"/>
        <v>可交易</v>
      </c>
      <c r="V3279" s="2" t="str">
        <f t="shared" si="1088"/>
        <v/>
      </c>
      <c r="W3279" s="2" t="str">
        <f t="shared" si="1089"/>
        <v/>
      </c>
      <c r="X3279" s="2">
        <f t="shared" si="1090"/>
        <v>17.444648622824896</v>
      </c>
      <c r="Y3279">
        <f t="shared" si="1091"/>
        <v>168</v>
      </c>
    </row>
    <row r="3280" spans="1:25" x14ac:dyDescent="0.3">
      <c r="A3280" s="1">
        <v>44937</v>
      </c>
      <c r="B3280">
        <v>3969.610107</v>
      </c>
      <c r="C3280">
        <v>21.09</v>
      </c>
      <c r="D3280">
        <v>21.006882000000001</v>
      </c>
      <c r="E3280">
        <f t="shared" si="1071"/>
        <v>8.3117999999998915E-2</v>
      </c>
      <c r="F3280" t="str">
        <f t="shared" si="1072"/>
        <v/>
      </c>
      <c r="G3280" t="str">
        <f t="shared" si="1073"/>
        <v/>
      </c>
      <c r="H3280">
        <f t="shared" si="1074"/>
        <v>0.51000000000000156</v>
      </c>
      <c r="I3280">
        <f t="shared" si="1075"/>
        <v>50.360106999999971</v>
      </c>
      <c r="J3280">
        <f t="shared" si="1076"/>
        <v>98.745307843136899</v>
      </c>
      <c r="K3280" t="str">
        <f t="shared" si="1077"/>
        <v/>
      </c>
      <c r="L3280" s="2" t="str">
        <f t="shared" si="1078"/>
        <v/>
      </c>
      <c r="M3280" t="str">
        <f t="shared" si="1079"/>
        <v/>
      </c>
      <c r="N3280" s="1">
        <f t="shared" si="1080"/>
        <v>44929</v>
      </c>
      <c r="O3280" t="str">
        <f t="shared" si="1081"/>
        <v>可交易</v>
      </c>
      <c r="P3280" s="2" t="str">
        <f t="shared" si="1082"/>
        <v/>
      </c>
      <c r="Q3280" s="2" t="str">
        <f t="shared" si="1083"/>
        <v/>
      </c>
      <c r="R3280" s="2">
        <f t="shared" si="1084"/>
        <v>28.066402102150583</v>
      </c>
      <c r="S3280">
        <f t="shared" si="1085"/>
        <v>176</v>
      </c>
      <c r="T3280" s="1">
        <f t="shared" si="1086"/>
        <v>44918</v>
      </c>
      <c r="U3280" t="str">
        <f t="shared" si="1087"/>
        <v>可交易</v>
      </c>
      <c r="V3280" s="2" t="str">
        <f t="shared" si="1088"/>
        <v/>
      </c>
      <c r="W3280" s="2" t="str">
        <f t="shared" si="1089"/>
        <v/>
      </c>
      <c r="X3280" s="2">
        <f t="shared" si="1090"/>
        <v>17.444648622824896</v>
      </c>
      <c r="Y3280">
        <f t="shared" si="1091"/>
        <v>168</v>
      </c>
    </row>
    <row r="3281" spans="1:25" x14ac:dyDescent="0.3">
      <c r="A3281" s="1">
        <v>44938</v>
      </c>
      <c r="B3281">
        <v>3983.169922</v>
      </c>
      <c r="C3281">
        <v>18.829999999999998</v>
      </c>
      <c r="D3281">
        <v>21.301586</v>
      </c>
      <c r="E3281">
        <f t="shared" si="1071"/>
        <v>-2.4715860000000021</v>
      </c>
      <c r="F3281" t="str">
        <f t="shared" si="1072"/>
        <v>PUT</v>
      </c>
      <c r="G3281">
        <f t="shared" si="1073"/>
        <v>3898.8500979999999</v>
      </c>
      <c r="H3281">
        <f t="shared" si="1074"/>
        <v>-2.2600000000000016</v>
      </c>
      <c r="I3281">
        <f t="shared" si="1075"/>
        <v>13.559815000000071</v>
      </c>
      <c r="J3281">
        <f t="shared" si="1076"/>
        <v>-5.9999181415929481</v>
      </c>
      <c r="K3281">
        <f t="shared" si="1077"/>
        <v>3978.169922</v>
      </c>
      <c r="L3281" s="2" t="str">
        <f t="shared" si="1078"/>
        <v/>
      </c>
      <c r="M3281">
        <f t="shared" si="1079"/>
        <v>79.319824000000153</v>
      </c>
      <c r="N3281" s="1">
        <f t="shared" si="1080"/>
        <v>44929</v>
      </c>
      <c r="O3281" t="str">
        <f t="shared" si="1081"/>
        <v>可交易</v>
      </c>
      <c r="P3281" s="2" t="str">
        <f t="shared" si="1082"/>
        <v/>
      </c>
      <c r="Q3281" s="2" t="str">
        <f t="shared" si="1083"/>
        <v/>
      </c>
      <c r="R3281" s="2">
        <f t="shared" si="1084"/>
        <v>28.066402102150583</v>
      </c>
      <c r="S3281">
        <f t="shared" si="1085"/>
        <v>176</v>
      </c>
      <c r="T3281" s="1">
        <f t="shared" si="1086"/>
        <v>44938</v>
      </c>
      <c r="U3281" t="str">
        <f t="shared" si="1087"/>
        <v>可交易</v>
      </c>
      <c r="V3281" s="2">
        <f t="shared" si="1088"/>
        <v>79.319824000000153</v>
      </c>
      <c r="W3281" s="2">
        <f t="shared" si="1089"/>
        <v>2.1169025085844718E-2</v>
      </c>
      <c r="X3281" s="2">
        <f t="shared" si="1090"/>
        <v>17.444648622824896</v>
      </c>
      <c r="Y3281">
        <f t="shared" si="1091"/>
        <v>169</v>
      </c>
    </row>
    <row r="3282" spans="1:25" x14ac:dyDescent="0.3">
      <c r="A3282" s="1">
        <v>44939</v>
      </c>
      <c r="B3282">
        <v>3999.0900879999999</v>
      </c>
      <c r="C3282">
        <v>18.350000000000001</v>
      </c>
      <c r="D3282">
        <v>19.541537999999999</v>
      </c>
      <c r="E3282">
        <f t="shared" si="1071"/>
        <v>-1.1915379999999978</v>
      </c>
      <c r="F3282" t="str">
        <f t="shared" si="1072"/>
        <v>PUT</v>
      </c>
      <c r="G3282">
        <f t="shared" si="1073"/>
        <v>3972.610107</v>
      </c>
      <c r="H3282">
        <f t="shared" si="1074"/>
        <v>-0.47999999999999687</v>
      </c>
      <c r="I3282">
        <f t="shared" si="1075"/>
        <v>15.920165999999881</v>
      </c>
      <c r="J3282">
        <f t="shared" si="1076"/>
        <v>-33.16701249999997</v>
      </c>
      <c r="K3282">
        <f t="shared" si="1077"/>
        <v>3994.0900879999999</v>
      </c>
      <c r="L3282" s="2" t="str">
        <f t="shared" si="1078"/>
        <v/>
      </c>
      <c r="M3282">
        <f t="shared" si="1079"/>
        <v>21.479980999999952</v>
      </c>
      <c r="N3282" s="1">
        <f t="shared" si="1080"/>
        <v>44929</v>
      </c>
      <c r="O3282" t="str">
        <f t="shared" si="1081"/>
        <v>可交易</v>
      </c>
      <c r="P3282" s="2" t="str">
        <f t="shared" si="1082"/>
        <v/>
      </c>
      <c r="Q3282" s="2" t="str">
        <f t="shared" si="1083"/>
        <v/>
      </c>
      <c r="R3282" s="2">
        <f t="shared" si="1084"/>
        <v>28.066402102150583</v>
      </c>
      <c r="S3282">
        <f t="shared" si="1085"/>
        <v>176</v>
      </c>
      <c r="T3282" s="1">
        <f t="shared" si="1086"/>
        <v>44938</v>
      </c>
      <c r="U3282" t="str">
        <f t="shared" si="1087"/>
        <v>不可交易</v>
      </c>
      <c r="V3282" s="2" t="str">
        <f t="shared" si="1088"/>
        <v/>
      </c>
      <c r="W3282" s="2" t="str">
        <f t="shared" si="1089"/>
        <v/>
      </c>
      <c r="X3282" s="2">
        <f t="shared" si="1090"/>
        <v>17.813934827135224</v>
      </c>
      <c r="Y3282">
        <f t="shared" si="1091"/>
        <v>169</v>
      </c>
    </row>
    <row r="3283" spans="1:25" x14ac:dyDescent="0.3">
      <c r="A3283" s="1">
        <v>44943</v>
      </c>
      <c r="B3283">
        <v>3990.969971</v>
      </c>
      <c r="C3283">
        <v>19.36</v>
      </c>
      <c r="D3283">
        <v>18.955636999999999</v>
      </c>
      <c r="E3283">
        <f t="shared" si="1071"/>
        <v>0.40436300000000003</v>
      </c>
      <c r="F3283" t="str">
        <f t="shared" si="1072"/>
        <v/>
      </c>
      <c r="G3283" t="str">
        <f t="shared" si="1073"/>
        <v/>
      </c>
      <c r="H3283">
        <f t="shared" si="1074"/>
        <v>1.009999999999998</v>
      </c>
      <c r="I3283">
        <f t="shared" si="1075"/>
        <v>-8.1201169999999365</v>
      </c>
      <c r="J3283">
        <f t="shared" si="1076"/>
        <v>-8.0397198019801515</v>
      </c>
      <c r="K3283" t="str">
        <f t="shared" si="1077"/>
        <v/>
      </c>
      <c r="L3283" s="2" t="str">
        <f t="shared" si="1078"/>
        <v/>
      </c>
      <c r="M3283" t="str">
        <f t="shared" si="1079"/>
        <v/>
      </c>
      <c r="N3283" s="1">
        <f t="shared" si="1080"/>
        <v>44929</v>
      </c>
      <c r="O3283" t="str">
        <f t="shared" si="1081"/>
        <v>可交易</v>
      </c>
      <c r="P3283" s="2" t="str">
        <f t="shared" si="1082"/>
        <v/>
      </c>
      <c r="Q3283" s="2" t="str">
        <f t="shared" si="1083"/>
        <v/>
      </c>
      <c r="R3283" s="2">
        <f t="shared" si="1084"/>
        <v>28.066402102150583</v>
      </c>
      <c r="S3283">
        <f t="shared" si="1085"/>
        <v>176</v>
      </c>
      <c r="T3283" s="1">
        <f t="shared" si="1086"/>
        <v>44938</v>
      </c>
      <c r="U3283" t="str">
        <f t="shared" si="1087"/>
        <v>不可交易</v>
      </c>
      <c r="V3283" s="2" t="str">
        <f t="shared" si="1088"/>
        <v/>
      </c>
      <c r="W3283" s="2" t="str">
        <f t="shared" si="1089"/>
        <v/>
      </c>
      <c r="X3283" s="2">
        <f t="shared" si="1090"/>
        <v>17.813934827135224</v>
      </c>
      <c r="Y3283">
        <f t="shared" si="1091"/>
        <v>169</v>
      </c>
    </row>
    <row r="3284" spans="1:25" x14ac:dyDescent="0.3">
      <c r="A3284" s="1">
        <v>44944</v>
      </c>
      <c r="B3284">
        <v>3928.860107</v>
      </c>
      <c r="C3284">
        <v>20.34</v>
      </c>
      <c r="D3284">
        <v>19.793201</v>
      </c>
      <c r="E3284">
        <f t="shared" si="1071"/>
        <v>0.54679900000000004</v>
      </c>
      <c r="F3284" t="str">
        <f t="shared" si="1072"/>
        <v/>
      </c>
      <c r="G3284" t="str">
        <f t="shared" si="1073"/>
        <v/>
      </c>
      <c r="H3284">
        <f t="shared" si="1074"/>
        <v>0.98000000000000043</v>
      </c>
      <c r="I3284">
        <f t="shared" si="1075"/>
        <v>-62.109864000000016</v>
      </c>
      <c r="J3284">
        <f t="shared" si="1076"/>
        <v>-63.377412244897947</v>
      </c>
      <c r="K3284" t="str">
        <f t="shared" si="1077"/>
        <v/>
      </c>
      <c r="L3284" s="2" t="str">
        <f t="shared" si="1078"/>
        <v/>
      </c>
      <c r="M3284" t="str">
        <f t="shared" si="1079"/>
        <v/>
      </c>
      <c r="N3284" s="1">
        <f t="shared" si="1080"/>
        <v>44929</v>
      </c>
      <c r="O3284" t="str">
        <f t="shared" si="1081"/>
        <v>可交易</v>
      </c>
      <c r="P3284" s="2" t="str">
        <f t="shared" si="1082"/>
        <v/>
      </c>
      <c r="Q3284" s="2" t="str">
        <f t="shared" si="1083"/>
        <v/>
      </c>
      <c r="R3284" s="2">
        <f t="shared" si="1084"/>
        <v>28.066402102150583</v>
      </c>
      <c r="S3284">
        <f t="shared" si="1085"/>
        <v>176</v>
      </c>
      <c r="T3284" s="1">
        <f t="shared" si="1086"/>
        <v>44938</v>
      </c>
      <c r="U3284" t="str">
        <f t="shared" si="1087"/>
        <v>不可交易</v>
      </c>
      <c r="V3284" s="2" t="str">
        <f t="shared" si="1088"/>
        <v/>
      </c>
      <c r="W3284" s="2" t="str">
        <f t="shared" si="1089"/>
        <v/>
      </c>
      <c r="X3284" s="2">
        <f t="shared" si="1090"/>
        <v>17.813934827135224</v>
      </c>
      <c r="Y3284">
        <f t="shared" si="1091"/>
        <v>169</v>
      </c>
    </row>
    <row r="3285" spans="1:25" x14ac:dyDescent="0.3">
      <c r="A3285" s="1">
        <v>44945</v>
      </c>
      <c r="B3285">
        <v>3898.8500979999999</v>
      </c>
      <c r="C3285">
        <v>20.52</v>
      </c>
      <c r="D3285">
        <v>20.50996</v>
      </c>
      <c r="E3285">
        <f t="shared" si="1071"/>
        <v>1.0040000000000049E-2</v>
      </c>
      <c r="F3285" t="str">
        <f t="shared" si="1072"/>
        <v/>
      </c>
      <c r="G3285" t="str">
        <f t="shared" si="1073"/>
        <v/>
      </c>
      <c r="H3285">
        <f t="shared" si="1074"/>
        <v>0.17999999999999972</v>
      </c>
      <c r="I3285">
        <f t="shared" si="1075"/>
        <v>-30.010009000000082</v>
      </c>
      <c r="J3285">
        <f t="shared" si="1076"/>
        <v>-166.72227222222293</v>
      </c>
      <c r="K3285" t="str">
        <f t="shared" si="1077"/>
        <v/>
      </c>
      <c r="L3285" s="2" t="str">
        <f t="shared" si="1078"/>
        <v/>
      </c>
      <c r="M3285" t="str">
        <f t="shared" si="1079"/>
        <v/>
      </c>
      <c r="N3285" s="1">
        <f t="shared" si="1080"/>
        <v>44929</v>
      </c>
      <c r="O3285" t="str">
        <f t="shared" si="1081"/>
        <v>可交易</v>
      </c>
      <c r="P3285" s="2" t="str">
        <f t="shared" si="1082"/>
        <v/>
      </c>
      <c r="Q3285" s="2" t="str">
        <f t="shared" si="1083"/>
        <v/>
      </c>
      <c r="R3285" s="2">
        <f t="shared" si="1084"/>
        <v>28.066402102150583</v>
      </c>
      <c r="S3285">
        <f t="shared" si="1085"/>
        <v>176</v>
      </c>
      <c r="T3285" s="1">
        <f t="shared" si="1086"/>
        <v>44938</v>
      </c>
      <c r="U3285" t="str">
        <f t="shared" si="1087"/>
        <v>可交易</v>
      </c>
      <c r="V3285" s="2" t="str">
        <f t="shared" si="1088"/>
        <v/>
      </c>
      <c r="W3285" s="2" t="str">
        <f t="shared" si="1089"/>
        <v/>
      </c>
      <c r="X3285" s="2">
        <f t="shared" si="1090"/>
        <v>17.813934827135224</v>
      </c>
      <c r="Y3285">
        <f t="shared" si="1091"/>
        <v>169</v>
      </c>
    </row>
    <row r="3286" spans="1:25" x14ac:dyDescent="0.3">
      <c r="A3286" s="1">
        <v>44946</v>
      </c>
      <c r="B3286">
        <v>3972.610107</v>
      </c>
      <c r="C3286">
        <v>19.850000000000001</v>
      </c>
      <c r="D3286">
        <v>20.895030999999999</v>
      </c>
      <c r="E3286">
        <f t="shared" si="1071"/>
        <v>-1.045030999999998</v>
      </c>
      <c r="F3286" t="str">
        <f t="shared" si="1072"/>
        <v>PUT</v>
      </c>
      <c r="G3286">
        <f t="shared" si="1073"/>
        <v>4070.5600589999999</v>
      </c>
      <c r="H3286">
        <f t="shared" si="1074"/>
        <v>-0.66999999999999815</v>
      </c>
      <c r="I3286">
        <f t="shared" si="1075"/>
        <v>73.760009000000082</v>
      </c>
      <c r="J3286">
        <f t="shared" si="1076"/>
        <v>-110.08956567164222</v>
      </c>
      <c r="K3286">
        <f t="shared" si="1077"/>
        <v>3967.610107</v>
      </c>
      <c r="L3286" s="2" t="str">
        <f t="shared" si="1078"/>
        <v/>
      </c>
      <c r="M3286" t="str">
        <f t="shared" si="1079"/>
        <v/>
      </c>
      <c r="N3286" s="1">
        <f t="shared" si="1080"/>
        <v>44929</v>
      </c>
      <c r="O3286" t="str">
        <f t="shared" si="1081"/>
        <v>可交易</v>
      </c>
      <c r="P3286" s="2" t="str">
        <f t="shared" si="1082"/>
        <v/>
      </c>
      <c r="Q3286" s="2" t="str">
        <f t="shared" si="1083"/>
        <v/>
      </c>
      <c r="R3286" s="2">
        <f t="shared" si="1084"/>
        <v>28.066402102150583</v>
      </c>
      <c r="S3286">
        <f t="shared" si="1085"/>
        <v>176</v>
      </c>
      <c r="T3286" s="1">
        <f t="shared" si="1086"/>
        <v>44938</v>
      </c>
      <c r="U3286" t="str">
        <f t="shared" si="1087"/>
        <v>可交易</v>
      </c>
      <c r="V3286" s="2" t="str">
        <f t="shared" si="1088"/>
        <v/>
      </c>
      <c r="W3286" s="2" t="str">
        <f t="shared" si="1089"/>
        <v/>
      </c>
      <c r="X3286" s="2">
        <f t="shared" si="1090"/>
        <v>17.813934827135224</v>
      </c>
      <c r="Y3286">
        <f t="shared" si="1091"/>
        <v>169</v>
      </c>
    </row>
    <row r="3287" spans="1:25" x14ac:dyDescent="0.3">
      <c r="A3287" s="1">
        <v>44949</v>
      </c>
      <c r="B3287">
        <v>4019.8100589999999</v>
      </c>
      <c r="C3287">
        <v>19.809999999999999</v>
      </c>
      <c r="D3287">
        <v>20.077155999999999</v>
      </c>
      <c r="E3287">
        <f t="shared" si="1071"/>
        <v>-0.26715599999999995</v>
      </c>
      <c r="F3287" t="str">
        <f t="shared" si="1072"/>
        <v/>
      </c>
      <c r="G3287" t="str">
        <f t="shared" si="1073"/>
        <v/>
      </c>
      <c r="H3287">
        <f t="shared" si="1074"/>
        <v>-4.00000000000027E-2</v>
      </c>
      <c r="I3287">
        <f t="shared" si="1075"/>
        <v>47.199951999999939</v>
      </c>
      <c r="J3287">
        <f t="shared" si="1076"/>
        <v>-1179.9987999999189</v>
      </c>
      <c r="K3287" t="str">
        <f t="shared" si="1077"/>
        <v/>
      </c>
      <c r="L3287" s="2" t="str">
        <f t="shared" si="1078"/>
        <v/>
      </c>
      <c r="M3287" t="str">
        <f t="shared" si="1079"/>
        <v/>
      </c>
      <c r="N3287" s="1">
        <f t="shared" si="1080"/>
        <v>44929</v>
      </c>
      <c r="O3287" t="str">
        <f t="shared" si="1081"/>
        <v>可交易</v>
      </c>
      <c r="P3287" s="2" t="str">
        <f t="shared" si="1082"/>
        <v/>
      </c>
      <c r="Q3287" s="2" t="str">
        <f t="shared" si="1083"/>
        <v/>
      </c>
      <c r="R3287" s="2">
        <f t="shared" si="1084"/>
        <v>28.066402102150583</v>
      </c>
      <c r="S3287">
        <f t="shared" si="1085"/>
        <v>176</v>
      </c>
      <c r="T3287" s="1">
        <f t="shared" si="1086"/>
        <v>44938</v>
      </c>
      <c r="U3287" t="str">
        <f t="shared" si="1087"/>
        <v>可交易</v>
      </c>
      <c r="V3287" s="2" t="str">
        <f t="shared" si="1088"/>
        <v/>
      </c>
      <c r="W3287" s="2" t="str">
        <f t="shared" si="1089"/>
        <v/>
      </c>
      <c r="X3287" s="2">
        <f t="shared" si="1090"/>
        <v>17.813934827135224</v>
      </c>
      <c r="Y3287">
        <f t="shared" si="1091"/>
        <v>169</v>
      </c>
    </row>
    <row r="3288" spans="1:25" x14ac:dyDescent="0.3">
      <c r="A3288" s="1">
        <v>44950</v>
      </c>
      <c r="B3288">
        <v>4016.9499510000001</v>
      </c>
      <c r="C3288">
        <v>19.2</v>
      </c>
      <c r="D3288">
        <v>19.940552</v>
      </c>
      <c r="E3288">
        <f t="shared" si="1071"/>
        <v>-0.74055200000000099</v>
      </c>
      <c r="F3288" t="str">
        <f t="shared" si="1072"/>
        <v/>
      </c>
      <c r="G3288" t="str">
        <f t="shared" si="1073"/>
        <v/>
      </c>
      <c r="H3288">
        <f t="shared" si="1074"/>
        <v>-0.60999999999999943</v>
      </c>
      <c r="I3288">
        <f t="shared" si="1075"/>
        <v>-2.8601079999998547</v>
      </c>
      <c r="J3288">
        <f t="shared" si="1076"/>
        <v>4.6887016393440284</v>
      </c>
      <c r="K3288" t="str">
        <f t="shared" si="1077"/>
        <v/>
      </c>
      <c r="L3288" s="2" t="str">
        <f t="shared" si="1078"/>
        <v/>
      </c>
      <c r="M3288" t="str">
        <f t="shared" si="1079"/>
        <v/>
      </c>
      <c r="N3288" s="1">
        <f t="shared" si="1080"/>
        <v>44929</v>
      </c>
      <c r="O3288" t="str">
        <f t="shared" si="1081"/>
        <v>可交易</v>
      </c>
      <c r="P3288" s="2" t="str">
        <f t="shared" si="1082"/>
        <v/>
      </c>
      <c r="Q3288" s="2" t="str">
        <f t="shared" si="1083"/>
        <v/>
      </c>
      <c r="R3288" s="2">
        <f t="shared" si="1084"/>
        <v>28.066402102150583</v>
      </c>
      <c r="S3288">
        <f t="shared" si="1085"/>
        <v>176</v>
      </c>
      <c r="T3288" s="1">
        <f t="shared" si="1086"/>
        <v>44938</v>
      </c>
      <c r="U3288" t="str">
        <f t="shared" si="1087"/>
        <v>可交易</v>
      </c>
      <c r="V3288" s="2" t="str">
        <f t="shared" si="1088"/>
        <v/>
      </c>
      <c r="W3288" s="2" t="str">
        <f t="shared" si="1089"/>
        <v/>
      </c>
      <c r="X3288" s="2">
        <f t="shared" si="1090"/>
        <v>17.813934827135224</v>
      </c>
      <c r="Y3288">
        <f t="shared" si="1091"/>
        <v>169</v>
      </c>
    </row>
    <row r="3289" spans="1:25" x14ac:dyDescent="0.3">
      <c r="A3289" s="1">
        <v>44951</v>
      </c>
      <c r="B3289">
        <v>4016.219971</v>
      </c>
      <c r="C3289">
        <v>19.079999999999998</v>
      </c>
      <c r="D3289">
        <v>19.536111999999999</v>
      </c>
      <c r="E3289">
        <f t="shared" si="1071"/>
        <v>-0.45611200000000096</v>
      </c>
      <c r="F3289" t="str">
        <f t="shared" si="1072"/>
        <v/>
      </c>
      <c r="G3289" t="str">
        <f t="shared" si="1073"/>
        <v/>
      </c>
      <c r="H3289">
        <f t="shared" si="1074"/>
        <v>-0.12000000000000099</v>
      </c>
      <c r="I3289">
        <f t="shared" si="1075"/>
        <v>-0.72998000000006869</v>
      </c>
      <c r="J3289">
        <f t="shared" si="1076"/>
        <v>6.0831666666671884</v>
      </c>
      <c r="K3289" t="str">
        <f t="shared" si="1077"/>
        <v/>
      </c>
      <c r="L3289" s="2" t="str">
        <f t="shared" si="1078"/>
        <v/>
      </c>
      <c r="M3289" t="str">
        <f t="shared" si="1079"/>
        <v/>
      </c>
      <c r="N3289" s="1">
        <f t="shared" si="1080"/>
        <v>44929</v>
      </c>
      <c r="O3289" t="str">
        <f t="shared" si="1081"/>
        <v>可交易</v>
      </c>
      <c r="P3289" s="2" t="str">
        <f t="shared" si="1082"/>
        <v/>
      </c>
      <c r="Q3289" s="2" t="str">
        <f t="shared" si="1083"/>
        <v/>
      </c>
      <c r="R3289" s="2">
        <f t="shared" si="1084"/>
        <v>28.066402102150583</v>
      </c>
      <c r="S3289">
        <f t="shared" si="1085"/>
        <v>176</v>
      </c>
      <c r="T3289" s="1">
        <f t="shared" si="1086"/>
        <v>44938</v>
      </c>
      <c r="U3289" t="str">
        <f t="shared" si="1087"/>
        <v>可交易</v>
      </c>
      <c r="V3289" s="2" t="str">
        <f t="shared" si="1088"/>
        <v/>
      </c>
      <c r="W3289" s="2" t="str">
        <f t="shared" si="1089"/>
        <v/>
      </c>
      <c r="X3289" s="2">
        <f t="shared" si="1090"/>
        <v>17.813934827135224</v>
      </c>
      <c r="Y3289">
        <f t="shared" si="1091"/>
        <v>169</v>
      </c>
    </row>
    <row r="3290" spans="1:25" x14ac:dyDescent="0.3">
      <c r="A3290" s="1">
        <v>44952</v>
      </c>
      <c r="B3290">
        <v>4060.429932</v>
      </c>
      <c r="C3290">
        <v>18.73</v>
      </c>
      <c r="D3290">
        <v>19.637228</v>
      </c>
      <c r="E3290">
        <f t="shared" si="1071"/>
        <v>-0.90722799999999992</v>
      </c>
      <c r="F3290" t="str">
        <f t="shared" si="1072"/>
        <v/>
      </c>
      <c r="G3290" t="str">
        <f t="shared" si="1073"/>
        <v/>
      </c>
      <c r="H3290">
        <f t="shared" si="1074"/>
        <v>-0.34999999999999787</v>
      </c>
      <c r="I3290">
        <f t="shared" si="1075"/>
        <v>44.209961000000021</v>
      </c>
      <c r="J3290">
        <f t="shared" si="1076"/>
        <v>-126.31417428571511</v>
      </c>
      <c r="K3290" t="str">
        <f t="shared" si="1077"/>
        <v/>
      </c>
      <c r="L3290" s="2" t="str">
        <f t="shared" si="1078"/>
        <v/>
      </c>
      <c r="M3290" t="str">
        <f t="shared" si="1079"/>
        <v/>
      </c>
      <c r="N3290" s="1">
        <f t="shared" si="1080"/>
        <v>44929</v>
      </c>
      <c r="O3290" t="str">
        <f t="shared" si="1081"/>
        <v>可交易</v>
      </c>
      <c r="P3290" s="2" t="str">
        <f t="shared" si="1082"/>
        <v/>
      </c>
      <c r="Q3290" s="2" t="str">
        <f t="shared" si="1083"/>
        <v/>
      </c>
      <c r="R3290" s="2">
        <f t="shared" si="1084"/>
        <v>28.066402102150583</v>
      </c>
      <c r="S3290">
        <f t="shared" si="1085"/>
        <v>176</v>
      </c>
      <c r="T3290" s="1">
        <f t="shared" si="1086"/>
        <v>44938</v>
      </c>
      <c r="U3290" t="str">
        <f t="shared" si="1087"/>
        <v>可交易</v>
      </c>
      <c r="V3290" s="2" t="str">
        <f t="shared" si="1088"/>
        <v/>
      </c>
      <c r="W3290" s="2" t="str">
        <f t="shared" si="1089"/>
        <v/>
      </c>
      <c r="X3290" s="2">
        <f t="shared" si="1090"/>
        <v>17.813934827135224</v>
      </c>
      <c r="Y3290">
        <f t="shared" si="1091"/>
        <v>169</v>
      </c>
    </row>
    <row r="3291" spans="1:25" x14ac:dyDescent="0.3">
      <c r="A3291" s="1">
        <v>44953</v>
      </c>
      <c r="B3291">
        <v>4070.5600589999999</v>
      </c>
      <c r="C3291">
        <v>18.510000000000002</v>
      </c>
      <c r="D3291">
        <v>19.095354</v>
      </c>
      <c r="E3291">
        <f t="shared" si="1071"/>
        <v>-0.58535399999999882</v>
      </c>
      <c r="F3291" t="str">
        <f t="shared" si="1072"/>
        <v/>
      </c>
      <c r="G3291" t="str">
        <f t="shared" si="1073"/>
        <v/>
      </c>
      <c r="H3291">
        <f t="shared" si="1074"/>
        <v>-0.21999999999999886</v>
      </c>
      <c r="I3291">
        <f t="shared" si="1075"/>
        <v>10.130126999999902</v>
      </c>
      <c r="J3291">
        <f t="shared" si="1076"/>
        <v>-46.046031818181611</v>
      </c>
      <c r="K3291" t="str">
        <f t="shared" si="1077"/>
        <v/>
      </c>
      <c r="L3291" s="2" t="str">
        <f t="shared" si="1078"/>
        <v/>
      </c>
      <c r="M3291" t="str">
        <f t="shared" si="1079"/>
        <v/>
      </c>
      <c r="N3291" s="1">
        <f t="shared" si="1080"/>
        <v>44929</v>
      </c>
      <c r="O3291" t="str">
        <f t="shared" si="1081"/>
        <v>可交易</v>
      </c>
      <c r="P3291" s="2" t="str">
        <f t="shared" si="1082"/>
        <v/>
      </c>
      <c r="Q3291" s="2" t="str">
        <f t="shared" si="1083"/>
        <v/>
      </c>
      <c r="R3291" s="2">
        <f t="shared" si="1084"/>
        <v>28.066402102150583</v>
      </c>
      <c r="S3291">
        <f t="shared" si="1085"/>
        <v>176</v>
      </c>
      <c r="T3291" s="1">
        <f t="shared" si="1086"/>
        <v>44938</v>
      </c>
      <c r="U3291" t="str">
        <f t="shared" si="1087"/>
        <v>可交易</v>
      </c>
      <c r="V3291" s="2" t="str">
        <f t="shared" si="1088"/>
        <v/>
      </c>
      <c r="W3291" s="2" t="str">
        <f t="shared" si="1089"/>
        <v/>
      </c>
      <c r="X3291" s="2">
        <f t="shared" si="1090"/>
        <v>17.813934827135224</v>
      </c>
      <c r="Y3291">
        <f t="shared" si="1091"/>
        <v>169</v>
      </c>
    </row>
    <row r="3292" spans="1:25" x14ac:dyDescent="0.3">
      <c r="A3292" s="1">
        <v>44956</v>
      </c>
      <c r="B3292">
        <v>4017.7700199999999</v>
      </c>
      <c r="C3292">
        <v>19.940000000000001</v>
      </c>
      <c r="D3292">
        <v>18.709558000000001</v>
      </c>
      <c r="E3292">
        <f t="shared" si="1071"/>
        <v>1.230442</v>
      </c>
      <c r="F3292" t="str">
        <f t="shared" si="1072"/>
        <v>CAll</v>
      </c>
      <c r="G3292">
        <f t="shared" si="1073"/>
        <v>4111.080078</v>
      </c>
      <c r="H3292">
        <f t="shared" si="1074"/>
        <v>1.4299999999999997</v>
      </c>
      <c r="I3292">
        <f t="shared" si="1075"/>
        <v>-52.790038999999979</v>
      </c>
      <c r="J3292">
        <f t="shared" si="1076"/>
        <v>-36.916111188811179</v>
      </c>
      <c r="K3292">
        <f t="shared" si="1077"/>
        <v>4022.7700199999999</v>
      </c>
      <c r="L3292" s="2">
        <f t="shared" si="1078"/>
        <v>88.310058000000026</v>
      </c>
      <c r="M3292" t="str">
        <f t="shared" si="1079"/>
        <v/>
      </c>
      <c r="N3292" s="1">
        <f t="shared" si="1080"/>
        <v>44956</v>
      </c>
      <c r="O3292" t="str">
        <f t="shared" si="1081"/>
        <v>可交易</v>
      </c>
      <c r="P3292" s="2">
        <f t="shared" si="1082"/>
        <v>88.310058000000026</v>
      </c>
      <c r="Q3292" s="2">
        <f t="shared" si="1083"/>
        <v>2.3224340252307431E-2</v>
      </c>
      <c r="R3292" s="2">
        <f t="shared" si="1084"/>
        <v>28.066402102150583</v>
      </c>
      <c r="S3292">
        <f t="shared" si="1085"/>
        <v>177</v>
      </c>
      <c r="T3292" s="1">
        <f t="shared" si="1086"/>
        <v>44938</v>
      </c>
      <c r="U3292" t="str">
        <f t="shared" si="1087"/>
        <v>可交易</v>
      </c>
      <c r="V3292" s="2" t="str">
        <f t="shared" si="1088"/>
        <v/>
      </c>
      <c r="W3292" s="2" t="str">
        <f t="shared" si="1089"/>
        <v/>
      </c>
      <c r="X3292" s="2">
        <f t="shared" si="1090"/>
        <v>17.813934827135224</v>
      </c>
      <c r="Y3292">
        <f t="shared" si="1091"/>
        <v>169</v>
      </c>
    </row>
    <row r="3293" spans="1:25" x14ac:dyDescent="0.3">
      <c r="A3293" s="1">
        <v>44957</v>
      </c>
      <c r="B3293">
        <v>4076.6000979999999</v>
      </c>
      <c r="C3293">
        <v>19.399999999999999</v>
      </c>
      <c r="D3293">
        <v>20.024075</v>
      </c>
      <c r="E3293">
        <f t="shared" si="1071"/>
        <v>-0.62407500000000127</v>
      </c>
      <c r="F3293" t="str">
        <f t="shared" si="1072"/>
        <v/>
      </c>
      <c r="G3293" t="str">
        <f t="shared" si="1073"/>
        <v/>
      </c>
      <c r="H3293">
        <f t="shared" si="1074"/>
        <v>-0.5400000000000027</v>
      </c>
      <c r="I3293">
        <f t="shared" si="1075"/>
        <v>58.830077999999958</v>
      </c>
      <c r="J3293">
        <f t="shared" si="1076"/>
        <v>-108.94458888888826</v>
      </c>
      <c r="K3293" t="str">
        <f t="shared" si="1077"/>
        <v/>
      </c>
      <c r="L3293" s="2" t="str">
        <f t="shared" si="1078"/>
        <v/>
      </c>
      <c r="M3293" t="str">
        <f t="shared" si="1079"/>
        <v/>
      </c>
      <c r="N3293" s="1">
        <f t="shared" si="1080"/>
        <v>44956</v>
      </c>
      <c r="O3293" t="str">
        <f t="shared" si="1081"/>
        <v>不可交易</v>
      </c>
      <c r="P3293" s="2" t="str">
        <f t="shared" si="1082"/>
        <v/>
      </c>
      <c r="Q3293" s="2" t="str">
        <f t="shared" si="1083"/>
        <v/>
      </c>
      <c r="R3293" s="2">
        <f t="shared" si="1084"/>
        <v>28.718225774229001</v>
      </c>
      <c r="S3293">
        <f t="shared" si="1085"/>
        <v>177</v>
      </c>
      <c r="T3293" s="1">
        <f t="shared" si="1086"/>
        <v>44938</v>
      </c>
      <c r="U3293" t="str">
        <f t="shared" si="1087"/>
        <v>可交易</v>
      </c>
      <c r="V3293" s="2" t="str">
        <f t="shared" si="1088"/>
        <v/>
      </c>
      <c r="W3293" s="2" t="str">
        <f t="shared" si="1089"/>
        <v/>
      </c>
      <c r="X3293" s="2">
        <f t="shared" si="1090"/>
        <v>17.813934827135224</v>
      </c>
      <c r="Y3293">
        <f t="shared" si="1091"/>
        <v>169</v>
      </c>
    </row>
    <row r="3294" spans="1:25" x14ac:dyDescent="0.3">
      <c r="A3294" s="1">
        <v>44958</v>
      </c>
      <c r="B3294">
        <v>4119.2099609999996</v>
      </c>
      <c r="C3294">
        <v>17.87</v>
      </c>
      <c r="D3294">
        <v>19.745191999999999</v>
      </c>
      <c r="E3294">
        <f t="shared" si="1071"/>
        <v>-1.8751919999999984</v>
      </c>
      <c r="F3294" t="str">
        <f t="shared" si="1072"/>
        <v>PUT</v>
      </c>
      <c r="G3294">
        <f t="shared" si="1073"/>
        <v>4117.8598629999997</v>
      </c>
      <c r="H3294">
        <f t="shared" si="1074"/>
        <v>-1.5299999999999976</v>
      </c>
      <c r="I3294">
        <f t="shared" si="1075"/>
        <v>42.609862999999677</v>
      </c>
      <c r="J3294">
        <f t="shared" si="1076"/>
        <v>-27.849583660130552</v>
      </c>
      <c r="K3294">
        <f t="shared" si="1077"/>
        <v>4114.2099609999996</v>
      </c>
      <c r="L3294" s="2" t="str">
        <f t="shared" si="1078"/>
        <v/>
      </c>
      <c r="M3294" t="str">
        <f t="shared" si="1079"/>
        <v/>
      </c>
      <c r="N3294" s="1">
        <f t="shared" si="1080"/>
        <v>44956</v>
      </c>
      <c r="O3294" t="str">
        <f t="shared" si="1081"/>
        <v>不可交易</v>
      </c>
      <c r="P3294" s="2" t="str">
        <f t="shared" si="1082"/>
        <v/>
      </c>
      <c r="Q3294" s="2" t="str">
        <f t="shared" si="1083"/>
        <v/>
      </c>
      <c r="R3294" s="2">
        <f t="shared" si="1084"/>
        <v>28.718225774229001</v>
      </c>
      <c r="S3294">
        <f t="shared" si="1085"/>
        <v>177</v>
      </c>
      <c r="T3294" s="1">
        <f t="shared" si="1086"/>
        <v>44938</v>
      </c>
      <c r="U3294" t="str">
        <f t="shared" si="1087"/>
        <v>可交易</v>
      </c>
      <c r="V3294" s="2" t="str">
        <f t="shared" si="1088"/>
        <v/>
      </c>
      <c r="W3294" s="2" t="str">
        <f t="shared" si="1089"/>
        <v/>
      </c>
      <c r="X3294" s="2">
        <f t="shared" si="1090"/>
        <v>17.813934827135224</v>
      </c>
      <c r="Y3294">
        <f t="shared" si="1091"/>
        <v>169</v>
      </c>
    </row>
    <row r="3295" spans="1:25" x14ac:dyDescent="0.3">
      <c r="A3295" s="1">
        <v>44959</v>
      </c>
      <c r="B3295">
        <v>4179.7597660000001</v>
      </c>
      <c r="C3295">
        <v>18.73</v>
      </c>
      <c r="D3295">
        <v>18.469078</v>
      </c>
      <c r="E3295">
        <f t="shared" si="1071"/>
        <v>0.26092200000000076</v>
      </c>
      <c r="F3295" t="str">
        <f t="shared" si="1072"/>
        <v/>
      </c>
      <c r="G3295" t="str">
        <f t="shared" si="1073"/>
        <v/>
      </c>
      <c r="H3295">
        <f t="shared" si="1074"/>
        <v>0.85999999999999943</v>
      </c>
      <c r="I3295">
        <f t="shared" si="1075"/>
        <v>60.549805000000561</v>
      </c>
      <c r="J3295">
        <f t="shared" si="1076"/>
        <v>70.406750000000699</v>
      </c>
      <c r="K3295" t="str">
        <f t="shared" si="1077"/>
        <v/>
      </c>
      <c r="L3295" s="2" t="str">
        <f t="shared" si="1078"/>
        <v/>
      </c>
      <c r="M3295" t="str">
        <f t="shared" si="1079"/>
        <v/>
      </c>
      <c r="N3295" s="1">
        <f t="shared" si="1080"/>
        <v>44956</v>
      </c>
      <c r="O3295" t="str">
        <f t="shared" si="1081"/>
        <v>不可交易</v>
      </c>
      <c r="P3295" s="2" t="str">
        <f t="shared" si="1082"/>
        <v/>
      </c>
      <c r="Q3295" s="2" t="str">
        <f t="shared" si="1083"/>
        <v/>
      </c>
      <c r="R3295" s="2">
        <f t="shared" si="1084"/>
        <v>28.718225774229001</v>
      </c>
      <c r="S3295">
        <f t="shared" si="1085"/>
        <v>177</v>
      </c>
      <c r="T3295" s="1">
        <f t="shared" si="1086"/>
        <v>44938</v>
      </c>
      <c r="U3295" t="str">
        <f t="shared" si="1087"/>
        <v>可交易</v>
      </c>
      <c r="V3295" s="2" t="str">
        <f t="shared" si="1088"/>
        <v/>
      </c>
      <c r="W3295" s="2" t="str">
        <f t="shared" si="1089"/>
        <v/>
      </c>
      <c r="X3295" s="2">
        <f t="shared" si="1090"/>
        <v>17.813934827135224</v>
      </c>
      <c r="Y3295">
        <f t="shared" si="1091"/>
        <v>169</v>
      </c>
    </row>
    <row r="3296" spans="1:25" x14ac:dyDescent="0.3">
      <c r="A3296" s="1">
        <v>44960</v>
      </c>
      <c r="B3296">
        <v>4136.4799800000001</v>
      </c>
      <c r="C3296">
        <v>18.329999999999998</v>
      </c>
      <c r="D3296">
        <v>18.930520000000001</v>
      </c>
      <c r="E3296">
        <f t="shared" si="1071"/>
        <v>-0.60052000000000305</v>
      </c>
      <c r="F3296" t="str">
        <f t="shared" si="1072"/>
        <v/>
      </c>
      <c r="G3296" t="str">
        <f t="shared" si="1073"/>
        <v/>
      </c>
      <c r="H3296">
        <f t="shared" si="1074"/>
        <v>-0.40000000000000213</v>
      </c>
      <c r="I3296">
        <f t="shared" si="1075"/>
        <v>-43.279786000000058</v>
      </c>
      <c r="J3296">
        <f t="shared" si="1076"/>
        <v>108.19946499999956</v>
      </c>
      <c r="K3296" t="str">
        <f t="shared" si="1077"/>
        <v/>
      </c>
      <c r="L3296" s="2" t="str">
        <f t="shared" si="1078"/>
        <v/>
      </c>
      <c r="M3296" t="str">
        <f t="shared" si="1079"/>
        <v/>
      </c>
      <c r="N3296" s="1">
        <f t="shared" si="1080"/>
        <v>44956</v>
      </c>
      <c r="O3296" t="str">
        <f t="shared" si="1081"/>
        <v>不可交易</v>
      </c>
      <c r="P3296" s="2" t="str">
        <f t="shared" si="1082"/>
        <v/>
      </c>
      <c r="Q3296" s="2" t="str">
        <f t="shared" si="1083"/>
        <v/>
      </c>
      <c r="R3296" s="2">
        <f t="shared" si="1084"/>
        <v>28.718225774229001</v>
      </c>
      <c r="S3296">
        <f t="shared" si="1085"/>
        <v>177</v>
      </c>
      <c r="T3296" s="1">
        <f t="shared" si="1086"/>
        <v>44938</v>
      </c>
      <c r="U3296" t="str">
        <f t="shared" si="1087"/>
        <v>可交易</v>
      </c>
      <c r="V3296" s="2" t="str">
        <f t="shared" si="1088"/>
        <v/>
      </c>
      <c r="W3296" s="2" t="str">
        <f t="shared" si="1089"/>
        <v/>
      </c>
      <c r="X3296" s="2">
        <f t="shared" si="1090"/>
        <v>17.813934827135224</v>
      </c>
      <c r="Y3296">
        <f t="shared" si="1091"/>
        <v>169</v>
      </c>
    </row>
    <row r="3297" spans="1:25" x14ac:dyDescent="0.3">
      <c r="A3297" s="1">
        <v>44963</v>
      </c>
      <c r="B3297">
        <v>4111.080078</v>
      </c>
      <c r="C3297">
        <v>19.43</v>
      </c>
      <c r="D3297">
        <v>18.668762000000001</v>
      </c>
      <c r="E3297">
        <f t="shared" si="1071"/>
        <v>0.76123799999999875</v>
      </c>
      <c r="F3297" t="str">
        <f t="shared" si="1072"/>
        <v/>
      </c>
      <c r="G3297" t="str">
        <f t="shared" si="1073"/>
        <v/>
      </c>
      <c r="H3297">
        <f t="shared" si="1074"/>
        <v>1.1000000000000014</v>
      </c>
      <c r="I3297">
        <f t="shared" si="1075"/>
        <v>-25.399902000000111</v>
      </c>
      <c r="J3297">
        <f t="shared" si="1076"/>
        <v>-23.090820000000072</v>
      </c>
      <c r="K3297" t="str">
        <f t="shared" si="1077"/>
        <v/>
      </c>
      <c r="L3297" s="2" t="str">
        <f t="shared" si="1078"/>
        <v/>
      </c>
      <c r="M3297" t="str">
        <f t="shared" si="1079"/>
        <v/>
      </c>
      <c r="N3297" s="1">
        <f t="shared" si="1080"/>
        <v>44956</v>
      </c>
      <c r="O3297" t="str">
        <f t="shared" si="1081"/>
        <v>可交易</v>
      </c>
      <c r="P3297" s="2" t="str">
        <f t="shared" si="1082"/>
        <v/>
      </c>
      <c r="Q3297" s="2" t="str">
        <f t="shared" si="1083"/>
        <v/>
      </c>
      <c r="R3297" s="2">
        <f t="shared" si="1084"/>
        <v>28.718225774229001</v>
      </c>
      <c r="S3297">
        <f t="shared" si="1085"/>
        <v>177</v>
      </c>
      <c r="T3297" s="1">
        <f t="shared" si="1086"/>
        <v>44938</v>
      </c>
      <c r="U3297" t="str">
        <f t="shared" si="1087"/>
        <v>可交易</v>
      </c>
      <c r="V3297" s="2" t="str">
        <f t="shared" si="1088"/>
        <v/>
      </c>
      <c r="W3297" s="2" t="str">
        <f t="shared" si="1089"/>
        <v/>
      </c>
      <c r="X3297" s="2">
        <f t="shared" si="1090"/>
        <v>17.813934827135224</v>
      </c>
      <c r="Y3297">
        <f t="shared" si="1091"/>
        <v>169</v>
      </c>
    </row>
    <row r="3298" spans="1:25" x14ac:dyDescent="0.3">
      <c r="A3298" s="1">
        <v>44964</v>
      </c>
      <c r="B3298">
        <v>4164</v>
      </c>
      <c r="C3298">
        <v>18.66</v>
      </c>
      <c r="D3298">
        <v>19.565473999999998</v>
      </c>
      <c r="E3298">
        <f t="shared" si="1071"/>
        <v>-0.90547399999999811</v>
      </c>
      <c r="F3298" t="str">
        <f t="shared" si="1072"/>
        <v/>
      </c>
      <c r="G3298" t="str">
        <f t="shared" si="1073"/>
        <v/>
      </c>
      <c r="H3298">
        <f t="shared" si="1074"/>
        <v>-0.76999999999999957</v>
      </c>
      <c r="I3298">
        <f t="shared" si="1075"/>
        <v>52.919922000000042</v>
      </c>
      <c r="J3298">
        <f t="shared" si="1076"/>
        <v>-68.727171428571523</v>
      </c>
      <c r="K3298" t="str">
        <f t="shared" si="1077"/>
        <v/>
      </c>
      <c r="L3298" s="2" t="str">
        <f t="shared" si="1078"/>
        <v/>
      </c>
      <c r="M3298" t="str">
        <f t="shared" si="1079"/>
        <v/>
      </c>
      <c r="N3298" s="1">
        <f t="shared" si="1080"/>
        <v>44956</v>
      </c>
      <c r="O3298" t="str">
        <f t="shared" si="1081"/>
        <v>可交易</v>
      </c>
      <c r="P3298" s="2" t="str">
        <f t="shared" si="1082"/>
        <v/>
      </c>
      <c r="Q3298" s="2" t="str">
        <f t="shared" si="1083"/>
        <v/>
      </c>
      <c r="R3298" s="2">
        <f t="shared" si="1084"/>
        <v>28.718225774229001</v>
      </c>
      <c r="S3298">
        <f t="shared" si="1085"/>
        <v>177</v>
      </c>
      <c r="T3298" s="1">
        <f t="shared" si="1086"/>
        <v>44938</v>
      </c>
      <c r="U3298" t="str">
        <f t="shared" si="1087"/>
        <v>可交易</v>
      </c>
      <c r="V3298" s="2" t="str">
        <f t="shared" si="1088"/>
        <v/>
      </c>
      <c r="W3298" s="2" t="str">
        <f t="shared" si="1089"/>
        <v/>
      </c>
      <c r="X3298" s="2">
        <f t="shared" si="1090"/>
        <v>17.813934827135224</v>
      </c>
      <c r="Y3298">
        <f t="shared" si="1091"/>
        <v>169</v>
      </c>
    </row>
    <row r="3299" spans="1:25" x14ac:dyDescent="0.3">
      <c r="A3299" s="1">
        <v>44965</v>
      </c>
      <c r="B3299">
        <v>4117.8598629999997</v>
      </c>
      <c r="C3299">
        <v>19.63</v>
      </c>
      <c r="D3299">
        <v>19.005379999999999</v>
      </c>
      <c r="E3299">
        <f t="shared" si="1071"/>
        <v>0.62462000000000018</v>
      </c>
      <c r="F3299" t="str">
        <f t="shared" si="1072"/>
        <v/>
      </c>
      <c r="G3299" t="str">
        <f t="shared" si="1073"/>
        <v/>
      </c>
      <c r="H3299">
        <f t="shared" si="1074"/>
        <v>0.96999999999999886</v>
      </c>
      <c r="I3299">
        <f t="shared" si="1075"/>
        <v>-46.140137000000323</v>
      </c>
      <c r="J3299">
        <f t="shared" si="1076"/>
        <v>-47.567151546392139</v>
      </c>
      <c r="K3299" t="str">
        <f t="shared" si="1077"/>
        <v/>
      </c>
      <c r="L3299" s="2" t="str">
        <f t="shared" si="1078"/>
        <v/>
      </c>
      <c r="M3299" t="str">
        <f t="shared" si="1079"/>
        <v/>
      </c>
      <c r="N3299" s="1">
        <f t="shared" si="1080"/>
        <v>44956</v>
      </c>
      <c r="O3299" t="str">
        <f t="shared" si="1081"/>
        <v>可交易</v>
      </c>
      <c r="P3299" s="2" t="str">
        <f t="shared" si="1082"/>
        <v/>
      </c>
      <c r="Q3299" s="2" t="str">
        <f t="shared" si="1083"/>
        <v/>
      </c>
      <c r="R3299" s="2">
        <f t="shared" si="1084"/>
        <v>28.718225774229001</v>
      </c>
      <c r="S3299">
        <f t="shared" si="1085"/>
        <v>177</v>
      </c>
      <c r="T3299" s="1">
        <f t="shared" si="1086"/>
        <v>44938</v>
      </c>
      <c r="U3299" t="str">
        <f t="shared" si="1087"/>
        <v>可交易</v>
      </c>
      <c r="V3299" s="2" t="str">
        <f t="shared" si="1088"/>
        <v/>
      </c>
      <c r="W3299" s="2" t="str">
        <f t="shared" si="1089"/>
        <v/>
      </c>
      <c r="X3299" s="2">
        <f t="shared" si="1090"/>
        <v>17.813934827135224</v>
      </c>
      <c r="Y3299">
        <f t="shared" si="1091"/>
        <v>169</v>
      </c>
    </row>
    <row r="3300" spans="1:25" x14ac:dyDescent="0.3">
      <c r="A3300" s="1">
        <v>44966</v>
      </c>
      <c r="B3300">
        <v>4081.5</v>
      </c>
      <c r="C3300">
        <v>20.71</v>
      </c>
      <c r="D3300">
        <v>19.728235000000002</v>
      </c>
      <c r="E3300">
        <f t="shared" si="1071"/>
        <v>0.98176499999999933</v>
      </c>
      <c r="F3300" t="str">
        <f t="shared" si="1072"/>
        <v/>
      </c>
      <c r="G3300" t="str">
        <f t="shared" si="1073"/>
        <v/>
      </c>
      <c r="H3300">
        <f t="shared" si="1074"/>
        <v>1.0800000000000018</v>
      </c>
      <c r="I3300">
        <f t="shared" si="1075"/>
        <v>-36.359862999999677</v>
      </c>
      <c r="J3300">
        <f t="shared" si="1076"/>
        <v>-33.666539814814456</v>
      </c>
      <c r="K3300" t="str">
        <f t="shared" si="1077"/>
        <v/>
      </c>
      <c r="L3300" s="2" t="str">
        <f t="shared" si="1078"/>
        <v/>
      </c>
      <c r="M3300" t="str">
        <f t="shared" si="1079"/>
        <v/>
      </c>
      <c r="N3300" s="1">
        <f t="shared" si="1080"/>
        <v>44956</v>
      </c>
      <c r="O3300" t="str">
        <f t="shared" si="1081"/>
        <v>可交易</v>
      </c>
      <c r="P3300" s="2" t="str">
        <f t="shared" si="1082"/>
        <v/>
      </c>
      <c r="Q3300" s="2" t="str">
        <f t="shared" si="1083"/>
        <v/>
      </c>
      <c r="R3300" s="2">
        <f t="shared" si="1084"/>
        <v>28.718225774229001</v>
      </c>
      <c r="S3300">
        <f t="shared" si="1085"/>
        <v>177</v>
      </c>
      <c r="T3300" s="1">
        <f t="shared" si="1086"/>
        <v>44938</v>
      </c>
      <c r="U3300" t="str">
        <f t="shared" si="1087"/>
        <v>可交易</v>
      </c>
      <c r="V3300" s="2" t="str">
        <f t="shared" si="1088"/>
        <v/>
      </c>
      <c r="W3300" s="2" t="str">
        <f t="shared" si="1089"/>
        <v/>
      </c>
      <c r="X3300" s="2">
        <f t="shared" si="1090"/>
        <v>17.813934827135224</v>
      </c>
      <c r="Y3300">
        <f t="shared" si="1091"/>
        <v>169</v>
      </c>
    </row>
    <row r="3301" spans="1:25" x14ac:dyDescent="0.3">
      <c r="A3301" s="1">
        <v>44967</v>
      </c>
      <c r="B3301">
        <v>4090.459961</v>
      </c>
      <c r="C3301">
        <v>20.53</v>
      </c>
      <c r="D3301">
        <v>20.635168</v>
      </c>
      <c r="E3301">
        <f t="shared" si="1071"/>
        <v>-0.10516799999999904</v>
      </c>
      <c r="F3301" t="str">
        <f t="shared" si="1072"/>
        <v/>
      </c>
      <c r="G3301" t="str">
        <f t="shared" si="1073"/>
        <v/>
      </c>
      <c r="H3301">
        <f t="shared" si="1074"/>
        <v>-0.17999999999999972</v>
      </c>
      <c r="I3301">
        <f t="shared" si="1075"/>
        <v>8.9599610000000212</v>
      </c>
      <c r="J3301">
        <f t="shared" si="1076"/>
        <v>-49.777561111111311</v>
      </c>
      <c r="K3301" t="str">
        <f t="shared" si="1077"/>
        <v/>
      </c>
      <c r="L3301" s="2" t="str">
        <f t="shared" si="1078"/>
        <v/>
      </c>
      <c r="M3301" t="str">
        <f t="shared" si="1079"/>
        <v/>
      </c>
      <c r="N3301" s="1">
        <f t="shared" si="1080"/>
        <v>44956</v>
      </c>
      <c r="O3301" t="str">
        <f t="shared" si="1081"/>
        <v>可交易</v>
      </c>
      <c r="P3301" s="2" t="str">
        <f t="shared" si="1082"/>
        <v/>
      </c>
      <c r="Q3301" s="2" t="str">
        <f t="shared" si="1083"/>
        <v/>
      </c>
      <c r="R3301" s="2">
        <f t="shared" si="1084"/>
        <v>28.718225774229001</v>
      </c>
      <c r="S3301">
        <f t="shared" si="1085"/>
        <v>177</v>
      </c>
      <c r="T3301" s="1">
        <f t="shared" si="1086"/>
        <v>44938</v>
      </c>
      <c r="U3301" t="str">
        <f t="shared" si="1087"/>
        <v>可交易</v>
      </c>
      <c r="V3301" s="2" t="str">
        <f t="shared" si="1088"/>
        <v/>
      </c>
      <c r="W3301" s="2" t="str">
        <f t="shared" si="1089"/>
        <v/>
      </c>
      <c r="X3301" s="2">
        <f t="shared" si="1090"/>
        <v>17.813934827135224</v>
      </c>
      <c r="Y3301">
        <f t="shared" si="1091"/>
        <v>169</v>
      </c>
    </row>
    <row r="3302" spans="1:25" x14ac:dyDescent="0.3">
      <c r="A3302" s="1">
        <v>44970</v>
      </c>
      <c r="B3302">
        <v>4137.2900390000004</v>
      </c>
      <c r="C3302">
        <v>20.34</v>
      </c>
      <c r="D3302">
        <v>20.737223</v>
      </c>
      <c r="E3302">
        <f t="shared" si="1071"/>
        <v>-0.39722300000000033</v>
      </c>
      <c r="F3302" t="str">
        <f t="shared" si="1072"/>
        <v/>
      </c>
      <c r="G3302" t="str">
        <f t="shared" si="1073"/>
        <v/>
      </c>
      <c r="H3302">
        <f t="shared" si="1074"/>
        <v>-0.19000000000000128</v>
      </c>
      <c r="I3302">
        <f t="shared" si="1075"/>
        <v>46.830078000000412</v>
      </c>
      <c r="J3302">
        <f t="shared" si="1076"/>
        <v>-246.47409473684263</v>
      </c>
      <c r="K3302" t="str">
        <f t="shared" si="1077"/>
        <v/>
      </c>
      <c r="L3302" s="2" t="str">
        <f t="shared" si="1078"/>
        <v/>
      </c>
      <c r="M3302" t="str">
        <f t="shared" si="1079"/>
        <v/>
      </c>
      <c r="N3302" s="1">
        <f t="shared" si="1080"/>
        <v>44956</v>
      </c>
      <c r="O3302" t="str">
        <f t="shared" si="1081"/>
        <v>可交易</v>
      </c>
      <c r="P3302" s="2" t="str">
        <f t="shared" si="1082"/>
        <v/>
      </c>
      <c r="Q3302" s="2" t="str">
        <f t="shared" si="1083"/>
        <v/>
      </c>
      <c r="R3302" s="2">
        <f t="shared" si="1084"/>
        <v>28.718225774229001</v>
      </c>
      <c r="S3302">
        <f t="shared" si="1085"/>
        <v>177</v>
      </c>
      <c r="T3302" s="1">
        <f t="shared" si="1086"/>
        <v>44938</v>
      </c>
      <c r="U3302" t="str">
        <f t="shared" si="1087"/>
        <v>可交易</v>
      </c>
      <c r="V3302" s="2" t="str">
        <f t="shared" si="1088"/>
        <v/>
      </c>
      <c r="W3302" s="2" t="str">
        <f t="shared" si="1089"/>
        <v/>
      </c>
      <c r="X3302" s="2">
        <f t="shared" si="1090"/>
        <v>17.813934827135224</v>
      </c>
      <c r="Y3302">
        <f t="shared" si="1091"/>
        <v>169</v>
      </c>
    </row>
    <row r="3303" spans="1:25" x14ac:dyDescent="0.3">
      <c r="A3303" s="1">
        <v>44971</v>
      </c>
      <c r="B3303">
        <v>4136.1298829999996</v>
      </c>
      <c r="C3303">
        <v>18.91</v>
      </c>
      <c r="D3303">
        <v>20.437768999999999</v>
      </c>
      <c r="E3303">
        <f t="shared" si="1071"/>
        <v>-1.5277689999999993</v>
      </c>
      <c r="F3303" t="str">
        <f t="shared" si="1072"/>
        <v>PUT</v>
      </c>
      <c r="G3303">
        <f t="shared" si="1073"/>
        <v>3997.3400879999999</v>
      </c>
      <c r="H3303">
        <f t="shared" si="1074"/>
        <v>-1.4299999999999997</v>
      </c>
      <c r="I3303">
        <f t="shared" si="1075"/>
        <v>-1.1601560000008249</v>
      </c>
      <c r="J3303">
        <f t="shared" si="1076"/>
        <v>0.81129790209847907</v>
      </c>
      <c r="K3303">
        <f t="shared" si="1077"/>
        <v>4131.1298829999996</v>
      </c>
      <c r="L3303" s="2" t="str">
        <f t="shared" si="1078"/>
        <v/>
      </c>
      <c r="M3303">
        <f t="shared" si="1079"/>
        <v>133.78979499999969</v>
      </c>
      <c r="N3303" s="1">
        <f t="shared" si="1080"/>
        <v>44956</v>
      </c>
      <c r="O3303" t="str">
        <f t="shared" si="1081"/>
        <v>可交易</v>
      </c>
      <c r="P3303" s="2" t="str">
        <f t="shared" si="1082"/>
        <v/>
      </c>
      <c r="Q3303" s="2" t="str">
        <f t="shared" si="1083"/>
        <v/>
      </c>
      <c r="R3303" s="2">
        <f t="shared" si="1084"/>
        <v>28.718225774229001</v>
      </c>
      <c r="S3303">
        <f t="shared" si="1085"/>
        <v>177</v>
      </c>
      <c r="T3303" s="1">
        <f t="shared" si="1086"/>
        <v>44971</v>
      </c>
      <c r="U3303" t="str">
        <f t="shared" si="1087"/>
        <v>可交易</v>
      </c>
      <c r="V3303" s="2">
        <f t="shared" si="1088"/>
        <v>133.78979499999969</v>
      </c>
      <c r="W3303" s="2">
        <f t="shared" si="1089"/>
        <v>3.3555473093444851E-2</v>
      </c>
      <c r="X3303" s="2">
        <f t="shared" si="1090"/>
        <v>17.813934827135224</v>
      </c>
      <c r="Y3303">
        <f t="shared" si="1091"/>
        <v>170</v>
      </c>
    </row>
    <row r="3304" spans="1:25" x14ac:dyDescent="0.3">
      <c r="A3304" s="1">
        <v>44972</v>
      </c>
      <c r="B3304">
        <v>4147.6000979999999</v>
      </c>
      <c r="C3304">
        <v>18.23</v>
      </c>
      <c r="D3304">
        <v>19.218933</v>
      </c>
      <c r="E3304">
        <f t="shared" si="1071"/>
        <v>-0.9889329999999994</v>
      </c>
      <c r="F3304" t="str">
        <f t="shared" si="1072"/>
        <v/>
      </c>
      <c r="G3304" t="str">
        <f t="shared" si="1073"/>
        <v/>
      </c>
      <c r="H3304">
        <f t="shared" si="1074"/>
        <v>-0.67999999999999972</v>
      </c>
      <c r="I3304">
        <f t="shared" si="1075"/>
        <v>11.47021500000028</v>
      </c>
      <c r="J3304">
        <f t="shared" si="1076"/>
        <v>-16.867963235294535</v>
      </c>
      <c r="K3304" t="str">
        <f t="shared" si="1077"/>
        <v/>
      </c>
      <c r="L3304" s="2" t="str">
        <f t="shared" si="1078"/>
        <v/>
      </c>
      <c r="M3304" t="str">
        <f t="shared" si="1079"/>
        <v/>
      </c>
      <c r="N3304" s="1">
        <f t="shared" si="1080"/>
        <v>44956</v>
      </c>
      <c r="O3304" t="str">
        <f t="shared" si="1081"/>
        <v>可交易</v>
      </c>
      <c r="P3304" s="2" t="str">
        <f t="shared" si="1082"/>
        <v/>
      </c>
      <c r="Q3304" s="2" t="str">
        <f t="shared" si="1083"/>
        <v/>
      </c>
      <c r="R3304" s="2">
        <f t="shared" si="1084"/>
        <v>28.718225774229001</v>
      </c>
      <c r="S3304">
        <f t="shared" si="1085"/>
        <v>177</v>
      </c>
      <c r="T3304" s="1">
        <f t="shared" si="1086"/>
        <v>44971</v>
      </c>
      <c r="U3304" t="str">
        <f t="shared" si="1087"/>
        <v>不可交易</v>
      </c>
      <c r="V3304" s="2" t="str">
        <f t="shared" si="1088"/>
        <v/>
      </c>
      <c r="W3304" s="2" t="str">
        <f t="shared" si="1089"/>
        <v/>
      </c>
      <c r="X3304" s="2">
        <f t="shared" si="1090"/>
        <v>18.411689837915539</v>
      </c>
      <c r="Y3304">
        <f t="shared" si="1091"/>
        <v>170</v>
      </c>
    </row>
    <row r="3305" spans="1:25" x14ac:dyDescent="0.3">
      <c r="A3305" s="1">
        <v>44973</v>
      </c>
      <c r="B3305">
        <v>4090.4099120000001</v>
      </c>
      <c r="C3305">
        <v>20.170000000000002</v>
      </c>
      <c r="D3305">
        <v>18.632321999999998</v>
      </c>
      <c r="E3305">
        <f t="shared" si="1071"/>
        <v>1.5376780000000032</v>
      </c>
      <c r="F3305" t="str">
        <f t="shared" si="1072"/>
        <v>CAll</v>
      </c>
      <c r="G3305">
        <f t="shared" si="1073"/>
        <v>4012.320068</v>
      </c>
      <c r="H3305">
        <f t="shared" si="1074"/>
        <v>1.9400000000000013</v>
      </c>
      <c r="I3305">
        <f t="shared" si="1075"/>
        <v>-57.190185999999812</v>
      </c>
      <c r="J3305">
        <f t="shared" si="1076"/>
        <v>-29.479477319587513</v>
      </c>
      <c r="K3305">
        <f t="shared" si="1077"/>
        <v>4095.4099120000001</v>
      </c>
      <c r="L3305" s="2" t="str">
        <f t="shared" si="1078"/>
        <v/>
      </c>
      <c r="M3305" t="str">
        <f t="shared" si="1079"/>
        <v/>
      </c>
      <c r="N3305" s="1">
        <f t="shared" si="1080"/>
        <v>44956</v>
      </c>
      <c r="O3305" t="str">
        <f t="shared" si="1081"/>
        <v>可交易</v>
      </c>
      <c r="P3305" s="2" t="str">
        <f t="shared" si="1082"/>
        <v/>
      </c>
      <c r="Q3305" s="2" t="str">
        <f t="shared" si="1083"/>
        <v/>
      </c>
      <c r="R3305" s="2">
        <f t="shared" si="1084"/>
        <v>28.718225774229001</v>
      </c>
      <c r="S3305">
        <f t="shared" si="1085"/>
        <v>177</v>
      </c>
      <c r="T3305" s="1">
        <f t="shared" si="1086"/>
        <v>44971</v>
      </c>
      <c r="U3305" t="str">
        <f t="shared" si="1087"/>
        <v>不可交易</v>
      </c>
      <c r="V3305" s="2" t="str">
        <f t="shared" si="1088"/>
        <v/>
      </c>
      <c r="W3305" s="2" t="str">
        <f t="shared" si="1089"/>
        <v/>
      </c>
      <c r="X3305" s="2">
        <f t="shared" si="1090"/>
        <v>18.411689837915539</v>
      </c>
      <c r="Y3305">
        <f t="shared" si="1091"/>
        <v>170</v>
      </c>
    </row>
    <row r="3306" spans="1:25" x14ac:dyDescent="0.3">
      <c r="A3306" s="1">
        <v>44974</v>
      </c>
      <c r="B3306">
        <v>4079.0900879999999</v>
      </c>
      <c r="C3306">
        <v>20.02</v>
      </c>
      <c r="D3306">
        <v>20.219929</v>
      </c>
      <c r="E3306">
        <f t="shared" si="1071"/>
        <v>-0.19992900000000091</v>
      </c>
      <c r="F3306" t="str">
        <f t="shared" si="1072"/>
        <v/>
      </c>
      <c r="G3306" t="str">
        <f t="shared" si="1073"/>
        <v/>
      </c>
      <c r="H3306">
        <f t="shared" si="1074"/>
        <v>-0.15000000000000213</v>
      </c>
      <c r="I3306">
        <f t="shared" si="1075"/>
        <v>-11.319824000000153</v>
      </c>
      <c r="J3306">
        <f t="shared" si="1076"/>
        <v>75.465493333333285</v>
      </c>
      <c r="K3306" t="str">
        <f t="shared" si="1077"/>
        <v/>
      </c>
      <c r="L3306" s="2" t="str">
        <f t="shared" si="1078"/>
        <v/>
      </c>
      <c r="M3306" t="str">
        <f t="shared" si="1079"/>
        <v/>
      </c>
      <c r="N3306" s="1">
        <f t="shared" si="1080"/>
        <v>44956</v>
      </c>
      <c r="O3306" t="str">
        <f t="shared" si="1081"/>
        <v>可交易</v>
      </c>
      <c r="P3306" s="2" t="str">
        <f t="shared" si="1082"/>
        <v/>
      </c>
      <c r="Q3306" s="2" t="str">
        <f t="shared" si="1083"/>
        <v/>
      </c>
      <c r="R3306" s="2">
        <f t="shared" si="1084"/>
        <v>28.718225774229001</v>
      </c>
      <c r="S3306">
        <f t="shared" si="1085"/>
        <v>177</v>
      </c>
      <c r="T3306" s="1">
        <f t="shared" si="1086"/>
        <v>44971</v>
      </c>
      <c r="U3306" t="str">
        <f t="shared" si="1087"/>
        <v>不可交易</v>
      </c>
      <c r="V3306" s="2" t="str">
        <f t="shared" si="1088"/>
        <v/>
      </c>
      <c r="W3306" s="2" t="str">
        <f t="shared" si="1089"/>
        <v/>
      </c>
      <c r="X3306" s="2">
        <f t="shared" si="1090"/>
        <v>18.411689837915539</v>
      </c>
      <c r="Y3306">
        <f t="shared" si="1091"/>
        <v>170</v>
      </c>
    </row>
    <row r="3307" spans="1:25" x14ac:dyDescent="0.3">
      <c r="A3307" s="1">
        <v>44978</v>
      </c>
      <c r="B3307">
        <v>3997.3400879999999</v>
      </c>
      <c r="C3307">
        <v>22.87</v>
      </c>
      <c r="D3307">
        <v>20.242785000000001</v>
      </c>
      <c r="E3307">
        <f t="shared" si="1071"/>
        <v>2.6272149999999996</v>
      </c>
      <c r="F3307" t="str">
        <f t="shared" si="1072"/>
        <v>CAll</v>
      </c>
      <c r="G3307">
        <f t="shared" si="1073"/>
        <v>3970.1499020000001</v>
      </c>
      <c r="H3307">
        <f t="shared" si="1074"/>
        <v>2.8500000000000014</v>
      </c>
      <c r="I3307">
        <f t="shared" si="1075"/>
        <v>-81.75</v>
      </c>
      <c r="J3307">
        <f t="shared" si="1076"/>
        <v>-28.684210526315777</v>
      </c>
      <c r="K3307">
        <f t="shared" si="1077"/>
        <v>4002.3400879999999</v>
      </c>
      <c r="L3307" s="2" t="str">
        <f t="shared" si="1078"/>
        <v/>
      </c>
      <c r="M3307" t="str">
        <f t="shared" si="1079"/>
        <v/>
      </c>
      <c r="N3307" s="1">
        <f t="shared" si="1080"/>
        <v>44956</v>
      </c>
      <c r="O3307" t="str">
        <f t="shared" si="1081"/>
        <v>可交易</v>
      </c>
      <c r="P3307" s="2" t="str">
        <f t="shared" si="1082"/>
        <v/>
      </c>
      <c r="Q3307" s="2" t="str">
        <f t="shared" si="1083"/>
        <v/>
      </c>
      <c r="R3307" s="2">
        <f t="shared" si="1084"/>
        <v>28.718225774229001</v>
      </c>
      <c r="S3307">
        <f t="shared" si="1085"/>
        <v>177</v>
      </c>
      <c r="T3307" s="1">
        <f t="shared" si="1086"/>
        <v>44971</v>
      </c>
      <c r="U3307" t="str">
        <f t="shared" si="1087"/>
        <v>可交易</v>
      </c>
      <c r="V3307" s="2" t="str">
        <f t="shared" si="1088"/>
        <v/>
      </c>
      <c r="W3307" s="2" t="str">
        <f t="shared" si="1089"/>
        <v/>
      </c>
      <c r="X3307" s="2">
        <f t="shared" si="1090"/>
        <v>18.411689837915539</v>
      </c>
      <c r="Y3307">
        <f t="shared" si="1091"/>
        <v>170</v>
      </c>
    </row>
    <row r="3308" spans="1:25" x14ac:dyDescent="0.3">
      <c r="A3308" s="1">
        <v>44979</v>
      </c>
      <c r="B3308">
        <v>3991.0500489999999</v>
      </c>
      <c r="C3308">
        <v>22.29</v>
      </c>
      <c r="D3308">
        <v>22.787946999999999</v>
      </c>
      <c r="E3308">
        <f t="shared" si="1071"/>
        <v>-0.49794699999999992</v>
      </c>
      <c r="F3308" t="str">
        <f t="shared" si="1072"/>
        <v/>
      </c>
      <c r="G3308" t="str">
        <f t="shared" si="1073"/>
        <v/>
      </c>
      <c r="H3308">
        <f t="shared" si="1074"/>
        <v>-0.58000000000000185</v>
      </c>
      <c r="I3308">
        <f t="shared" si="1075"/>
        <v>-6.2900389999999788</v>
      </c>
      <c r="J3308">
        <f t="shared" si="1076"/>
        <v>10.844894827586137</v>
      </c>
      <c r="K3308" t="str">
        <f t="shared" si="1077"/>
        <v/>
      </c>
      <c r="L3308" s="2" t="str">
        <f t="shared" si="1078"/>
        <v/>
      </c>
      <c r="M3308" t="str">
        <f t="shared" si="1079"/>
        <v/>
      </c>
      <c r="N3308" s="1">
        <f t="shared" si="1080"/>
        <v>44956</v>
      </c>
      <c r="O3308" t="str">
        <f t="shared" si="1081"/>
        <v>可交易</v>
      </c>
      <c r="P3308" s="2" t="str">
        <f t="shared" si="1082"/>
        <v/>
      </c>
      <c r="Q3308" s="2" t="str">
        <f t="shared" si="1083"/>
        <v/>
      </c>
      <c r="R3308" s="2">
        <f t="shared" si="1084"/>
        <v>28.718225774229001</v>
      </c>
      <c r="S3308">
        <f t="shared" si="1085"/>
        <v>177</v>
      </c>
      <c r="T3308" s="1">
        <f t="shared" si="1086"/>
        <v>44971</v>
      </c>
      <c r="U3308" t="str">
        <f t="shared" si="1087"/>
        <v>可交易</v>
      </c>
      <c r="V3308" s="2" t="str">
        <f t="shared" si="1088"/>
        <v/>
      </c>
      <c r="W3308" s="2" t="str">
        <f t="shared" si="1089"/>
        <v/>
      </c>
      <c r="X3308" s="2">
        <f t="shared" si="1090"/>
        <v>18.411689837915539</v>
      </c>
      <c r="Y3308">
        <f t="shared" si="1091"/>
        <v>170</v>
      </c>
    </row>
    <row r="3309" spans="1:25" x14ac:dyDescent="0.3">
      <c r="A3309" s="1">
        <v>44980</v>
      </c>
      <c r="B3309">
        <v>4012.320068</v>
      </c>
      <c r="C3309">
        <v>21.14</v>
      </c>
      <c r="D3309">
        <v>22.372492000000001</v>
      </c>
      <c r="E3309">
        <f t="shared" si="1071"/>
        <v>-1.2324920000000006</v>
      </c>
      <c r="F3309" t="str">
        <f t="shared" si="1072"/>
        <v>PUT</v>
      </c>
      <c r="G3309">
        <f t="shared" si="1073"/>
        <v>3981.3500979999999</v>
      </c>
      <c r="H3309">
        <f t="shared" si="1074"/>
        <v>-1.1499999999999986</v>
      </c>
      <c r="I3309">
        <f t="shared" si="1075"/>
        <v>21.270019000000048</v>
      </c>
      <c r="J3309">
        <f t="shared" si="1076"/>
        <v>-18.495668695652238</v>
      </c>
      <c r="K3309">
        <f t="shared" si="1077"/>
        <v>4007.320068</v>
      </c>
      <c r="L3309" s="2" t="str">
        <f t="shared" si="1078"/>
        <v/>
      </c>
      <c r="M3309">
        <f t="shared" si="1079"/>
        <v>25.969970000000103</v>
      </c>
      <c r="N3309" s="1">
        <f t="shared" si="1080"/>
        <v>44956</v>
      </c>
      <c r="O3309" t="str">
        <f t="shared" si="1081"/>
        <v>可交易</v>
      </c>
      <c r="P3309" s="2" t="str">
        <f t="shared" si="1082"/>
        <v/>
      </c>
      <c r="Q3309" s="2" t="str">
        <f t="shared" si="1083"/>
        <v/>
      </c>
      <c r="R3309" s="2">
        <f t="shared" si="1084"/>
        <v>28.718225774229001</v>
      </c>
      <c r="S3309">
        <f t="shared" si="1085"/>
        <v>177</v>
      </c>
      <c r="T3309" s="1">
        <f t="shared" si="1086"/>
        <v>44980</v>
      </c>
      <c r="U3309" t="str">
        <f t="shared" si="1087"/>
        <v>可交易</v>
      </c>
      <c r="V3309" s="2">
        <f t="shared" si="1088"/>
        <v>25.969970000000103</v>
      </c>
      <c r="W3309" s="2">
        <f t="shared" si="1089"/>
        <v>7.7187187151391791E-3</v>
      </c>
      <c r="X3309" s="2">
        <f t="shared" si="1090"/>
        <v>18.411689837915539</v>
      </c>
      <c r="Y3309">
        <f t="shared" si="1091"/>
        <v>171</v>
      </c>
    </row>
    <row r="3310" spans="1:25" x14ac:dyDescent="0.3">
      <c r="A3310" s="1">
        <v>44981</v>
      </c>
      <c r="B3310">
        <v>3970.040039</v>
      </c>
      <c r="C3310">
        <v>21.67</v>
      </c>
      <c r="D3310">
        <v>21.316728999999999</v>
      </c>
      <c r="E3310">
        <f t="shared" si="1071"/>
        <v>0.353271000000003</v>
      </c>
      <c r="F3310" t="str">
        <f t="shared" si="1072"/>
        <v/>
      </c>
      <c r="G3310" t="str">
        <f t="shared" si="1073"/>
        <v/>
      </c>
      <c r="H3310">
        <f t="shared" si="1074"/>
        <v>0.53000000000000114</v>
      </c>
      <c r="I3310">
        <f t="shared" si="1075"/>
        <v>-42.280029000000013</v>
      </c>
      <c r="J3310">
        <f t="shared" si="1076"/>
        <v>-79.773639622641369</v>
      </c>
      <c r="K3310" t="str">
        <f t="shared" si="1077"/>
        <v/>
      </c>
      <c r="L3310" s="2" t="str">
        <f t="shared" si="1078"/>
        <v/>
      </c>
      <c r="M3310" t="str">
        <f t="shared" si="1079"/>
        <v/>
      </c>
      <c r="N3310" s="1">
        <f t="shared" si="1080"/>
        <v>44956</v>
      </c>
      <c r="O3310" t="str">
        <f t="shared" si="1081"/>
        <v>可交易</v>
      </c>
      <c r="P3310" s="2" t="str">
        <f t="shared" si="1082"/>
        <v/>
      </c>
      <c r="Q3310" s="2" t="str">
        <f t="shared" si="1083"/>
        <v/>
      </c>
      <c r="R3310" s="2">
        <f t="shared" si="1084"/>
        <v>28.718225774229001</v>
      </c>
      <c r="S3310">
        <f t="shared" si="1085"/>
        <v>177</v>
      </c>
      <c r="T3310" s="1">
        <f t="shared" si="1086"/>
        <v>44980</v>
      </c>
      <c r="U3310" t="str">
        <f t="shared" si="1087"/>
        <v>不可交易</v>
      </c>
      <c r="V3310" s="2" t="str">
        <f t="shared" si="1088"/>
        <v/>
      </c>
      <c r="W3310" s="2" t="str">
        <f t="shared" si="1089"/>
        <v/>
      </c>
      <c r="X3310" s="2">
        <f t="shared" si="1090"/>
        <v>18.553804492844794</v>
      </c>
      <c r="Y3310">
        <f t="shared" si="1091"/>
        <v>171</v>
      </c>
    </row>
    <row r="3311" spans="1:25" x14ac:dyDescent="0.3">
      <c r="A3311" s="1">
        <v>44984</v>
      </c>
      <c r="B3311">
        <v>3982.23999</v>
      </c>
      <c r="C3311">
        <v>20.95</v>
      </c>
      <c r="D3311">
        <v>21.931694</v>
      </c>
      <c r="E3311">
        <f t="shared" si="1071"/>
        <v>-0.98169400000000095</v>
      </c>
      <c r="F3311" t="str">
        <f t="shared" si="1072"/>
        <v/>
      </c>
      <c r="G3311" t="str">
        <f t="shared" si="1073"/>
        <v/>
      </c>
      <c r="H3311">
        <f t="shared" si="1074"/>
        <v>-0.72000000000000242</v>
      </c>
      <c r="I3311">
        <f t="shared" si="1075"/>
        <v>12.199951000000056</v>
      </c>
      <c r="J3311">
        <f t="shared" si="1076"/>
        <v>-16.944376388888909</v>
      </c>
      <c r="K3311" t="str">
        <f t="shared" si="1077"/>
        <v/>
      </c>
      <c r="L3311" s="2" t="str">
        <f t="shared" si="1078"/>
        <v/>
      </c>
      <c r="M3311" t="str">
        <f t="shared" si="1079"/>
        <v/>
      </c>
      <c r="N3311" s="1">
        <f t="shared" si="1080"/>
        <v>44956</v>
      </c>
      <c r="O3311" t="str">
        <f t="shared" si="1081"/>
        <v>可交易</v>
      </c>
      <c r="P3311" s="2" t="str">
        <f t="shared" si="1082"/>
        <v/>
      </c>
      <c r="Q3311" s="2" t="str">
        <f t="shared" si="1083"/>
        <v/>
      </c>
      <c r="R3311" s="2">
        <f t="shared" si="1084"/>
        <v>28.718225774229001</v>
      </c>
      <c r="S3311">
        <f t="shared" si="1085"/>
        <v>177</v>
      </c>
      <c r="T3311" s="1">
        <f t="shared" si="1086"/>
        <v>44980</v>
      </c>
      <c r="U3311" t="str">
        <f t="shared" si="1087"/>
        <v>不可交易</v>
      </c>
      <c r="V3311" s="2" t="str">
        <f t="shared" si="1088"/>
        <v/>
      </c>
      <c r="W3311" s="2" t="str">
        <f t="shared" si="1089"/>
        <v/>
      </c>
      <c r="X3311" s="2">
        <f t="shared" si="1090"/>
        <v>18.553804492844794</v>
      </c>
      <c r="Y3311">
        <f t="shared" si="1091"/>
        <v>171</v>
      </c>
    </row>
    <row r="3312" spans="1:25" x14ac:dyDescent="0.3">
      <c r="A3312" s="1">
        <v>44985</v>
      </c>
      <c r="B3312">
        <v>3970.1499020000001</v>
      </c>
      <c r="C3312">
        <v>20.7</v>
      </c>
      <c r="D3312">
        <v>21.043075999999999</v>
      </c>
      <c r="E3312">
        <f t="shared" si="1071"/>
        <v>-0.34307599999999994</v>
      </c>
      <c r="F3312" t="str">
        <f t="shared" si="1072"/>
        <v/>
      </c>
      <c r="G3312" t="str">
        <f t="shared" si="1073"/>
        <v/>
      </c>
      <c r="H3312">
        <f t="shared" si="1074"/>
        <v>-0.25</v>
      </c>
      <c r="I3312">
        <f t="shared" si="1075"/>
        <v>-12.090087999999923</v>
      </c>
      <c r="J3312">
        <f t="shared" si="1076"/>
        <v>48.360351999999693</v>
      </c>
      <c r="K3312" t="str">
        <f t="shared" si="1077"/>
        <v/>
      </c>
      <c r="L3312" s="2" t="str">
        <f t="shared" si="1078"/>
        <v/>
      </c>
      <c r="M3312" t="str">
        <f t="shared" si="1079"/>
        <v/>
      </c>
      <c r="N3312" s="1">
        <f t="shared" si="1080"/>
        <v>44956</v>
      </c>
      <c r="O3312" t="str">
        <f t="shared" si="1081"/>
        <v>可交易</v>
      </c>
      <c r="P3312" s="2" t="str">
        <f t="shared" si="1082"/>
        <v/>
      </c>
      <c r="Q3312" s="2" t="str">
        <f t="shared" si="1083"/>
        <v/>
      </c>
      <c r="R3312" s="2">
        <f t="shared" si="1084"/>
        <v>28.718225774229001</v>
      </c>
      <c r="S3312">
        <f t="shared" si="1085"/>
        <v>177</v>
      </c>
      <c r="T3312" s="1">
        <f t="shared" si="1086"/>
        <v>44980</v>
      </c>
      <c r="U3312" t="str">
        <f t="shared" si="1087"/>
        <v>不可交易</v>
      </c>
      <c r="V3312" s="2" t="str">
        <f t="shared" si="1088"/>
        <v/>
      </c>
      <c r="W3312" s="2" t="str">
        <f t="shared" si="1089"/>
        <v/>
      </c>
      <c r="X3312" s="2">
        <f t="shared" si="1090"/>
        <v>18.553804492844794</v>
      </c>
      <c r="Y3312">
        <f t="shared" si="1091"/>
        <v>171</v>
      </c>
    </row>
    <row r="3313" spans="1:25" x14ac:dyDescent="0.3">
      <c r="A3313" s="1">
        <v>44986</v>
      </c>
      <c r="B3313">
        <v>3951.389893</v>
      </c>
      <c r="C3313">
        <v>20.58</v>
      </c>
      <c r="D3313">
        <v>20.791982999999998</v>
      </c>
      <c r="E3313">
        <f t="shared" si="1071"/>
        <v>-0.21198300000000003</v>
      </c>
      <c r="F3313" t="str">
        <f t="shared" si="1072"/>
        <v/>
      </c>
      <c r="G3313" t="str">
        <f t="shared" si="1073"/>
        <v/>
      </c>
      <c r="H3313">
        <f t="shared" si="1074"/>
        <v>-0.12000000000000099</v>
      </c>
      <c r="I3313">
        <f t="shared" si="1075"/>
        <v>-18.760009000000082</v>
      </c>
      <c r="J3313">
        <f t="shared" si="1076"/>
        <v>156.33340833333273</v>
      </c>
      <c r="K3313" t="str">
        <f t="shared" si="1077"/>
        <v/>
      </c>
      <c r="L3313" s="2" t="str">
        <f t="shared" si="1078"/>
        <v/>
      </c>
      <c r="M3313" t="str">
        <f t="shared" si="1079"/>
        <v/>
      </c>
      <c r="N3313" s="1">
        <f t="shared" si="1080"/>
        <v>44956</v>
      </c>
      <c r="O3313" t="str">
        <f t="shared" si="1081"/>
        <v>可交易</v>
      </c>
      <c r="P3313" s="2" t="str">
        <f t="shared" si="1082"/>
        <v/>
      </c>
      <c r="Q3313" s="2" t="str">
        <f t="shared" si="1083"/>
        <v/>
      </c>
      <c r="R3313" s="2">
        <f t="shared" si="1084"/>
        <v>28.718225774229001</v>
      </c>
      <c r="S3313">
        <f t="shared" si="1085"/>
        <v>177</v>
      </c>
      <c r="T3313" s="1">
        <f t="shared" si="1086"/>
        <v>44980</v>
      </c>
      <c r="U3313" t="str">
        <f t="shared" si="1087"/>
        <v>不可交易</v>
      </c>
      <c r="V3313" s="2" t="str">
        <f t="shared" si="1088"/>
        <v/>
      </c>
      <c r="W3313" s="2" t="str">
        <f t="shared" si="1089"/>
        <v/>
      </c>
      <c r="X3313" s="2">
        <f t="shared" si="1090"/>
        <v>18.553804492844794</v>
      </c>
      <c r="Y3313">
        <f t="shared" si="1091"/>
        <v>171</v>
      </c>
    </row>
    <row r="3314" spans="1:25" x14ac:dyDescent="0.3">
      <c r="A3314" s="1">
        <v>44987</v>
      </c>
      <c r="B3314">
        <v>3981.3500979999999</v>
      </c>
      <c r="C3314">
        <v>19.59</v>
      </c>
      <c r="D3314">
        <v>20.88231</v>
      </c>
      <c r="E3314">
        <f t="shared" si="1071"/>
        <v>-1.2923100000000005</v>
      </c>
      <c r="F3314" t="str">
        <f t="shared" si="1072"/>
        <v>PUT</v>
      </c>
      <c r="G3314">
        <f t="shared" si="1073"/>
        <v>3918.320068</v>
      </c>
      <c r="H3314">
        <f t="shared" si="1074"/>
        <v>-0.98999999999999844</v>
      </c>
      <c r="I3314">
        <f t="shared" si="1075"/>
        <v>29.96020499999986</v>
      </c>
      <c r="J3314">
        <f t="shared" si="1076"/>
        <v>-30.262833333333241</v>
      </c>
      <c r="K3314">
        <f t="shared" si="1077"/>
        <v>3976.3500979999999</v>
      </c>
      <c r="L3314" s="2" t="str">
        <f t="shared" si="1078"/>
        <v/>
      </c>
      <c r="M3314">
        <f t="shared" si="1079"/>
        <v>58.030029999999897</v>
      </c>
      <c r="N3314" s="1">
        <f t="shared" si="1080"/>
        <v>44956</v>
      </c>
      <c r="O3314" t="str">
        <f t="shared" si="1081"/>
        <v>可交易</v>
      </c>
      <c r="P3314" s="2" t="str">
        <f t="shared" si="1082"/>
        <v/>
      </c>
      <c r="Q3314" s="2" t="str">
        <f t="shared" si="1083"/>
        <v/>
      </c>
      <c r="R3314" s="2">
        <f t="shared" si="1084"/>
        <v>28.718225774229001</v>
      </c>
      <c r="S3314">
        <f t="shared" si="1085"/>
        <v>177</v>
      </c>
      <c r="T3314" s="1">
        <f t="shared" si="1086"/>
        <v>44987</v>
      </c>
      <c r="U3314" t="str">
        <f t="shared" si="1087"/>
        <v>可交易</v>
      </c>
      <c r="V3314" s="2">
        <f t="shared" si="1088"/>
        <v>58.030029999999897</v>
      </c>
      <c r="W3314" s="2">
        <f t="shared" si="1089"/>
        <v>1.5831320644638245E-2</v>
      </c>
      <c r="X3314" s="2">
        <f t="shared" si="1090"/>
        <v>18.553804492844794</v>
      </c>
      <c r="Y3314">
        <f t="shared" si="1091"/>
        <v>172</v>
      </c>
    </row>
    <row r="3315" spans="1:25" x14ac:dyDescent="0.3">
      <c r="A3315" s="1">
        <v>44988</v>
      </c>
      <c r="B3315">
        <v>4045.639893</v>
      </c>
      <c r="C3315">
        <v>18.489999999999998</v>
      </c>
      <c r="D3315">
        <v>20.002790000000001</v>
      </c>
      <c r="E3315">
        <f t="shared" si="1071"/>
        <v>-1.5127900000000025</v>
      </c>
      <c r="F3315" t="str">
        <f t="shared" si="1072"/>
        <v>PUT</v>
      </c>
      <c r="G3315">
        <f t="shared" si="1073"/>
        <v>3861.5900879999999</v>
      </c>
      <c r="H3315">
        <f t="shared" si="1074"/>
        <v>-1.1000000000000014</v>
      </c>
      <c r="I3315">
        <f t="shared" si="1075"/>
        <v>64.28979500000014</v>
      </c>
      <c r="J3315">
        <f t="shared" si="1076"/>
        <v>-58.445268181818236</v>
      </c>
      <c r="K3315">
        <f t="shared" si="1077"/>
        <v>4040.639893</v>
      </c>
      <c r="L3315" s="2" t="str">
        <f t="shared" si="1078"/>
        <v/>
      </c>
      <c r="M3315">
        <f t="shared" si="1079"/>
        <v>179.04980500000011</v>
      </c>
      <c r="N3315" s="1">
        <f t="shared" si="1080"/>
        <v>44956</v>
      </c>
      <c r="O3315" t="str">
        <f t="shared" si="1081"/>
        <v>可交易</v>
      </c>
      <c r="P3315" s="2" t="str">
        <f t="shared" si="1082"/>
        <v/>
      </c>
      <c r="Q3315" s="2" t="str">
        <f t="shared" si="1083"/>
        <v/>
      </c>
      <c r="R3315" s="2">
        <f t="shared" si="1084"/>
        <v>28.718225774229001</v>
      </c>
      <c r="S3315">
        <f t="shared" si="1085"/>
        <v>177</v>
      </c>
      <c r="T3315" s="1">
        <f t="shared" si="1086"/>
        <v>44987</v>
      </c>
      <c r="U3315" t="str">
        <f t="shared" si="1087"/>
        <v>不可交易</v>
      </c>
      <c r="V3315" s="2" t="str">
        <f t="shared" si="1088"/>
        <v/>
      </c>
      <c r="W3315" s="2" t="str">
        <f t="shared" si="1089"/>
        <v/>
      </c>
      <c r="X3315" s="2">
        <f t="shared" si="1090"/>
        <v>18.847535720948951</v>
      </c>
      <c r="Y3315">
        <f t="shared" si="1091"/>
        <v>172</v>
      </c>
    </row>
    <row r="3316" spans="1:25" x14ac:dyDescent="0.3">
      <c r="A3316" s="1">
        <v>44991</v>
      </c>
      <c r="B3316">
        <v>4048.419922</v>
      </c>
      <c r="C3316">
        <v>18.61</v>
      </c>
      <c r="D3316">
        <v>18.974672000000002</v>
      </c>
      <c r="E3316">
        <f t="shared" si="1071"/>
        <v>-0.36467200000000233</v>
      </c>
      <c r="F3316" t="str">
        <f t="shared" si="1072"/>
        <v/>
      </c>
      <c r="G3316" t="str">
        <f t="shared" si="1073"/>
        <v/>
      </c>
      <c r="H3316">
        <f t="shared" si="1074"/>
        <v>0.12000000000000099</v>
      </c>
      <c r="I3316">
        <f t="shared" si="1075"/>
        <v>2.7800290000000132</v>
      </c>
      <c r="J3316">
        <f t="shared" si="1076"/>
        <v>23.16690833333325</v>
      </c>
      <c r="K3316" t="str">
        <f t="shared" si="1077"/>
        <v/>
      </c>
      <c r="L3316" s="2" t="str">
        <f t="shared" si="1078"/>
        <v/>
      </c>
      <c r="M3316" t="str">
        <f t="shared" si="1079"/>
        <v/>
      </c>
      <c r="N3316" s="1">
        <f t="shared" si="1080"/>
        <v>44956</v>
      </c>
      <c r="O3316" t="str">
        <f t="shared" si="1081"/>
        <v>可交易</v>
      </c>
      <c r="P3316" s="2" t="str">
        <f t="shared" si="1082"/>
        <v/>
      </c>
      <c r="Q3316" s="2" t="str">
        <f t="shared" si="1083"/>
        <v/>
      </c>
      <c r="R3316" s="2">
        <f t="shared" si="1084"/>
        <v>28.718225774229001</v>
      </c>
      <c r="S3316">
        <f t="shared" si="1085"/>
        <v>177</v>
      </c>
      <c r="T3316" s="1">
        <f t="shared" si="1086"/>
        <v>44987</v>
      </c>
      <c r="U3316" t="str">
        <f t="shared" si="1087"/>
        <v>不可交易</v>
      </c>
      <c r="V3316" s="2" t="str">
        <f t="shared" si="1088"/>
        <v/>
      </c>
      <c r="W3316" s="2" t="str">
        <f t="shared" si="1089"/>
        <v/>
      </c>
      <c r="X3316" s="2">
        <f t="shared" si="1090"/>
        <v>18.847535720948951</v>
      </c>
      <c r="Y3316">
        <f t="shared" si="1091"/>
        <v>172</v>
      </c>
    </row>
    <row r="3317" spans="1:25" x14ac:dyDescent="0.3">
      <c r="A3317" s="1">
        <v>44992</v>
      </c>
      <c r="B3317">
        <v>3986.3701169999999</v>
      </c>
      <c r="C3317">
        <v>19.59</v>
      </c>
      <c r="D3317">
        <v>19.04083</v>
      </c>
      <c r="E3317">
        <f t="shared" si="1071"/>
        <v>0.54917000000000016</v>
      </c>
      <c r="F3317" t="str">
        <f t="shared" si="1072"/>
        <v/>
      </c>
      <c r="G3317" t="str">
        <f t="shared" si="1073"/>
        <v/>
      </c>
      <c r="H3317">
        <f t="shared" si="1074"/>
        <v>0.98000000000000043</v>
      </c>
      <c r="I3317">
        <f t="shared" si="1075"/>
        <v>-62.049805000000106</v>
      </c>
      <c r="J3317">
        <f t="shared" si="1076"/>
        <v>-63.316127551020486</v>
      </c>
      <c r="K3317" t="str">
        <f t="shared" si="1077"/>
        <v/>
      </c>
      <c r="L3317" s="2" t="str">
        <f t="shared" si="1078"/>
        <v/>
      </c>
      <c r="M3317" t="str">
        <f t="shared" si="1079"/>
        <v/>
      </c>
      <c r="N3317" s="1">
        <f t="shared" si="1080"/>
        <v>44956</v>
      </c>
      <c r="O3317" t="str">
        <f t="shared" si="1081"/>
        <v>可交易</v>
      </c>
      <c r="P3317" s="2" t="str">
        <f t="shared" si="1082"/>
        <v/>
      </c>
      <c r="Q3317" s="2" t="str">
        <f t="shared" si="1083"/>
        <v/>
      </c>
      <c r="R3317" s="2">
        <f t="shared" si="1084"/>
        <v>28.718225774229001</v>
      </c>
      <c r="S3317">
        <f t="shared" si="1085"/>
        <v>177</v>
      </c>
      <c r="T3317" s="1">
        <f t="shared" si="1086"/>
        <v>44987</v>
      </c>
      <c r="U3317" t="str">
        <f t="shared" si="1087"/>
        <v>不可交易</v>
      </c>
      <c r="V3317" s="2" t="str">
        <f t="shared" si="1088"/>
        <v/>
      </c>
      <c r="W3317" s="2" t="str">
        <f t="shared" si="1089"/>
        <v/>
      </c>
      <c r="X3317" s="2">
        <f t="shared" si="1090"/>
        <v>18.847535720948951</v>
      </c>
      <c r="Y3317">
        <f t="shared" si="1091"/>
        <v>172</v>
      </c>
    </row>
    <row r="3318" spans="1:25" x14ac:dyDescent="0.3">
      <c r="A3318" s="1">
        <v>44993</v>
      </c>
      <c r="B3318">
        <v>3992.01001</v>
      </c>
      <c r="C3318">
        <v>19.11</v>
      </c>
      <c r="D3318">
        <v>19.817553</v>
      </c>
      <c r="E3318">
        <f t="shared" si="1071"/>
        <v>-0.70755300000000076</v>
      </c>
      <c r="F3318" t="str">
        <f t="shared" si="1072"/>
        <v/>
      </c>
      <c r="G3318" t="str">
        <f t="shared" si="1073"/>
        <v/>
      </c>
      <c r="H3318">
        <f t="shared" si="1074"/>
        <v>-0.48000000000000043</v>
      </c>
      <c r="I3318">
        <f t="shared" si="1075"/>
        <v>5.6398930000000291</v>
      </c>
      <c r="J3318">
        <f t="shared" si="1076"/>
        <v>-11.749777083333383</v>
      </c>
      <c r="K3318" t="str">
        <f t="shared" si="1077"/>
        <v/>
      </c>
      <c r="L3318" s="2" t="str">
        <f t="shared" si="1078"/>
        <v/>
      </c>
      <c r="M3318" t="str">
        <f t="shared" si="1079"/>
        <v/>
      </c>
      <c r="N3318" s="1">
        <f t="shared" si="1080"/>
        <v>44956</v>
      </c>
      <c r="O3318" t="str">
        <f t="shared" si="1081"/>
        <v>可交易</v>
      </c>
      <c r="P3318" s="2" t="str">
        <f t="shared" si="1082"/>
        <v/>
      </c>
      <c r="Q3318" s="2" t="str">
        <f t="shared" si="1083"/>
        <v/>
      </c>
      <c r="R3318" s="2">
        <f t="shared" si="1084"/>
        <v>28.718225774229001</v>
      </c>
      <c r="S3318">
        <f t="shared" si="1085"/>
        <v>177</v>
      </c>
      <c r="T3318" s="1">
        <f t="shared" si="1086"/>
        <v>44987</v>
      </c>
      <c r="U3318" t="str">
        <f t="shared" si="1087"/>
        <v>不可交易</v>
      </c>
      <c r="V3318" s="2" t="str">
        <f t="shared" si="1088"/>
        <v/>
      </c>
      <c r="W3318" s="2" t="str">
        <f t="shared" si="1089"/>
        <v/>
      </c>
      <c r="X3318" s="2">
        <f t="shared" si="1090"/>
        <v>18.847535720948951</v>
      </c>
      <c r="Y3318">
        <f t="shared" si="1091"/>
        <v>172</v>
      </c>
    </row>
    <row r="3319" spans="1:25" x14ac:dyDescent="0.3">
      <c r="A3319" s="1">
        <v>44994</v>
      </c>
      <c r="B3319">
        <v>3918.320068</v>
      </c>
      <c r="C3319">
        <v>22.61</v>
      </c>
      <c r="D3319">
        <v>19.461206000000001</v>
      </c>
      <c r="E3319">
        <f t="shared" si="1071"/>
        <v>3.1487939999999988</v>
      </c>
      <c r="F3319" t="str">
        <f t="shared" si="1072"/>
        <v>CAll</v>
      </c>
      <c r="G3319">
        <f t="shared" si="1073"/>
        <v>3960.280029</v>
      </c>
      <c r="H3319">
        <f t="shared" si="1074"/>
        <v>3.5</v>
      </c>
      <c r="I3319">
        <f t="shared" si="1075"/>
        <v>-73.689941999999974</v>
      </c>
      <c r="J3319">
        <f t="shared" si="1076"/>
        <v>-21.054269142857134</v>
      </c>
      <c r="K3319">
        <f t="shared" si="1077"/>
        <v>3923.320068</v>
      </c>
      <c r="L3319" s="2">
        <f t="shared" si="1078"/>
        <v>36.959961000000021</v>
      </c>
      <c r="M3319" t="str">
        <f t="shared" si="1079"/>
        <v/>
      </c>
      <c r="N3319" s="1">
        <f t="shared" si="1080"/>
        <v>44994</v>
      </c>
      <c r="O3319" t="str">
        <f t="shared" si="1081"/>
        <v>可交易</v>
      </c>
      <c r="P3319" s="2">
        <f t="shared" si="1082"/>
        <v>36.959961000000021</v>
      </c>
      <c r="Q3319" s="2">
        <f t="shared" si="1083"/>
        <v>1.0708660924021285E-2</v>
      </c>
      <c r="R3319" s="2">
        <f t="shared" si="1084"/>
        <v>28.718225774229001</v>
      </c>
      <c r="S3319">
        <f t="shared" si="1085"/>
        <v>178</v>
      </c>
      <c r="T3319" s="1">
        <f t="shared" si="1086"/>
        <v>44987</v>
      </c>
      <c r="U3319" t="str">
        <f t="shared" si="1087"/>
        <v>可交易</v>
      </c>
      <c r="V3319" s="2" t="str">
        <f t="shared" si="1088"/>
        <v/>
      </c>
      <c r="W3319" s="2" t="str">
        <f t="shared" si="1089"/>
        <v/>
      </c>
      <c r="X3319" s="2">
        <f t="shared" si="1090"/>
        <v>18.847535720948951</v>
      </c>
      <c r="Y3319">
        <f t="shared" si="1091"/>
        <v>172</v>
      </c>
    </row>
    <row r="3320" spans="1:25" x14ac:dyDescent="0.3">
      <c r="A3320" s="1">
        <v>44995</v>
      </c>
      <c r="B3320">
        <v>3861.5900879999999</v>
      </c>
      <c r="C3320">
        <v>24.8</v>
      </c>
      <c r="D3320">
        <v>22.407366</v>
      </c>
      <c r="E3320">
        <f t="shared" si="1071"/>
        <v>2.392634000000001</v>
      </c>
      <c r="F3320" t="str">
        <f t="shared" si="1072"/>
        <v>CAll</v>
      </c>
      <c r="G3320">
        <f t="shared" si="1073"/>
        <v>3916.639893</v>
      </c>
      <c r="H3320">
        <f t="shared" si="1074"/>
        <v>2.1900000000000013</v>
      </c>
      <c r="I3320">
        <f t="shared" si="1075"/>
        <v>-56.729980000000069</v>
      </c>
      <c r="J3320">
        <f t="shared" si="1076"/>
        <v>-25.90410045662102</v>
      </c>
      <c r="K3320">
        <f t="shared" si="1077"/>
        <v>3866.5900879999999</v>
      </c>
      <c r="L3320" s="2">
        <f t="shared" si="1078"/>
        <v>50.049805000000106</v>
      </c>
      <c r="M3320" t="str">
        <f t="shared" si="1079"/>
        <v/>
      </c>
      <c r="N3320" s="1">
        <f t="shared" si="1080"/>
        <v>44994</v>
      </c>
      <c r="O3320" t="str">
        <f t="shared" si="1081"/>
        <v>不可交易</v>
      </c>
      <c r="P3320" s="2" t="str">
        <f t="shared" si="1082"/>
        <v/>
      </c>
      <c r="Q3320" s="2" t="str">
        <f t="shared" si="1083"/>
        <v/>
      </c>
      <c r="R3320" s="2">
        <f t="shared" si="1084"/>
        <v>29.025759516384706</v>
      </c>
      <c r="S3320">
        <f t="shared" si="1085"/>
        <v>178</v>
      </c>
      <c r="T3320" s="1">
        <f t="shared" si="1086"/>
        <v>44987</v>
      </c>
      <c r="U3320" t="str">
        <f t="shared" si="1087"/>
        <v>可交易</v>
      </c>
      <c r="V3320" s="2" t="str">
        <f t="shared" si="1088"/>
        <v/>
      </c>
      <c r="W3320" s="2" t="str">
        <f t="shared" si="1089"/>
        <v/>
      </c>
      <c r="X3320" s="2">
        <f t="shared" si="1090"/>
        <v>18.847535720948951</v>
      </c>
      <c r="Y3320">
        <f t="shared" si="1091"/>
        <v>172</v>
      </c>
    </row>
    <row r="3321" spans="1:25" x14ac:dyDescent="0.3">
      <c r="A3321" s="1">
        <v>44998</v>
      </c>
      <c r="B3321">
        <v>3855.76001</v>
      </c>
      <c r="C3321">
        <v>26.52</v>
      </c>
      <c r="D3321">
        <v>25.102371000000002</v>
      </c>
      <c r="E3321">
        <f t="shared" si="1071"/>
        <v>1.417628999999998</v>
      </c>
      <c r="F3321" t="str">
        <f t="shared" si="1072"/>
        <v>CAll</v>
      </c>
      <c r="G3321">
        <f t="shared" si="1073"/>
        <v>3951.570068</v>
      </c>
      <c r="H3321">
        <f t="shared" si="1074"/>
        <v>1.7199999999999989</v>
      </c>
      <c r="I3321">
        <f t="shared" si="1075"/>
        <v>-5.8300779999999577</v>
      </c>
      <c r="J3321">
        <f t="shared" si="1076"/>
        <v>-3.3895802325581172</v>
      </c>
      <c r="K3321">
        <f t="shared" si="1077"/>
        <v>3860.76001</v>
      </c>
      <c r="L3321" s="2">
        <f t="shared" si="1078"/>
        <v>90.810058000000026</v>
      </c>
      <c r="M3321" t="str">
        <f t="shared" si="1079"/>
        <v/>
      </c>
      <c r="N3321" s="1">
        <f t="shared" si="1080"/>
        <v>44994</v>
      </c>
      <c r="O3321" t="str">
        <f t="shared" si="1081"/>
        <v>不可交易</v>
      </c>
      <c r="P3321" s="2" t="str">
        <f t="shared" si="1082"/>
        <v/>
      </c>
      <c r="Q3321" s="2" t="str">
        <f t="shared" si="1083"/>
        <v/>
      </c>
      <c r="R3321" s="2">
        <f t="shared" si="1084"/>
        <v>29.025759516384706</v>
      </c>
      <c r="S3321">
        <f t="shared" si="1085"/>
        <v>178</v>
      </c>
      <c r="T3321" s="1">
        <f t="shared" si="1086"/>
        <v>44987</v>
      </c>
      <c r="U3321" t="str">
        <f t="shared" si="1087"/>
        <v>可交易</v>
      </c>
      <c r="V3321" s="2" t="str">
        <f t="shared" si="1088"/>
        <v/>
      </c>
      <c r="W3321" s="2" t="str">
        <f t="shared" si="1089"/>
        <v/>
      </c>
      <c r="X3321" s="2">
        <f t="shared" si="1090"/>
        <v>18.847535720948951</v>
      </c>
      <c r="Y3321">
        <f t="shared" si="1091"/>
        <v>172</v>
      </c>
    </row>
    <row r="3322" spans="1:25" x14ac:dyDescent="0.3">
      <c r="A3322" s="1">
        <v>44999</v>
      </c>
      <c r="B3322">
        <v>3919.290039</v>
      </c>
      <c r="C3322">
        <v>23.73</v>
      </c>
      <c r="D3322">
        <v>26.895412</v>
      </c>
      <c r="E3322">
        <f t="shared" si="1071"/>
        <v>-3.1654119999999999</v>
      </c>
      <c r="F3322" t="str">
        <f t="shared" si="1072"/>
        <v>PUT</v>
      </c>
      <c r="G3322">
        <f t="shared" si="1073"/>
        <v>4002.8701169999999</v>
      </c>
      <c r="H3322">
        <f t="shared" si="1074"/>
        <v>-2.7899999999999991</v>
      </c>
      <c r="I3322">
        <f t="shared" si="1075"/>
        <v>63.530029000000013</v>
      </c>
      <c r="J3322">
        <f t="shared" si="1076"/>
        <v>-22.770619713261659</v>
      </c>
      <c r="K3322">
        <f t="shared" si="1077"/>
        <v>3914.290039</v>
      </c>
      <c r="L3322" s="2" t="str">
        <f t="shared" si="1078"/>
        <v/>
      </c>
      <c r="M3322" t="str">
        <f t="shared" si="1079"/>
        <v/>
      </c>
      <c r="N3322" s="1">
        <f t="shared" si="1080"/>
        <v>44994</v>
      </c>
      <c r="O3322" t="str">
        <f t="shared" si="1081"/>
        <v>不可交易</v>
      </c>
      <c r="P3322" s="2" t="str">
        <f t="shared" si="1082"/>
        <v/>
      </c>
      <c r="Q3322" s="2" t="str">
        <f t="shared" si="1083"/>
        <v/>
      </c>
      <c r="R3322" s="2">
        <f t="shared" si="1084"/>
        <v>29.025759516384706</v>
      </c>
      <c r="S3322">
        <f t="shared" si="1085"/>
        <v>178</v>
      </c>
      <c r="T3322" s="1">
        <f t="shared" si="1086"/>
        <v>44987</v>
      </c>
      <c r="U3322" t="str">
        <f t="shared" si="1087"/>
        <v>可交易</v>
      </c>
      <c r="V3322" s="2" t="str">
        <f t="shared" si="1088"/>
        <v/>
      </c>
      <c r="W3322" s="2" t="str">
        <f t="shared" si="1089"/>
        <v/>
      </c>
      <c r="X3322" s="2">
        <f t="shared" si="1090"/>
        <v>18.847535720948951</v>
      </c>
      <c r="Y3322">
        <f t="shared" si="1091"/>
        <v>172</v>
      </c>
    </row>
    <row r="3323" spans="1:25" x14ac:dyDescent="0.3">
      <c r="A3323" s="1">
        <v>45000</v>
      </c>
      <c r="B3323">
        <v>3891.929932</v>
      </c>
      <c r="C3323">
        <v>26.14</v>
      </c>
      <c r="D3323">
        <v>23.428818</v>
      </c>
      <c r="E3323">
        <f t="shared" si="1071"/>
        <v>2.7111820000000009</v>
      </c>
      <c r="F3323" t="str">
        <f t="shared" si="1072"/>
        <v>CAll</v>
      </c>
      <c r="G3323">
        <f t="shared" si="1073"/>
        <v>3936.969971</v>
      </c>
      <c r="H3323">
        <f t="shared" si="1074"/>
        <v>2.41</v>
      </c>
      <c r="I3323">
        <f t="shared" si="1075"/>
        <v>-27.360106999999971</v>
      </c>
      <c r="J3323">
        <f t="shared" si="1076"/>
        <v>-11.352741493775921</v>
      </c>
      <c r="K3323">
        <f t="shared" si="1077"/>
        <v>3896.929932</v>
      </c>
      <c r="L3323" s="2">
        <f t="shared" si="1078"/>
        <v>40.040038999999979</v>
      </c>
      <c r="M3323" t="str">
        <f t="shared" si="1079"/>
        <v/>
      </c>
      <c r="N3323" s="1">
        <f t="shared" si="1080"/>
        <v>45000</v>
      </c>
      <c r="O3323" t="str">
        <f t="shared" si="1081"/>
        <v>不可交易</v>
      </c>
      <c r="P3323" s="2" t="str">
        <f t="shared" si="1082"/>
        <v/>
      </c>
      <c r="Q3323" s="2" t="str">
        <f t="shared" si="1083"/>
        <v/>
      </c>
      <c r="R3323" s="2">
        <f t="shared" si="1084"/>
        <v>29.025759516384706</v>
      </c>
      <c r="S3323">
        <f t="shared" si="1085"/>
        <v>178</v>
      </c>
      <c r="T3323" s="1">
        <f t="shared" si="1086"/>
        <v>44987</v>
      </c>
      <c r="U3323" t="str">
        <f t="shared" si="1087"/>
        <v>可交易</v>
      </c>
      <c r="V3323" s="2" t="str">
        <f t="shared" si="1088"/>
        <v/>
      </c>
      <c r="W3323" s="2" t="str">
        <f t="shared" si="1089"/>
        <v/>
      </c>
      <c r="X3323" s="2">
        <f t="shared" si="1090"/>
        <v>18.847535720948951</v>
      </c>
      <c r="Y3323">
        <f t="shared" si="1091"/>
        <v>172</v>
      </c>
    </row>
    <row r="3324" spans="1:25" x14ac:dyDescent="0.3">
      <c r="A3324" s="1">
        <v>45001</v>
      </c>
      <c r="B3324">
        <v>3960.280029</v>
      </c>
      <c r="C3324">
        <v>22.99</v>
      </c>
      <c r="D3324">
        <v>26.646899999999999</v>
      </c>
      <c r="E3324">
        <f t="shared" si="1071"/>
        <v>-3.6569000000000003</v>
      </c>
      <c r="F3324" t="str">
        <f t="shared" si="1072"/>
        <v>PUT</v>
      </c>
      <c r="G3324">
        <f t="shared" si="1073"/>
        <v>3948.719971</v>
      </c>
      <c r="H3324">
        <f t="shared" si="1074"/>
        <v>-3.1500000000000021</v>
      </c>
      <c r="I3324">
        <f t="shared" si="1075"/>
        <v>68.350097000000005</v>
      </c>
      <c r="J3324">
        <f t="shared" si="1076"/>
        <v>-21.698443492063479</v>
      </c>
      <c r="K3324">
        <f t="shared" si="1077"/>
        <v>3955.280029</v>
      </c>
      <c r="L3324" s="2" t="str">
        <f t="shared" si="1078"/>
        <v/>
      </c>
      <c r="M3324">
        <f t="shared" si="1079"/>
        <v>6.5600580000000264</v>
      </c>
      <c r="N3324" s="1">
        <f t="shared" si="1080"/>
        <v>45000</v>
      </c>
      <c r="O3324" t="str">
        <f t="shared" si="1081"/>
        <v>不可交易</v>
      </c>
      <c r="P3324" s="2" t="str">
        <f t="shared" si="1082"/>
        <v/>
      </c>
      <c r="Q3324" s="2" t="str">
        <f t="shared" si="1083"/>
        <v/>
      </c>
      <c r="R3324" s="2">
        <f t="shared" si="1084"/>
        <v>29.025759516384706</v>
      </c>
      <c r="S3324">
        <f t="shared" si="1085"/>
        <v>178</v>
      </c>
      <c r="T3324" s="1">
        <f t="shared" si="1086"/>
        <v>45001</v>
      </c>
      <c r="U3324" t="str">
        <f t="shared" si="1087"/>
        <v>可交易</v>
      </c>
      <c r="V3324" s="2">
        <f t="shared" si="1088"/>
        <v>6.5600580000000264</v>
      </c>
      <c r="W3324" s="2">
        <f t="shared" si="1089"/>
        <v>2.9190001503300329E-3</v>
      </c>
      <c r="X3324" s="2">
        <f t="shared" si="1090"/>
        <v>18.847535720948951</v>
      </c>
      <c r="Y3324">
        <f t="shared" si="1091"/>
        <v>173</v>
      </c>
    </row>
    <row r="3325" spans="1:25" x14ac:dyDescent="0.3">
      <c r="A3325" s="1">
        <v>45002</v>
      </c>
      <c r="B3325">
        <v>3916.639893</v>
      </c>
      <c r="C3325">
        <v>25.51</v>
      </c>
      <c r="D3325">
        <v>23.298463999999999</v>
      </c>
      <c r="E3325">
        <f t="shared" si="1071"/>
        <v>2.2115360000000024</v>
      </c>
      <c r="F3325" t="str">
        <f t="shared" si="1072"/>
        <v>CAll</v>
      </c>
      <c r="G3325">
        <f t="shared" si="1073"/>
        <v>3970.98999</v>
      </c>
      <c r="H3325">
        <f t="shared" si="1074"/>
        <v>2.5200000000000031</v>
      </c>
      <c r="I3325">
        <f t="shared" si="1075"/>
        <v>-43.640135999999984</v>
      </c>
      <c r="J3325">
        <f t="shared" si="1076"/>
        <v>-17.317514285714257</v>
      </c>
      <c r="K3325">
        <f t="shared" si="1077"/>
        <v>3921.639893</v>
      </c>
      <c r="L3325" s="2">
        <f t="shared" si="1078"/>
        <v>49.350097000000005</v>
      </c>
      <c r="M3325" t="str">
        <f t="shared" si="1079"/>
        <v/>
      </c>
      <c r="N3325" s="1">
        <f t="shared" si="1080"/>
        <v>45002</v>
      </c>
      <c r="O3325" t="str">
        <f t="shared" si="1081"/>
        <v>不可交易</v>
      </c>
      <c r="P3325" s="2" t="str">
        <f t="shared" si="1082"/>
        <v/>
      </c>
      <c r="Q3325" s="2" t="str">
        <f t="shared" si="1083"/>
        <v/>
      </c>
      <c r="R3325" s="2">
        <f t="shared" si="1084"/>
        <v>29.025759516384706</v>
      </c>
      <c r="S3325">
        <f t="shared" si="1085"/>
        <v>178</v>
      </c>
      <c r="T3325" s="1">
        <f t="shared" si="1086"/>
        <v>45001</v>
      </c>
      <c r="U3325" t="str">
        <f t="shared" si="1087"/>
        <v>不可交易</v>
      </c>
      <c r="V3325" s="2" t="str">
        <f t="shared" si="1088"/>
        <v/>
      </c>
      <c r="W3325" s="2" t="str">
        <f t="shared" si="1089"/>
        <v/>
      </c>
      <c r="X3325" s="2">
        <f t="shared" si="1090"/>
        <v>18.902551680551753</v>
      </c>
      <c r="Y3325">
        <f t="shared" si="1091"/>
        <v>173</v>
      </c>
    </row>
    <row r="3326" spans="1:25" x14ac:dyDescent="0.3">
      <c r="A3326" s="1">
        <v>45005</v>
      </c>
      <c r="B3326">
        <v>3951.570068</v>
      </c>
      <c r="C3326">
        <v>24.15</v>
      </c>
      <c r="D3326">
        <v>25.411705000000001</v>
      </c>
      <c r="E3326">
        <f t="shared" si="1071"/>
        <v>-1.2617050000000027</v>
      </c>
      <c r="F3326" t="str">
        <f t="shared" si="1072"/>
        <v>PUT</v>
      </c>
      <c r="G3326">
        <f t="shared" si="1073"/>
        <v>3977.530029</v>
      </c>
      <c r="H3326">
        <f t="shared" si="1074"/>
        <v>-1.360000000000003</v>
      </c>
      <c r="I3326">
        <f t="shared" si="1075"/>
        <v>34.930174999999963</v>
      </c>
      <c r="J3326">
        <f t="shared" si="1076"/>
        <v>-25.683952205882271</v>
      </c>
      <c r="K3326">
        <f t="shared" si="1077"/>
        <v>3946.570068</v>
      </c>
      <c r="L3326" s="2" t="str">
        <f t="shared" si="1078"/>
        <v/>
      </c>
      <c r="M3326" t="str">
        <f t="shared" si="1079"/>
        <v/>
      </c>
      <c r="N3326" s="1">
        <f t="shared" si="1080"/>
        <v>45002</v>
      </c>
      <c r="O3326" t="str">
        <f t="shared" si="1081"/>
        <v>不可交易</v>
      </c>
      <c r="P3326" s="2" t="str">
        <f t="shared" si="1082"/>
        <v/>
      </c>
      <c r="Q3326" s="2" t="str">
        <f t="shared" si="1083"/>
        <v/>
      </c>
      <c r="R3326" s="2">
        <f t="shared" si="1084"/>
        <v>29.025759516384706</v>
      </c>
      <c r="S3326">
        <f t="shared" si="1085"/>
        <v>178</v>
      </c>
      <c r="T3326" s="1">
        <f t="shared" si="1086"/>
        <v>45001</v>
      </c>
      <c r="U3326" t="str">
        <f t="shared" si="1087"/>
        <v>不可交易</v>
      </c>
      <c r="V3326" s="2" t="str">
        <f t="shared" si="1088"/>
        <v/>
      </c>
      <c r="W3326" s="2" t="str">
        <f t="shared" si="1089"/>
        <v/>
      </c>
      <c r="X3326" s="2">
        <f t="shared" si="1090"/>
        <v>18.902551680551753</v>
      </c>
      <c r="Y3326">
        <f t="shared" si="1091"/>
        <v>173</v>
      </c>
    </row>
    <row r="3327" spans="1:25" x14ac:dyDescent="0.3">
      <c r="A3327" s="1">
        <v>45006</v>
      </c>
      <c r="B3327">
        <v>4002.8701169999999</v>
      </c>
      <c r="C3327">
        <v>21.38</v>
      </c>
      <c r="D3327">
        <v>24.56109</v>
      </c>
      <c r="E3327">
        <f t="shared" si="1071"/>
        <v>-3.1810900000000011</v>
      </c>
      <c r="F3327" t="str">
        <f t="shared" si="1072"/>
        <v>PUT</v>
      </c>
      <c r="G3327">
        <f t="shared" si="1073"/>
        <v>3971.2700199999999</v>
      </c>
      <c r="H3327">
        <f t="shared" si="1074"/>
        <v>-2.7699999999999996</v>
      </c>
      <c r="I3327">
        <f t="shared" si="1075"/>
        <v>51.300048999999944</v>
      </c>
      <c r="J3327">
        <f t="shared" si="1076"/>
        <v>-18.519873285198539</v>
      </c>
      <c r="K3327">
        <f t="shared" si="1077"/>
        <v>3997.8701169999999</v>
      </c>
      <c r="L3327" s="2" t="str">
        <f t="shared" si="1078"/>
        <v/>
      </c>
      <c r="M3327">
        <f t="shared" si="1079"/>
        <v>26.600097000000005</v>
      </c>
      <c r="N3327" s="1">
        <f t="shared" si="1080"/>
        <v>45002</v>
      </c>
      <c r="O3327" t="str">
        <f t="shared" si="1081"/>
        <v>不可交易</v>
      </c>
      <c r="P3327" s="2" t="str">
        <f t="shared" si="1082"/>
        <v/>
      </c>
      <c r="Q3327" s="2" t="str">
        <f t="shared" si="1083"/>
        <v/>
      </c>
      <c r="R3327" s="2">
        <f t="shared" si="1084"/>
        <v>29.025759516384706</v>
      </c>
      <c r="S3327">
        <f t="shared" si="1085"/>
        <v>178</v>
      </c>
      <c r="T3327" s="1">
        <f t="shared" si="1086"/>
        <v>45006</v>
      </c>
      <c r="U3327" t="str">
        <f t="shared" si="1087"/>
        <v>不可交易</v>
      </c>
      <c r="V3327" s="2" t="str">
        <f t="shared" si="1088"/>
        <v/>
      </c>
      <c r="W3327" s="2" t="str">
        <f t="shared" si="1089"/>
        <v/>
      </c>
      <c r="X3327" s="2">
        <f t="shared" si="1090"/>
        <v>18.902551680551753</v>
      </c>
      <c r="Y3327">
        <f t="shared" si="1091"/>
        <v>173</v>
      </c>
    </row>
    <row r="3328" spans="1:25" x14ac:dyDescent="0.3">
      <c r="A3328" s="1">
        <v>45007</v>
      </c>
      <c r="B3328">
        <v>3936.969971</v>
      </c>
      <c r="C3328">
        <v>22.26</v>
      </c>
      <c r="D3328">
        <v>21.936316000000001</v>
      </c>
      <c r="E3328">
        <f t="shared" si="1071"/>
        <v>0.32368400000000008</v>
      </c>
      <c r="F3328" t="str">
        <f t="shared" si="1072"/>
        <v/>
      </c>
      <c r="G3328" t="str">
        <f t="shared" si="1073"/>
        <v/>
      </c>
      <c r="H3328">
        <f t="shared" si="1074"/>
        <v>0.88000000000000256</v>
      </c>
      <c r="I3328">
        <f t="shared" si="1075"/>
        <v>-65.90014599999995</v>
      </c>
      <c r="J3328">
        <f t="shared" si="1076"/>
        <v>-74.886529545454266</v>
      </c>
      <c r="K3328" t="str">
        <f t="shared" si="1077"/>
        <v/>
      </c>
      <c r="L3328" s="2" t="str">
        <f t="shared" si="1078"/>
        <v/>
      </c>
      <c r="M3328" t="str">
        <f t="shared" si="1079"/>
        <v/>
      </c>
      <c r="N3328" s="1">
        <f t="shared" si="1080"/>
        <v>45002</v>
      </c>
      <c r="O3328" t="str">
        <f t="shared" si="1081"/>
        <v>不可交易</v>
      </c>
      <c r="P3328" s="2" t="str">
        <f t="shared" si="1082"/>
        <v/>
      </c>
      <c r="Q3328" s="2" t="str">
        <f t="shared" si="1083"/>
        <v/>
      </c>
      <c r="R3328" s="2">
        <f t="shared" si="1084"/>
        <v>29.025759516384706</v>
      </c>
      <c r="S3328">
        <f t="shared" si="1085"/>
        <v>178</v>
      </c>
      <c r="T3328" s="1">
        <f t="shared" si="1086"/>
        <v>45006</v>
      </c>
      <c r="U3328" t="str">
        <f t="shared" si="1087"/>
        <v>不可交易</v>
      </c>
      <c r="V3328" s="2" t="str">
        <f t="shared" si="1088"/>
        <v/>
      </c>
      <c r="W3328" s="2" t="str">
        <f t="shared" si="1089"/>
        <v/>
      </c>
      <c r="X3328" s="2">
        <f t="shared" si="1090"/>
        <v>18.902551680551753</v>
      </c>
      <c r="Y3328">
        <f t="shared" si="1091"/>
        <v>173</v>
      </c>
    </row>
    <row r="3329" spans="1:25" x14ac:dyDescent="0.3">
      <c r="A3329" s="1">
        <v>45008</v>
      </c>
      <c r="B3329">
        <v>3948.719971</v>
      </c>
      <c r="C3329">
        <v>22.61</v>
      </c>
      <c r="D3329">
        <v>22.325766000000002</v>
      </c>
      <c r="E3329">
        <f t="shared" si="1071"/>
        <v>0.28423399999999788</v>
      </c>
      <c r="F3329" t="str">
        <f t="shared" si="1072"/>
        <v/>
      </c>
      <c r="G3329" t="str">
        <f t="shared" si="1073"/>
        <v/>
      </c>
      <c r="H3329">
        <f t="shared" si="1074"/>
        <v>0.34999999999999787</v>
      </c>
      <c r="I3329">
        <f t="shared" si="1075"/>
        <v>11.75</v>
      </c>
      <c r="J3329">
        <f t="shared" si="1076"/>
        <v>33.571428571428775</v>
      </c>
      <c r="K3329" t="str">
        <f t="shared" si="1077"/>
        <v/>
      </c>
      <c r="L3329" s="2" t="str">
        <f t="shared" si="1078"/>
        <v/>
      </c>
      <c r="M3329" t="str">
        <f t="shared" si="1079"/>
        <v/>
      </c>
      <c r="N3329" s="1">
        <f t="shared" si="1080"/>
        <v>45002</v>
      </c>
      <c r="O3329" t="str">
        <f t="shared" si="1081"/>
        <v>不可交易</v>
      </c>
      <c r="P3329" s="2" t="str">
        <f t="shared" si="1082"/>
        <v/>
      </c>
      <c r="Q3329" s="2" t="str">
        <f t="shared" si="1083"/>
        <v/>
      </c>
      <c r="R3329" s="2">
        <f t="shared" si="1084"/>
        <v>29.025759516384706</v>
      </c>
      <c r="S3329">
        <f t="shared" si="1085"/>
        <v>178</v>
      </c>
      <c r="T3329" s="1">
        <f t="shared" si="1086"/>
        <v>45006</v>
      </c>
      <c r="U3329" t="str">
        <f t="shared" si="1087"/>
        <v>不可交易</v>
      </c>
      <c r="V3329" s="2" t="str">
        <f t="shared" si="1088"/>
        <v/>
      </c>
      <c r="W3329" s="2" t="str">
        <f t="shared" si="1089"/>
        <v/>
      </c>
      <c r="X3329" s="2">
        <f t="shared" si="1090"/>
        <v>18.902551680551753</v>
      </c>
      <c r="Y3329">
        <f t="shared" si="1091"/>
        <v>173</v>
      </c>
    </row>
    <row r="3330" spans="1:25" x14ac:dyDescent="0.3">
      <c r="A3330" s="1">
        <v>45009</v>
      </c>
      <c r="B3330">
        <v>3970.98999</v>
      </c>
      <c r="C3330">
        <v>21.74</v>
      </c>
      <c r="D3330">
        <v>23.173086000000001</v>
      </c>
      <c r="E3330">
        <f t="shared" ref="E3330:E3393" si="1092">C3330-D3330</f>
        <v>-1.433086000000003</v>
      </c>
      <c r="F3330" t="str">
        <f t="shared" ref="F3330:F3393" si="1093">_xlfn.IFS(E3330&gt; 1, "CAll",E3330&lt; -1, "PUT", TRUE,"")</f>
        <v>PUT</v>
      </c>
      <c r="G3330">
        <f t="shared" ref="G3330:G3393" si="1094">IF(F3330="PUT", IFERROR(VLOOKUP(A3330+7, A:B, 2, FALSE), 0), IF(F3330="CALL", IFERROR(VLOOKUP(A3330+7, A:B, 2, FALSE), 0), ""))</f>
        <v>4109.3100590000004</v>
      </c>
      <c r="H3330">
        <f t="shared" ref="H3330:H3393" si="1095">C3330-C3329</f>
        <v>-0.87000000000000099</v>
      </c>
      <c r="I3330">
        <f t="shared" ref="I3330:I3393" si="1096">B3330-B3329</f>
        <v>22.270019000000048</v>
      </c>
      <c r="J3330">
        <f t="shared" ref="J3330:J3393" si="1097">IF(H3330=0, "", I3330/H3330)</f>
        <v>-25.597722988505772</v>
      </c>
      <c r="K3330">
        <f t="shared" ref="K3330:K3393" si="1098">_xlfn.IFS(F3330="PUT",B3330-5,F3330="CALL",B3330+5,TRUE,"")</f>
        <v>3965.98999</v>
      </c>
      <c r="L3330" s="2" t="str">
        <f t="shared" ref="L3330:L3393" si="1099">IF(F3330="CALL",IF(AND(G3330&gt;K3330,G3330&lt;&gt;0),G3330-K3330,""),"")</f>
        <v/>
      </c>
      <c r="M3330" t="str">
        <f t="shared" ref="M3330:M3393" si="1100">IF(F3330="PUT",IF(AND(G3330&lt;K3330,G3330&lt;&gt;0),K3330-G3330,""),"")</f>
        <v/>
      </c>
      <c r="N3330" s="1">
        <f t="shared" ref="N3330:N3393" si="1101">IF(AND(F3330="CALL",L3330&lt;&gt;"",L3329=""), A3330, N3329)</f>
        <v>45002</v>
      </c>
      <c r="O3330" t="str">
        <f t="shared" ref="O3330:O3393" si="1102">IF( A3330 &gt;= N3329 + 7, "可交易", "不可交易")</f>
        <v>可交易</v>
      </c>
      <c r="P3330" s="2" t="str">
        <f t="shared" ref="P3330:P3393" si="1103">IF(AND(F3330="CALL",L3330&lt;&gt;"",O3330="可交易"),L3330,"")</f>
        <v/>
      </c>
      <c r="Q3330" s="2" t="str">
        <f t="shared" ref="Q3330:Q3393" si="1104">IF(P3330&lt;&gt;"",(G3330-B3330)/B3330,"")</f>
        <v/>
      </c>
      <c r="R3330" s="2">
        <f t="shared" ref="R3330:R3393" si="1105">IF(Q3329&lt;&gt;"", R3329 * (1 + Q3329), R3329)</f>
        <v>29.025759516384706</v>
      </c>
      <c r="S3330">
        <f t="shared" ref="S3330:S3393" si="1106">IF(P3330&lt;&gt;"",S3329+1,S3329)</f>
        <v>178</v>
      </c>
      <c r="T3330" s="1">
        <f t="shared" ref="T3330:T3393" si="1107">IF(AND(F3330="PUT",M3330&lt;&gt;"",M3329=""), A3330, T3329)</f>
        <v>45006</v>
      </c>
      <c r="U3330" t="str">
        <f t="shared" ref="U3330:U3393" si="1108">IF( A3330 &gt;= T3329 + 7, "可交易", "不可交易")</f>
        <v>不可交易</v>
      </c>
      <c r="V3330" s="2" t="str">
        <f t="shared" ref="V3330:V3393" si="1109">IF(AND(F3330="PUT",M3330&lt;&gt;"",U3330="可交易"),M3330,"")</f>
        <v/>
      </c>
      <c r="W3330" s="2" t="str">
        <f t="shared" ref="W3330:W3393" si="1110">IF(V3330&lt;&gt;"",(B3330-G3330)/B3330,"")</f>
        <v/>
      </c>
      <c r="X3330" s="2">
        <f t="shared" ref="X3330:X3393" si="1111">IF(W3329&lt;&gt;"", X3329 * (1 + W3329), X3329)</f>
        <v>18.902551680551753</v>
      </c>
      <c r="Y3330">
        <f t="shared" ref="Y3330:Y3393" si="1112">IF(V3330&lt;&gt;"",Y3329+1,Y3329)</f>
        <v>173</v>
      </c>
    </row>
    <row r="3331" spans="1:25" x14ac:dyDescent="0.3">
      <c r="A3331" s="1">
        <v>45012</v>
      </c>
      <c r="B3331">
        <v>3977.530029</v>
      </c>
      <c r="C3331">
        <v>20.6</v>
      </c>
      <c r="D3331">
        <v>22.737469000000001</v>
      </c>
      <c r="E3331">
        <f t="shared" si="1092"/>
        <v>-2.1374689999999994</v>
      </c>
      <c r="F3331" t="str">
        <f t="shared" si="1093"/>
        <v>PUT</v>
      </c>
      <c r="G3331">
        <f t="shared" si="1094"/>
        <v>4124.5097660000001</v>
      </c>
      <c r="H3331">
        <f t="shared" si="1095"/>
        <v>-1.139999999999997</v>
      </c>
      <c r="I3331">
        <f t="shared" si="1096"/>
        <v>6.5400389999999788</v>
      </c>
      <c r="J3331">
        <f t="shared" si="1097"/>
        <v>-5.7368763157894698</v>
      </c>
      <c r="K3331">
        <f t="shared" si="1098"/>
        <v>3972.530029</v>
      </c>
      <c r="L3331" s="2" t="str">
        <f t="shared" si="1099"/>
        <v/>
      </c>
      <c r="M3331" t="str">
        <f t="shared" si="1100"/>
        <v/>
      </c>
      <c r="N3331" s="1">
        <f t="shared" si="1101"/>
        <v>45002</v>
      </c>
      <c r="O3331" t="str">
        <f t="shared" si="1102"/>
        <v>可交易</v>
      </c>
      <c r="P3331" s="2" t="str">
        <f t="shared" si="1103"/>
        <v/>
      </c>
      <c r="Q3331" s="2" t="str">
        <f t="shared" si="1104"/>
        <v/>
      </c>
      <c r="R3331" s="2">
        <f t="shared" si="1105"/>
        <v>29.025759516384706</v>
      </c>
      <c r="S3331">
        <f t="shared" si="1106"/>
        <v>178</v>
      </c>
      <c r="T3331" s="1">
        <f t="shared" si="1107"/>
        <v>45006</v>
      </c>
      <c r="U3331" t="str">
        <f t="shared" si="1108"/>
        <v>不可交易</v>
      </c>
      <c r="V3331" s="2" t="str">
        <f t="shared" si="1109"/>
        <v/>
      </c>
      <c r="W3331" s="2" t="str">
        <f t="shared" si="1110"/>
        <v/>
      </c>
      <c r="X3331" s="2">
        <f t="shared" si="1111"/>
        <v>18.902551680551753</v>
      </c>
      <c r="Y3331">
        <f t="shared" si="1112"/>
        <v>173</v>
      </c>
    </row>
    <row r="3332" spans="1:25" x14ac:dyDescent="0.3">
      <c r="A3332" s="1">
        <v>45013</v>
      </c>
      <c r="B3332">
        <v>3971.2700199999999</v>
      </c>
      <c r="C3332">
        <v>19.97</v>
      </c>
      <c r="D3332">
        <v>21.201305000000001</v>
      </c>
      <c r="E3332">
        <f t="shared" si="1092"/>
        <v>-1.2313050000000025</v>
      </c>
      <c r="F3332" t="str">
        <f t="shared" si="1093"/>
        <v>PUT</v>
      </c>
      <c r="G3332">
        <f t="shared" si="1094"/>
        <v>4100.6000979999999</v>
      </c>
      <c r="H3332">
        <f t="shared" si="1095"/>
        <v>-0.63000000000000256</v>
      </c>
      <c r="I3332">
        <f t="shared" si="1096"/>
        <v>-6.2600090000000819</v>
      </c>
      <c r="J3332">
        <f t="shared" si="1097"/>
        <v>9.9365222222223117</v>
      </c>
      <c r="K3332">
        <f t="shared" si="1098"/>
        <v>3966.2700199999999</v>
      </c>
      <c r="L3332" s="2" t="str">
        <f t="shared" si="1099"/>
        <v/>
      </c>
      <c r="M3332" t="str">
        <f t="shared" si="1100"/>
        <v/>
      </c>
      <c r="N3332" s="1">
        <f t="shared" si="1101"/>
        <v>45002</v>
      </c>
      <c r="O3332" t="str">
        <f t="shared" si="1102"/>
        <v>可交易</v>
      </c>
      <c r="P3332" s="2" t="str">
        <f t="shared" si="1103"/>
        <v/>
      </c>
      <c r="Q3332" s="2" t="str">
        <f t="shared" si="1104"/>
        <v/>
      </c>
      <c r="R3332" s="2">
        <f t="shared" si="1105"/>
        <v>29.025759516384706</v>
      </c>
      <c r="S3332">
        <f t="shared" si="1106"/>
        <v>178</v>
      </c>
      <c r="T3332" s="1">
        <f t="shared" si="1107"/>
        <v>45006</v>
      </c>
      <c r="U3332" t="str">
        <f t="shared" si="1108"/>
        <v>可交易</v>
      </c>
      <c r="V3332" s="2" t="str">
        <f t="shared" si="1109"/>
        <v/>
      </c>
      <c r="W3332" s="2" t="str">
        <f t="shared" si="1110"/>
        <v/>
      </c>
      <c r="X3332" s="2">
        <f t="shared" si="1111"/>
        <v>18.902551680551753</v>
      </c>
      <c r="Y3332">
        <f t="shared" si="1112"/>
        <v>173</v>
      </c>
    </row>
    <row r="3333" spans="1:25" x14ac:dyDescent="0.3">
      <c r="A3333" s="1">
        <v>45014</v>
      </c>
      <c r="B3333">
        <v>4027.8100589999999</v>
      </c>
      <c r="C3333">
        <v>19.12</v>
      </c>
      <c r="D3333">
        <v>20.542470000000002</v>
      </c>
      <c r="E3333">
        <f t="shared" si="1092"/>
        <v>-1.4224700000000006</v>
      </c>
      <c r="F3333" t="str">
        <f t="shared" si="1093"/>
        <v>PUT</v>
      </c>
      <c r="G3333">
        <f t="shared" si="1094"/>
        <v>4090.3798830000001</v>
      </c>
      <c r="H3333">
        <f t="shared" si="1095"/>
        <v>-0.84999999999999787</v>
      </c>
      <c r="I3333">
        <f t="shared" si="1096"/>
        <v>56.540038999999979</v>
      </c>
      <c r="J3333">
        <f t="shared" si="1097"/>
        <v>-66.51769294117662</v>
      </c>
      <c r="K3333">
        <f t="shared" si="1098"/>
        <v>4022.8100589999999</v>
      </c>
      <c r="L3333" s="2" t="str">
        <f t="shared" si="1099"/>
        <v/>
      </c>
      <c r="M3333" t="str">
        <f t="shared" si="1100"/>
        <v/>
      </c>
      <c r="N3333" s="1">
        <f t="shared" si="1101"/>
        <v>45002</v>
      </c>
      <c r="O3333" t="str">
        <f t="shared" si="1102"/>
        <v>可交易</v>
      </c>
      <c r="P3333" s="2" t="str">
        <f t="shared" si="1103"/>
        <v/>
      </c>
      <c r="Q3333" s="2" t="str">
        <f t="shared" si="1104"/>
        <v/>
      </c>
      <c r="R3333" s="2">
        <f t="shared" si="1105"/>
        <v>29.025759516384706</v>
      </c>
      <c r="S3333">
        <f t="shared" si="1106"/>
        <v>178</v>
      </c>
      <c r="T3333" s="1">
        <f t="shared" si="1107"/>
        <v>45006</v>
      </c>
      <c r="U3333" t="str">
        <f t="shared" si="1108"/>
        <v>可交易</v>
      </c>
      <c r="V3333" s="2" t="str">
        <f t="shared" si="1109"/>
        <v/>
      </c>
      <c r="W3333" s="2" t="str">
        <f t="shared" si="1110"/>
        <v/>
      </c>
      <c r="X3333" s="2">
        <f t="shared" si="1111"/>
        <v>18.902551680551753</v>
      </c>
      <c r="Y3333">
        <f t="shared" si="1112"/>
        <v>173</v>
      </c>
    </row>
    <row r="3334" spans="1:25" x14ac:dyDescent="0.3">
      <c r="A3334" s="1">
        <v>45015</v>
      </c>
      <c r="B3334">
        <v>4050.830078</v>
      </c>
      <c r="C3334">
        <v>19.02</v>
      </c>
      <c r="D3334">
        <v>19.479486000000001</v>
      </c>
      <c r="E3334">
        <f t="shared" si="1092"/>
        <v>-0.45948600000000184</v>
      </c>
      <c r="F3334" t="str">
        <f t="shared" si="1093"/>
        <v/>
      </c>
      <c r="G3334" t="str">
        <f t="shared" si="1094"/>
        <v/>
      </c>
      <c r="H3334">
        <f t="shared" si="1095"/>
        <v>-0.10000000000000142</v>
      </c>
      <c r="I3334">
        <f t="shared" si="1096"/>
        <v>23.020019000000048</v>
      </c>
      <c r="J3334">
        <f t="shared" si="1097"/>
        <v>-230.20018999999721</v>
      </c>
      <c r="K3334" t="str">
        <f t="shared" si="1098"/>
        <v/>
      </c>
      <c r="L3334" s="2" t="str">
        <f t="shared" si="1099"/>
        <v/>
      </c>
      <c r="M3334" t="str">
        <f t="shared" si="1100"/>
        <v/>
      </c>
      <c r="N3334" s="1">
        <f t="shared" si="1101"/>
        <v>45002</v>
      </c>
      <c r="O3334" t="str">
        <f t="shared" si="1102"/>
        <v>可交易</v>
      </c>
      <c r="P3334" s="2" t="str">
        <f t="shared" si="1103"/>
        <v/>
      </c>
      <c r="Q3334" s="2" t="str">
        <f t="shared" si="1104"/>
        <v/>
      </c>
      <c r="R3334" s="2">
        <f t="shared" si="1105"/>
        <v>29.025759516384706</v>
      </c>
      <c r="S3334">
        <f t="shared" si="1106"/>
        <v>178</v>
      </c>
      <c r="T3334" s="1">
        <f t="shared" si="1107"/>
        <v>45006</v>
      </c>
      <c r="U3334" t="str">
        <f t="shared" si="1108"/>
        <v>可交易</v>
      </c>
      <c r="V3334" s="2" t="str">
        <f t="shared" si="1109"/>
        <v/>
      </c>
      <c r="W3334" s="2" t="str">
        <f t="shared" si="1110"/>
        <v/>
      </c>
      <c r="X3334" s="2">
        <f t="shared" si="1111"/>
        <v>18.902551680551753</v>
      </c>
      <c r="Y3334">
        <f t="shared" si="1112"/>
        <v>173</v>
      </c>
    </row>
    <row r="3335" spans="1:25" x14ac:dyDescent="0.3">
      <c r="A3335" s="1">
        <v>45016</v>
      </c>
      <c r="B3335">
        <v>4109.3100590000004</v>
      </c>
      <c r="C3335">
        <v>18.7</v>
      </c>
      <c r="D3335">
        <v>19.520803000000001</v>
      </c>
      <c r="E3335">
        <f t="shared" si="1092"/>
        <v>-0.8208030000000015</v>
      </c>
      <c r="F3335" t="str">
        <f t="shared" si="1093"/>
        <v/>
      </c>
      <c r="G3335" t="str">
        <f t="shared" si="1094"/>
        <v/>
      </c>
      <c r="H3335">
        <f t="shared" si="1095"/>
        <v>-0.32000000000000028</v>
      </c>
      <c r="I3335">
        <f t="shared" si="1096"/>
        <v>58.479981000000407</v>
      </c>
      <c r="J3335">
        <f t="shared" si="1097"/>
        <v>-182.7499406250011</v>
      </c>
      <c r="K3335" t="str">
        <f t="shared" si="1098"/>
        <v/>
      </c>
      <c r="L3335" s="2" t="str">
        <f t="shared" si="1099"/>
        <v/>
      </c>
      <c r="M3335" t="str">
        <f t="shared" si="1100"/>
        <v/>
      </c>
      <c r="N3335" s="1">
        <f t="shared" si="1101"/>
        <v>45002</v>
      </c>
      <c r="O3335" t="str">
        <f t="shared" si="1102"/>
        <v>可交易</v>
      </c>
      <c r="P3335" s="2" t="str">
        <f t="shared" si="1103"/>
        <v/>
      </c>
      <c r="Q3335" s="2" t="str">
        <f t="shared" si="1104"/>
        <v/>
      </c>
      <c r="R3335" s="2">
        <f t="shared" si="1105"/>
        <v>29.025759516384706</v>
      </c>
      <c r="S3335">
        <f t="shared" si="1106"/>
        <v>178</v>
      </c>
      <c r="T3335" s="1">
        <f t="shared" si="1107"/>
        <v>45006</v>
      </c>
      <c r="U3335" t="str">
        <f t="shared" si="1108"/>
        <v>可交易</v>
      </c>
      <c r="V3335" s="2" t="str">
        <f t="shared" si="1109"/>
        <v/>
      </c>
      <c r="W3335" s="2" t="str">
        <f t="shared" si="1110"/>
        <v/>
      </c>
      <c r="X3335" s="2">
        <f t="shared" si="1111"/>
        <v>18.902551680551753</v>
      </c>
      <c r="Y3335">
        <f t="shared" si="1112"/>
        <v>173</v>
      </c>
    </row>
    <row r="3336" spans="1:25" x14ac:dyDescent="0.3">
      <c r="A3336" s="1">
        <v>45019</v>
      </c>
      <c r="B3336">
        <v>4124.5097660000001</v>
      </c>
      <c r="C3336">
        <v>18.55</v>
      </c>
      <c r="D3336">
        <v>19.063891999999999</v>
      </c>
      <c r="E3336">
        <f t="shared" si="1092"/>
        <v>-0.51389199999999846</v>
      </c>
      <c r="F3336" t="str">
        <f t="shared" si="1093"/>
        <v/>
      </c>
      <c r="G3336" t="str">
        <f t="shared" si="1094"/>
        <v/>
      </c>
      <c r="H3336">
        <f t="shared" si="1095"/>
        <v>-0.14999999999999858</v>
      </c>
      <c r="I3336">
        <f t="shared" si="1096"/>
        <v>15.199706999999762</v>
      </c>
      <c r="J3336">
        <f t="shared" si="1097"/>
        <v>-101.33137999999937</v>
      </c>
      <c r="K3336" t="str">
        <f t="shared" si="1098"/>
        <v/>
      </c>
      <c r="L3336" s="2" t="str">
        <f t="shared" si="1099"/>
        <v/>
      </c>
      <c r="M3336" t="str">
        <f t="shared" si="1100"/>
        <v/>
      </c>
      <c r="N3336" s="1">
        <f t="shared" si="1101"/>
        <v>45002</v>
      </c>
      <c r="O3336" t="str">
        <f t="shared" si="1102"/>
        <v>可交易</v>
      </c>
      <c r="P3336" s="2" t="str">
        <f t="shared" si="1103"/>
        <v/>
      </c>
      <c r="Q3336" s="2" t="str">
        <f t="shared" si="1104"/>
        <v/>
      </c>
      <c r="R3336" s="2">
        <f t="shared" si="1105"/>
        <v>29.025759516384706</v>
      </c>
      <c r="S3336">
        <f t="shared" si="1106"/>
        <v>178</v>
      </c>
      <c r="T3336" s="1">
        <f t="shared" si="1107"/>
        <v>45006</v>
      </c>
      <c r="U3336" t="str">
        <f t="shared" si="1108"/>
        <v>可交易</v>
      </c>
      <c r="V3336" s="2" t="str">
        <f t="shared" si="1109"/>
        <v/>
      </c>
      <c r="W3336" s="2" t="str">
        <f t="shared" si="1110"/>
        <v/>
      </c>
      <c r="X3336" s="2">
        <f t="shared" si="1111"/>
        <v>18.902551680551753</v>
      </c>
      <c r="Y3336">
        <f t="shared" si="1112"/>
        <v>173</v>
      </c>
    </row>
    <row r="3337" spans="1:25" x14ac:dyDescent="0.3">
      <c r="A3337" s="1">
        <v>45020</v>
      </c>
      <c r="B3337">
        <v>4100.6000979999999</v>
      </c>
      <c r="C3337">
        <v>19</v>
      </c>
      <c r="D3337">
        <v>18.968772999999999</v>
      </c>
      <c r="E3337">
        <f t="shared" si="1092"/>
        <v>3.1227000000001226E-2</v>
      </c>
      <c r="F3337" t="str">
        <f t="shared" si="1093"/>
        <v/>
      </c>
      <c r="G3337" t="str">
        <f t="shared" si="1094"/>
        <v/>
      </c>
      <c r="H3337">
        <f t="shared" si="1095"/>
        <v>0.44999999999999929</v>
      </c>
      <c r="I3337">
        <f t="shared" si="1096"/>
        <v>-23.909668000000238</v>
      </c>
      <c r="J3337">
        <f t="shared" si="1097"/>
        <v>-53.132595555556165</v>
      </c>
      <c r="K3337" t="str">
        <f t="shared" si="1098"/>
        <v/>
      </c>
      <c r="L3337" s="2" t="str">
        <f t="shared" si="1099"/>
        <v/>
      </c>
      <c r="M3337" t="str">
        <f t="shared" si="1100"/>
        <v/>
      </c>
      <c r="N3337" s="1">
        <f t="shared" si="1101"/>
        <v>45002</v>
      </c>
      <c r="O3337" t="str">
        <f t="shared" si="1102"/>
        <v>可交易</v>
      </c>
      <c r="P3337" s="2" t="str">
        <f t="shared" si="1103"/>
        <v/>
      </c>
      <c r="Q3337" s="2" t="str">
        <f t="shared" si="1104"/>
        <v/>
      </c>
      <c r="R3337" s="2">
        <f t="shared" si="1105"/>
        <v>29.025759516384706</v>
      </c>
      <c r="S3337">
        <f t="shared" si="1106"/>
        <v>178</v>
      </c>
      <c r="T3337" s="1">
        <f t="shared" si="1107"/>
        <v>45006</v>
      </c>
      <c r="U3337" t="str">
        <f t="shared" si="1108"/>
        <v>可交易</v>
      </c>
      <c r="V3337" s="2" t="str">
        <f t="shared" si="1109"/>
        <v/>
      </c>
      <c r="W3337" s="2" t="str">
        <f t="shared" si="1110"/>
        <v/>
      </c>
      <c r="X3337" s="2">
        <f t="shared" si="1111"/>
        <v>18.902551680551753</v>
      </c>
      <c r="Y3337">
        <f t="shared" si="1112"/>
        <v>173</v>
      </c>
    </row>
    <row r="3338" spans="1:25" x14ac:dyDescent="0.3">
      <c r="A3338" s="1">
        <v>45021</v>
      </c>
      <c r="B3338">
        <v>4090.3798830000001</v>
      </c>
      <c r="C3338">
        <v>19.079999999999998</v>
      </c>
      <c r="D3338">
        <v>19.46349</v>
      </c>
      <c r="E3338">
        <f t="shared" si="1092"/>
        <v>-0.38349000000000188</v>
      </c>
      <c r="F3338" t="str">
        <f t="shared" si="1093"/>
        <v/>
      </c>
      <c r="G3338" t="str">
        <f t="shared" si="1094"/>
        <v/>
      </c>
      <c r="H3338">
        <f t="shared" si="1095"/>
        <v>7.9999999999998295E-2</v>
      </c>
      <c r="I3338">
        <f t="shared" si="1096"/>
        <v>-10.220214999999826</v>
      </c>
      <c r="J3338">
        <f t="shared" si="1097"/>
        <v>-127.75268750000055</v>
      </c>
      <c r="K3338" t="str">
        <f t="shared" si="1098"/>
        <v/>
      </c>
      <c r="L3338" s="2" t="str">
        <f t="shared" si="1099"/>
        <v/>
      </c>
      <c r="M3338" t="str">
        <f t="shared" si="1100"/>
        <v/>
      </c>
      <c r="N3338" s="1">
        <f t="shared" si="1101"/>
        <v>45002</v>
      </c>
      <c r="O3338" t="str">
        <f t="shared" si="1102"/>
        <v>可交易</v>
      </c>
      <c r="P3338" s="2" t="str">
        <f t="shared" si="1103"/>
        <v/>
      </c>
      <c r="Q3338" s="2" t="str">
        <f t="shared" si="1104"/>
        <v/>
      </c>
      <c r="R3338" s="2">
        <f t="shared" si="1105"/>
        <v>29.025759516384706</v>
      </c>
      <c r="S3338">
        <f t="shared" si="1106"/>
        <v>178</v>
      </c>
      <c r="T3338" s="1">
        <f t="shared" si="1107"/>
        <v>45006</v>
      </c>
      <c r="U3338" t="str">
        <f t="shared" si="1108"/>
        <v>可交易</v>
      </c>
      <c r="V3338" s="2" t="str">
        <f t="shared" si="1109"/>
        <v/>
      </c>
      <c r="W3338" s="2" t="str">
        <f t="shared" si="1110"/>
        <v/>
      </c>
      <c r="X3338" s="2">
        <f t="shared" si="1111"/>
        <v>18.902551680551753</v>
      </c>
      <c r="Y3338">
        <f t="shared" si="1112"/>
        <v>173</v>
      </c>
    </row>
    <row r="3339" spans="1:25" x14ac:dyDescent="0.3">
      <c r="A3339" s="1">
        <v>45022</v>
      </c>
      <c r="B3339">
        <v>4105.0200199999999</v>
      </c>
      <c r="C3339">
        <v>18.399999999999999</v>
      </c>
      <c r="D3339">
        <v>19.452439999999999</v>
      </c>
      <c r="E3339">
        <f t="shared" si="1092"/>
        <v>-1.0524400000000007</v>
      </c>
      <c r="F3339" t="str">
        <f t="shared" si="1093"/>
        <v>PUT</v>
      </c>
      <c r="G3339">
        <f t="shared" si="1094"/>
        <v>4146.2202150000003</v>
      </c>
      <c r="H3339">
        <f t="shared" si="1095"/>
        <v>-0.67999999999999972</v>
      </c>
      <c r="I3339">
        <f t="shared" si="1096"/>
        <v>14.640136999999868</v>
      </c>
      <c r="J3339">
        <f t="shared" si="1097"/>
        <v>-21.529613235293933</v>
      </c>
      <c r="K3339">
        <f t="shared" si="1098"/>
        <v>4100.0200199999999</v>
      </c>
      <c r="L3339" s="2" t="str">
        <f t="shared" si="1099"/>
        <v/>
      </c>
      <c r="M3339" t="str">
        <f t="shared" si="1100"/>
        <v/>
      </c>
      <c r="N3339" s="1">
        <f t="shared" si="1101"/>
        <v>45002</v>
      </c>
      <c r="O3339" t="str">
        <f t="shared" si="1102"/>
        <v>可交易</v>
      </c>
      <c r="P3339" s="2" t="str">
        <f t="shared" si="1103"/>
        <v/>
      </c>
      <c r="Q3339" s="2" t="str">
        <f t="shared" si="1104"/>
        <v/>
      </c>
      <c r="R3339" s="2">
        <f t="shared" si="1105"/>
        <v>29.025759516384706</v>
      </c>
      <c r="S3339">
        <f t="shared" si="1106"/>
        <v>178</v>
      </c>
      <c r="T3339" s="1">
        <f t="shared" si="1107"/>
        <v>45006</v>
      </c>
      <c r="U3339" t="str">
        <f t="shared" si="1108"/>
        <v>可交易</v>
      </c>
      <c r="V3339" s="2" t="str">
        <f t="shared" si="1109"/>
        <v/>
      </c>
      <c r="W3339" s="2" t="str">
        <f t="shared" si="1110"/>
        <v/>
      </c>
      <c r="X3339" s="2">
        <f t="shared" si="1111"/>
        <v>18.902551680551753</v>
      </c>
      <c r="Y3339">
        <f t="shared" si="1112"/>
        <v>173</v>
      </c>
    </row>
    <row r="3340" spans="1:25" x14ac:dyDescent="0.3">
      <c r="A3340" s="1">
        <v>45026</v>
      </c>
      <c r="B3340">
        <v>4109.1098629999997</v>
      </c>
      <c r="C3340">
        <v>18.97</v>
      </c>
      <c r="D3340">
        <v>18.862864999999999</v>
      </c>
      <c r="E3340">
        <f t="shared" si="1092"/>
        <v>0.10713499999999954</v>
      </c>
      <c r="F3340" t="str">
        <f t="shared" si="1093"/>
        <v/>
      </c>
      <c r="G3340" t="str">
        <f t="shared" si="1094"/>
        <v/>
      </c>
      <c r="H3340">
        <f t="shared" si="1095"/>
        <v>0.57000000000000028</v>
      </c>
      <c r="I3340">
        <f t="shared" si="1096"/>
        <v>4.0898429999997461</v>
      </c>
      <c r="J3340">
        <f t="shared" si="1097"/>
        <v>7.1751631578942874</v>
      </c>
      <c r="K3340" t="str">
        <f t="shared" si="1098"/>
        <v/>
      </c>
      <c r="L3340" s="2" t="str">
        <f t="shared" si="1099"/>
        <v/>
      </c>
      <c r="M3340" t="str">
        <f t="shared" si="1100"/>
        <v/>
      </c>
      <c r="N3340" s="1">
        <f t="shared" si="1101"/>
        <v>45002</v>
      </c>
      <c r="O3340" t="str">
        <f t="shared" si="1102"/>
        <v>可交易</v>
      </c>
      <c r="P3340" s="2" t="str">
        <f t="shared" si="1103"/>
        <v/>
      </c>
      <c r="Q3340" s="2" t="str">
        <f t="shared" si="1104"/>
        <v/>
      </c>
      <c r="R3340" s="2">
        <f t="shared" si="1105"/>
        <v>29.025759516384706</v>
      </c>
      <c r="S3340">
        <f t="shared" si="1106"/>
        <v>178</v>
      </c>
      <c r="T3340" s="1">
        <f t="shared" si="1107"/>
        <v>45006</v>
      </c>
      <c r="U3340" t="str">
        <f t="shared" si="1108"/>
        <v>可交易</v>
      </c>
      <c r="V3340" s="2" t="str">
        <f t="shared" si="1109"/>
        <v/>
      </c>
      <c r="W3340" s="2" t="str">
        <f t="shared" si="1110"/>
        <v/>
      </c>
      <c r="X3340" s="2">
        <f t="shared" si="1111"/>
        <v>18.902551680551753</v>
      </c>
      <c r="Y3340">
        <f t="shared" si="1112"/>
        <v>173</v>
      </c>
    </row>
    <row r="3341" spans="1:25" x14ac:dyDescent="0.3">
      <c r="A3341" s="1">
        <v>45027</v>
      </c>
      <c r="B3341">
        <v>4108.9399409999996</v>
      </c>
      <c r="C3341">
        <v>19.100000000000001</v>
      </c>
      <c r="D3341">
        <v>19.308434999999999</v>
      </c>
      <c r="E3341">
        <f t="shared" si="1092"/>
        <v>-0.20843499999999793</v>
      </c>
      <c r="F3341" t="str">
        <f t="shared" si="1093"/>
        <v/>
      </c>
      <c r="G3341" t="str">
        <f t="shared" si="1094"/>
        <v/>
      </c>
      <c r="H3341">
        <f t="shared" si="1095"/>
        <v>0.13000000000000256</v>
      </c>
      <c r="I3341">
        <f t="shared" si="1096"/>
        <v>-0.16992200000004232</v>
      </c>
      <c r="J3341">
        <f t="shared" si="1097"/>
        <v>-1.3070923076926075</v>
      </c>
      <c r="K3341" t="str">
        <f t="shared" si="1098"/>
        <v/>
      </c>
      <c r="L3341" s="2" t="str">
        <f t="shared" si="1099"/>
        <v/>
      </c>
      <c r="M3341" t="str">
        <f t="shared" si="1100"/>
        <v/>
      </c>
      <c r="N3341" s="1">
        <f t="shared" si="1101"/>
        <v>45002</v>
      </c>
      <c r="O3341" t="str">
        <f t="shared" si="1102"/>
        <v>可交易</v>
      </c>
      <c r="P3341" s="2" t="str">
        <f t="shared" si="1103"/>
        <v/>
      </c>
      <c r="Q3341" s="2" t="str">
        <f t="shared" si="1104"/>
        <v/>
      </c>
      <c r="R3341" s="2">
        <f t="shared" si="1105"/>
        <v>29.025759516384706</v>
      </c>
      <c r="S3341">
        <f t="shared" si="1106"/>
        <v>178</v>
      </c>
      <c r="T3341" s="1">
        <f t="shared" si="1107"/>
        <v>45006</v>
      </c>
      <c r="U3341" t="str">
        <f t="shared" si="1108"/>
        <v>可交易</v>
      </c>
      <c r="V3341" s="2" t="str">
        <f t="shared" si="1109"/>
        <v/>
      </c>
      <c r="W3341" s="2" t="str">
        <f t="shared" si="1110"/>
        <v/>
      </c>
      <c r="X3341" s="2">
        <f t="shared" si="1111"/>
        <v>18.902551680551753</v>
      </c>
      <c r="Y3341">
        <f t="shared" si="1112"/>
        <v>173</v>
      </c>
    </row>
    <row r="3342" spans="1:25" x14ac:dyDescent="0.3">
      <c r="A3342" s="1">
        <v>45028</v>
      </c>
      <c r="B3342">
        <v>4091.9499510000001</v>
      </c>
      <c r="C3342">
        <v>19.09</v>
      </c>
      <c r="D3342">
        <v>19.192833</v>
      </c>
      <c r="E3342">
        <f t="shared" si="1092"/>
        <v>-0.1028330000000004</v>
      </c>
      <c r="F3342" t="str">
        <f t="shared" si="1093"/>
        <v/>
      </c>
      <c r="G3342" t="str">
        <f t="shared" si="1094"/>
        <v/>
      </c>
      <c r="H3342">
        <f t="shared" si="1095"/>
        <v>-1.0000000000001563E-2</v>
      </c>
      <c r="I3342">
        <f t="shared" si="1096"/>
        <v>-16.98998999999958</v>
      </c>
      <c r="J3342">
        <f t="shared" si="1097"/>
        <v>1698.9989999996924</v>
      </c>
      <c r="K3342" t="str">
        <f t="shared" si="1098"/>
        <v/>
      </c>
      <c r="L3342" s="2" t="str">
        <f t="shared" si="1099"/>
        <v/>
      </c>
      <c r="M3342" t="str">
        <f t="shared" si="1100"/>
        <v/>
      </c>
      <c r="N3342" s="1">
        <f t="shared" si="1101"/>
        <v>45002</v>
      </c>
      <c r="O3342" t="str">
        <f t="shared" si="1102"/>
        <v>可交易</v>
      </c>
      <c r="P3342" s="2" t="str">
        <f t="shared" si="1103"/>
        <v/>
      </c>
      <c r="Q3342" s="2" t="str">
        <f t="shared" si="1104"/>
        <v/>
      </c>
      <c r="R3342" s="2">
        <f t="shared" si="1105"/>
        <v>29.025759516384706</v>
      </c>
      <c r="S3342">
        <f t="shared" si="1106"/>
        <v>178</v>
      </c>
      <c r="T3342" s="1">
        <f t="shared" si="1107"/>
        <v>45006</v>
      </c>
      <c r="U3342" t="str">
        <f t="shared" si="1108"/>
        <v>可交易</v>
      </c>
      <c r="V3342" s="2" t="str">
        <f t="shared" si="1109"/>
        <v/>
      </c>
      <c r="W3342" s="2" t="str">
        <f t="shared" si="1110"/>
        <v/>
      </c>
      <c r="X3342" s="2">
        <f t="shared" si="1111"/>
        <v>18.902551680551753</v>
      </c>
      <c r="Y3342">
        <f t="shared" si="1112"/>
        <v>173</v>
      </c>
    </row>
    <row r="3343" spans="1:25" x14ac:dyDescent="0.3">
      <c r="A3343" s="1">
        <v>45029</v>
      </c>
      <c r="B3343">
        <v>4146.2202150000003</v>
      </c>
      <c r="C3343">
        <v>17.8</v>
      </c>
      <c r="D3343">
        <v>19.229683000000001</v>
      </c>
      <c r="E3343">
        <f t="shared" si="1092"/>
        <v>-1.4296830000000007</v>
      </c>
      <c r="F3343" t="str">
        <f t="shared" si="1093"/>
        <v>PUT</v>
      </c>
      <c r="G3343">
        <f t="shared" si="1094"/>
        <v>4129.7900390000004</v>
      </c>
      <c r="H3343">
        <f t="shared" si="1095"/>
        <v>-1.2899999999999991</v>
      </c>
      <c r="I3343">
        <f t="shared" si="1096"/>
        <v>54.270264000000225</v>
      </c>
      <c r="J3343">
        <f t="shared" si="1097"/>
        <v>-42.069972093023459</v>
      </c>
      <c r="K3343">
        <f t="shared" si="1098"/>
        <v>4141.2202150000003</v>
      </c>
      <c r="L3343" s="2" t="str">
        <f t="shared" si="1099"/>
        <v/>
      </c>
      <c r="M3343">
        <f t="shared" si="1100"/>
        <v>11.430175999999847</v>
      </c>
      <c r="N3343" s="1">
        <f t="shared" si="1101"/>
        <v>45002</v>
      </c>
      <c r="O3343" t="str">
        <f t="shared" si="1102"/>
        <v>可交易</v>
      </c>
      <c r="P3343" s="2" t="str">
        <f t="shared" si="1103"/>
        <v/>
      </c>
      <c r="Q3343" s="2" t="str">
        <f t="shared" si="1104"/>
        <v/>
      </c>
      <c r="R3343" s="2">
        <f t="shared" si="1105"/>
        <v>29.025759516384706</v>
      </c>
      <c r="S3343">
        <f t="shared" si="1106"/>
        <v>178</v>
      </c>
      <c r="T3343" s="1">
        <f t="shared" si="1107"/>
        <v>45029</v>
      </c>
      <c r="U3343" t="str">
        <f t="shared" si="1108"/>
        <v>可交易</v>
      </c>
      <c r="V3343" s="2">
        <f t="shared" si="1109"/>
        <v>11.430175999999847</v>
      </c>
      <c r="W3343" s="2">
        <f t="shared" si="1110"/>
        <v>3.9626877367872383E-3</v>
      </c>
      <c r="X3343" s="2">
        <f t="shared" si="1111"/>
        <v>18.902551680551753</v>
      </c>
      <c r="Y3343">
        <f t="shared" si="1112"/>
        <v>174</v>
      </c>
    </row>
    <row r="3344" spans="1:25" x14ac:dyDescent="0.3">
      <c r="A3344" s="1">
        <v>45030</v>
      </c>
      <c r="B3344">
        <v>4137.6401370000003</v>
      </c>
      <c r="C3344">
        <v>17.07</v>
      </c>
      <c r="D3344">
        <v>18.220746999999999</v>
      </c>
      <c r="E3344">
        <f t="shared" si="1092"/>
        <v>-1.1507469999999991</v>
      </c>
      <c r="F3344" t="str">
        <f t="shared" si="1093"/>
        <v>PUT</v>
      </c>
      <c r="G3344">
        <f t="shared" si="1094"/>
        <v>4133.5200199999999</v>
      </c>
      <c r="H3344">
        <f t="shared" si="1095"/>
        <v>-0.73000000000000043</v>
      </c>
      <c r="I3344">
        <f t="shared" si="1096"/>
        <v>-8.5800779999999577</v>
      </c>
      <c r="J3344">
        <f t="shared" si="1097"/>
        <v>11.753531506849249</v>
      </c>
      <c r="K3344">
        <f t="shared" si="1098"/>
        <v>4132.6401370000003</v>
      </c>
      <c r="L3344" s="2" t="str">
        <f t="shared" si="1099"/>
        <v/>
      </c>
      <c r="M3344" t="str">
        <f t="shared" si="1100"/>
        <v/>
      </c>
      <c r="N3344" s="1">
        <f t="shared" si="1101"/>
        <v>45002</v>
      </c>
      <c r="O3344" t="str">
        <f t="shared" si="1102"/>
        <v>可交易</v>
      </c>
      <c r="P3344" s="2" t="str">
        <f t="shared" si="1103"/>
        <v/>
      </c>
      <c r="Q3344" s="2" t="str">
        <f t="shared" si="1104"/>
        <v/>
      </c>
      <c r="R3344" s="2">
        <f t="shared" si="1105"/>
        <v>29.025759516384706</v>
      </c>
      <c r="S3344">
        <f t="shared" si="1106"/>
        <v>178</v>
      </c>
      <c r="T3344" s="1">
        <f t="shared" si="1107"/>
        <v>45029</v>
      </c>
      <c r="U3344" t="str">
        <f t="shared" si="1108"/>
        <v>不可交易</v>
      </c>
      <c r="V3344" s="2" t="str">
        <f t="shared" si="1109"/>
        <v/>
      </c>
      <c r="W3344" s="2" t="str">
        <f t="shared" si="1110"/>
        <v/>
      </c>
      <c r="X3344" s="2">
        <f t="shared" si="1111"/>
        <v>18.977456590290263</v>
      </c>
      <c r="Y3344">
        <f t="shared" si="1112"/>
        <v>174</v>
      </c>
    </row>
    <row r="3345" spans="1:25" x14ac:dyDescent="0.3">
      <c r="A3345" s="1">
        <v>45033</v>
      </c>
      <c r="B3345">
        <v>4151.3198240000002</v>
      </c>
      <c r="C3345">
        <v>16.95</v>
      </c>
      <c r="D3345">
        <v>17.522756999999999</v>
      </c>
      <c r="E3345">
        <f t="shared" si="1092"/>
        <v>-0.57275699999999929</v>
      </c>
      <c r="F3345" t="str">
        <f t="shared" si="1093"/>
        <v/>
      </c>
      <c r="G3345" t="str">
        <f t="shared" si="1094"/>
        <v/>
      </c>
      <c r="H3345">
        <f t="shared" si="1095"/>
        <v>-0.12000000000000099</v>
      </c>
      <c r="I3345">
        <f t="shared" si="1096"/>
        <v>13.679686999999831</v>
      </c>
      <c r="J3345">
        <f t="shared" si="1097"/>
        <v>-113.99739166666431</v>
      </c>
      <c r="K3345" t="str">
        <f t="shared" si="1098"/>
        <v/>
      </c>
      <c r="L3345" s="2" t="str">
        <f t="shared" si="1099"/>
        <v/>
      </c>
      <c r="M3345" t="str">
        <f t="shared" si="1100"/>
        <v/>
      </c>
      <c r="N3345" s="1">
        <f t="shared" si="1101"/>
        <v>45002</v>
      </c>
      <c r="O3345" t="str">
        <f t="shared" si="1102"/>
        <v>可交易</v>
      </c>
      <c r="P3345" s="2" t="str">
        <f t="shared" si="1103"/>
        <v/>
      </c>
      <c r="Q3345" s="2" t="str">
        <f t="shared" si="1104"/>
        <v/>
      </c>
      <c r="R3345" s="2">
        <f t="shared" si="1105"/>
        <v>29.025759516384706</v>
      </c>
      <c r="S3345">
        <f t="shared" si="1106"/>
        <v>178</v>
      </c>
      <c r="T3345" s="1">
        <f t="shared" si="1107"/>
        <v>45029</v>
      </c>
      <c r="U3345" t="str">
        <f t="shared" si="1108"/>
        <v>不可交易</v>
      </c>
      <c r="V3345" s="2" t="str">
        <f t="shared" si="1109"/>
        <v/>
      </c>
      <c r="W3345" s="2" t="str">
        <f t="shared" si="1110"/>
        <v/>
      </c>
      <c r="X3345" s="2">
        <f t="shared" si="1111"/>
        <v>18.977456590290263</v>
      </c>
      <c r="Y3345">
        <f t="shared" si="1112"/>
        <v>174</v>
      </c>
    </row>
    <row r="3346" spans="1:25" x14ac:dyDescent="0.3">
      <c r="A3346" s="1">
        <v>45034</v>
      </c>
      <c r="B3346">
        <v>4154.8701170000004</v>
      </c>
      <c r="C3346">
        <v>16.829999999999998</v>
      </c>
      <c r="D3346">
        <v>17.368611999999999</v>
      </c>
      <c r="E3346">
        <f t="shared" si="1092"/>
        <v>-0.53861200000000053</v>
      </c>
      <c r="F3346" t="str">
        <f t="shared" si="1093"/>
        <v/>
      </c>
      <c r="G3346" t="str">
        <f t="shared" si="1094"/>
        <v/>
      </c>
      <c r="H3346">
        <f t="shared" si="1095"/>
        <v>-0.12000000000000099</v>
      </c>
      <c r="I3346">
        <f t="shared" si="1096"/>
        <v>3.550293000000238</v>
      </c>
      <c r="J3346">
        <f t="shared" si="1097"/>
        <v>-29.585775000001739</v>
      </c>
      <c r="K3346" t="str">
        <f t="shared" si="1098"/>
        <v/>
      </c>
      <c r="L3346" s="2" t="str">
        <f t="shared" si="1099"/>
        <v/>
      </c>
      <c r="M3346" t="str">
        <f t="shared" si="1100"/>
        <v/>
      </c>
      <c r="N3346" s="1">
        <f t="shared" si="1101"/>
        <v>45002</v>
      </c>
      <c r="O3346" t="str">
        <f t="shared" si="1102"/>
        <v>可交易</v>
      </c>
      <c r="P3346" s="2" t="str">
        <f t="shared" si="1103"/>
        <v/>
      </c>
      <c r="Q3346" s="2" t="str">
        <f t="shared" si="1104"/>
        <v/>
      </c>
      <c r="R3346" s="2">
        <f t="shared" si="1105"/>
        <v>29.025759516384706</v>
      </c>
      <c r="S3346">
        <f t="shared" si="1106"/>
        <v>178</v>
      </c>
      <c r="T3346" s="1">
        <f t="shared" si="1107"/>
        <v>45029</v>
      </c>
      <c r="U3346" t="str">
        <f t="shared" si="1108"/>
        <v>不可交易</v>
      </c>
      <c r="V3346" s="2" t="str">
        <f t="shared" si="1109"/>
        <v/>
      </c>
      <c r="W3346" s="2" t="str">
        <f t="shared" si="1110"/>
        <v/>
      </c>
      <c r="X3346" s="2">
        <f t="shared" si="1111"/>
        <v>18.977456590290263</v>
      </c>
      <c r="Y3346">
        <f t="shared" si="1112"/>
        <v>174</v>
      </c>
    </row>
    <row r="3347" spans="1:25" x14ac:dyDescent="0.3">
      <c r="A3347" s="1">
        <v>45035</v>
      </c>
      <c r="B3347">
        <v>4154.5200199999999</v>
      </c>
      <c r="C3347">
        <v>16.46</v>
      </c>
      <c r="D3347">
        <v>17.227018000000001</v>
      </c>
      <c r="E3347">
        <f t="shared" si="1092"/>
        <v>-0.7670180000000002</v>
      </c>
      <c r="F3347" t="str">
        <f t="shared" si="1093"/>
        <v/>
      </c>
      <c r="G3347" t="str">
        <f t="shared" si="1094"/>
        <v/>
      </c>
      <c r="H3347">
        <f t="shared" si="1095"/>
        <v>-0.36999999999999744</v>
      </c>
      <c r="I3347">
        <f t="shared" si="1096"/>
        <v>-0.35009700000045996</v>
      </c>
      <c r="J3347">
        <f t="shared" si="1097"/>
        <v>0.94620810810935774</v>
      </c>
      <c r="K3347" t="str">
        <f t="shared" si="1098"/>
        <v/>
      </c>
      <c r="L3347" s="2" t="str">
        <f t="shared" si="1099"/>
        <v/>
      </c>
      <c r="M3347" t="str">
        <f t="shared" si="1100"/>
        <v/>
      </c>
      <c r="N3347" s="1">
        <f t="shared" si="1101"/>
        <v>45002</v>
      </c>
      <c r="O3347" t="str">
        <f t="shared" si="1102"/>
        <v>可交易</v>
      </c>
      <c r="P3347" s="2" t="str">
        <f t="shared" si="1103"/>
        <v/>
      </c>
      <c r="Q3347" s="2" t="str">
        <f t="shared" si="1104"/>
        <v/>
      </c>
      <c r="R3347" s="2">
        <f t="shared" si="1105"/>
        <v>29.025759516384706</v>
      </c>
      <c r="S3347">
        <f t="shared" si="1106"/>
        <v>178</v>
      </c>
      <c r="T3347" s="1">
        <f t="shared" si="1107"/>
        <v>45029</v>
      </c>
      <c r="U3347" t="str">
        <f t="shared" si="1108"/>
        <v>不可交易</v>
      </c>
      <c r="V3347" s="2" t="str">
        <f t="shared" si="1109"/>
        <v/>
      </c>
      <c r="W3347" s="2" t="str">
        <f t="shared" si="1110"/>
        <v/>
      </c>
      <c r="X3347" s="2">
        <f t="shared" si="1111"/>
        <v>18.977456590290263</v>
      </c>
      <c r="Y3347">
        <f t="shared" si="1112"/>
        <v>174</v>
      </c>
    </row>
    <row r="3348" spans="1:25" x14ac:dyDescent="0.3">
      <c r="A3348" s="1">
        <v>45036</v>
      </c>
      <c r="B3348">
        <v>4129.7900390000004</v>
      </c>
      <c r="C3348">
        <v>17.170000000000002</v>
      </c>
      <c r="D3348">
        <v>16.952082000000001</v>
      </c>
      <c r="E3348">
        <f t="shared" si="1092"/>
        <v>0.21791800000000094</v>
      </c>
      <c r="F3348" t="str">
        <f t="shared" si="1093"/>
        <v/>
      </c>
      <c r="G3348" t="str">
        <f t="shared" si="1094"/>
        <v/>
      </c>
      <c r="H3348">
        <f t="shared" si="1095"/>
        <v>0.71000000000000085</v>
      </c>
      <c r="I3348">
        <f t="shared" si="1096"/>
        <v>-24.729980999999498</v>
      </c>
      <c r="J3348">
        <f t="shared" si="1097"/>
        <v>-34.830959154928827</v>
      </c>
      <c r="K3348" t="str">
        <f t="shared" si="1098"/>
        <v/>
      </c>
      <c r="L3348" s="2" t="str">
        <f t="shared" si="1099"/>
        <v/>
      </c>
      <c r="M3348" t="str">
        <f t="shared" si="1100"/>
        <v/>
      </c>
      <c r="N3348" s="1">
        <f t="shared" si="1101"/>
        <v>45002</v>
      </c>
      <c r="O3348" t="str">
        <f t="shared" si="1102"/>
        <v>可交易</v>
      </c>
      <c r="P3348" s="2" t="str">
        <f t="shared" si="1103"/>
        <v/>
      </c>
      <c r="Q3348" s="2" t="str">
        <f t="shared" si="1104"/>
        <v/>
      </c>
      <c r="R3348" s="2">
        <f t="shared" si="1105"/>
        <v>29.025759516384706</v>
      </c>
      <c r="S3348">
        <f t="shared" si="1106"/>
        <v>178</v>
      </c>
      <c r="T3348" s="1">
        <f t="shared" si="1107"/>
        <v>45029</v>
      </c>
      <c r="U3348" t="str">
        <f t="shared" si="1108"/>
        <v>可交易</v>
      </c>
      <c r="V3348" s="2" t="str">
        <f t="shared" si="1109"/>
        <v/>
      </c>
      <c r="W3348" s="2" t="str">
        <f t="shared" si="1110"/>
        <v/>
      </c>
      <c r="X3348" s="2">
        <f t="shared" si="1111"/>
        <v>18.977456590290263</v>
      </c>
      <c r="Y3348">
        <f t="shared" si="1112"/>
        <v>174</v>
      </c>
    </row>
    <row r="3349" spans="1:25" x14ac:dyDescent="0.3">
      <c r="A3349" s="1">
        <v>45037</v>
      </c>
      <c r="B3349">
        <v>4133.5200199999999</v>
      </c>
      <c r="C3349">
        <v>16.77</v>
      </c>
      <c r="D3349">
        <v>17.440280000000001</v>
      </c>
      <c r="E3349">
        <f t="shared" si="1092"/>
        <v>-0.67028000000000176</v>
      </c>
      <c r="F3349" t="str">
        <f t="shared" si="1093"/>
        <v/>
      </c>
      <c r="G3349" t="str">
        <f t="shared" si="1094"/>
        <v/>
      </c>
      <c r="H3349">
        <f t="shared" si="1095"/>
        <v>-0.40000000000000213</v>
      </c>
      <c r="I3349">
        <f t="shared" si="1096"/>
        <v>3.7299809999994977</v>
      </c>
      <c r="J3349">
        <f t="shared" si="1097"/>
        <v>-9.3249524999986946</v>
      </c>
      <c r="K3349" t="str">
        <f t="shared" si="1098"/>
        <v/>
      </c>
      <c r="L3349" s="2" t="str">
        <f t="shared" si="1099"/>
        <v/>
      </c>
      <c r="M3349" t="str">
        <f t="shared" si="1100"/>
        <v/>
      </c>
      <c r="N3349" s="1">
        <f t="shared" si="1101"/>
        <v>45002</v>
      </c>
      <c r="O3349" t="str">
        <f t="shared" si="1102"/>
        <v>可交易</v>
      </c>
      <c r="P3349" s="2" t="str">
        <f t="shared" si="1103"/>
        <v/>
      </c>
      <c r="Q3349" s="2" t="str">
        <f t="shared" si="1104"/>
        <v/>
      </c>
      <c r="R3349" s="2">
        <f t="shared" si="1105"/>
        <v>29.025759516384706</v>
      </c>
      <c r="S3349">
        <f t="shared" si="1106"/>
        <v>178</v>
      </c>
      <c r="T3349" s="1">
        <f t="shared" si="1107"/>
        <v>45029</v>
      </c>
      <c r="U3349" t="str">
        <f t="shared" si="1108"/>
        <v>可交易</v>
      </c>
      <c r="V3349" s="2" t="str">
        <f t="shared" si="1109"/>
        <v/>
      </c>
      <c r="W3349" s="2" t="str">
        <f t="shared" si="1110"/>
        <v/>
      </c>
      <c r="X3349" s="2">
        <f t="shared" si="1111"/>
        <v>18.977456590290263</v>
      </c>
      <c r="Y3349">
        <f t="shared" si="1112"/>
        <v>174</v>
      </c>
    </row>
    <row r="3350" spans="1:25" x14ac:dyDescent="0.3">
      <c r="A3350" s="1">
        <v>45040</v>
      </c>
      <c r="B3350">
        <v>4137.0400390000004</v>
      </c>
      <c r="C3350">
        <v>16.89</v>
      </c>
      <c r="D3350">
        <v>17.155646999999998</v>
      </c>
      <c r="E3350">
        <f t="shared" si="1092"/>
        <v>-0.26564699999999775</v>
      </c>
      <c r="F3350" t="str">
        <f t="shared" si="1093"/>
        <v/>
      </c>
      <c r="G3350" t="str">
        <f t="shared" si="1094"/>
        <v/>
      </c>
      <c r="H3350">
        <f t="shared" si="1095"/>
        <v>0.12000000000000099</v>
      </c>
      <c r="I3350">
        <f t="shared" si="1096"/>
        <v>3.5200190000005023</v>
      </c>
      <c r="J3350">
        <f t="shared" si="1097"/>
        <v>29.333491666670611</v>
      </c>
      <c r="K3350" t="str">
        <f t="shared" si="1098"/>
        <v/>
      </c>
      <c r="L3350" s="2" t="str">
        <f t="shared" si="1099"/>
        <v/>
      </c>
      <c r="M3350" t="str">
        <f t="shared" si="1100"/>
        <v/>
      </c>
      <c r="N3350" s="1">
        <f t="shared" si="1101"/>
        <v>45002</v>
      </c>
      <c r="O3350" t="str">
        <f t="shared" si="1102"/>
        <v>可交易</v>
      </c>
      <c r="P3350" s="2" t="str">
        <f t="shared" si="1103"/>
        <v/>
      </c>
      <c r="Q3350" s="2" t="str">
        <f t="shared" si="1104"/>
        <v/>
      </c>
      <c r="R3350" s="2">
        <f t="shared" si="1105"/>
        <v>29.025759516384706</v>
      </c>
      <c r="S3350">
        <f t="shared" si="1106"/>
        <v>178</v>
      </c>
      <c r="T3350" s="1">
        <f t="shared" si="1107"/>
        <v>45029</v>
      </c>
      <c r="U3350" t="str">
        <f t="shared" si="1108"/>
        <v>可交易</v>
      </c>
      <c r="V3350" s="2" t="str">
        <f t="shared" si="1109"/>
        <v/>
      </c>
      <c r="W3350" s="2" t="str">
        <f t="shared" si="1110"/>
        <v/>
      </c>
      <c r="X3350" s="2">
        <f t="shared" si="1111"/>
        <v>18.977456590290263</v>
      </c>
      <c r="Y3350">
        <f t="shared" si="1112"/>
        <v>174</v>
      </c>
    </row>
    <row r="3351" spans="1:25" x14ac:dyDescent="0.3">
      <c r="A3351" s="1">
        <v>45041</v>
      </c>
      <c r="B3351">
        <v>4071.6298830000001</v>
      </c>
      <c r="C3351">
        <v>18.760000000000002</v>
      </c>
      <c r="D3351">
        <v>17.258654</v>
      </c>
      <c r="E3351">
        <f t="shared" si="1092"/>
        <v>1.5013460000000016</v>
      </c>
      <c r="F3351" t="str">
        <f t="shared" si="1093"/>
        <v>CAll</v>
      </c>
      <c r="G3351">
        <f t="shared" si="1094"/>
        <v>4119.580078</v>
      </c>
      <c r="H3351">
        <f t="shared" si="1095"/>
        <v>1.870000000000001</v>
      </c>
      <c r="I3351">
        <f t="shared" si="1096"/>
        <v>-65.41015600000037</v>
      </c>
      <c r="J3351">
        <f t="shared" si="1097"/>
        <v>-34.97869304812852</v>
      </c>
      <c r="K3351">
        <f t="shared" si="1098"/>
        <v>4076.6298830000001</v>
      </c>
      <c r="L3351" s="2">
        <f t="shared" si="1099"/>
        <v>42.950194999999894</v>
      </c>
      <c r="M3351" t="str">
        <f t="shared" si="1100"/>
        <v/>
      </c>
      <c r="N3351" s="1">
        <f t="shared" si="1101"/>
        <v>45041</v>
      </c>
      <c r="O3351" t="str">
        <f t="shared" si="1102"/>
        <v>可交易</v>
      </c>
      <c r="P3351" s="2">
        <f t="shared" si="1103"/>
        <v>42.950194999999894</v>
      </c>
      <c r="Q3351" s="2">
        <f t="shared" si="1104"/>
        <v>1.1776658580929246E-2</v>
      </c>
      <c r="R3351" s="2">
        <f t="shared" si="1105"/>
        <v>29.025759516384706</v>
      </c>
      <c r="S3351">
        <f t="shared" si="1106"/>
        <v>179</v>
      </c>
      <c r="T3351" s="1">
        <f t="shared" si="1107"/>
        <v>45029</v>
      </c>
      <c r="U3351" t="str">
        <f t="shared" si="1108"/>
        <v>可交易</v>
      </c>
      <c r="V3351" s="2" t="str">
        <f t="shared" si="1109"/>
        <v/>
      </c>
      <c r="W3351" s="2" t="str">
        <f t="shared" si="1110"/>
        <v/>
      </c>
      <c r="X3351" s="2">
        <f t="shared" si="1111"/>
        <v>18.977456590290263</v>
      </c>
      <c r="Y3351">
        <f t="shared" si="1112"/>
        <v>174</v>
      </c>
    </row>
    <row r="3352" spans="1:25" x14ac:dyDescent="0.3">
      <c r="A3352" s="1">
        <v>45042</v>
      </c>
      <c r="B3352">
        <v>4055.98999</v>
      </c>
      <c r="C3352">
        <v>18.84</v>
      </c>
      <c r="D3352">
        <v>18.981873</v>
      </c>
      <c r="E3352">
        <f t="shared" si="1092"/>
        <v>-0.14187300000000036</v>
      </c>
      <c r="F3352" t="str">
        <f t="shared" si="1093"/>
        <v/>
      </c>
      <c r="G3352" t="str">
        <f t="shared" si="1094"/>
        <v/>
      </c>
      <c r="H3352">
        <f t="shared" si="1095"/>
        <v>7.9999999999998295E-2</v>
      </c>
      <c r="I3352">
        <f t="shared" si="1096"/>
        <v>-15.639893000000029</v>
      </c>
      <c r="J3352">
        <f t="shared" si="1097"/>
        <v>-195.49866250000454</v>
      </c>
      <c r="K3352" t="str">
        <f t="shared" si="1098"/>
        <v/>
      </c>
      <c r="L3352" s="2" t="str">
        <f t="shared" si="1099"/>
        <v/>
      </c>
      <c r="M3352" t="str">
        <f t="shared" si="1100"/>
        <v/>
      </c>
      <c r="N3352" s="1">
        <f t="shared" si="1101"/>
        <v>45041</v>
      </c>
      <c r="O3352" t="str">
        <f t="shared" si="1102"/>
        <v>不可交易</v>
      </c>
      <c r="P3352" s="2" t="str">
        <f t="shared" si="1103"/>
        <v/>
      </c>
      <c r="Q3352" s="2" t="str">
        <f t="shared" si="1104"/>
        <v/>
      </c>
      <c r="R3352" s="2">
        <f t="shared" si="1105"/>
        <v>29.367585976261331</v>
      </c>
      <c r="S3352">
        <f t="shared" si="1106"/>
        <v>179</v>
      </c>
      <c r="T3352" s="1">
        <f t="shared" si="1107"/>
        <v>45029</v>
      </c>
      <c r="U3352" t="str">
        <f t="shared" si="1108"/>
        <v>可交易</v>
      </c>
      <c r="V3352" s="2" t="str">
        <f t="shared" si="1109"/>
        <v/>
      </c>
      <c r="W3352" s="2" t="str">
        <f t="shared" si="1110"/>
        <v/>
      </c>
      <c r="X3352" s="2">
        <f t="shared" si="1111"/>
        <v>18.977456590290263</v>
      </c>
      <c r="Y3352">
        <f t="shared" si="1112"/>
        <v>174</v>
      </c>
    </row>
    <row r="3353" spans="1:25" x14ac:dyDescent="0.3">
      <c r="A3353" s="1">
        <v>45043</v>
      </c>
      <c r="B3353">
        <v>4135.3500979999999</v>
      </c>
      <c r="C3353">
        <v>17.03</v>
      </c>
      <c r="D3353">
        <v>18.960073000000001</v>
      </c>
      <c r="E3353">
        <f t="shared" si="1092"/>
        <v>-1.9300730000000001</v>
      </c>
      <c r="F3353" t="str">
        <f t="shared" si="1093"/>
        <v>PUT</v>
      </c>
      <c r="G3353">
        <f t="shared" si="1094"/>
        <v>4061.219971</v>
      </c>
      <c r="H3353">
        <f t="shared" si="1095"/>
        <v>-1.8099999999999987</v>
      </c>
      <c r="I3353">
        <f t="shared" si="1096"/>
        <v>79.360107999999855</v>
      </c>
      <c r="J3353">
        <f t="shared" si="1097"/>
        <v>-43.845363535911552</v>
      </c>
      <c r="K3353">
        <f t="shared" si="1098"/>
        <v>4130.3500979999999</v>
      </c>
      <c r="L3353" s="2" t="str">
        <f t="shared" si="1099"/>
        <v/>
      </c>
      <c r="M3353">
        <f t="shared" si="1100"/>
        <v>69.130126999999902</v>
      </c>
      <c r="N3353" s="1">
        <f t="shared" si="1101"/>
        <v>45041</v>
      </c>
      <c r="O3353" t="str">
        <f t="shared" si="1102"/>
        <v>不可交易</v>
      </c>
      <c r="P3353" s="2" t="str">
        <f t="shared" si="1103"/>
        <v/>
      </c>
      <c r="Q3353" s="2" t="str">
        <f t="shared" si="1104"/>
        <v/>
      </c>
      <c r="R3353" s="2">
        <f t="shared" si="1105"/>
        <v>29.367585976261331</v>
      </c>
      <c r="S3353">
        <f t="shared" si="1106"/>
        <v>179</v>
      </c>
      <c r="T3353" s="1">
        <f t="shared" si="1107"/>
        <v>45043</v>
      </c>
      <c r="U3353" t="str">
        <f t="shared" si="1108"/>
        <v>可交易</v>
      </c>
      <c r="V3353" s="2">
        <f t="shared" si="1109"/>
        <v>69.130126999999902</v>
      </c>
      <c r="W3353" s="2">
        <f t="shared" si="1110"/>
        <v>1.7925961585659175E-2</v>
      </c>
      <c r="X3353" s="2">
        <f t="shared" si="1111"/>
        <v>18.977456590290263</v>
      </c>
      <c r="Y3353">
        <f t="shared" si="1112"/>
        <v>175</v>
      </c>
    </row>
    <row r="3354" spans="1:25" x14ac:dyDescent="0.3">
      <c r="A3354" s="1">
        <v>45044</v>
      </c>
      <c r="B3354">
        <v>4169.4799800000001</v>
      </c>
      <c r="C3354">
        <v>15.78</v>
      </c>
      <c r="D3354">
        <v>17.377558000000001</v>
      </c>
      <c r="E3354">
        <f t="shared" si="1092"/>
        <v>-1.5975580000000011</v>
      </c>
      <c r="F3354" t="str">
        <f t="shared" si="1093"/>
        <v>PUT</v>
      </c>
      <c r="G3354">
        <f t="shared" si="1094"/>
        <v>4136.25</v>
      </c>
      <c r="H3354">
        <f t="shared" si="1095"/>
        <v>-1.2500000000000018</v>
      </c>
      <c r="I3354">
        <f t="shared" si="1096"/>
        <v>34.12988200000018</v>
      </c>
      <c r="J3354">
        <f t="shared" si="1097"/>
        <v>-27.303905600000103</v>
      </c>
      <c r="K3354">
        <f t="shared" si="1098"/>
        <v>4164.4799800000001</v>
      </c>
      <c r="L3354" s="2" t="str">
        <f t="shared" si="1099"/>
        <v/>
      </c>
      <c r="M3354">
        <f t="shared" si="1100"/>
        <v>28.229980000000069</v>
      </c>
      <c r="N3354" s="1">
        <f t="shared" si="1101"/>
        <v>45041</v>
      </c>
      <c r="O3354" t="str">
        <f t="shared" si="1102"/>
        <v>不可交易</v>
      </c>
      <c r="P3354" s="2" t="str">
        <f t="shared" si="1103"/>
        <v/>
      </c>
      <c r="Q3354" s="2" t="str">
        <f t="shared" si="1104"/>
        <v/>
      </c>
      <c r="R3354" s="2">
        <f t="shared" si="1105"/>
        <v>29.367585976261331</v>
      </c>
      <c r="S3354">
        <f t="shared" si="1106"/>
        <v>179</v>
      </c>
      <c r="T3354" s="1">
        <f t="shared" si="1107"/>
        <v>45043</v>
      </c>
      <c r="U3354" t="str">
        <f t="shared" si="1108"/>
        <v>不可交易</v>
      </c>
      <c r="V3354" s="2" t="str">
        <f t="shared" si="1109"/>
        <v/>
      </c>
      <c r="W3354" s="2" t="str">
        <f t="shared" si="1110"/>
        <v/>
      </c>
      <c r="X3354" s="2">
        <f t="shared" si="1111"/>
        <v>19.317645748121318</v>
      </c>
      <c r="Y3354">
        <f t="shared" si="1112"/>
        <v>175</v>
      </c>
    </row>
    <row r="3355" spans="1:25" x14ac:dyDescent="0.3">
      <c r="A3355" s="1">
        <v>45047</v>
      </c>
      <c r="B3355">
        <v>4167.8701170000004</v>
      </c>
      <c r="C3355">
        <v>16.079999999999998</v>
      </c>
      <c r="D3355">
        <v>16.376604</v>
      </c>
      <c r="E3355">
        <f t="shared" si="1092"/>
        <v>-0.29660400000000209</v>
      </c>
      <c r="F3355" t="str">
        <f t="shared" si="1093"/>
        <v/>
      </c>
      <c r="G3355" t="str">
        <f t="shared" si="1094"/>
        <v/>
      </c>
      <c r="H3355">
        <f t="shared" si="1095"/>
        <v>0.29999999999999893</v>
      </c>
      <c r="I3355">
        <f t="shared" si="1096"/>
        <v>-1.6098629999996774</v>
      </c>
      <c r="J3355">
        <f t="shared" si="1097"/>
        <v>-5.3662099999989437</v>
      </c>
      <c r="K3355" t="str">
        <f t="shared" si="1098"/>
        <v/>
      </c>
      <c r="L3355" s="2" t="str">
        <f t="shared" si="1099"/>
        <v/>
      </c>
      <c r="M3355" t="str">
        <f t="shared" si="1100"/>
        <v/>
      </c>
      <c r="N3355" s="1">
        <f t="shared" si="1101"/>
        <v>45041</v>
      </c>
      <c r="O3355" t="str">
        <f t="shared" si="1102"/>
        <v>不可交易</v>
      </c>
      <c r="P3355" s="2" t="str">
        <f t="shared" si="1103"/>
        <v/>
      </c>
      <c r="Q3355" s="2" t="str">
        <f t="shared" si="1104"/>
        <v/>
      </c>
      <c r="R3355" s="2">
        <f t="shared" si="1105"/>
        <v>29.367585976261331</v>
      </c>
      <c r="S3355">
        <f t="shared" si="1106"/>
        <v>179</v>
      </c>
      <c r="T3355" s="1">
        <f t="shared" si="1107"/>
        <v>45043</v>
      </c>
      <c r="U3355" t="str">
        <f t="shared" si="1108"/>
        <v>不可交易</v>
      </c>
      <c r="V3355" s="2" t="str">
        <f t="shared" si="1109"/>
        <v/>
      </c>
      <c r="W3355" s="2" t="str">
        <f t="shared" si="1110"/>
        <v/>
      </c>
      <c r="X3355" s="2">
        <f t="shared" si="1111"/>
        <v>19.317645748121318</v>
      </c>
      <c r="Y3355">
        <f t="shared" si="1112"/>
        <v>175</v>
      </c>
    </row>
    <row r="3356" spans="1:25" x14ac:dyDescent="0.3">
      <c r="A3356" s="1">
        <v>45048</v>
      </c>
      <c r="B3356">
        <v>4119.580078</v>
      </c>
      <c r="C3356">
        <v>17.78</v>
      </c>
      <c r="D3356">
        <v>16.360810000000001</v>
      </c>
      <c r="E3356">
        <f t="shared" si="1092"/>
        <v>1.4191900000000004</v>
      </c>
      <c r="F3356" t="str">
        <f t="shared" si="1093"/>
        <v>CAll</v>
      </c>
      <c r="G3356">
        <f t="shared" si="1094"/>
        <v>4119.169922</v>
      </c>
      <c r="H3356">
        <f t="shared" si="1095"/>
        <v>1.7000000000000028</v>
      </c>
      <c r="I3356">
        <f t="shared" si="1096"/>
        <v>-48.290039000000434</v>
      </c>
      <c r="J3356">
        <f t="shared" si="1097"/>
        <v>-28.405905294117854</v>
      </c>
      <c r="K3356">
        <f t="shared" si="1098"/>
        <v>4124.580078</v>
      </c>
      <c r="L3356" s="2" t="str">
        <f t="shared" si="1099"/>
        <v/>
      </c>
      <c r="M3356" t="str">
        <f t="shared" si="1100"/>
        <v/>
      </c>
      <c r="N3356" s="1">
        <f t="shared" si="1101"/>
        <v>45041</v>
      </c>
      <c r="O3356" t="str">
        <f t="shared" si="1102"/>
        <v>可交易</v>
      </c>
      <c r="P3356" s="2" t="str">
        <f t="shared" si="1103"/>
        <v/>
      </c>
      <c r="Q3356" s="2" t="str">
        <f t="shared" si="1104"/>
        <v/>
      </c>
      <c r="R3356" s="2">
        <f t="shared" si="1105"/>
        <v>29.367585976261331</v>
      </c>
      <c r="S3356">
        <f t="shared" si="1106"/>
        <v>179</v>
      </c>
      <c r="T3356" s="1">
        <f t="shared" si="1107"/>
        <v>45043</v>
      </c>
      <c r="U3356" t="str">
        <f t="shared" si="1108"/>
        <v>不可交易</v>
      </c>
      <c r="V3356" s="2" t="str">
        <f t="shared" si="1109"/>
        <v/>
      </c>
      <c r="W3356" s="2" t="str">
        <f t="shared" si="1110"/>
        <v/>
      </c>
      <c r="X3356" s="2">
        <f t="shared" si="1111"/>
        <v>19.317645748121318</v>
      </c>
      <c r="Y3356">
        <f t="shared" si="1112"/>
        <v>175</v>
      </c>
    </row>
    <row r="3357" spans="1:25" x14ac:dyDescent="0.3">
      <c r="A3357" s="1">
        <v>45049</v>
      </c>
      <c r="B3357">
        <v>4090.75</v>
      </c>
      <c r="C3357">
        <v>18.34</v>
      </c>
      <c r="D3357">
        <v>18.281075000000001</v>
      </c>
      <c r="E3357">
        <f t="shared" si="1092"/>
        <v>5.8924999999998562E-2</v>
      </c>
      <c r="F3357" t="str">
        <f t="shared" si="1093"/>
        <v/>
      </c>
      <c r="G3357" t="str">
        <f t="shared" si="1094"/>
        <v/>
      </c>
      <c r="H3357">
        <f t="shared" si="1095"/>
        <v>0.55999999999999872</v>
      </c>
      <c r="I3357">
        <f t="shared" si="1096"/>
        <v>-28.830077999999958</v>
      </c>
      <c r="J3357">
        <f t="shared" si="1097"/>
        <v>-51.482282142857187</v>
      </c>
      <c r="K3357" t="str">
        <f t="shared" si="1098"/>
        <v/>
      </c>
      <c r="L3357" s="2" t="str">
        <f t="shared" si="1099"/>
        <v/>
      </c>
      <c r="M3357" t="str">
        <f t="shared" si="1100"/>
        <v/>
      </c>
      <c r="N3357" s="1">
        <f t="shared" si="1101"/>
        <v>45041</v>
      </c>
      <c r="O3357" t="str">
        <f t="shared" si="1102"/>
        <v>可交易</v>
      </c>
      <c r="P3357" s="2" t="str">
        <f t="shared" si="1103"/>
        <v/>
      </c>
      <c r="Q3357" s="2" t="str">
        <f t="shared" si="1104"/>
        <v/>
      </c>
      <c r="R3357" s="2">
        <f t="shared" si="1105"/>
        <v>29.367585976261331</v>
      </c>
      <c r="S3357">
        <f t="shared" si="1106"/>
        <v>179</v>
      </c>
      <c r="T3357" s="1">
        <f t="shared" si="1107"/>
        <v>45043</v>
      </c>
      <c r="U3357" t="str">
        <f t="shared" si="1108"/>
        <v>不可交易</v>
      </c>
      <c r="V3357" s="2" t="str">
        <f t="shared" si="1109"/>
        <v/>
      </c>
      <c r="W3357" s="2" t="str">
        <f t="shared" si="1110"/>
        <v/>
      </c>
      <c r="X3357" s="2">
        <f t="shared" si="1111"/>
        <v>19.317645748121318</v>
      </c>
      <c r="Y3357">
        <f t="shared" si="1112"/>
        <v>175</v>
      </c>
    </row>
    <row r="3358" spans="1:25" x14ac:dyDescent="0.3">
      <c r="A3358" s="1">
        <v>45050</v>
      </c>
      <c r="B3358">
        <v>4061.219971</v>
      </c>
      <c r="C3358">
        <v>20.09</v>
      </c>
      <c r="D3358">
        <v>18.418491</v>
      </c>
      <c r="E3358">
        <f t="shared" si="1092"/>
        <v>1.6715090000000004</v>
      </c>
      <c r="F3358" t="str">
        <f t="shared" si="1093"/>
        <v>CAll</v>
      </c>
      <c r="G3358">
        <f t="shared" si="1094"/>
        <v>4130.6201170000004</v>
      </c>
      <c r="H3358">
        <f t="shared" si="1095"/>
        <v>1.75</v>
      </c>
      <c r="I3358">
        <f t="shared" si="1096"/>
        <v>-29.530029000000013</v>
      </c>
      <c r="J3358">
        <f t="shared" si="1097"/>
        <v>-16.874302285714293</v>
      </c>
      <c r="K3358">
        <f t="shared" si="1098"/>
        <v>4066.219971</v>
      </c>
      <c r="L3358" s="2">
        <f t="shared" si="1099"/>
        <v>64.400146000000404</v>
      </c>
      <c r="M3358" t="str">
        <f t="shared" si="1100"/>
        <v/>
      </c>
      <c r="N3358" s="1">
        <f t="shared" si="1101"/>
        <v>45050</v>
      </c>
      <c r="O3358" t="str">
        <f t="shared" si="1102"/>
        <v>可交易</v>
      </c>
      <c r="P3358" s="2">
        <f t="shared" si="1103"/>
        <v>64.400146000000404</v>
      </c>
      <c r="Q3358" s="2">
        <f t="shared" si="1104"/>
        <v>1.7088497174633933E-2</v>
      </c>
      <c r="R3358" s="2">
        <f t="shared" si="1105"/>
        <v>29.367585976261331</v>
      </c>
      <c r="S3358">
        <f t="shared" si="1106"/>
        <v>180</v>
      </c>
      <c r="T3358" s="1">
        <f t="shared" si="1107"/>
        <v>45043</v>
      </c>
      <c r="U3358" t="str">
        <f t="shared" si="1108"/>
        <v>可交易</v>
      </c>
      <c r="V3358" s="2" t="str">
        <f t="shared" si="1109"/>
        <v/>
      </c>
      <c r="W3358" s="2" t="str">
        <f t="shared" si="1110"/>
        <v/>
      </c>
      <c r="X3358" s="2">
        <f t="shared" si="1111"/>
        <v>19.317645748121318</v>
      </c>
      <c r="Y3358">
        <f t="shared" si="1112"/>
        <v>175</v>
      </c>
    </row>
    <row r="3359" spans="1:25" x14ac:dyDescent="0.3">
      <c r="A3359" s="1">
        <v>45051</v>
      </c>
      <c r="B3359">
        <v>4136.25</v>
      </c>
      <c r="C3359">
        <v>17.190000000000001</v>
      </c>
      <c r="D3359">
        <v>20.091691999999998</v>
      </c>
      <c r="E3359">
        <f t="shared" si="1092"/>
        <v>-2.9016919999999971</v>
      </c>
      <c r="F3359" t="str">
        <f t="shared" si="1093"/>
        <v>PUT</v>
      </c>
      <c r="G3359">
        <f t="shared" si="1094"/>
        <v>4124.080078</v>
      </c>
      <c r="H3359">
        <f t="shared" si="1095"/>
        <v>-2.8999999999999986</v>
      </c>
      <c r="I3359">
        <f t="shared" si="1096"/>
        <v>75.030029000000013</v>
      </c>
      <c r="J3359">
        <f t="shared" si="1097"/>
        <v>-25.872423793103465</v>
      </c>
      <c r="K3359">
        <f t="shared" si="1098"/>
        <v>4131.25</v>
      </c>
      <c r="L3359" s="2" t="str">
        <f t="shared" si="1099"/>
        <v/>
      </c>
      <c r="M3359">
        <f t="shared" si="1100"/>
        <v>7.1699220000000423</v>
      </c>
      <c r="N3359" s="1">
        <f t="shared" si="1101"/>
        <v>45050</v>
      </c>
      <c r="O3359" t="str">
        <f t="shared" si="1102"/>
        <v>不可交易</v>
      </c>
      <c r="P3359" s="2" t="str">
        <f t="shared" si="1103"/>
        <v/>
      </c>
      <c r="Q3359" s="2" t="str">
        <f t="shared" si="1104"/>
        <v/>
      </c>
      <c r="R3359" s="2">
        <f t="shared" si="1105"/>
        <v>29.86943388624249</v>
      </c>
      <c r="S3359">
        <f t="shared" si="1106"/>
        <v>180</v>
      </c>
      <c r="T3359" s="1">
        <f t="shared" si="1107"/>
        <v>45051</v>
      </c>
      <c r="U3359" t="str">
        <f t="shared" si="1108"/>
        <v>可交易</v>
      </c>
      <c r="V3359" s="2">
        <f t="shared" si="1109"/>
        <v>7.1699220000000423</v>
      </c>
      <c r="W3359" s="2">
        <f t="shared" si="1110"/>
        <v>2.9422597763674929E-3</v>
      </c>
      <c r="X3359" s="2">
        <f t="shared" si="1111"/>
        <v>19.317645748121318</v>
      </c>
      <c r="Y3359">
        <f t="shared" si="1112"/>
        <v>176</v>
      </c>
    </row>
    <row r="3360" spans="1:25" x14ac:dyDescent="0.3">
      <c r="A3360" s="1">
        <v>45054</v>
      </c>
      <c r="B3360">
        <v>4138.1201170000004</v>
      </c>
      <c r="C3360">
        <v>16.98</v>
      </c>
      <c r="D3360">
        <v>17.638753999999999</v>
      </c>
      <c r="E3360">
        <f t="shared" si="1092"/>
        <v>-0.65875399999999829</v>
      </c>
      <c r="F3360" t="str">
        <f t="shared" si="1093"/>
        <v/>
      </c>
      <c r="G3360" t="str">
        <f t="shared" si="1094"/>
        <v/>
      </c>
      <c r="H3360">
        <f t="shared" si="1095"/>
        <v>-0.21000000000000085</v>
      </c>
      <c r="I3360">
        <f t="shared" si="1096"/>
        <v>1.8701170000003913</v>
      </c>
      <c r="J3360">
        <f t="shared" si="1097"/>
        <v>-8.9053190476208748</v>
      </c>
      <c r="K3360" t="str">
        <f t="shared" si="1098"/>
        <v/>
      </c>
      <c r="L3360" s="2" t="str">
        <f t="shared" si="1099"/>
        <v/>
      </c>
      <c r="M3360" t="str">
        <f t="shared" si="1100"/>
        <v/>
      </c>
      <c r="N3360" s="1">
        <f t="shared" si="1101"/>
        <v>45050</v>
      </c>
      <c r="O3360" t="str">
        <f t="shared" si="1102"/>
        <v>不可交易</v>
      </c>
      <c r="P3360" s="2" t="str">
        <f t="shared" si="1103"/>
        <v/>
      </c>
      <c r="Q3360" s="2" t="str">
        <f t="shared" si="1104"/>
        <v/>
      </c>
      <c r="R3360" s="2">
        <f t="shared" si="1105"/>
        <v>29.86943388624249</v>
      </c>
      <c r="S3360">
        <f t="shared" si="1106"/>
        <v>180</v>
      </c>
      <c r="T3360" s="1">
        <f t="shared" si="1107"/>
        <v>45051</v>
      </c>
      <c r="U3360" t="str">
        <f t="shared" si="1108"/>
        <v>不可交易</v>
      </c>
      <c r="V3360" s="2" t="str">
        <f t="shared" si="1109"/>
        <v/>
      </c>
      <c r="W3360" s="2" t="str">
        <f t="shared" si="1110"/>
        <v/>
      </c>
      <c r="X3360" s="2">
        <f t="shared" si="1111"/>
        <v>19.374483280180133</v>
      </c>
      <c r="Y3360">
        <f t="shared" si="1112"/>
        <v>176</v>
      </c>
    </row>
    <row r="3361" spans="1:25" x14ac:dyDescent="0.3">
      <c r="A3361" s="1">
        <v>45055</v>
      </c>
      <c r="B3361">
        <v>4119.169922</v>
      </c>
      <c r="C3361">
        <v>17.71</v>
      </c>
      <c r="D3361">
        <v>17.265187999999998</v>
      </c>
      <c r="E3361">
        <f t="shared" si="1092"/>
        <v>0.44481200000000243</v>
      </c>
      <c r="F3361" t="str">
        <f t="shared" si="1093"/>
        <v/>
      </c>
      <c r="G3361" t="str">
        <f t="shared" si="1094"/>
        <v/>
      </c>
      <c r="H3361">
        <f t="shared" si="1095"/>
        <v>0.73000000000000043</v>
      </c>
      <c r="I3361">
        <f t="shared" si="1096"/>
        <v>-18.950195000000349</v>
      </c>
      <c r="J3361">
        <f t="shared" si="1097"/>
        <v>-25.959171232877175</v>
      </c>
      <c r="K3361" t="str">
        <f t="shared" si="1098"/>
        <v/>
      </c>
      <c r="L3361" s="2" t="str">
        <f t="shared" si="1099"/>
        <v/>
      </c>
      <c r="M3361" t="str">
        <f t="shared" si="1100"/>
        <v/>
      </c>
      <c r="N3361" s="1">
        <f t="shared" si="1101"/>
        <v>45050</v>
      </c>
      <c r="O3361" t="str">
        <f t="shared" si="1102"/>
        <v>不可交易</v>
      </c>
      <c r="P3361" s="2" t="str">
        <f t="shared" si="1103"/>
        <v/>
      </c>
      <c r="Q3361" s="2" t="str">
        <f t="shared" si="1104"/>
        <v/>
      </c>
      <c r="R3361" s="2">
        <f t="shared" si="1105"/>
        <v>29.86943388624249</v>
      </c>
      <c r="S3361">
        <f t="shared" si="1106"/>
        <v>180</v>
      </c>
      <c r="T3361" s="1">
        <f t="shared" si="1107"/>
        <v>45051</v>
      </c>
      <c r="U3361" t="str">
        <f t="shared" si="1108"/>
        <v>不可交易</v>
      </c>
      <c r="V3361" s="2" t="str">
        <f t="shared" si="1109"/>
        <v/>
      </c>
      <c r="W3361" s="2" t="str">
        <f t="shared" si="1110"/>
        <v/>
      </c>
      <c r="X3361" s="2">
        <f t="shared" si="1111"/>
        <v>19.374483280180133</v>
      </c>
      <c r="Y3361">
        <f t="shared" si="1112"/>
        <v>176</v>
      </c>
    </row>
    <row r="3362" spans="1:25" x14ac:dyDescent="0.3">
      <c r="A3362" s="1">
        <v>45056</v>
      </c>
      <c r="B3362">
        <v>4137.6401370000003</v>
      </c>
      <c r="C3362">
        <v>16.940000000000001</v>
      </c>
      <c r="D3362">
        <v>17.819330000000001</v>
      </c>
      <c r="E3362">
        <f t="shared" si="1092"/>
        <v>-0.8793299999999995</v>
      </c>
      <c r="F3362" t="str">
        <f t="shared" si="1093"/>
        <v/>
      </c>
      <c r="G3362" t="str">
        <f t="shared" si="1094"/>
        <v/>
      </c>
      <c r="H3362">
        <f t="shared" si="1095"/>
        <v>-0.76999999999999957</v>
      </c>
      <c r="I3362">
        <f t="shared" si="1096"/>
        <v>18.47021500000028</v>
      </c>
      <c r="J3362">
        <f t="shared" si="1097"/>
        <v>-23.987292207792585</v>
      </c>
      <c r="K3362" t="str">
        <f t="shared" si="1098"/>
        <v/>
      </c>
      <c r="L3362" s="2" t="str">
        <f t="shared" si="1099"/>
        <v/>
      </c>
      <c r="M3362" t="str">
        <f t="shared" si="1100"/>
        <v/>
      </c>
      <c r="N3362" s="1">
        <f t="shared" si="1101"/>
        <v>45050</v>
      </c>
      <c r="O3362" t="str">
        <f t="shared" si="1102"/>
        <v>不可交易</v>
      </c>
      <c r="P3362" s="2" t="str">
        <f t="shared" si="1103"/>
        <v/>
      </c>
      <c r="Q3362" s="2" t="str">
        <f t="shared" si="1104"/>
        <v/>
      </c>
      <c r="R3362" s="2">
        <f t="shared" si="1105"/>
        <v>29.86943388624249</v>
      </c>
      <c r="S3362">
        <f t="shared" si="1106"/>
        <v>180</v>
      </c>
      <c r="T3362" s="1">
        <f t="shared" si="1107"/>
        <v>45051</v>
      </c>
      <c r="U3362" t="str">
        <f t="shared" si="1108"/>
        <v>不可交易</v>
      </c>
      <c r="V3362" s="2" t="str">
        <f t="shared" si="1109"/>
        <v/>
      </c>
      <c r="W3362" s="2" t="str">
        <f t="shared" si="1110"/>
        <v/>
      </c>
      <c r="X3362" s="2">
        <f t="shared" si="1111"/>
        <v>19.374483280180133</v>
      </c>
      <c r="Y3362">
        <f t="shared" si="1112"/>
        <v>176</v>
      </c>
    </row>
    <row r="3363" spans="1:25" x14ac:dyDescent="0.3">
      <c r="A3363" s="1">
        <v>45057</v>
      </c>
      <c r="B3363">
        <v>4130.6201170000004</v>
      </c>
      <c r="C3363">
        <v>16.93</v>
      </c>
      <c r="D3363">
        <v>17.325406999999998</v>
      </c>
      <c r="E3363">
        <f t="shared" si="1092"/>
        <v>-0.39540699999999873</v>
      </c>
      <c r="F3363" t="str">
        <f t="shared" si="1093"/>
        <v/>
      </c>
      <c r="G3363" t="str">
        <f t="shared" si="1094"/>
        <v/>
      </c>
      <c r="H3363">
        <f t="shared" si="1095"/>
        <v>-1.0000000000001563E-2</v>
      </c>
      <c r="I3363">
        <f t="shared" si="1096"/>
        <v>-7.0200199999999313</v>
      </c>
      <c r="J3363">
        <f t="shared" si="1097"/>
        <v>702.00199999988342</v>
      </c>
      <c r="K3363" t="str">
        <f t="shared" si="1098"/>
        <v/>
      </c>
      <c r="L3363" s="2" t="str">
        <f t="shared" si="1099"/>
        <v/>
      </c>
      <c r="M3363" t="str">
        <f t="shared" si="1100"/>
        <v/>
      </c>
      <c r="N3363" s="1">
        <f t="shared" si="1101"/>
        <v>45050</v>
      </c>
      <c r="O3363" t="str">
        <f t="shared" si="1102"/>
        <v>可交易</v>
      </c>
      <c r="P3363" s="2" t="str">
        <f t="shared" si="1103"/>
        <v/>
      </c>
      <c r="Q3363" s="2" t="str">
        <f t="shared" si="1104"/>
        <v/>
      </c>
      <c r="R3363" s="2">
        <f t="shared" si="1105"/>
        <v>29.86943388624249</v>
      </c>
      <c r="S3363">
        <f t="shared" si="1106"/>
        <v>180</v>
      </c>
      <c r="T3363" s="1">
        <f t="shared" si="1107"/>
        <v>45051</v>
      </c>
      <c r="U3363" t="str">
        <f t="shared" si="1108"/>
        <v>不可交易</v>
      </c>
      <c r="V3363" s="2" t="str">
        <f t="shared" si="1109"/>
        <v/>
      </c>
      <c r="W3363" s="2" t="str">
        <f t="shared" si="1110"/>
        <v/>
      </c>
      <c r="X3363" s="2">
        <f t="shared" si="1111"/>
        <v>19.374483280180133</v>
      </c>
      <c r="Y3363">
        <f t="shared" si="1112"/>
        <v>176</v>
      </c>
    </row>
    <row r="3364" spans="1:25" x14ac:dyDescent="0.3">
      <c r="A3364" s="1">
        <v>45058</v>
      </c>
      <c r="B3364">
        <v>4124.080078</v>
      </c>
      <c r="C3364">
        <v>17.03</v>
      </c>
      <c r="D3364">
        <v>17.428215000000002</v>
      </c>
      <c r="E3364">
        <f t="shared" si="1092"/>
        <v>-0.39821500000000043</v>
      </c>
      <c r="F3364" t="str">
        <f t="shared" si="1093"/>
        <v/>
      </c>
      <c r="G3364" t="str">
        <f t="shared" si="1094"/>
        <v/>
      </c>
      <c r="H3364">
        <f t="shared" si="1095"/>
        <v>0.10000000000000142</v>
      </c>
      <c r="I3364">
        <f t="shared" si="1096"/>
        <v>-6.5400390000004336</v>
      </c>
      <c r="J3364">
        <f t="shared" si="1097"/>
        <v>-65.400390000003412</v>
      </c>
      <c r="K3364" t="str">
        <f t="shared" si="1098"/>
        <v/>
      </c>
      <c r="L3364" s="2" t="str">
        <f t="shared" si="1099"/>
        <v/>
      </c>
      <c r="M3364" t="str">
        <f t="shared" si="1100"/>
        <v/>
      </c>
      <c r="N3364" s="1">
        <f t="shared" si="1101"/>
        <v>45050</v>
      </c>
      <c r="O3364" t="str">
        <f t="shared" si="1102"/>
        <v>可交易</v>
      </c>
      <c r="P3364" s="2" t="str">
        <f t="shared" si="1103"/>
        <v/>
      </c>
      <c r="Q3364" s="2" t="str">
        <f t="shared" si="1104"/>
        <v/>
      </c>
      <c r="R3364" s="2">
        <f t="shared" si="1105"/>
        <v>29.86943388624249</v>
      </c>
      <c r="S3364">
        <f t="shared" si="1106"/>
        <v>180</v>
      </c>
      <c r="T3364" s="1">
        <f t="shared" si="1107"/>
        <v>45051</v>
      </c>
      <c r="U3364" t="str">
        <f t="shared" si="1108"/>
        <v>可交易</v>
      </c>
      <c r="V3364" s="2" t="str">
        <f t="shared" si="1109"/>
        <v/>
      </c>
      <c r="W3364" s="2" t="str">
        <f t="shared" si="1110"/>
        <v/>
      </c>
      <c r="X3364" s="2">
        <f t="shared" si="1111"/>
        <v>19.374483280180133</v>
      </c>
      <c r="Y3364">
        <f t="shared" si="1112"/>
        <v>176</v>
      </c>
    </row>
    <row r="3365" spans="1:25" x14ac:dyDescent="0.3">
      <c r="A3365" s="1">
        <v>45061</v>
      </c>
      <c r="B3365">
        <v>4136.2797849999997</v>
      </c>
      <c r="C3365">
        <v>17.12</v>
      </c>
      <c r="D3365">
        <v>17.36308</v>
      </c>
      <c r="E3365">
        <f t="shared" si="1092"/>
        <v>-0.24307999999999907</v>
      </c>
      <c r="F3365" t="str">
        <f t="shared" si="1093"/>
        <v/>
      </c>
      <c r="G3365" t="str">
        <f t="shared" si="1094"/>
        <v/>
      </c>
      <c r="H3365">
        <f t="shared" si="1095"/>
        <v>8.9999999999999858E-2</v>
      </c>
      <c r="I3365">
        <f t="shared" si="1096"/>
        <v>12.199706999999762</v>
      </c>
      <c r="J3365">
        <f t="shared" si="1097"/>
        <v>135.55229999999756</v>
      </c>
      <c r="K3365" t="str">
        <f t="shared" si="1098"/>
        <v/>
      </c>
      <c r="L3365" s="2" t="str">
        <f t="shared" si="1099"/>
        <v/>
      </c>
      <c r="M3365" t="str">
        <f t="shared" si="1100"/>
        <v/>
      </c>
      <c r="N3365" s="1">
        <f t="shared" si="1101"/>
        <v>45050</v>
      </c>
      <c r="O3365" t="str">
        <f t="shared" si="1102"/>
        <v>可交易</v>
      </c>
      <c r="P3365" s="2" t="str">
        <f t="shared" si="1103"/>
        <v/>
      </c>
      <c r="Q3365" s="2" t="str">
        <f t="shared" si="1104"/>
        <v/>
      </c>
      <c r="R3365" s="2">
        <f t="shared" si="1105"/>
        <v>29.86943388624249</v>
      </c>
      <c r="S3365">
        <f t="shared" si="1106"/>
        <v>180</v>
      </c>
      <c r="T3365" s="1">
        <f t="shared" si="1107"/>
        <v>45051</v>
      </c>
      <c r="U3365" t="str">
        <f t="shared" si="1108"/>
        <v>可交易</v>
      </c>
      <c r="V3365" s="2" t="str">
        <f t="shared" si="1109"/>
        <v/>
      </c>
      <c r="W3365" s="2" t="str">
        <f t="shared" si="1110"/>
        <v/>
      </c>
      <c r="X3365" s="2">
        <f t="shared" si="1111"/>
        <v>19.374483280180133</v>
      </c>
      <c r="Y3365">
        <f t="shared" si="1112"/>
        <v>176</v>
      </c>
    </row>
    <row r="3366" spans="1:25" x14ac:dyDescent="0.3">
      <c r="A3366" s="1">
        <v>45062</v>
      </c>
      <c r="B3366">
        <v>4109.8999020000001</v>
      </c>
      <c r="C3366">
        <v>17.989999999999998</v>
      </c>
      <c r="D3366">
        <v>17.480388999999999</v>
      </c>
      <c r="E3366">
        <f t="shared" si="1092"/>
        <v>0.50961099999999959</v>
      </c>
      <c r="F3366" t="str">
        <f t="shared" si="1093"/>
        <v/>
      </c>
      <c r="G3366" t="str">
        <f t="shared" si="1094"/>
        <v/>
      </c>
      <c r="H3366">
        <f t="shared" si="1095"/>
        <v>0.86999999999999744</v>
      </c>
      <c r="I3366">
        <f t="shared" si="1096"/>
        <v>-26.379882999999609</v>
      </c>
      <c r="J3366">
        <f t="shared" si="1097"/>
        <v>-30.321704597700787</v>
      </c>
      <c r="K3366" t="str">
        <f t="shared" si="1098"/>
        <v/>
      </c>
      <c r="L3366" s="2" t="str">
        <f t="shared" si="1099"/>
        <v/>
      </c>
      <c r="M3366" t="str">
        <f t="shared" si="1100"/>
        <v/>
      </c>
      <c r="N3366" s="1">
        <f t="shared" si="1101"/>
        <v>45050</v>
      </c>
      <c r="O3366" t="str">
        <f t="shared" si="1102"/>
        <v>可交易</v>
      </c>
      <c r="P3366" s="2" t="str">
        <f t="shared" si="1103"/>
        <v/>
      </c>
      <c r="Q3366" s="2" t="str">
        <f t="shared" si="1104"/>
        <v/>
      </c>
      <c r="R3366" s="2">
        <f t="shared" si="1105"/>
        <v>29.86943388624249</v>
      </c>
      <c r="S3366">
        <f t="shared" si="1106"/>
        <v>180</v>
      </c>
      <c r="T3366" s="1">
        <f t="shared" si="1107"/>
        <v>45051</v>
      </c>
      <c r="U3366" t="str">
        <f t="shared" si="1108"/>
        <v>可交易</v>
      </c>
      <c r="V3366" s="2" t="str">
        <f t="shared" si="1109"/>
        <v/>
      </c>
      <c r="W3366" s="2" t="str">
        <f t="shared" si="1110"/>
        <v/>
      </c>
      <c r="X3366" s="2">
        <f t="shared" si="1111"/>
        <v>19.374483280180133</v>
      </c>
      <c r="Y3366">
        <f t="shared" si="1112"/>
        <v>176</v>
      </c>
    </row>
    <row r="3367" spans="1:25" x14ac:dyDescent="0.3">
      <c r="A3367" s="1">
        <v>45063</v>
      </c>
      <c r="B3367">
        <v>4158.7700199999999</v>
      </c>
      <c r="C3367">
        <v>16.87</v>
      </c>
      <c r="D3367">
        <v>18.064070000000001</v>
      </c>
      <c r="E3367">
        <f t="shared" si="1092"/>
        <v>-1.19407</v>
      </c>
      <c r="F3367" t="str">
        <f t="shared" si="1093"/>
        <v>PUT</v>
      </c>
      <c r="G3367">
        <f t="shared" si="1094"/>
        <v>4115.2402339999999</v>
      </c>
      <c r="H3367">
        <f t="shared" si="1095"/>
        <v>-1.1199999999999974</v>
      </c>
      <c r="I3367">
        <f t="shared" si="1096"/>
        <v>48.87011799999982</v>
      </c>
      <c r="J3367">
        <f t="shared" si="1097"/>
        <v>-43.63403392857137</v>
      </c>
      <c r="K3367">
        <f t="shared" si="1098"/>
        <v>4153.7700199999999</v>
      </c>
      <c r="L3367" s="2" t="str">
        <f t="shared" si="1099"/>
        <v/>
      </c>
      <c r="M3367">
        <f t="shared" si="1100"/>
        <v>38.529786000000058</v>
      </c>
      <c r="N3367" s="1">
        <f t="shared" si="1101"/>
        <v>45050</v>
      </c>
      <c r="O3367" t="str">
        <f t="shared" si="1102"/>
        <v>可交易</v>
      </c>
      <c r="P3367" s="2" t="str">
        <f t="shared" si="1103"/>
        <v/>
      </c>
      <c r="Q3367" s="2" t="str">
        <f t="shared" si="1104"/>
        <v/>
      </c>
      <c r="R3367" s="2">
        <f t="shared" si="1105"/>
        <v>29.86943388624249</v>
      </c>
      <c r="S3367">
        <f t="shared" si="1106"/>
        <v>180</v>
      </c>
      <c r="T3367" s="1">
        <f t="shared" si="1107"/>
        <v>45063</v>
      </c>
      <c r="U3367" t="str">
        <f t="shared" si="1108"/>
        <v>可交易</v>
      </c>
      <c r="V3367" s="2">
        <f t="shared" si="1109"/>
        <v>38.529786000000058</v>
      </c>
      <c r="W3367" s="2">
        <f t="shared" si="1110"/>
        <v>1.0466985620907227E-2</v>
      </c>
      <c r="X3367" s="2">
        <f t="shared" si="1111"/>
        <v>19.374483280180133</v>
      </c>
      <c r="Y3367">
        <f t="shared" si="1112"/>
        <v>177</v>
      </c>
    </row>
    <row r="3368" spans="1:25" x14ac:dyDescent="0.3">
      <c r="A3368" s="1">
        <v>45064</v>
      </c>
      <c r="B3368">
        <v>4198.0498049999997</v>
      </c>
      <c r="C3368">
        <v>16.05</v>
      </c>
      <c r="D3368">
        <v>17.257342999999999</v>
      </c>
      <c r="E3368">
        <f t="shared" si="1092"/>
        <v>-1.2073429999999981</v>
      </c>
      <c r="F3368" t="str">
        <f t="shared" si="1093"/>
        <v>PUT</v>
      </c>
      <c r="G3368">
        <f t="shared" si="1094"/>
        <v>4151.2797849999997</v>
      </c>
      <c r="H3368">
        <f t="shared" si="1095"/>
        <v>-0.82000000000000028</v>
      </c>
      <c r="I3368">
        <f t="shared" si="1096"/>
        <v>39.27978499999972</v>
      </c>
      <c r="J3368">
        <f t="shared" si="1097"/>
        <v>-47.902176829267937</v>
      </c>
      <c r="K3368">
        <f t="shared" si="1098"/>
        <v>4193.0498049999997</v>
      </c>
      <c r="L3368" s="2" t="str">
        <f t="shared" si="1099"/>
        <v/>
      </c>
      <c r="M3368">
        <f t="shared" si="1100"/>
        <v>41.770019999999931</v>
      </c>
      <c r="N3368" s="1">
        <f t="shared" si="1101"/>
        <v>45050</v>
      </c>
      <c r="O3368" t="str">
        <f t="shared" si="1102"/>
        <v>可交易</v>
      </c>
      <c r="P3368" s="2" t="str">
        <f t="shared" si="1103"/>
        <v/>
      </c>
      <c r="Q3368" s="2" t="str">
        <f t="shared" si="1104"/>
        <v/>
      </c>
      <c r="R3368" s="2">
        <f t="shared" si="1105"/>
        <v>29.86943388624249</v>
      </c>
      <c r="S3368">
        <f t="shared" si="1106"/>
        <v>180</v>
      </c>
      <c r="T3368" s="1">
        <f t="shared" si="1107"/>
        <v>45063</v>
      </c>
      <c r="U3368" t="str">
        <f t="shared" si="1108"/>
        <v>不可交易</v>
      </c>
      <c r="V3368" s="2" t="str">
        <f t="shared" si="1109"/>
        <v/>
      </c>
      <c r="W3368" s="2" t="str">
        <f t="shared" si="1110"/>
        <v/>
      </c>
      <c r="X3368" s="2">
        <f t="shared" si="1111"/>
        <v>19.577275718086284</v>
      </c>
      <c r="Y3368">
        <f t="shared" si="1112"/>
        <v>177</v>
      </c>
    </row>
    <row r="3369" spans="1:25" x14ac:dyDescent="0.3">
      <c r="A3369" s="1">
        <v>45065</v>
      </c>
      <c r="B3369">
        <v>4191.9799800000001</v>
      </c>
      <c r="C3369">
        <v>16.809999999999999</v>
      </c>
      <c r="D3369">
        <v>16.510511000000001</v>
      </c>
      <c r="E3369">
        <f t="shared" si="1092"/>
        <v>0.29948899999999767</v>
      </c>
      <c r="F3369" t="str">
        <f t="shared" si="1093"/>
        <v/>
      </c>
      <c r="G3369" t="str">
        <f t="shared" si="1094"/>
        <v/>
      </c>
      <c r="H3369">
        <f t="shared" si="1095"/>
        <v>0.75999999999999801</v>
      </c>
      <c r="I3369">
        <f t="shared" si="1096"/>
        <v>-6.0698249999995824</v>
      </c>
      <c r="J3369">
        <f t="shared" si="1097"/>
        <v>-7.9866118421047343</v>
      </c>
      <c r="K3369" t="str">
        <f t="shared" si="1098"/>
        <v/>
      </c>
      <c r="L3369" s="2" t="str">
        <f t="shared" si="1099"/>
        <v/>
      </c>
      <c r="M3369" t="str">
        <f t="shared" si="1100"/>
        <v/>
      </c>
      <c r="N3369" s="1">
        <f t="shared" si="1101"/>
        <v>45050</v>
      </c>
      <c r="O3369" t="str">
        <f t="shared" si="1102"/>
        <v>可交易</v>
      </c>
      <c r="P3369" s="2" t="str">
        <f t="shared" si="1103"/>
        <v/>
      </c>
      <c r="Q3369" s="2" t="str">
        <f t="shared" si="1104"/>
        <v/>
      </c>
      <c r="R3369" s="2">
        <f t="shared" si="1105"/>
        <v>29.86943388624249</v>
      </c>
      <c r="S3369">
        <f t="shared" si="1106"/>
        <v>180</v>
      </c>
      <c r="T3369" s="1">
        <f t="shared" si="1107"/>
        <v>45063</v>
      </c>
      <c r="U3369" t="str">
        <f t="shared" si="1108"/>
        <v>不可交易</v>
      </c>
      <c r="V3369" s="2" t="str">
        <f t="shared" si="1109"/>
        <v/>
      </c>
      <c r="W3369" s="2" t="str">
        <f t="shared" si="1110"/>
        <v/>
      </c>
      <c r="X3369" s="2">
        <f t="shared" si="1111"/>
        <v>19.577275718086284</v>
      </c>
      <c r="Y3369">
        <f t="shared" si="1112"/>
        <v>177</v>
      </c>
    </row>
    <row r="3370" spans="1:25" x14ac:dyDescent="0.3">
      <c r="A3370" s="1">
        <v>45068</v>
      </c>
      <c r="B3370">
        <v>4192.6298829999996</v>
      </c>
      <c r="C3370">
        <v>17.21</v>
      </c>
      <c r="D3370">
        <v>17.032232</v>
      </c>
      <c r="E3370">
        <f t="shared" si="1092"/>
        <v>0.17776800000000037</v>
      </c>
      <c r="F3370" t="str">
        <f t="shared" si="1093"/>
        <v/>
      </c>
      <c r="G3370" t="str">
        <f t="shared" si="1094"/>
        <v/>
      </c>
      <c r="H3370">
        <f t="shared" si="1095"/>
        <v>0.40000000000000213</v>
      </c>
      <c r="I3370">
        <f t="shared" si="1096"/>
        <v>0.64990299999954004</v>
      </c>
      <c r="J3370">
        <f t="shared" si="1097"/>
        <v>1.6247574999988414</v>
      </c>
      <c r="K3370" t="str">
        <f t="shared" si="1098"/>
        <v/>
      </c>
      <c r="L3370" s="2" t="str">
        <f t="shared" si="1099"/>
        <v/>
      </c>
      <c r="M3370" t="str">
        <f t="shared" si="1100"/>
        <v/>
      </c>
      <c r="N3370" s="1">
        <f t="shared" si="1101"/>
        <v>45050</v>
      </c>
      <c r="O3370" t="str">
        <f t="shared" si="1102"/>
        <v>可交易</v>
      </c>
      <c r="P3370" s="2" t="str">
        <f t="shared" si="1103"/>
        <v/>
      </c>
      <c r="Q3370" s="2" t="str">
        <f t="shared" si="1104"/>
        <v/>
      </c>
      <c r="R3370" s="2">
        <f t="shared" si="1105"/>
        <v>29.86943388624249</v>
      </c>
      <c r="S3370">
        <f t="shared" si="1106"/>
        <v>180</v>
      </c>
      <c r="T3370" s="1">
        <f t="shared" si="1107"/>
        <v>45063</v>
      </c>
      <c r="U3370" t="str">
        <f t="shared" si="1108"/>
        <v>不可交易</v>
      </c>
      <c r="V3370" s="2" t="str">
        <f t="shared" si="1109"/>
        <v/>
      </c>
      <c r="W3370" s="2" t="str">
        <f t="shared" si="1110"/>
        <v/>
      </c>
      <c r="X3370" s="2">
        <f t="shared" si="1111"/>
        <v>19.577275718086284</v>
      </c>
      <c r="Y3370">
        <f t="shared" si="1112"/>
        <v>177</v>
      </c>
    </row>
    <row r="3371" spans="1:25" x14ac:dyDescent="0.3">
      <c r="A3371" s="1">
        <v>45069</v>
      </c>
      <c r="B3371">
        <v>4145.580078</v>
      </c>
      <c r="C3371">
        <v>18.53</v>
      </c>
      <c r="D3371">
        <v>17.449269999999999</v>
      </c>
      <c r="E3371">
        <f t="shared" si="1092"/>
        <v>1.0807300000000026</v>
      </c>
      <c r="F3371" t="str">
        <f t="shared" si="1093"/>
        <v>CAll</v>
      </c>
      <c r="G3371">
        <f t="shared" si="1094"/>
        <v>4205.5200199999999</v>
      </c>
      <c r="H3371">
        <f t="shared" si="1095"/>
        <v>1.3200000000000003</v>
      </c>
      <c r="I3371">
        <f t="shared" si="1096"/>
        <v>-47.049804999999651</v>
      </c>
      <c r="J3371">
        <f t="shared" si="1097"/>
        <v>-35.643791666666395</v>
      </c>
      <c r="K3371">
        <f t="shared" si="1098"/>
        <v>4150.580078</v>
      </c>
      <c r="L3371" s="2">
        <f t="shared" si="1099"/>
        <v>54.939941999999974</v>
      </c>
      <c r="M3371" t="str">
        <f t="shared" si="1100"/>
        <v/>
      </c>
      <c r="N3371" s="1">
        <f t="shared" si="1101"/>
        <v>45069</v>
      </c>
      <c r="O3371" t="str">
        <f t="shared" si="1102"/>
        <v>可交易</v>
      </c>
      <c r="P3371" s="2">
        <f t="shared" si="1103"/>
        <v>54.939941999999974</v>
      </c>
      <c r="Q3371" s="2">
        <f t="shared" si="1104"/>
        <v>1.4458758695337394E-2</v>
      </c>
      <c r="R3371" s="2">
        <f t="shared" si="1105"/>
        <v>29.86943388624249</v>
      </c>
      <c r="S3371">
        <f t="shared" si="1106"/>
        <v>181</v>
      </c>
      <c r="T3371" s="1">
        <f t="shared" si="1107"/>
        <v>45063</v>
      </c>
      <c r="U3371" t="str">
        <f t="shared" si="1108"/>
        <v>不可交易</v>
      </c>
      <c r="V3371" s="2" t="str">
        <f t="shared" si="1109"/>
        <v/>
      </c>
      <c r="W3371" s="2" t="str">
        <f t="shared" si="1110"/>
        <v/>
      </c>
      <c r="X3371" s="2">
        <f t="shared" si="1111"/>
        <v>19.577275718086284</v>
      </c>
      <c r="Y3371">
        <f t="shared" si="1112"/>
        <v>177</v>
      </c>
    </row>
    <row r="3372" spans="1:25" x14ac:dyDescent="0.3">
      <c r="A3372" s="1">
        <v>45070</v>
      </c>
      <c r="B3372">
        <v>4115.2402339999999</v>
      </c>
      <c r="C3372">
        <v>20.03</v>
      </c>
      <c r="D3372">
        <v>18.652146999999999</v>
      </c>
      <c r="E3372">
        <f t="shared" si="1092"/>
        <v>1.3778530000000018</v>
      </c>
      <c r="F3372" t="str">
        <f t="shared" si="1093"/>
        <v>CAll</v>
      </c>
      <c r="G3372">
        <f t="shared" si="1094"/>
        <v>4179.830078</v>
      </c>
      <c r="H3372">
        <f t="shared" si="1095"/>
        <v>1.5</v>
      </c>
      <c r="I3372">
        <f t="shared" si="1096"/>
        <v>-30.339844000000085</v>
      </c>
      <c r="J3372">
        <f t="shared" si="1097"/>
        <v>-20.226562666666723</v>
      </c>
      <c r="K3372">
        <f t="shared" si="1098"/>
        <v>4120.2402339999999</v>
      </c>
      <c r="L3372" s="2">
        <f t="shared" si="1099"/>
        <v>59.589844000000085</v>
      </c>
      <c r="M3372" t="str">
        <f t="shared" si="1100"/>
        <v/>
      </c>
      <c r="N3372" s="1">
        <f t="shared" si="1101"/>
        <v>45069</v>
      </c>
      <c r="O3372" t="str">
        <f t="shared" si="1102"/>
        <v>不可交易</v>
      </c>
      <c r="P3372" s="2" t="str">
        <f t="shared" si="1103"/>
        <v/>
      </c>
      <c r="Q3372" s="2" t="str">
        <f t="shared" si="1104"/>
        <v/>
      </c>
      <c r="R3372" s="2">
        <f t="shared" si="1105"/>
        <v>30.30130882317</v>
      </c>
      <c r="S3372">
        <f t="shared" si="1106"/>
        <v>181</v>
      </c>
      <c r="T3372" s="1">
        <f t="shared" si="1107"/>
        <v>45063</v>
      </c>
      <c r="U3372" t="str">
        <f t="shared" si="1108"/>
        <v>可交易</v>
      </c>
      <c r="V3372" s="2" t="str">
        <f t="shared" si="1109"/>
        <v/>
      </c>
      <c r="W3372" s="2" t="str">
        <f t="shared" si="1110"/>
        <v/>
      </c>
      <c r="X3372" s="2">
        <f t="shared" si="1111"/>
        <v>19.577275718086284</v>
      </c>
      <c r="Y3372">
        <f t="shared" si="1112"/>
        <v>177</v>
      </c>
    </row>
    <row r="3373" spans="1:25" x14ac:dyDescent="0.3">
      <c r="A3373" s="1">
        <v>45071</v>
      </c>
      <c r="B3373">
        <v>4151.2797849999997</v>
      </c>
      <c r="C3373">
        <v>19.14</v>
      </c>
      <c r="D3373">
        <v>19.992998</v>
      </c>
      <c r="E3373">
        <f t="shared" si="1092"/>
        <v>-0.85299799999999948</v>
      </c>
      <c r="F3373" t="str">
        <f t="shared" si="1093"/>
        <v/>
      </c>
      <c r="G3373" t="str">
        <f t="shared" si="1094"/>
        <v/>
      </c>
      <c r="H3373">
        <f t="shared" si="1095"/>
        <v>-0.89000000000000057</v>
      </c>
      <c r="I3373">
        <f t="shared" si="1096"/>
        <v>36.039550999999847</v>
      </c>
      <c r="J3373">
        <f t="shared" si="1097"/>
        <v>-40.493877528089691</v>
      </c>
      <c r="K3373" t="str">
        <f t="shared" si="1098"/>
        <v/>
      </c>
      <c r="L3373" s="2" t="str">
        <f t="shared" si="1099"/>
        <v/>
      </c>
      <c r="M3373" t="str">
        <f t="shared" si="1100"/>
        <v/>
      </c>
      <c r="N3373" s="1">
        <f t="shared" si="1101"/>
        <v>45069</v>
      </c>
      <c r="O3373" t="str">
        <f t="shared" si="1102"/>
        <v>不可交易</v>
      </c>
      <c r="P3373" s="2" t="str">
        <f t="shared" si="1103"/>
        <v/>
      </c>
      <c r="Q3373" s="2" t="str">
        <f t="shared" si="1104"/>
        <v/>
      </c>
      <c r="R3373" s="2">
        <f t="shared" si="1105"/>
        <v>30.30130882317</v>
      </c>
      <c r="S3373">
        <f t="shared" si="1106"/>
        <v>181</v>
      </c>
      <c r="T3373" s="1">
        <f t="shared" si="1107"/>
        <v>45063</v>
      </c>
      <c r="U3373" t="str">
        <f t="shared" si="1108"/>
        <v>可交易</v>
      </c>
      <c r="V3373" s="2" t="str">
        <f t="shared" si="1109"/>
        <v/>
      </c>
      <c r="W3373" s="2" t="str">
        <f t="shared" si="1110"/>
        <v/>
      </c>
      <c r="X3373" s="2">
        <f t="shared" si="1111"/>
        <v>19.577275718086284</v>
      </c>
      <c r="Y3373">
        <f t="shared" si="1112"/>
        <v>177</v>
      </c>
    </row>
    <row r="3374" spans="1:25" x14ac:dyDescent="0.3">
      <c r="A3374" s="1">
        <v>45072</v>
      </c>
      <c r="B3374">
        <v>4205.4501950000003</v>
      </c>
      <c r="C3374">
        <v>17.95</v>
      </c>
      <c r="D3374">
        <v>19.155750000000001</v>
      </c>
      <c r="E3374">
        <f t="shared" si="1092"/>
        <v>-1.2057500000000019</v>
      </c>
      <c r="F3374" t="str">
        <f t="shared" si="1093"/>
        <v>PUT</v>
      </c>
      <c r="G3374">
        <f t="shared" si="1094"/>
        <v>4282.3701170000004</v>
      </c>
      <c r="H3374">
        <f t="shared" si="1095"/>
        <v>-1.1900000000000013</v>
      </c>
      <c r="I3374">
        <f t="shared" si="1096"/>
        <v>54.170410000000629</v>
      </c>
      <c r="J3374">
        <f t="shared" si="1097"/>
        <v>-45.52135294117695</v>
      </c>
      <c r="K3374">
        <f t="shared" si="1098"/>
        <v>4200.4501950000003</v>
      </c>
      <c r="L3374" s="2" t="str">
        <f t="shared" si="1099"/>
        <v/>
      </c>
      <c r="M3374" t="str">
        <f t="shared" si="1100"/>
        <v/>
      </c>
      <c r="N3374" s="1">
        <f t="shared" si="1101"/>
        <v>45069</v>
      </c>
      <c r="O3374" t="str">
        <f t="shared" si="1102"/>
        <v>不可交易</v>
      </c>
      <c r="P3374" s="2" t="str">
        <f t="shared" si="1103"/>
        <v/>
      </c>
      <c r="Q3374" s="2" t="str">
        <f t="shared" si="1104"/>
        <v/>
      </c>
      <c r="R3374" s="2">
        <f t="shared" si="1105"/>
        <v>30.30130882317</v>
      </c>
      <c r="S3374">
        <f t="shared" si="1106"/>
        <v>181</v>
      </c>
      <c r="T3374" s="1">
        <f t="shared" si="1107"/>
        <v>45063</v>
      </c>
      <c r="U3374" t="str">
        <f t="shared" si="1108"/>
        <v>可交易</v>
      </c>
      <c r="V3374" s="2" t="str">
        <f t="shared" si="1109"/>
        <v/>
      </c>
      <c r="W3374" s="2" t="str">
        <f t="shared" si="1110"/>
        <v/>
      </c>
      <c r="X3374" s="2">
        <f t="shared" si="1111"/>
        <v>19.577275718086284</v>
      </c>
      <c r="Y3374">
        <f t="shared" si="1112"/>
        <v>177</v>
      </c>
    </row>
    <row r="3375" spans="1:25" x14ac:dyDescent="0.3">
      <c r="A3375" s="1">
        <v>45076</v>
      </c>
      <c r="B3375">
        <v>4205.5200199999999</v>
      </c>
      <c r="C3375">
        <v>17.46</v>
      </c>
      <c r="D3375">
        <v>18.131948000000001</v>
      </c>
      <c r="E3375">
        <f t="shared" si="1092"/>
        <v>-0.67194800000000043</v>
      </c>
      <c r="F3375" t="str">
        <f t="shared" si="1093"/>
        <v/>
      </c>
      <c r="G3375" t="str">
        <f t="shared" si="1094"/>
        <v/>
      </c>
      <c r="H3375">
        <f t="shared" si="1095"/>
        <v>-0.48999999999999844</v>
      </c>
      <c r="I3375">
        <f t="shared" si="1096"/>
        <v>6.982499999958236E-2</v>
      </c>
      <c r="J3375">
        <f t="shared" si="1097"/>
        <v>-0.14249999999914814</v>
      </c>
      <c r="K3375" t="str">
        <f t="shared" si="1098"/>
        <v/>
      </c>
      <c r="L3375" s="2" t="str">
        <f t="shared" si="1099"/>
        <v/>
      </c>
      <c r="M3375" t="str">
        <f t="shared" si="1100"/>
        <v/>
      </c>
      <c r="N3375" s="1">
        <f t="shared" si="1101"/>
        <v>45069</v>
      </c>
      <c r="O3375" t="str">
        <f t="shared" si="1102"/>
        <v>可交易</v>
      </c>
      <c r="P3375" s="2" t="str">
        <f t="shared" si="1103"/>
        <v/>
      </c>
      <c r="Q3375" s="2" t="str">
        <f t="shared" si="1104"/>
        <v/>
      </c>
      <c r="R3375" s="2">
        <f t="shared" si="1105"/>
        <v>30.30130882317</v>
      </c>
      <c r="S3375">
        <f t="shared" si="1106"/>
        <v>181</v>
      </c>
      <c r="T3375" s="1">
        <f t="shared" si="1107"/>
        <v>45063</v>
      </c>
      <c r="U3375" t="str">
        <f t="shared" si="1108"/>
        <v>可交易</v>
      </c>
      <c r="V3375" s="2" t="str">
        <f t="shared" si="1109"/>
        <v/>
      </c>
      <c r="W3375" s="2" t="str">
        <f t="shared" si="1110"/>
        <v/>
      </c>
      <c r="X3375" s="2">
        <f t="shared" si="1111"/>
        <v>19.577275718086284</v>
      </c>
      <c r="Y3375">
        <f t="shared" si="1112"/>
        <v>177</v>
      </c>
    </row>
    <row r="3376" spans="1:25" x14ac:dyDescent="0.3">
      <c r="A3376" s="1">
        <v>45077</v>
      </c>
      <c r="B3376">
        <v>4179.830078</v>
      </c>
      <c r="C3376">
        <v>17.940000000000001</v>
      </c>
      <c r="D3376">
        <v>17.705261</v>
      </c>
      <c r="E3376">
        <f t="shared" si="1092"/>
        <v>0.23473900000000114</v>
      </c>
      <c r="F3376" t="str">
        <f t="shared" si="1093"/>
        <v/>
      </c>
      <c r="G3376" t="str">
        <f t="shared" si="1094"/>
        <v/>
      </c>
      <c r="H3376">
        <f t="shared" si="1095"/>
        <v>0.48000000000000043</v>
      </c>
      <c r="I3376">
        <f t="shared" si="1096"/>
        <v>-25.689941999999974</v>
      </c>
      <c r="J3376">
        <f t="shared" si="1097"/>
        <v>-53.520712499999895</v>
      </c>
      <c r="K3376" t="str">
        <f t="shared" si="1098"/>
        <v/>
      </c>
      <c r="L3376" s="2" t="str">
        <f t="shared" si="1099"/>
        <v/>
      </c>
      <c r="M3376" t="str">
        <f t="shared" si="1100"/>
        <v/>
      </c>
      <c r="N3376" s="1">
        <f t="shared" si="1101"/>
        <v>45069</v>
      </c>
      <c r="O3376" t="str">
        <f t="shared" si="1102"/>
        <v>可交易</v>
      </c>
      <c r="P3376" s="2" t="str">
        <f t="shared" si="1103"/>
        <v/>
      </c>
      <c r="Q3376" s="2" t="str">
        <f t="shared" si="1104"/>
        <v/>
      </c>
      <c r="R3376" s="2">
        <f t="shared" si="1105"/>
        <v>30.30130882317</v>
      </c>
      <c r="S3376">
        <f t="shared" si="1106"/>
        <v>181</v>
      </c>
      <c r="T3376" s="1">
        <f t="shared" si="1107"/>
        <v>45063</v>
      </c>
      <c r="U3376" t="str">
        <f t="shared" si="1108"/>
        <v>可交易</v>
      </c>
      <c r="V3376" s="2" t="str">
        <f t="shared" si="1109"/>
        <v/>
      </c>
      <c r="W3376" s="2" t="str">
        <f t="shared" si="1110"/>
        <v/>
      </c>
      <c r="X3376" s="2">
        <f t="shared" si="1111"/>
        <v>19.577275718086284</v>
      </c>
      <c r="Y3376">
        <f t="shared" si="1112"/>
        <v>177</v>
      </c>
    </row>
    <row r="3377" spans="1:25" x14ac:dyDescent="0.3">
      <c r="A3377" s="1">
        <v>45078</v>
      </c>
      <c r="B3377">
        <v>4221.0200199999999</v>
      </c>
      <c r="C3377">
        <v>15.65</v>
      </c>
      <c r="D3377">
        <v>17.955763000000001</v>
      </c>
      <c r="E3377">
        <f t="shared" si="1092"/>
        <v>-2.3057630000000007</v>
      </c>
      <c r="F3377" t="str">
        <f t="shared" si="1093"/>
        <v>PUT</v>
      </c>
      <c r="G3377">
        <f t="shared" si="1094"/>
        <v>4293.9301759999998</v>
      </c>
      <c r="H3377">
        <f t="shared" si="1095"/>
        <v>-2.2900000000000009</v>
      </c>
      <c r="I3377">
        <f t="shared" si="1096"/>
        <v>41.189941999999974</v>
      </c>
      <c r="J3377">
        <f t="shared" si="1097"/>
        <v>-17.986874235807843</v>
      </c>
      <c r="K3377">
        <f t="shared" si="1098"/>
        <v>4216.0200199999999</v>
      </c>
      <c r="L3377" s="2" t="str">
        <f t="shared" si="1099"/>
        <v/>
      </c>
      <c r="M3377" t="str">
        <f t="shared" si="1100"/>
        <v/>
      </c>
      <c r="N3377" s="1">
        <f t="shared" si="1101"/>
        <v>45069</v>
      </c>
      <c r="O3377" t="str">
        <f t="shared" si="1102"/>
        <v>可交易</v>
      </c>
      <c r="P3377" s="2" t="str">
        <f t="shared" si="1103"/>
        <v/>
      </c>
      <c r="Q3377" s="2" t="str">
        <f t="shared" si="1104"/>
        <v/>
      </c>
      <c r="R3377" s="2">
        <f t="shared" si="1105"/>
        <v>30.30130882317</v>
      </c>
      <c r="S3377">
        <f t="shared" si="1106"/>
        <v>181</v>
      </c>
      <c r="T3377" s="1">
        <f t="shared" si="1107"/>
        <v>45063</v>
      </c>
      <c r="U3377" t="str">
        <f t="shared" si="1108"/>
        <v>可交易</v>
      </c>
      <c r="V3377" s="2" t="str">
        <f t="shared" si="1109"/>
        <v/>
      </c>
      <c r="W3377" s="2" t="str">
        <f t="shared" si="1110"/>
        <v/>
      </c>
      <c r="X3377" s="2">
        <f t="shared" si="1111"/>
        <v>19.577275718086284</v>
      </c>
      <c r="Y3377">
        <f t="shared" si="1112"/>
        <v>177</v>
      </c>
    </row>
    <row r="3378" spans="1:25" x14ac:dyDescent="0.3">
      <c r="A3378" s="1">
        <v>45079</v>
      </c>
      <c r="B3378">
        <v>4282.3701170000004</v>
      </c>
      <c r="C3378">
        <v>14.6</v>
      </c>
      <c r="D3378">
        <v>16.318811</v>
      </c>
      <c r="E3378">
        <f t="shared" si="1092"/>
        <v>-1.7188110000000005</v>
      </c>
      <c r="F3378" t="str">
        <f t="shared" si="1093"/>
        <v>PUT</v>
      </c>
      <c r="G3378">
        <f t="shared" si="1094"/>
        <v>4298.8598629999997</v>
      </c>
      <c r="H3378">
        <f t="shared" si="1095"/>
        <v>-1.0500000000000007</v>
      </c>
      <c r="I3378">
        <f t="shared" si="1096"/>
        <v>61.35009700000046</v>
      </c>
      <c r="J3378">
        <f t="shared" si="1097"/>
        <v>-58.42866380952421</v>
      </c>
      <c r="K3378">
        <f t="shared" si="1098"/>
        <v>4277.3701170000004</v>
      </c>
      <c r="L3378" s="2" t="str">
        <f t="shared" si="1099"/>
        <v/>
      </c>
      <c r="M3378" t="str">
        <f t="shared" si="1100"/>
        <v/>
      </c>
      <c r="N3378" s="1">
        <f t="shared" si="1101"/>
        <v>45069</v>
      </c>
      <c r="O3378" t="str">
        <f t="shared" si="1102"/>
        <v>可交易</v>
      </c>
      <c r="P3378" s="2" t="str">
        <f t="shared" si="1103"/>
        <v/>
      </c>
      <c r="Q3378" s="2" t="str">
        <f t="shared" si="1104"/>
        <v/>
      </c>
      <c r="R3378" s="2">
        <f t="shared" si="1105"/>
        <v>30.30130882317</v>
      </c>
      <c r="S3378">
        <f t="shared" si="1106"/>
        <v>181</v>
      </c>
      <c r="T3378" s="1">
        <f t="shared" si="1107"/>
        <v>45063</v>
      </c>
      <c r="U3378" t="str">
        <f t="shared" si="1108"/>
        <v>可交易</v>
      </c>
      <c r="V3378" s="2" t="str">
        <f t="shared" si="1109"/>
        <v/>
      </c>
      <c r="W3378" s="2" t="str">
        <f t="shared" si="1110"/>
        <v/>
      </c>
      <c r="X3378" s="2">
        <f t="shared" si="1111"/>
        <v>19.577275718086284</v>
      </c>
      <c r="Y3378">
        <f t="shared" si="1112"/>
        <v>177</v>
      </c>
    </row>
    <row r="3379" spans="1:25" x14ac:dyDescent="0.3">
      <c r="A3379" s="1">
        <v>45082</v>
      </c>
      <c r="B3379">
        <v>4273.7900390000004</v>
      </c>
      <c r="C3379">
        <v>14.73</v>
      </c>
      <c r="D3379">
        <v>15.204302999999999</v>
      </c>
      <c r="E3379">
        <f t="shared" si="1092"/>
        <v>-0.47430299999999903</v>
      </c>
      <c r="F3379" t="str">
        <f t="shared" si="1093"/>
        <v/>
      </c>
      <c r="G3379" t="str">
        <f t="shared" si="1094"/>
        <v/>
      </c>
      <c r="H3379">
        <f t="shared" si="1095"/>
        <v>0.13000000000000078</v>
      </c>
      <c r="I3379">
        <f t="shared" si="1096"/>
        <v>-8.5800779999999577</v>
      </c>
      <c r="J3379">
        <f t="shared" si="1097"/>
        <v>-66.000599999999281</v>
      </c>
      <c r="K3379" t="str">
        <f t="shared" si="1098"/>
        <v/>
      </c>
      <c r="L3379" s="2" t="str">
        <f t="shared" si="1099"/>
        <v/>
      </c>
      <c r="M3379" t="str">
        <f t="shared" si="1100"/>
        <v/>
      </c>
      <c r="N3379" s="1">
        <f t="shared" si="1101"/>
        <v>45069</v>
      </c>
      <c r="O3379" t="str">
        <f t="shared" si="1102"/>
        <v>可交易</v>
      </c>
      <c r="P3379" s="2" t="str">
        <f t="shared" si="1103"/>
        <v/>
      </c>
      <c r="Q3379" s="2" t="str">
        <f t="shared" si="1104"/>
        <v/>
      </c>
      <c r="R3379" s="2">
        <f t="shared" si="1105"/>
        <v>30.30130882317</v>
      </c>
      <c r="S3379">
        <f t="shared" si="1106"/>
        <v>181</v>
      </c>
      <c r="T3379" s="1">
        <f t="shared" si="1107"/>
        <v>45063</v>
      </c>
      <c r="U3379" t="str">
        <f t="shared" si="1108"/>
        <v>可交易</v>
      </c>
      <c r="V3379" s="2" t="str">
        <f t="shared" si="1109"/>
        <v/>
      </c>
      <c r="W3379" s="2" t="str">
        <f t="shared" si="1110"/>
        <v/>
      </c>
      <c r="X3379" s="2">
        <f t="shared" si="1111"/>
        <v>19.577275718086284</v>
      </c>
      <c r="Y3379">
        <f t="shared" si="1112"/>
        <v>177</v>
      </c>
    </row>
    <row r="3380" spans="1:25" x14ac:dyDescent="0.3">
      <c r="A3380" s="1">
        <v>45083</v>
      </c>
      <c r="B3380">
        <v>4283.8500979999999</v>
      </c>
      <c r="C3380">
        <v>13.96</v>
      </c>
      <c r="D3380">
        <v>15.207317</v>
      </c>
      <c r="E3380">
        <f t="shared" si="1092"/>
        <v>-1.2473169999999989</v>
      </c>
      <c r="F3380" t="str">
        <f t="shared" si="1093"/>
        <v>PUT</v>
      </c>
      <c r="G3380">
        <f t="shared" si="1094"/>
        <v>4369.0097660000001</v>
      </c>
      <c r="H3380">
        <f t="shared" si="1095"/>
        <v>-0.76999999999999957</v>
      </c>
      <c r="I3380">
        <f t="shared" si="1096"/>
        <v>10.060058999999455</v>
      </c>
      <c r="J3380">
        <f t="shared" si="1097"/>
        <v>-13.065011688310989</v>
      </c>
      <c r="K3380">
        <f t="shared" si="1098"/>
        <v>4278.8500979999999</v>
      </c>
      <c r="L3380" s="2" t="str">
        <f t="shared" si="1099"/>
        <v/>
      </c>
      <c r="M3380" t="str">
        <f t="shared" si="1100"/>
        <v/>
      </c>
      <c r="N3380" s="1">
        <f t="shared" si="1101"/>
        <v>45069</v>
      </c>
      <c r="O3380" t="str">
        <f t="shared" si="1102"/>
        <v>可交易</v>
      </c>
      <c r="P3380" s="2" t="str">
        <f t="shared" si="1103"/>
        <v/>
      </c>
      <c r="Q3380" s="2" t="str">
        <f t="shared" si="1104"/>
        <v/>
      </c>
      <c r="R3380" s="2">
        <f t="shared" si="1105"/>
        <v>30.30130882317</v>
      </c>
      <c r="S3380">
        <f t="shared" si="1106"/>
        <v>181</v>
      </c>
      <c r="T3380" s="1">
        <f t="shared" si="1107"/>
        <v>45063</v>
      </c>
      <c r="U3380" t="str">
        <f t="shared" si="1108"/>
        <v>可交易</v>
      </c>
      <c r="V3380" s="2" t="str">
        <f t="shared" si="1109"/>
        <v/>
      </c>
      <c r="W3380" s="2" t="str">
        <f t="shared" si="1110"/>
        <v/>
      </c>
      <c r="X3380" s="2">
        <f t="shared" si="1111"/>
        <v>19.577275718086284</v>
      </c>
      <c r="Y3380">
        <f t="shared" si="1112"/>
        <v>177</v>
      </c>
    </row>
    <row r="3381" spans="1:25" x14ac:dyDescent="0.3">
      <c r="A3381" s="1">
        <v>45084</v>
      </c>
      <c r="B3381">
        <v>4267.5200199999999</v>
      </c>
      <c r="C3381">
        <v>13.94</v>
      </c>
      <c r="D3381">
        <v>14.646813</v>
      </c>
      <c r="E3381">
        <f t="shared" si="1092"/>
        <v>-0.70681300000000036</v>
      </c>
      <c r="F3381" t="str">
        <f t="shared" si="1093"/>
        <v/>
      </c>
      <c r="G3381" t="str">
        <f t="shared" si="1094"/>
        <v/>
      </c>
      <c r="H3381">
        <f t="shared" si="1095"/>
        <v>-2.000000000000135E-2</v>
      </c>
      <c r="I3381">
        <f t="shared" si="1096"/>
        <v>-16.330077999999958</v>
      </c>
      <c r="J3381">
        <f t="shared" si="1097"/>
        <v>816.50389999994275</v>
      </c>
      <c r="K3381" t="str">
        <f t="shared" si="1098"/>
        <v/>
      </c>
      <c r="L3381" s="2" t="str">
        <f t="shared" si="1099"/>
        <v/>
      </c>
      <c r="M3381" t="str">
        <f t="shared" si="1100"/>
        <v/>
      </c>
      <c r="N3381" s="1">
        <f t="shared" si="1101"/>
        <v>45069</v>
      </c>
      <c r="O3381" t="str">
        <f t="shared" si="1102"/>
        <v>可交易</v>
      </c>
      <c r="P3381" s="2" t="str">
        <f t="shared" si="1103"/>
        <v/>
      </c>
      <c r="Q3381" s="2" t="str">
        <f t="shared" si="1104"/>
        <v/>
      </c>
      <c r="R3381" s="2">
        <f t="shared" si="1105"/>
        <v>30.30130882317</v>
      </c>
      <c r="S3381">
        <f t="shared" si="1106"/>
        <v>181</v>
      </c>
      <c r="T3381" s="1">
        <f t="shared" si="1107"/>
        <v>45063</v>
      </c>
      <c r="U3381" t="str">
        <f t="shared" si="1108"/>
        <v>可交易</v>
      </c>
      <c r="V3381" s="2" t="str">
        <f t="shared" si="1109"/>
        <v/>
      </c>
      <c r="W3381" s="2" t="str">
        <f t="shared" si="1110"/>
        <v/>
      </c>
      <c r="X3381" s="2">
        <f t="shared" si="1111"/>
        <v>19.577275718086284</v>
      </c>
      <c r="Y3381">
        <f t="shared" si="1112"/>
        <v>177</v>
      </c>
    </row>
    <row r="3382" spans="1:25" x14ac:dyDescent="0.3">
      <c r="A3382" s="1">
        <v>45085</v>
      </c>
      <c r="B3382">
        <v>4293.9301759999998</v>
      </c>
      <c r="C3382">
        <v>13.65</v>
      </c>
      <c r="D3382">
        <v>14.480289000000001</v>
      </c>
      <c r="E3382">
        <f t="shared" si="1092"/>
        <v>-0.8302890000000005</v>
      </c>
      <c r="F3382" t="str">
        <f t="shared" si="1093"/>
        <v/>
      </c>
      <c r="G3382" t="str">
        <f t="shared" si="1094"/>
        <v/>
      </c>
      <c r="H3382">
        <f t="shared" si="1095"/>
        <v>-0.28999999999999915</v>
      </c>
      <c r="I3382">
        <f t="shared" si="1096"/>
        <v>26.410155999999915</v>
      </c>
      <c r="J3382">
        <f t="shared" si="1097"/>
        <v>-91.069503448275839</v>
      </c>
      <c r="K3382" t="str">
        <f t="shared" si="1098"/>
        <v/>
      </c>
      <c r="L3382" s="2" t="str">
        <f t="shared" si="1099"/>
        <v/>
      </c>
      <c r="M3382" t="str">
        <f t="shared" si="1100"/>
        <v/>
      </c>
      <c r="N3382" s="1">
        <f t="shared" si="1101"/>
        <v>45069</v>
      </c>
      <c r="O3382" t="str">
        <f t="shared" si="1102"/>
        <v>可交易</v>
      </c>
      <c r="P3382" s="2" t="str">
        <f t="shared" si="1103"/>
        <v/>
      </c>
      <c r="Q3382" s="2" t="str">
        <f t="shared" si="1104"/>
        <v/>
      </c>
      <c r="R3382" s="2">
        <f t="shared" si="1105"/>
        <v>30.30130882317</v>
      </c>
      <c r="S3382">
        <f t="shared" si="1106"/>
        <v>181</v>
      </c>
      <c r="T3382" s="1">
        <f t="shared" si="1107"/>
        <v>45063</v>
      </c>
      <c r="U3382" t="str">
        <f t="shared" si="1108"/>
        <v>可交易</v>
      </c>
      <c r="V3382" s="2" t="str">
        <f t="shared" si="1109"/>
        <v/>
      </c>
      <c r="W3382" s="2" t="str">
        <f t="shared" si="1110"/>
        <v/>
      </c>
      <c r="X3382" s="2">
        <f t="shared" si="1111"/>
        <v>19.577275718086284</v>
      </c>
      <c r="Y3382">
        <f t="shared" si="1112"/>
        <v>177</v>
      </c>
    </row>
    <row r="3383" spans="1:25" x14ac:dyDescent="0.3">
      <c r="A3383" s="1">
        <v>45086</v>
      </c>
      <c r="B3383">
        <v>4298.8598629999997</v>
      </c>
      <c r="C3383">
        <v>13.83</v>
      </c>
      <c r="D3383">
        <v>14.200901</v>
      </c>
      <c r="E3383">
        <f t="shared" si="1092"/>
        <v>-0.37090099999999993</v>
      </c>
      <c r="F3383" t="str">
        <f t="shared" si="1093"/>
        <v/>
      </c>
      <c r="G3383" t="str">
        <f t="shared" si="1094"/>
        <v/>
      </c>
      <c r="H3383">
        <f t="shared" si="1095"/>
        <v>0.17999999999999972</v>
      </c>
      <c r="I3383">
        <f t="shared" si="1096"/>
        <v>4.9296869999998307</v>
      </c>
      <c r="J3383">
        <f t="shared" si="1097"/>
        <v>27.387149999999103</v>
      </c>
      <c r="K3383" t="str">
        <f t="shared" si="1098"/>
        <v/>
      </c>
      <c r="L3383" s="2" t="str">
        <f t="shared" si="1099"/>
        <v/>
      </c>
      <c r="M3383" t="str">
        <f t="shared" si="1100"/>
        <v/>
      </c>
      <c r="N3383" s="1">
        <f t="shared" si="1101"/>
        <v>45069</v>
      </c>
      <c r="O3383" t="str">
        <f t="shared" si="1102"/>
        <v>可交易</v>
      </c>
      <c r="P3383" s="2" t="str">
        <f t="shared" si="1103"/>
        <v/>
      </c>
      <c r="Q3383" s="2" t="str">
        <f t="shared" si="1104"/>
        <v/>
      </c>
      <c r="R3383" s="2">
        <f t="shared" si="1105"/>
        <v>30.30130882317</v>
      </c>
      <c r="S3383">
        <f t="shared" si="1106"/>
        <v>181</v>
      </c>
      <c r="T3383" s="1">
        <f t="shared" si="1107"/>
        <v>45063</v>
      </c>
      <c r="U3383" t="str">
        <f t="shared" si="1108"/>
        <v>可交易</v>
      </c>
      <c r="V3383" s="2" t="str">
        <f t="shared" si="1109"/>
        <v/>
      </c>
      <c r="W3383" s="2" t="str">
        <f t="shared" si="1110"/>
        <v/>
      </c>
      <c r="X3383" s="2">
        <f t="shared" si="1111"/>
        <v>19.577275718086284</v>
      </c>
      <c r="Y3383">
        <f t="shared" si="1112"/>
        <v>177</v>
      </c>
    </row>
    <row r="3384" spans="1:25" x14ac:dyDescent="0.3">
      <c r="A3384" s="1">
        <v>45089</v>
      </c>
      <c r="B3384">
        <v>4338.9301759999998</v>
      </c>
      <c r="C3384">
        <v>15.01</v>
      </c>
      <c r="D3384">
        <v>14.257154</v>
      </c>
      <c r="E3384">
        <f t="shared" si="1092"/>
        <v>0.7528459999999999</v>
      </c>
      <c r="F3384" t="str">
        <f t="shared" si="1093"/>
        <v/>
      </c>
      <c r="G3384" t="str">
        <f t="shared" si="1094"/>
        <v/>
      </c>
      <c r="H3384">
        <f t="shared" si="1095"/>
        <v>1.1799999999999997</v>
      </c>
      <c r="I3384">
        <f t="shared" si="1096"/>
        <v>40.070313000000169</v>
      </c>
      <c r="J3384">
        <f t="shared" si="1097"/>
        <v>33.95789237288151</v>
      </c>
      <c r="K3384" t="str">
        <f t="shared" si="1098"/>
        <v/>
      </c>
      <c r="L3384" s="2" t="str">
        <f t="shared" si="1099"/>
        <v/>
      </c>
      <c r="M3384" t="str">
        <f t="shared" si="1100"/>
        <v/>
      </c>
      <c r="N3384" s="1">
        <f t="shared" si="1101"/>
        <v>45069</v>
      </c>
      <c r="O3384" t="str">
        <f t="shared" si="1102"/>
        <v>可交易</v>
      </c>
      <c r="P3384" s="2" t="str">
        <f t="shared" si="1103"/>
        <v/>
      </c>
      <c r="Q3384" s="2" t="str">
        <f t="shared" si="1104"/>
        <v/>
      </c>
      <c r="R3384" s="2">
        <f t="shared" si="1105"/>
        <v>30.30130882317</v>
      </c>
      <c r="S3384">
        <f t="shared" si="1106"/>
        <v>181</v>
      </c>
      <c r="T3384" s="1">
        <f t="shared" si="1107"/>
        <v>45063</v>
      </c>
      <c r="U3384" t="str">
        <f t="shared" si="1108"/>
        <v>可交易</v>
      </c>
      <c r="V3384" s="2" t="str">
        <f t="shared" si="1109"/>
        <v/>
      </c>
      <c r="W3384" s="2" t="str">
        <f t="shared" si="1110"/>
        <v/>
      </c>
      <c r="X3384" s="2">
        <f t="shared" si="1111"/>
        <v>19.577275718086284</v>
      </c>
      <c r="Y3384">
        <f t="shared" si="1112"/>
        <v>177</v>
      </c>
    </row>
    <row r="3385" spans="1:25" x14ac:dyDescent="0.3">
      <c r="A3385" s="1">
        <v>45090</v>
      </c>
      <c r="B3385">
        <v>4369.0097660000001</v>
      </c>
      <c r="C3385">
        <v>14.61</v>
      </c>
      <c r="D3385">
        <v>15.120558000000001</v>
      </c>
      <c r="E3385">
        <f t="shared" si="1092"/>
        <v>-0.5105580000000014</v>
      </c>
      <c r="F3385" t="str">
        <f t="shared" si="1093"/>
        <v/>
      </c>
      <c r="G3385" t="str">
        <f t="shared" si="1094"/>
        <v/>
      </c>
      <c r="H3385">
        <f t="shared" si="1095"/>
        <v>-0.40000000000000036</v>
      </c>
      <c r="I3385">
        <f t="shared" si="1096"/>
        <v>30.07959000000028</v>
      </c>
      <c r="J3385">
        <f t="shared" si="1097"/>
        <v>-75.19897500000063</v>
      </c>
      <c r="K3385" t="str">
        <f t="shared" si="1098"/>
        <v/>
      </c>
      <c r="L3385" s="2" t="str">
        <f t="shared" si="1099"/>
        <v/>
      </c>
      <c r="M3385" t="str">
        <f t="shared" si="1100"/>
        <v/>
      </c>
      <c r="N3385" s="1">
        <f t="shared" si="1101"/>
        <v>45069</v>
      </c>
      <c r="O3385" t="str">
        <f t="shared" si="1102"/>
        <v>可交易</v>
      </c>
      <c r="P3385" s="2" t="str">
        <f t="shared" si="1103"/>
        <v/>
      </c>
      <c r="Q3385" s="2" t="str">
        <f t="shared" si="1104"/>
        <v/>
      </c>
      <c r="R3385" s="2">
        <f t="shared" si="1105"/>
        <v>30.30130882317</v>
      </c>
      <c r="S3385">
        <f t="shared" si="1106"/>
        <v>181</v>
      </c>
      <c r="T3385" s="1">
        <f t="shared" si="1107"/>
        <v>45063</v>
      </c>
      <c r="U3385" t="str">
        <f t="shared" si="1108"/>
        <v>可交易</v>
      </c>
      <c r="V3385" s="2" t="str">
        <f t="shared" si="1109"/>
        <v/>
      </c>
      <c r="W3385" s="2" t="str">
        <f t="shared" si="1110"/>
        <v/>
      </c>
      <c r="X3385" s="2">
        <f t="shared" si="1111"/>
        <v>19.577275718086284</v>
      </c>
      <c r="Y3385">
        <f t="shared" si="1112"/>
        <v>177</v>
      </c>
    </row>
    <row r="3386" spans="1:25" x14ac:dyDescent="0.3">
      <c r="A3386" s="1">
        <v>45091</v>
      </c>
      <c r="B3386">
        <v>4372.5898440000001</v>
      </c>
      <c r="C3386">
        <v>13.88</v>
      </c>
      <c r="D3386">
        <v>14.924417</v>
      </c>
      <c r="E3386">
        <f t="shared" si="1092"/>
        <v>-1.0444169999999993</v>
      </c>
      <c r="F3386" t="str">
        <f t="shared" si="1093"/>
        <v>PUT</v>
      </c>
      <c r="G3386">
        <f t="shared" si="1094"/>
        <v>4365.6899409999996</v>
      </c>
      <c r="H3386">
        <f t="shared" si="1095"/>
        <v>-0.72999999999999865</v>
      </c>
      <c r="I3386">
        <f t="shared" si="1096"/>
        <v>3.5800779999999577</v>
      </c>
      <c r="J3386">
        <f t="shared" si="1097"/>
        <v>-4.9042164383561158</v>
      </c>
      <c r="K3386">
        <f t="shared" si="1098"/>
        <v>4367.5898440000001</v>
      </c>
      <c r="L3386" s="2" t="str">
        <f t="shared" si="1099"/>
        <v/>
      </c>
      <c r="M3386">
        <f t="shared" si="1100"/>
        <v>1.8999030000004495</v>
      </c>
      <c r="N3386" s="1">
        <f t="shared" si="1101"/>
        <v>45069</v>
      </c>
      <c r="O3386" t="str">
        <f t="shared" si="1102"/>
        <v>可交易</v>
      </c>
      <c r="P3386" s="2" t="str">
        <f t="shared" si="1103"/>
        <v/>
      </c>
      <c r="Q3386" s="2" t="str">
        <f t="shared" si="1104"/>
        <v/>
      </c>
      <c r="R3386" s="2">
        <f t="shared" si="1105"/>
        <v>30.30130882317</v>
      </c>
      <c r="S3386">
        <f t="shared" si="1106"/>
        <v>181</v>
      </c>
      <c r="T3386" s="1">
        <f t="shared" si="1107"/>
        <v>45091</v>
      </c>
      <c r="U3386" t="str">
        <f t="shared" si="1108"/>
        <v>可交易</v>
      </c>
      <c r="V3386" s="2">
        <f t="shared" si="1109"/>
        <v>1.8999030000004495</v>
      </c>
      <c r="W3386" s="2">
        <f t="shared" si="1110"/>
        <v>1.5779899890378214E-3</v>
      </c>
      <c r="X3386" s="2">
        <f t="shared" si="1111"/>
        <v>19.577275718086284</v>
      </c>
      <c r="Y3386">
        <f t="shared" si="1112"/>
        <v>178</v>
      </c>
    </row>
    <row r="3387" spans="1:25" x14ac:dyDescent="0.3">
      <c r="A3387" s="1">
        <v>45092</v>
      </c>
      <c r="B3387">
        <v>4425.8398440000001</v>
      </c>
      <c r="C3387">
        <v>14.5</v>
      </c>
      <c r="D3387">
        <v>14.341156</v>
      </c>
      <c r="E3387">
        <f t="shared" si="1092"/>
        <v>0.15884400000000021</v>
      </c>
      <c r="F3387" t="str">
        <f t="shared" si="1093"/>
        <v/>
      </c>
      <c r="G3387" t="str">
        <f t="shared" si="1094"/>
        <v/>
      </c>
      <c r="H3387">
        <f t="shared" si="1095"/>
        <v>0.61999999999999922</v>
      </c>
      <c r="I3387">
        <f t="shared" si="1096"/>
        <v>53.25</v>
      </c>
      <c r="J3387">
        <f t="shared" si="1097"/>
        <v>85.887096774193651</v>
      </c>
      <c r="K3387" t="str">
        <f t="shared" si="1098"/>
        <v/>
      </c>
      <c r="L3387" s="2" t="str">
        <f t="shared" si="1099"/>
        <v/>
      </c>
      <c r="M3387" t="str">
        <f t="shared" si="1100"/>
        <v/>
      </c>
      <c r="N3387" s="1">
        <f t="shared" si="1101"/>
        <v>45069</v>
      </c>
      <c r="O3387" t="str">
        <f t="shared" si="1102"/>
        <v>可交易</v>
      </c>
      <c r="P3387" s="2" t="str">
        <f t="shared" si="1103"/>
        <v/>
      </c>
      <c r="Q3387" s="2" t="str">
        <f t="shared" si="1104"/>
        <v/>
      </c>
      <c r="R3387" s="2">
        <f t="shared" si="1105"/>
        <v>30.30130882317</v>
      </c>
      <c r="S3387">
        <f t="shared" si="1106"/>
        <v>181</v>
      </c>
      <c r="T3387" s="1">
        <f t="shared" si="1107"/>
        <v>45091</v>
      </c>
      <c r="U3387" t="str">
        <f t="shared" si="1108"/>
        <v>不可交易</v>
      </c>
      <c r="V3387" s="2" t="str">
        <f t="shared" si="1109"/>
        <v/>
      </c>
      <c r="W3387" s="2" t="str">
        <f t="shared" si="1110"/>
        <v/>
      </c>
      <c r="X3387" s="2">
        <f t="shared" si="1111"/>
        <v>19.608168463182057</v>
      </c>
      <c r="Y3387">
        <f t="shared" si="1112"/>
        <v>178</v>
      </c>
    </row>
    <row r="3388" spans="1:25" x14ac:dyDescent="0.3">
      <c r="A3388" s="1">
        <v>45093</v>
      </c>
      <c r="B3388">
        <v>4409.5898440000001</v>
      </c>
      <c r="C3388">
        <v>13.54</v>
      </c>
      <c r="D3388">
        <v>14.588412999999999</v>
      </c>
      <c r="E3388">
        <f t="shared" si="1092"/>
        <v>-1.048413</v>
      </c>
      <c r="F3388" t="str">
        <f t="shared" si="1093"/>
        <v>PUT</v>
      </c>
      <c r="G3388">
        <f t="shared" si="1094"/>
        <v>4348.330078</v>
      </c>
      <c r="H3388">
        <f t="shared" si="1095"/>
        <v>-0.96000000000000085</v>
      </c>
      <c r="I3388">
        <f t="shared" si="1096"/>
        <v>-16.25</v>
      </c>
      <c r="J3388">
        <f t="shared" si="1097"/>
        <v>16.927083333333318</v>
      </c>
      <c r="K3388">
        <f t="shared" si="1098"/>
        <v>4404.5898440000001</v>
      </c>
      <c r="L3388" s="2" t="str">
        <f t="shared" si="1099"/>
        <v/>
      </c>
      <c r="M3388">
        <f t="shared" si="1100"/>
        <v>56.259766000000127</v>
      </c>
      <c r="N3388" s="1">
        <f t="shared" si="1101"/>
        <v>45069</v>
      </c>
      <c r="O3388" t="str">
        <f t="shared" si="1102"/>
        <v>可交易</v>
      </c>
      <c r="P3388" s="2" t="str">
        <f t="shared" si="1103"/>
        <v/>
      </c>
      <c r="Q3388" s="2" t="str">
        <f t="shared" si="1104"/>
        <v/>
      </c>
      <c r="R3388" s="2">
        <f t="shared" si="1105"/>
        <v>30.30130882317</v>
      </c>
      <c r="S3388">
        <f t="shared" si="1106"/>
        <v>181</v>
      </c>
      <c r="T3388" s="1">
        <f t="shared" si="1107"/>
        <v>45093</v>
      </c>
      <c r="U3388" t="str">
        <f t="shared" si="1108"/>
        <v>不可交易</v>
      </c>
      <c r="V3388" s="2" t="str">
        <f t="shared" si="1109"/>
        <v/>
      </c>
      <c r="W3388" s="2" t="str">
        <f t="shared" si="1110"/>
        <v/>
      </c>
      <c r="X3388" s="2">
        <f t="shared" si="1111"/>
        <v>19.608168463182057</v>
      </c>
      <c r="Y3388">
        <f t="shared" si="1112"/>
        <v>178</v>
      </c>
    </row>
    <row r="3389" spans="1:25" x14ac:dyDescent="0.3">
      <c r="A3389" s="1">
        <v>45097</v>
      </c>
      <c r="B3389">
        <v>4388.7099609999996</v>
      </c>
      <c r="C3389">
        <v>13.88</v>
      </c>
      <c r="D3389">
        <v>13.981107</v>
      </c>
      <c r="E3389">
        <f t="shared" si="1092"/>
        <v>-0.10110699999999895</v>
      </c>
      <c r="F3389" t="str">
        <f t="shared" si="1093"/>
        <v/>
      </c>
      <c r="G3389" t="str">
        <f t="shared" si="1094"/>
        <v/>
      </c>
      <c r="H3389">
        <f t="shared" si="1095"/>
        <v>0.34000000000000163</v>
      </c>
      <c r="I3389">
        <f t="shared" si="1096"/>
        <v>-20.879883000000518</v>
      </c>
      <c r="J3389">
        <f t="shared" si="1097"/>
        <v>-61.411420588236524</v>
      </c>
      <c r="K3389" t="str">
        <f t="shared" si="1098"/>
        <v/>
      </c>
      <c r="L3389" s="2" t="str">
        <f t="shared" si="1099"/>
        <v/>
      </c>
      <c r="M3389" t="str">
        <f t="shared" si="1100"/>
        <v/>
      </c>
      <c r="N3389" s="1">
        <f t="shared" si="1101"/>
        <v>45069</v>
      </c>
      <c r="O3389" t="str">
        <f t="shared" si="1102"/>
        <v>可交易</v>
      </c>
      <c r="P3389" s="2" t="str">
        <f t="shared" si="1103"/>
        <v/>
      </c>
      <c r="Q3389" s="2" t="str">
        <f t="shared" si="1104"/>
        <v/>
      </c>
      <c r="R3389" s="2">
        <f t="shared" si="1105"/>
        <v>30.30130882317</v>
      </c>
      <c r="S3389">
        <f t="shared" si="1106"/>
        <v>181</v>
      </c>
      <c r="T3389" s="1">
        <f t="shared" si="1107"/>
        <v>45093</v>
      </c>
      <c r="U3389" t="str">
        <f t="shared" si="1108"/>
        <v>不可交易</v>
      </c>
      <c r="V3389" s="2" t="str">
        <f t="shared" si="1109"/>
        <v/>
      </c>
      <c r="W3389" s="2" t="str">
        <f t="shared" si="1110"/>
        <v/>
      </c>
      <c r="X3389" s="2">
        <f t="shared" si="1111"/>
        <v>19.608168463182057</v>
      </c>
      <c r="Y3389">
        <f t="shared" si="1112"/>
        <v>178</v>
      </c>
    </row>
    <row r="3390" spans="1:25" x14ac:dyDescent="0.3">
      <c r="A3390" s="1">
        <v>45098</v>
      </c>
      <c r="B3390">
        <v>4365.6899409999996</v>
      </c>
      <c r="C3390">
        <v>13.2</v>
      </c>
      <c r="D3390">
        <v>14.211554</v>
      </c>
      <c r="E3390">
        <f t="shared" si="1092"/>
        <v>-1.0115540000000003</v>
      </c>
      <c r="F3390" t="str">
        <f t="shared" si="1093"/>
        <v>PUT</v>
      </c>
      <c r="G3390">
        <f t="shared" si="1094"/>
        <v>4376.8598629999997</v>
      </c>
      <c r="H3390">
        <f t="shared" si="1095"/>
        <v>-0.68000000000000149</v>
      </c>
      <c r="I3390">
        <f t="shared" si="1096"/>
        <v>-23.020019999999931</v>
      </c>
      <c r="J3390">
        <f t="shared" si="1097"/>
        <v>33.852970588235117</v>
      </c>
      <c r="K3390">
        <f t="shared" si="1098"/>
        <v>4360.6899409999996</v>
      </c>
      <c r="L3390" s="2" t="str">
        <f t="shared" si="1099"/>
        <v/>
      </c>
      <c r="M3390" t="str">
        <f t="shared" si="1100"/>
        <v/>
      </c>
      <c r="N3390" s="1">
        <f t="shared" si="1101"/>
        <v>45069</v>
      </c>
      <c r="O3390" t="str">
        <f t="shared" si="1102"/>
        <v>可交易</v>
      </c>
      <c r="P3390" s="2" t="str">
        <f t="shared" si="1103"/>
        <v/>
      </c>
      <c r="Q3390" s="2" t="str">
        <f t="shared" si="1104"/>
        <v/>
      </c>
      <c r="R3390" s="2">
        <f t="shared" si="1105"/>
        <v>30.30130882317</v>
      </c>
      <c r="S3390">
        <f t="shared" si="1106"/>
        <v>181</v>
      </c>
      <c r="T3390" s="1">
        <f t="shared" si="1107"/>
        <v>45093</v>
      </c>
      <c r="U3390" t="str">
        <f t="shared" si="1108"/>
        <v>不可交易</v>
      </c>
      <c r="V3390" s="2" t="str">
        <f t="shared" si="1109"/>
        <v/>
      </c>
      <c r="W3390" s="2" t="str">
        <f t="shared" si="1110"/>
        <v/>
      </c>
      <c r="X3390" s="2">
        <f t="shared" si="1111"/>
        <v>19.608168463182057</v>
      </c>
      <c r="Y3390">
        <f t="shared" si="1112"/>
        <v>178</v>
      </c>
    </row>
    <row r="3391" spans="1:25" x14ac:dyDescent="0.3">
      <c r="A3391" s="1">
        <v>45099</v>
      </c>
      <c r="B3391">
        <v>4381.8901370000003</v>
      </c>
      <c r="C3391">
        <v>12.91</v>
      </c>
      <c r="D3391">
        <v>13.661282999999999</v>
      </c>
      <c r="E3391">
        <f t="shared" si="1092"/>
        <v>-0.75128299999999903</v>
      </c>
      <c r="F3391" t="str">
        <f t="shared" si="1093"/>
        <v/>
      </c>
      <c r="G3391" t="str">
        <f t="shared" si="1094"/>
        <v/>
      </c>
      <c r="H3391">
        <f t="shared" si="1095"/>
        <v>-0.28999999999999915</v>
      </c>
      <c r="I3391">
        <f t="shared" si="1096"/>
        <v>16.200196000000687</v>
      </c>
      <c r="J3391">
        <f t="shared" si="1097"/>
        <v>-55.862744827588742</v>
      </c>
      <c r="K3391" t="str">
        <f t="shared" si="1098"/>
        <v/>
      </c>
      <c r="L3391" s="2" t="str">
        <f t="shared" si="1099"/>
        <v/>
      </c>
      <c r="M3391" t="str">
        <f t="shared" si="1100"/>
        <v/>
      </c>
      <c r="N3391" s="1">
        <f t="shared" si="1101"/>
        <v>45069</v>
      </c>
      <c r="O3391" t="str">
        <f t="shared" si="1102"/>
        <v>可交易</v>
      </c>
      <c r="P3391" s="2" t="str">
        <f t="shared" si="1103"/>
        <v/>
      </c>
      <c r="Q3391" s="2" t="str">
        <f t="shared" si="1104"/>
        <v/>
      </c>
      <c r="R3391" s="2">
        <f t="shared" si="1105"/>
        <v>30.30130882317</v>
      </c>
      <c r="S3391">
        <f t="shared" si="1106"/>
        <v>181</v>
      </c>
      <c r="T3391" s="1">
        <f t="shared" si="1107"/>
        <v>45093</v>
      </c>
      <c r="U3391" t="str">
        <f t="shared" si="1108"/>
        <v>不可交易</v>
      </c>
      <c r="V3391" s="2" t="str">
        <f t="shared" si="1109"/>
        <v/>
      </c>
      <c r="W3391" s="2" t="str">
        <f t="shared" si="1110"/>
        <v/>
      </c>
      <c r="X3391" s="2">
        <f t="shared" si="1111"/>
        <v>19.608168463182057</v>
      </c>
      <c r="Y3391">
        <f t="shared" si="1112"/>
        <v>178</v>
      </c>
    </row>
    <row r="3392" spans="1:25" x14ac:dyDescent="0.3">
      <c r="A3392" s="1">
        <v>45100</v>
      </c>
      <c r="B3392">
        <v>4348.330078</v>
      </c>
      <c r="C3392">
        <v>13.44</v>
      </c>
      <c r="D3392">
        <v>13.388494</v>
      </c>
      <c r="E3392">
        <f t="shared" si="1092"/>
        <v>5.150599999999983E-2</v>
      </c>
      <c r="F3392" t="str">
        <f t="shared" si="1093"/>
        <v/>
      </c>
      <c r="G3392" t="str">
        <f t="shared" si="1094"/>
        <v/>
      </c>
      <c r="H3392">
        <f t="shared" si="1095"/>
        <v>0.52999999999999936</v>
      </c>
      <c r="I3392">
        <f t="shared" si="1096"/>
        <v>-33.560059000000365</v>
      </c>
      <c r="J3392">
        <f t="shared" si="1097"/>
        <v>-63.320866037736614</v>
      </c>
      <c r="K3392" t="str">
        <f t="shared" si="1098"/>
        <v/>
      </c>
      <c r="L3392" s="2" t="str">
        <f t="shared" si="1099"/>
        <v/>
      </c>
      <c r="M3392" t="str">
        <f t="shared" si="1100"/>
        <v/>
      </c>
      <c r="N3392" s="1">
        <f t="shared" si="1101"/>
        <v>45069</v>
      </c>
      <c r="O3392" t="str">
        <f t="shared" si="1102"/>
        <v>可交易</v>
      </c>
      <c r="P3392" s="2" t="str">
        <f t="shared" si="1103"/>
        <v/>
      </c>
      <c r="Q3392" s="2" t="str">
        <f t="shared" si="1104"/>
        <v/>
      </c>
      <c r="R3392" s="2">
        <f t="shared" si="1105"/>
        <v>30.30130882317</v>
      </c>
      <c r="S3392">
        <f t="shared" si="1106"/>
        <v>181</v>
      </c>
      <c r="T3392" s="1">
        <f t="shared" si="1107"/>
        <v>45093</v>
      </c>
      <c r="U3392" t="str">
        <f t="shared" si="1108"/>
        <v>可交易</v>
      </c>
      <c r="V3392" s="2" t="str">
        <f t="shared" si="1109"/>
        <v/>
      </c>
      <c r="W3392" s="2" t="str">
        <f t="shared" si="1110"/>
        <v/>
      </c>
      <c r="X3392" s="2">
        <f t="shared" si="1111"/>
        <v>19.608168463182057</v>
      </c>
      <c r="Y3392">
        <f t="shared" si="1112"/>
        <v>178</v>
      </c>
    </row>
    <row r="3393" spans="1:25" x14ac:dyDescent="0.3">
      <c r="A3393" s="1">
        <v>45103</v>
      </c>
      <c r="B3393">
        <v>4328.8198240000002</v>
      </c>
      <c r="C3393">
        <v>14.25</v>
      </c>
      <c r="D3393">
        <v>13.725693</v>
      </c>
      <c r="E3393">
        <f t="shared" si="1092"/>
        <v>0.5243070000000003</v>
      </c>
      <c r="F3393" t="str">
        <f t="shared" si="1093"/>
        <v/>
      </c>
      <c r="G3393" t="str">
        <f t="shared" si="1094"/>
        <v/>
      </c>
      <c r="H3393">
        <f t="shared" si="1095"/>
        <v>0.8100000000000005</v>
      </c>
      <c r="I3393">
        <f t="shared" si="1096"/>
        <v>-19.510253999999804</v>
      </c>
      <c r="J3393">
        <f t="shared" si="1097"/>
        <v>-24.086733333333076</v>
      </c>
      <c r="K3393" t="str">
        <f t="shared" si="1098"/>
        <v/>
      </c>
      <c r="L3393" s="2" t="str">
        <f t="shared" si="1099"/>
        <v/>
      </c>
      <c r="M3393" t="str">
        <f t="shared" si="1100"/>
        <v/>
      </c>
      <c r="N3393" s="1">
        <f t="shared" si="1101"/>
        <v>45069</v>
      </c>
      <c r="O3393" t="str">
        <f t="shared" si="1102"/>
        <v>可交易</v>
      </c>
      <c r="P3393" s="2" t="str">
        <f t="shared" si="1103"/>
        <v/>
      </c>
      <c r="Q3393" s="2" t="str">
        <f t="shared" si="1104"/>
        <v/>
      </c>
      <c r="R3393" s="2">
        <f t="shared" si="1105"/>
        <v>30.30130882317</v>
      </c>
      <c r="S3393">
        <f t="shared" si="1106"/>
        <v>181</v>
      </c>
      <c r="T3393" s="1">
        <f t="shared" si="1107"/>
        <v>45093</v>
      </c>
      <c r="U3393" t="str">
        <f t="shared" si="1108"/>
        <v>可交易</v>
      </c>
      <c r="V3393" s="2" t="str">
        <f t="shared" si="1109"/>
        <v/>
      </c>
      <c r="W3393" s="2" t="str">
        <f t="shared" si="1110"/>
        <v/>
      </c>
      <c r="X3393" s="2">
        <f t="shared" si="1111"/>
        <v>19.608168463182057</v>
      </c>
      <c r="Y3393">
        <f t="shared" si="1112"/>
        <v>178</v>
      </c>
    </row>
    <row r="3394" spans="1:25" x14ac:dyDescent="0.3">
      <c r="A3394" s="1">
        <v>45104</v>
      </c>
      <c r="B3394">
        <v>4378.4101559999999</v>
      </c>
      <c r="C3394">
        <v>13.74</v>
      </c>
      <c r="D3394">
        <v>14.398163</v>
      </c>
      <c r="E3394">
        <f t="shared" ref="E3394:E3457" si="1113">C3394-D3394</f>
        <v>-0.65816300000000005</v>
      </c>
      <c r="F3394" t="str">
        <f t="shared" ref="F3394:F3457" si="1114">_xlfn.IFS(E3394&gt; 1, "CAll",E3394&lt; -1, "PUT", TRUE,"")</f>
        <v/>
      </c>
      <c r="G3394" t="str">
        <f t="shared" ref="G3394:G3457" si="1115">IF(F3394="PUT", IFERROR(VLOOKUP(A3394+7, A:B, 2, FALSE), 0), IF(F3394="CALL", IFERROR(VLOOKUP(A3394+7, A:B, 2, FALSE), 0), ""))</f>
        <v/>
      </c>
      <c r="H3394">
        <f t="shared" ref="H3394:H3457" si="1116">C3394-C3393</f>
        <v>-0.50999999999999979</v>
      </c>
      <c r="I3394">
        <f t="shared" ref="I3394:I3457" si="1117">B3394-B3393</f>
        <v>49.590331999999762</v>
      </c>
      <c r="J3394">
        <f t="shared" ref="J3394:J3457" si="1118">IF(H3394=0, "", I3394/H3394)</f>
        <v>-97.235945098038783</v>
      </c>
      <c r="K3394" t="str">
        <f t="shared" ref="K3394:K3457" si="1119">_xlfn.IFS(F3394="PUT",B3394-5,F3394="CALL",B3394+5,TRUE,"")</f>
        <v/>
      </c>
      <c r="L3394" s="2" t="str">
        <f t="shared" ref="L3394:L3457" si="1120">IF(F3394="CALL",IF(AND(G3394&gt;K3394,G3394&lt;&gt;0),G3394-K3394,""),"")</f>
        <v/>
      </c>
      <c r="M3394" t="str">
        <f t="shared" ref="M3394:M3457" si="1121">IF(F3394="PUT",IF(AND(G3394&lt;K3394,G3394&lt;&gt;0),K3394-G3394,""),"")</f>
        <v/>
      </c>
      <c r="N3394" s="1">
        <f t="shared" ref="N3394:N3457" si="1122">IF(AND(F3394="CALL",L3394&lt;&gt;"",L3393=""), A3394, N3393)</f>
        <v>45069</v>
      </c>
      <c r="O3394" t="str">
        <f t="shared" ref="O3394:O3457" si="1123">IF( A3394 &gt;= N3393 + 7, "可交易", "不可交易")</f>
        <v>可交易</v>
      </c>
      <c r="P3394" s="2" t="str">
        <f t="shared" ref="P3394:P3457" si="1124">IF(AND(F3394="CALL",L3394&lt;&gt;"",O3394="可交易"),L3394,"")</f>
        <v/>
      </c>
      <c r="Q3394" s="2" t="str">
        <f t="shared" ref="Q3394:Q3457" si="1125">IF(P3394&lt;&gt;"",(G3394-B3394)/B3394,"")</f>
        <v/>
      </c>
      <c r="R3394" s="2">
        <f t="shared" ref="R3394:R3457" si="1126">IF(Q3393&lt;&gt;"", R3393 * (1 + Q3393), R3393)</f>
        <v>30.30130882317</v>
      </c>
      <c r="S3394">
        <f t="shared" ref="S3394:S3457" si="1127">IF(P3394&lt;&gt;"",S3393+1,S3393)</f>
        <v>181</v>
      </c>
      <c r="T3394" s="1">
        <f t="shared" ref="T3394:T3457" si="1128">IF(AND(F3394="PUT",M3394&lt;&gt;"",M3393=""), A3394, T3393)</f>
        <v>45093</v>
      </c>
      <c r="U3394" t="str">
        <f t="shared" ref="U3394:U3457" si="1129">IF( A3394 &gt;= T3393 + 7, "可交易", "不可交易")</f>
        <v>可交易</v>
      </c>
      <c r="V3394" s="2" t="str">
        <f t="shared" ref="V3394:V3457" si="1130">IF(AND(F3394="PUT",M3394&lt;&gt;"",U3394="可交易"),M3394,"")</f>
        <v/>
      </c>
      <c r="W3394" s="2" t="str">
        <f t="shared" ref="W3394:W3457" si="1131">IF(V3394&lt;&gt;"",(B3394-G3394)/B3394,"")</f>
        <v/>
      </c>
      <c r="X3394" s="2">
        <f t="shared" ref="X3394:X3457" si="1132">IF(W3393&lt;&gt;"", X3393 * (1 + W3393), X3393)</f>
        <v>19.608168463182057</v>
      </c>
      <c r="Y3394">
        <f t="shared" ref="Y3394:Y3457" si="1133">IF(V3394&lt;&gt;"",Y3393+1,Y3393)</f>
        <v>178</v>
      </c>
    </row>
    <row r="3395" spans="1:25" x14ac:dyDescent="0.3">
      <c r="A3395" s="1">
        <v>45105</v>
      </c>
      <c r="B3395">
        <v>4376.8598629999997</v>
      </c>
      <c r="C3395">
        <v>13.43</v>
      </c>
      <c r="D3395">
        <v>14.134805999999999</v>
      </c>
      <c r="E3395">
        <f t="shared" si="1113"/>
        <v>-0.7048059999999996</v>
      </c>
      <c r="F3395" t="str">
        <f t="shared" si="1114"/>
        <v/>
      </c>
      <c r="G3395" t="str">
        <f t="shared" si="1115"/>
        <v/>
      </c>
      <c r="H3395">
        <f t="shared" si="1116"/>
        <v>-0.3100000000000005</v>
      </c>
      <c r="I3395">
        <f t="shared" si="1117"/>
        <v>-1.550293000000238</v>
      </c>
      <c r="J3395">
        <f t="shared" si="1118"/>
        <v>5.0009451612910825</v>
      </c>
      <c r="K3395" t="str">
        <f t="shared" si="1119"/>
        <v/>
      </c>
      <c r="L3395" s="2" t="str">
        <f t="shared" si="1120"/>
        <v/>
      </c>
      <c r="M3395" t="str">
        <f t="shared" si="1121"/>
        <v/>
      </c>
      <c r="N3395" s="1">
        <f t="shared" si="1122"/>
        <v>45069</v>
      </c>
      <c r="O3395" t="str">
        <f t="shared" si="1123"/>
        <v>可交易</v>
      </c>
      <c r="P3395" s="2" t="str">
        <f t="shared" si="1124"/>
        <v/>
      </c>
      <c r="Q3395" s="2" t="str">
        <f t="shared" si="1125"/>
        <v/>
      </c>
      <c r="R3395" s="2">
        <f t="shared" si="1126"/>
        <v>30.30130882317</v>
      </c>
      <c r="S3395">
        <f t="shared" si="1127"/>
        <v>181</v>
      </c>
      <c r="T3395" s="1">
        <f t="shared" si="1128"/>
        <v>45093</v>
      </c>
      <c r="U3395" t="str">
        <f t="shared" si="1129"/>
        <v>可交易</v>
      </c>
      <c r="V3395" s="2" t="str">
        <f t="shared" si="1130"/>
        <v/>
      </c>
      <c r="W3395" s="2" t="str">
        <f t="shared" si="1131"/>
        <v/>
      </c>
      <c r="X3395" s="2">
        <f t="shared" si="1132"/>
        <v>19.608168463182057</v>
      </c>
      <c r="Y3395">
        <f t="shared" si="1133"/>
        <v>178</v>
      </c>
    </row>
    <row r="3396" spans="1:25" x14ac:dyDescent="0.3">
      <c r="A3396" s="1">
        <v>45106</v>
      </c>
      <c r="B3396">
        <v>4396.4399409999996</v>
      </c>
      <c r="C3396">
        <v>13.54</v>
      </c>
      <c r="D3396">
        <v>13.796811999999999</v>
      </c>
      <c r="E3396">
        <f t="shared" si="1113"/>
        <v>-0.25681200000000004</v>
      </c>
      <c r="F3396" t="str">
        <f t="shared" si="1114"/>
        <v/>
      </c>
      <c r="G3396" t="str">
        <f t="shared" si="1115"/>
        <v/>
      </c>
      <c r="H3396">
        <f t="shared" si="1116"/>
        <v>0.10999999999999943</v>
      </c>
      <c r="I3396">
        <f t="shared" si="1117"/>
        <v>19.580077999999958</v>
      </c>
      <c r="J3396">
        <f t="shared" si="1118"/>
        <v>178.00070909090962</v>
      </c>
      <c r="K3396" t="str">
        <f t="shared" si="1119"/>
        <v/>
      </c>
      <c r="L3396" s="2" t="str">
        <f t="shared" si="1120"/>
        <v/>
      </c>
      <c r="M3396" t="str">
        <f t="shared" si="1121"/>
        <v/>
      </c>
      <c r="N3396" s="1">
        <f t="shared" si="1122"/>
        <v>45069</v>
      </c>
      <c r="O3396" t="str">
        <f t="shared" si="1123"/>
        <v>可交易</v>
      </c>
      <c r="P3396" s="2" t="str">
        <f t="shared" si="1124"/>
        <v/>
      </c>
      <c r="Q3396" s="2" t="str">
        <f t="shared" si="1125"/>
        <v/>
      </c>
      <c r="R3396" s="2">
        <f t="shared" si="1126"/>
        <v>30.30130882317</v>
      </c>
      <c r="S3396">
        <f t="shared" si="1127"/>
        <v>181</v>
      </c>
      <c r="T3396" s="1">
        <f t="shared" si="1128"/>
        <v>45093</v>
      </c>
      <c r="U3396" t="str">
        <f t="shared" si="1129"/>
        <v>可交易</v>
      </c>
      <c r="V3396" s="2" t="str">
        <f t="shared" si="1130"/>
        <v/>
      </c>
      <c r="W3396" s="2" t="str">
        <f t="shared" si="1131"/>
        <v/>
      </c>
      <c r="X3396" s="2">
        <f t="shared" si="1132"/>
        <v>19.608168463182057</v>
      </c>
      <c r="Y3396">
        <f t="shared" si="1133"/>
        <v>178</v>
      </c>
    </row>
    <row r="3397" spans="1:25" x14ac:dyDescent="0.3">
      <c r="A3397" s="1">
        <v>45107</v>
      </c>
      <c r="B3397">
        <v>4450.3798829999996</v>
      </c>
      <c r="C3397">
        <v>13.59</v>
      </c>
      <c r="D3397">
        <v>13.817050999999999</v>
      </c>
      <c r="E3397">
        <f t="shared" si="1113"/>
        <v>-0.22705099999999945</v>
      </c>
      <c r="F3397" t="str">
        <f t="shared" si="1114"/>
        <v/>
      </c>
      <c r="G3397" t="str">
        <f t="shared" si="1115"/>
        <v/>
      </c>
      <c r="H3397">
        <f t="shared" si="1116"/>
        <v>5.0000000000000711E-2</v>
      </c>
      <c r="I3397">
        <f t="shared" si="1117"/>
        <v>53.939941999999974</v>
      </c>
      <c r="J3397">
        <f t="shared" si="1118"/>
        <v>1078.7988399999842</v>
      </c>
      <c r="K3397" t="str">
        <f t="shared" si="1119"/>
        <v/>
      </c>
      <c r="L3397" s="2" t="str">
        <f t="shared" si="1120"/>
        <v/>
      </c>
      <c r="M3397" t="str">
        <f t="shared" si="1121"/>
        <v/>
      </c>
      <c r="N3397" s="1">
        <f t="shared" si="1122"/>
        <v>45069</v>
      </c>
      <c r="O3397" t="str">
        <f t="shared" si="1123"/>
        <v>可交易</v>
      </c>
      <c r="P3397" s="2" t="str">
        <f t="shared" si="1124"/>
        <v/>
      </c>
      <c r="Q3397" s="2" t="str">
        <f t="shared" si="1125"/>
        <v/>
      </c>
      <c r="R3397" s="2">
        <f t="shared" si="1126"/>
        <v>30.30130882317</v>
      </c>
      <c r="S3397">
        <f t="shared" si="1127"/>
        <v>181</v>
      </c>
      <c r="T3397" s="1">
        <f t="shared" si="1128"/>
        <v>45093</v>
      </c>
      <c r="U3397" t="str">
        <f t="shared" si="1129"/>
        <v>可交易</v>
      </c>
      <c r="V3397" s="2" t="str">
        <f t="shared" si="1130"/>
        <v/>
      </c>
      <c r="W3397" s="2" t="str">
        <f t="shared" si="1131"/>
        <v/>
      </c>
      <c r="X3397" s="2">
        <f t="shared" si="1132"/>
        <v>19.608168463182057</v>
      </c>
      <c r="Y3397">
        <f t="shared" si="1133"/>
        <v>178</v>
      </c>
    </row>
    <row r="3398" spans="1:25" x14ac:dyDescent="0.3">
      <c r="A3398" s="1">
        <v>45110</v>
      </c>
      <c r="B3398">
        <v>4455.5898440000001</v>
      </c>
      <c r="C3398">
        <v>13.57</v>
      </c>
      <c r="D3398">
        <v>13.732685</v>
      </c>
      <c r="E3398">
        <f t="shared" si="1113"/>
        <v>-0.16268499999999975</v>
      </c>
      <c r="F3398" t="str">
        <f t="shared" si="1114"/>
        <v/>
      </c>
      <c r="G3398" t="str">
        <f t="shared" si="1115"/>
        <v/>
      </c>
      <c r="H3398">
        <f t="shared" si="1116"/>
        <v>-1.9999999999999574E-2</v>
      </c>
      <c r="I3398">
        <f t="shared" si="1117"/>
        <v>5.2099610000004759</v>
      </c>
      <c r="J3398">
        <f t="shared" si="1118"/>
        <v>-260.49805000002937</v>
      </c>
      <c r="K3398" t="str">
        <f t="shared" si="1119"/>
        <v/>
      </c>
      <c r="L3398" s="2" t="str">
        <f t="shared" si="1120"/>
        <v/>
      </c>
      <c r="M3398" t="str">
        <f t="shared" si="1121"/>
        <v/>
      </c>
      <c r="N3398" s="1">
        <f t="shared" si="1122"/>
        <v>45069</v>
      </c>
      <c r="O3398" t="str">
        <f t="shared" si="1123"/>
        <v>可交易</v>
      </c>
      <c r="P3398" s="2" t="str">
        <f t="shared" si="1124"/>
        <v/>
      </c>
      <c r="Q3398" s="2" t="str">
        <f t="shared" si="1125"/>
        <v/>
      </c>
      <c r="R3398" s="2">
        <f t="shared" si="1126"/>
        <v>30.30130882317</v>
      </c>
      <c r="S3398">
        <f t="shared" si="1127"/>
        <v>181</v>
      </c>
      <c r="T3398" s="1">
        <f t="shared" si="1128"/>
        <v>45093</v>
      </c>
      <c r="U3398" t="str">
        <f t="shared" si="1129"/>
        <v>可交易</v>
      </c>
      <c r="V3398" s="2" t="str">
        <f t="shared" si="1130"/>
        <v/>
      </c>
      <c r="W3398" s="2" t="str">
        <f t="shared" si="1131"/>
        <v/>
      </c>
      <c r="X3398" s="2">
        <f t="shared" si="1132"/>
        <v>19.608168463182057</v>
      </c>
      <c r="Y3398">
        <f t="shared" si="1133"/>
        <v>178</v>
      </c>
    </row>
    <row r="3399" spans="1:25" x14ac:dyDescent="0.3">
      <c r="A3399" s="1">
        <v>45112</v>
      </c>
      <c r="B3399">
        <v>4446.8198240000002</v>
      </c>
      <c r="C3399">
        <v>14.18</v>
      </c>
      <c r="D3399">
        <v>13.792721</v>
      </c>
      <c r="E3399">
        <f t="shared" si="1113"/>
        <v>0.38727899999999948</v>
      </c>
      <c r="F3399" t="str">
        <f t="shared" si="1114"/>
        <v/>
      </c>
      <c r="G3399" t="str">
        <f t="shared" si="1115"/>
        <v/>
      </c>
      <c r="H3399">
        <f t="shared" si="1116"/>
        <v>0.60999999999999943</v>
      </c>
      <c r="I3399">
        <f t="shared" si="1117"/>
        <v>-8.7700199999999313</v>
      </c>
      <c r="J3399">
        <f t="shared" si="1118"/>
        <v>-14.377081967213016</v>
      </c>
      <c r="K3399" t="str">
        <f t="shared" si="1119"/>
        <v/>
      </c>
      <c r="L3399" s="2" t="str">
        <f t="shared" si="1120"/>
        <v/>
      </c>
      <c r="M3399" t="str">
        <f t="shared" si="1121"/>
        <v/>
      </c>
      <c r="N3399" s="1">
        <f t="shared" si="1122"/>
        <v>45069</v>
      </c>
      <c r="O3399" t="str">
        <f t="shared" si="1123"/>
        <v>可交易</v>
      </c>
      <c r="P3399" s="2" t="str">
        <f t="shared" si="1124"/>
        <v/>
      </c>
      <c r="Q3399" s="2" t="str">
        <f t="shared" si="1125"/>
        <v/>
      </c>
      <c r="R3399" s="2">
        <f t="shared" si="1126"/>
        <v>30.30130882317</v>
      </c>
      <c r="S3399">
        <f t="shared" si="1127"/>
        <v>181</v>
      </c>
      <c r="T3399" s="1">
        <f t="shared" si="1128"/>
        <v>45093</v>
      </c>
      <c r="U3399" t="str">
        <f t="shared" si="1129"/>
        <v>可交易</v>
      </c>
      <c r="V3399" s="2" t="str">
        <f t="shared" si="1130"/>
        <v/>
      </c>
      <c r="W3399" s="2" t="str">
        <f t="shared" si="1131"/>
        <v/>
      </c>
      <c r="X3399" s="2">
        <f t="shared" si="1132"/>
        <v>19.608168463182057</v>
      </c>
      <c r="Y3399">
        <f t="shared" si="1133"/>
        <v>178</v>
      </c>
    </row>
    <row r="3400" spans="1:25" x14ac:dyDescent="0.3">
      <c r="A3400" s="1">
        <v>45113</v>
      </c>
      <c r="B3400">
        <v>4411.5898440000001</v>
      </c>
      <c r="C3400">
        <v>15.44</v>
      </c>
      <c r="D3400">
        <v>14.392879499999999</v>
      </c>
      <c r="E3400">
        <f t="shared" si="1113"/>
        <v>1.0471205000000001</v>
      </c>
      <c r="F3400" t="str">
        <f t="shared" si="1114"/>
        <v>CAll</v>
      </c>
      <c r="G3400">
        <f t="shared" si="1115"/>
        <v>4510.0400390000004</v>
      </c>
      <c r="H3400">
        <f t="shared" si="1116"/>
        <v>1.2599999999999998</v>
      </c>
      <c r="I3400">
        <f t="shared" si="1117"/>
        <v>-35.229980000000069</v>
      </c>
      <c r="J3400">
        <f t="shared" si="1118"/>
        <v>-27.960301587301647</v>
      </c>
      <c r="K3400">
        <f t="shared" si="1119"/>
        <v>4416.5898440000001</v>
      </c>
      <c r="L3400" s="2">
        <f t="shared" si="1120"/>
        <v>93.450195000000349</v>
      </c>
      <c r="M3400" t="str">
        <f t="shared" si="1121"/>
        <v/>
      </c>
      <c r="N3400" s="1">
        <f t="shared" si="1122"/>
        <v>45113</v>
      </c>
      <c r="O3400" t="str">
        <f t="shared" si="1123"/>
        <v>可交易</v>
      </c>
      <c r="P3400" s="2">
        <f t="shared" si="1124"/>
        <v>93.450195000000349</v>
      </c>
      <c r="Q3400" s="2">
        <f t="shared" si="1125"/>
        <v>2.2316262046413477E-2</v>
      </c>
      <c r="R3400" s="2">
        <f t="shared" si="1126"/>
        <v>30.30130882317</v>
      </c>
      <c r="S3400">
        <f t="shared" si="1127"/>
        <v>182</v>
      </c>
      <c r="T3400" s="1">
        <f t="shared" si="1128"/>
        <v>45093</v>
      </c>
      <c r="U3400" t="str">
        <f t="shared" si="1129"/>
        <v>可交易</v>
      </c>
      <c r="V3400" s="2" t="str">
        <f t="shared" si="1130"/>
        <v/>
      </c>
      <c r="W3400" s="2" t="str">
        <f t="shared" si="1131"/>
        <v/>
      </c>
      <c r="X3400" s="2">
        <f t="shared" si="1132"/>
        <v>19.608168463182057</v>
      </c>
      <c r="Y3400">
        <f t="shared" si="1133"/>
        <v>178</v>
      </c>
    </row>
    <row r="3401" spans="1:25" x14ac:dyDescent="0.3">
      <c r="A3401" s="1">
        <v>45114</v>
      </c>
      <c r="B3401">
        <v>4398.9501950000003</v>
      </c>
      <c r="C3401">
        <v>14.83</v>
      </c>
      <c r="D3401">
        <v>15.750277000000001</v>
      </c>
      <c r="E3401">
        <f t="shared" si="1113"/>
        <v>-0.92027700000000046</v>
      </c>
      <c r="F3401" t="str">
        <f t="shared" si="1114"/>
        <v/>
      </c>
      <c r="G3401" t="str">
        <f t="shared" si="1115"/>
        <v/>
      </c>
      <c r="H3401">
        <f t="shared" si="1116"/>
        <v>-0.60999999999999943</v>
      </c>
      <c r="I3401">
        <f t="shared" si="1117"/>
        <v>-12.639648999999736</v>
      </c>
      <c r="J3401">
        <f t="shared" si="1118"/>
        <v>20.720736065573355</v>
      </c>
      <c r="K3401" t="str">
        <f t="shared" si="1119"/>
        <v/>
      </c>
      <c r="L3401" s="2" t="str">
        <f t="shared" si="1120"/>
        <v/>
      </c>
      <c r="M3401" t="str">
        <f t="shared" si="1121"/>
        <v/>
      </c>
      <c r="N3401" s="1">
        <f t="shared" si="1122"/>
        <v>45113</v>
      </c>
      <c r="O3401" t="str">
        <f t="shared" si="1123"/>
        <v>不可交易</v>
      </c>
      <c r="P3401" s="2" t="str">
        <f t="shared" si="1124"/>
        <v/>
      </c>
      <c r="Q3401" s="2" t="str">
        <f t="shared" si="1125"/>
        <v/>
      </c>
      <c r="R3401" s="2">
        <f t="shared" si="1126"/>
        <v>30.977520771217161</v>
      </c>
      <c r="S3401">
        <f t="shared" si="1127"/>
        <v>182</v>
      </c>
      <c r="T3401" s="1">
        <f t="shared" si="1128"/>
        <v>45093</v>
      </c>
      <c r="U3401" t="str">
        <f t="shared" si="1129"/>
        <v>可交易</v>
      </c>
      <c r="V3401" s="2" t="str">
        <f t="shared" si="1130"/>
        <v/>
      </c>
      <c r="W3401" s="2" t="str">
        <f t="shared" si="1131"/>
        <v/>
      </c>
      <c r="X3401" s="2">
        <f t="shared" si="1132"/>
        <v>19.608168463182057</v>
      </c>
      <c r="Y3401">
        <f t="shared" si="1133"/>
        <v>178</v>
      </c>
    </row>
    <row r="3402" spans="1:25" x14ac:dyDescent="0.3">
      <c r="A3402" s="1">
        <v>45117</v>
      </c>
      <c r="B3402">
        <v>4409.5297849999997</v>
      </c>
      <c r="C3402">
        <v>15.07</v>
      </c>
      <c r="D3402">
        <v>15.113203</v>
      </c>
      <c r="E3402">
        <f t="shared" si="1113"/>
        <v>-4.3203000000000102E-2</v>
      </c>
      <c r="F3402" t="str">
        <f t="shared" si="1114"/>
        <v/>
      </c>
      <c r="G3402" t="str">
        <f t="shared" si="1115"/>
        <v/>
      </c>
      <c r="H3402">
        <f t="shared" si="1116"/>
        <v>0.24000000000000021</v>
      </c>
      <c r="I3402">
        <f t="shared" si="1117"/>
        <v>10.579589999999371</v>
      </c>
      <c r="J3402">
        <f t="shared" si="1118"/>
        <v>44.081624999997338</v>
      </c>
      <c r="K3402" t="str">
        <f t="shared" si="1119"/>
        <v/>
      </c>
      <c r="L3402" s="2" t="str">
        <f t="shared" si="1120"/>
        <v/>
      </c>
      <c r="M3402" t="str">
        <f t="shared" si="1121"/>
        <v/>
      </c>
      <c r="N3402" s="1">
        <f t="shared" si="1122"/>
        <v>45113</v>
      </c>
      <c r="O3402" t="str">
        <f t="shared" si="1123"/>
        <v>不可交易</v>
      </c>
      <c r="P3402" s="2" t="str">
        <f t="shared" si="1124"/>
        <v/>
      </c>
      <c r="Q3402" s="2" t="str">
        <f t="shared" si="1125"/>
        <v/>
      </c>
      <c r="R3402" s="2">
        <f t="shared" si="1126"/>
        <v>30.977520771217161</v>
      </c>
      <c r="S3402">
        <f t="shared" si="1127"/>
        <v>182</v>
      </c>
      <c r="T3402" s="1">
        <f t="shared" si="1128"/>
        <v>45093</v>
      </c>
      <c r="U3402" t="str">
        <f t="shared" si="1129"/>
        <v>可交易</v>
      </c>
      <c r="V3402" s="2" t="str">
        <f t="shared" si="1130"/>
        <v/>
      </c>
      <c r="W3402" s="2" t="str">
        <f t="shared" si="1131"/>
        <v/>
      </c>
      <c r="X3402" s="2">
        <f t="shared" si="1132"/>
        <v>19.608168463182057</v>
      </c>
      <c r="Y3402">
        <f t="shared" si="1133"/>
        <v>178</v>
      </c>
    </row>
    <row r="3403" spans="1:25" x14ac:dyDescent="0.3">
      <c r="A3403" s="1">
        <v>45118</v>
      </c>
      <c r="B3403">
        <v>4439.2597660000001</v>
      </c>
      <c r="C3403">
        <v>14.84</v>
      </c>
      <c r="D3403">
        <v>15.305814</v>
      </c>
      <c r="E3403">
        <f t="shared" si="1113"/>
        <v>-0.46581399999999995</v>
      </c>
      <c r="F3403" t="str">
        <f t="shared" si="1114"/>
        <v/>
      </c>
      <c r="G3403" t="str">
        <f t="shared" si="1115"/>
        <v/>
      </c>
      <c r="H3403">
        <f t="shared" si="1116"/>
        <v>-0.23000000000000043</v>
      </c>
      <c r="I3403">
        <f t="shared" si="1117"/>
        <v>29.729981000000407</v>
      </c>
      <c r="J3403">
        <f t="shared" si="1118"/>
        <v>-129.26078695652328</v>
      </c>
      <c r="K3403" t="str">
        <f t="shared" si="1119"/>
        <v/>
      </c>
      <c r="L3403" s="2" t="str">
        <f t="shared" si="1120"/>
        <v/>
      </c>
      <c r="M3403" t="str">
        <f t="shared" si="1121"/>
        <v/>
      </c>
      <c r="N3403" s="1">
        <f t="shared" si="1122"/>
        <v>45113</v>
      </c>
      <c r="O3403" t="str">
        <f t="shared" si="1123"/>
        <v>不可交易</v>
      </c>
      <c r="P3403" s="2" t="str">
        <f t="shared" si="1124"/>
        <v/>
      </c>
      <c r="Q3403" s="2" t="str">
        <f t="shared" si="1125"/>
        <v/>
      </c>
      <c r="R3403" s="2">
        <f t="shared" si="1126"/>
        <v>30.977520771217161</v>
      </c>
      <c r="S3403">
        <f t="shared" si="1127"/>
        <v>182</v>
      </c>
      <c r="T3403" s="1">
        <f t="shared" si="1128"/>
        <v>45093</v>
      </c>
      <c r="U3403" t="str">
        <f t="shared" si="1129"/>
        <v>可交易</v>
      </c>
      <c r="V3403" s="2" t="str">
        <f t="shared" si="1130"/>
        <v/>
      </c>
      <c r="W3403" s="2" t="str">
        <f t="shared" si="1131"/>
        <v/>
      </c>
      <c r="X3403" s="2">
        <f t="shared" si="1132"/>
        <v>19.608168463182057</v>
      </c>
      <c r="Y3403">
        <f t="shared" si="1133"/>
        <v>178</v>
      </c>
    </row>
    <row r="3404" spans="1:25" x14ac:dyDescent="0.3">
      <c r="A3404" s="1">
        <v>45119</v>
      </c>
      <c r="B3404">
        <v>4472.1601559999999</v>
      </c>
      <c r="C3404">
        <v>13.54</v>
      </c>
      <c r="D3404">
        <v>15.087757999999999</v>
      </c>
      <c r="E3404">
        <f t="shared" si="1113"/>
        <v>-1.547758</v>
      </c>
      <c r="F3404" t="str">
        <f t="shared" si="1114"/>
        <v>PUT</v>
      </c>
      <c r="G3404">
        <f t="shared" si="1115"/>
        <v>4565.7202150000003</v>
      </c>
      <c r="H3404">
        <f t="shared" si="1116"/>
        <v>-1.3000000000000007</v>
      </c>
      <c r="I3404">
        <f t="shared" si="1117"/>
        <v>32.900389999999788</v>
      </c>
      <c r="J3404">
        <f t="shared" si="1118"/>
        <v>-25.307992307692132</v>
      </c>
      <c r="K3404">
        <f t="shared" si="1119"/>
        <v>4467.1601559999999</v>
      </c>
      <c r="L3404" s="2" t="str">
        <f t="shared" si="1120"/>
        <v/>
      </c>
      <c r="M3404" t="str">
        <f t="shared" si="1121"/>
        <v/>
      </c>
      <c r="N3404" s="1">
        <f t="shared" si="1122"/>
        <v>45113</v>
      </c>
      <c r="O3404" t="str">
        <f t="shared" si="1123"/>
        <v>不可交易</v>
      </c>
      <c r="P3404" s="2" t="str">
        <f t="shared" si="1124"/>
        <v/>
      </c>
      <c r="Q3404" s="2" t="str">
        <f t="shared" si="1125"/>
        <v/>
      </c>
      <c r="R3404" s="2">
        <f t="shared" si="1126"/>
        <v>30.977520771217161</v>
      </c>
      <c r="S3404">
        <f t="shared" si="1127"/>
        <v>182</v>
      </c>
      <c r="T3404" s="1">
        <f t="shared" si="1128"/>
        <v>45093</v>
      </c>
      <c r="U3404" t="str">
        <f t="shared" si="1129"/>
        <v>可交易</v>
      </c>
      <c r="V3404" s="2" t="str">
        <f t="shared" si="1130"/>
        <v/>
      </c>
      <c r="W3404" s="2" t="str">
        <f t="shared" si="1131"/>
        <v/>
      </c>
      <c r="X3404" s="2">
        <f t="shared" si="1132"/>
        <v>19.608168463182057</v>
      </c>
      <c r="Y3404">
        <f t="shared" si="1133"/>
        <v>178</v>
      </c>
    </row>
    <row r="3405" spans="1:25" x14ac:dyDescent="0.3">
      <c r="A3405" s="1">
        <v>45120</v>
      </c>
      <c r="B3405">
        <v>4510.0400390000004</v>
      </c>
      <c r="C3405">
        <v>13.61</v>
      </c>
      <c r="D3405">
        <v>14.072053</v>
      </c>
      <c r="E3405">
        <f t="shared" si="1113"/>
        <v>-0.46205300000000094</v>
      </c>
      <c r="F3405" t="str">
        <f t="shared" si="1114"/>
        <v/>
      </c>
      <c r="G3405" t="str">
        <f t="shared" si="1115"/>
        <v/>
      </c>
      <c r="H3405">
        <f t="shared" si="1116"/>
        <v>7.0000000000000284E-2</v>
      </c>
      <c r="I3405">
        <f t="shared" si="1117"/>
        <v>37.879883000000518</v>
      </c>
      <c r="J3405">
        <f t="shared" si="1118"/>
        <v>541.14118571429094</v>
      </c>
      <c r="K3405" t="str">
        <f t="shared" si="1119"/>
        <v/>
      </c>
      <c r="L3405" s="2" t="str">
        <f t="shared" si="1120"/>
        <v/>
      </c>
      <c r="M3405" t="str">
        <f t="shared" si="1121"/>
        <v/>
      </c>
      <c r="N3405" s="1">
        <f t="shared" si="1122"/>
        <v>45113</v>
      </c>
      <c r="O3405" t="str">
        <f t="shared" si="1123"/>
        <v>可交易</v>
      </c>
      <c r="P3405" s="2" t="str">
        <f t="shared" si="1124"/>
        <v/>
      </c>
      <c r="Q3405" s="2" t="str">
        <f t="shared" si="1125"/>
        <v/>
      </c>
      <c r="R3405" s="2">
        <f t="shared" si="1126"/>
        <v>30.977520771217161</v>
      </c>
      <c r="S3405">
        <f t="shared" si="1127"/>
        <v>182</v>
      </c>
      <c r="T3405" s="1">
        <f t="shared" si="1128"/>
        <v>45093</v>
      </c>
      <c r="U3405" t="str">
        <f t="shared" si="1129"/>
        <v>可交易</v>
      </c>
      <c r="V3405" s="2" t="str">
        <f t="shared" si="1130"/>
        <v/>
      </c>
      <c r="W3405" s="2" t="str">
        <f t="shared" si="1131"/>
        <v/>
      </c>
      <c r="X3405" s="2">
        <f t="shared" si="1132"/>
        <v>19.608168463182057</v>
      </c>
      <c r="Y3405">
        <f t="shared" si="1133"/>
        <v>178</v>
      </c>
    </row>
    <row r="3406" spans="1:25" x14ac:dyDescent="0.3">
      <c r="A3406" s="1">
        <v>45121</v>
      </c>
      <c r="B3406">
        <v>4505.419922</v>
      </c>
      <c r="C3406">
        <v>13.34</v>
      </c>
      <c r="D3406">
        <v>13.860865</v>
      </c>
      <c r="E3406">
        <f t="shared" si="1113"/>
        <v>-0.52086500000000058</v>
      </c>
      <c r="F3406" t="str">
        <f t="shared" si="1114"/>
        <v/>
      </c>
      <c r="G3406" t="str">
        <f t="shared" si="1115"/>
        <v/>
      </c>
      <c r="H3406">
        <f t="shared" si="1116"/>
        <v>-0.26999999999999957</v>
      </c>
      <c r="I3406">
        <f t="shared" si="1117"/>
        <v>-4.6201170000003913</v>
      </c>
      <c r="J3406">
        <f t="shared" si="1118"/>
        <v>17.111544444445922</v>
      </c>
      <c r="K3406" t="str">
        <f t="shared" si="1119"/>
        <v/>
      </c>
      <c r="L3406" s="2" t="str">
        <f t="shared" si="1120"/>
        <v/>
      </c>
      <c r="M3406" t="str">
        <f t="shared" si="1121"/>
        <v/>
      </c>
      <c r="N3406" s="1">
        <f t="shared" si="1122"/>
        <v>45113</v>
      </c>
      <c r="O3406" t="str">
        <f t="shared" si="1123"/>
        <v>可交易</v>
      </c>
      <c r="P3406" s="2" t="str">
        <f t="shared" si="1124"/>
        <v/>
      </c>
      <c r="Q3406" s="2" t="str">
        <f t="shared" si="1125"/>
        <v/>
      </c>
      <c r="R3406" s="2">
        <f t="shared" si="1126"/>
        <v>30.977520771217161</v>
      </c>
      <c r="S3406">
        <f t="shared" si="1127"/>
        <v>182</v>
      </c>
      <c r="T3406" s="1">
        <f t="shared" si="1128"/>
        <v>45093</v>
      </c>
      <c r="U3406" t="str">
        <f t="shared" si="1129"/>
        <v>可交易</v>
      </c>
      <c r="V3406" s="2" t="str">
        <f t="shared" si="1130"/>
        <v/>
      </c>
      <c r="W3406" s="2" t="str">
        <f t="shared" si="1131"/>
        <v/>
      </c>
      <c r="X3406" s="2">
        <f t="shared" si="1132"/>
        <v>19.608168463182057</v>
      </c>
      <c r="Y3406">
        <f t="shared" si="1133"/>
        <v>178</v>
      </c>
    </row>
    <row r="3407" spans="1:25" x14ac:dyDescent="0.3">
      <c r="A3407" s="1">
        <v>45124</v>
      </c>
      <c r="B3407">
        <v>4522.7900390000004</v>
      </c>
      <c r="C3407">
        <v>13.48</v>
      </c>
      <c r="D3407">
        <v>13.697346</v>
      </c>
      <c r="E3407">
        <f t="shared" si="1113"/>
        <v>-0.21734599999999915</v>
      </c>
      <c r="F3407" t="str">
        <f t="shared" si="1114"/>
        <v/>
      </c>
      <c r="G3407" t="str">
        <f t="shared" si="1115"/>
        <v/>
      </c>
      <c r="H3407">
        <f t="shared" si="1116"/>
        <v>0.14000000000000057</v>
      </c>
      <c r="I3407">
        <f t="shared" si="1117"/>
        <v>17.370117000000391</v>
      </c>
      <c r="J3407">
        <f t="shared" si="1118"/>
        <v>124.07226428571657</v>
      </c>
      <c r="K3407" t="str">
        <f t="shared" si="1119"/>
        <v/>
      </c>
      <c r="L3407" s="2" t="str">
        <f t="shared" si="1120"/>
        <v/>
      </c>
      <c r="M3407" t="str">
        <f t="shared" si="1121"/>
        <v/>
      </c>
      <c r="N3407" s="1">
        <f t="shared" si="1122"/>
        <v>45113</v>
      </c>
      <c r="O3407" t="str">
        <f t="shared" si="1123"/>
        <v>可交易</v>
      </c>
      <c r="P3407" s="2" t="str">
        <f t="shared" si="1124"/>
        <v/>
      </c>
      <c r="Q3407" s="2" t="str">
        <f t="shared" si="1125"/>
        <v/>
      </c>
      <c r="R3407" s="2">
        <f t="shared" si="1126"/>
        <v>30.977520771217161</v>
      </c>
      <c r="S3407">
        <f t="shared" si="1127"/>
        <v>182</v>
      </c>
      <c r="T3407" s="1">
        <f t="shared" si="1128"/>
        <v>45093</v>
      </c>
      <c r="U3407" t="str">
        <f t="shared" si="1129"/>
        <v>可交易</v>
      </c>
      <c r="V3407" s="2" t="str">
        <f t="shared" si="1130"/>
        <v/>
      </c>
      <c r="W3407" s="2" t="str">
        <f t="shared" si="1131"/>
        <v/>
      </c>
      <c r="X3407" s="2">
        <f t="shared" si="1132"/>
        <v>19.608168463182057</v>
      </c>
      <c r="Y3407">
        <f t="shared" si="1133"/>
        <v>178</v>
      </c>
    </row>
    <row r="3408" spans="1:25" x14ac:dyDescent="0.3">
      <c r="A3408" s="1">
        <v>45125</v>
      </c>
      <c r="B3408">
        <v>4554.9799800000001</v>
      </c>
      <c r="C3408">
        <v>13.3</v>
      </c>
      <c r="D3408">
        <v>13.848632</v>
      </c>
      <c r="E3408">
        <f t="shared" si="1113"/>
        <v>-0.54863199999999956</v>
      </c>
      <c r="F3408" t="str">
        <f t="shared" si="1114"/>
        <v/>
      </c>
      <c r="G3408" t="str">
        <f t="shared" si="1115"/>
        <v/>
      </c>
      <c r="H3408">
        <f t="shared" si="1116"/>
        <v>-0.17999999999999972</v>
      </c>
      <c r="I3408">
        <f t="shared" si="1117"/>
        <v>32.189940999999635</v>
      </c>
      <c r="J3408">
        <f t="shared" si="1118"/>
        <v>-178.8330055555538</v>
      </c>
      <c r="K3408" t="str">
        <f t="shared" si="1119"/>
        <v/>
      </c>
      <c r="L3408" s="2" t="str">
        <f t="shared" si="1120"/>
        <v/>
      </c>
      <c r="M3408" t="str">
        <f t="shared" si="1121"/>
        <v/>
      </c>
      <c r="N3408" s="1">
        <f t="shared" si="1122"/>
        <v>45113</v>
      </c>
      <c r="O3408" t="str">
        <f t="shared" si="1123"/>
        <v>可交易</v>
      </c>
      <c r="P3408" s="2" t="str">
        <f t="shared" si="1124"/>
        <v/>
      </c>
      <c r="Q3408" s="2" t="str">
        <f t="shared" si="1125"/>
        <v/>
      </c>
      <c r="R3408" s="2">
        <f t="shared" si="1126"/>
        <v>30.977520771217161</v>
      </c>
      <c r="S3408">
        <f t="shared" si="1127"/>
        <v>182</v>
      </c>
      <c r="T3408" s="1">
        <f t="shared" si="1128"/>
        <v>45093</v>
      </c>
      <c r="U3408" t="str">
        <f t="shared" si="1129"/>
        <v>可交易</v>
      </c>
      <c r="V3408" s="2" t="str">
        <f t="shared" si="1130"/>
        <v/>
      </c>
      <c r="W3408" s="2" t="str">
        <f t="shared" si="1131"/>
        <v/>
      </c>
      <c r="X3408" s="2">
        <f t="shared" si="1132"/>
        <v>19.608168463182057</v>
      </c>
      <c r="Y3408">
        <f t="shared" si="1133"/>
        <v>178</v>
      </c>
    </row>
    <row r="3409" spans="1:25" x14ac:dyDescent="0.3">
      <c r="A3409" s="1">
        <v>45126</v>
      </c>
      <c r="B3409">
        <v>4565.7202150000003</v>
      </c>
      <c r="C3409">
        <v>13.76</v>
      </c>
      <c r="D3409">
        <v>13.703398</v>
      </c>
      <c r="E3409">
        <f t="shared" si="1113"/>
        <v>5.6601999999999819E-2</v>
      </c>
      <c r="F3409" t="str">
        <f t="shared" si="1114"/>
        <v/>
      </c>
      <c r="G3409" t="str">
        <f t="shared" si="1115"/>
        <v/>
      </c>
      <c r="H3409">
        <f t="shared" si="1116"/>
        <v>0.45999999999999908</v>
      </c>
      <c r="I3409">
        <f t="shared" si="1117"/>
        <v>10.740235000000212</v>
      </c>
      <c r="J3409">
        <f t="shared" si="1118"/>
        <v>23.348336956522246</v>
      </c>
      <c r="K3409" t="str">
        <f t="shared" si="1119"/>
        <v/>
      </c>
      <c r="L3409" s="2" t="str">
        <f t="shared" si="1120"/>
        <v/>
      </c>
      <c r="M3409" t="str">
        <f t="shared" si="1121"/>
        <v/>
      </c>
      <c r="N3409" s="1">
        <f t="shared" si="1122"/>
        <v>45113</v>
      </c>
      <c r="O3409" t="str">
        <f t="shared" si="1123"/>
        <v>可交易</v>
      </c>
      <c r="P3409" s="2" t="str">
        <f t="shared" si="1124"/>
        <v/>
      </c>
      <c r="Q3409" s="2" t="str">
        <f t="shared" si="1125"/>
        <v/>
      </c>
      <c r="R3409" s="2">
        <f t="shared" si="1126"/>
        <v>30.977520771217161</v>
      </c>
      <c r="S3409">
        <f t="shared" si="1127"/>
        <v>182</v>
      </c>
      <c r="T3409" s="1">
        <f t="shared" si="1128"/>
        <v>45093</v>
      </c>
      <c r="U3409" t="str">
        <f t="shared" si="1129"/>
        <v>可交易</v>
      </c>
      <c r="V3409" s="2" t="str">
        <f t="shared" si="1130"/>
        <v/>
      </c>
      <c r="W3409" s="2" t="str">
        <f t="shared" si="1131"/>
        <v/>
      </c>
      <c r="X3409" s="2">
        <f t="shared" si="1132"/>
        <v>19.608168463182057</v>
      </c>
      <c r="Y3409">
        <f t="shared" si="1133"/>
        <v>178</v>
      </c>
    </row>
    <row r="3410" spans="1:25" x14ac:dyDescent="0.3">
      <c r="A3410" s="1">
        <v>45127</v>
      </c>
      <c r="B3410">
        <v>4534.8701170000004</v>
      </c>
      <c r="C3410">
        <v>13.99</v>
      </c>
      <c r="D3410">
        <v>13.964275000000001</v>
      </c>
      <c r="E3410">
        <f t="shared" si="1113"/>
        <v>2.5724999999999554E-2</v>
      </c>
      <c r="F3410" t="str">
        <f t="shared" si="1114"/>
        <v/>
      </c>
      <c r="G3410" t="str">
        <f t="shared" si="1115"/>
        <v/>
      </c>
      <c r="H3410">
        <f t="shared" si="1116"/>
        <v>0.23000000000000043</v>
      </c>
      <c r="I3410">
        <f t="shared" si="1117"/>
        <v>-30.850097999999889</v>
      </c>
      <c r="J3410">
        <f t="shared" si="1118"/>
        <v>-134.13086086956449</v>
      </c>
      <c r="K3410" t="str">
        <f t="shared" si="1119"/>
        <v/>
      </c>
      <c r="L3410" s="2" t="str">
        <f t="shared" si="1120"/>
        <v/>
      </c>
      <c r="M3410" t="str">
        <f t="shared" si="1121"/>
        <v/>
      </c>
      <c r="N3410" s="1">
        <f t="shared" si="1122"/>
        <v>45113</v>
      </c>
      <c r="O3410" t="str">
        <f t="shared" si="1123"/>
        <v>可交易</v>
      </c>
      <c r="P3410" s="2" t="str">
        <f t="shared" si="1124"/>
        <v/>
      </c>
      <c r="Q3410" s="2" t="str">
        <f t="shared" si="1125"/>
        <v/>
      </c>
      <c r="R3410" s="2">
        <f t="shared" si="1126"/>
        <v>30.977520771217161</v>
      </c>
      <c r="S3410">
        <f t="shared" si="1127"/>
        <v>182</v>
      </c>
      <c r="T3410" s="1">
        <f t="shared" si="1128"/>
        <v>45093</v>
      </c>
      <c r="U3410" t="str">
        <f t="shared" si="1129"/>
        <v>可交易</v>
      </c>
      <c r="V3410" s="2" t="str">
        <f t="shared" si="1130"/>
        <v/>
      </c>
      <c r="W3410" s="2" t="str">
        <f t="shared" si="1131"/>
        <v/>
      </c>
      <c r="X3410" s="2">
        <f t="shared" si="1132"/>
        <v>19.608168463182057</v>
      </c>
      <c r="Y3410">
        <f t="shared" si="1133"/>
        <v>178</v>
      </c>
    </row>
    <row r="3411" spans="1:25" x14ac:dyDescent="0.3">
      <c r="A3411" s="1">
        <v>45128</v>
      </c>
      <c r="B3411">
        <v>4536.3398440000001</v>
      </c>
      <c r="C3411">
        <v>13.6</v>
      </c>
      <c r="D3411">
        <v>14.174008000000001</v>
      </c>
      <c r="E3411">
        <f t="shared" si="1113"/>
        <v>-0.57400800000000096</v>
      </c>
      <c r="F3411" t="str">
        <f t="shared" si="1114"/>
        <v/>
      </c>
      <c r="G3411" t="str">
        <f t="shared" si="1115"/>
        <v/>
      </c>
      <c r="H3411">
        <f t="shared" si="1116"/>
        <v>-0.39000000000000057</v>
      </c>
      <c r="I3411">
        <f t="shared" si="1117"/>
        <v>1.4697269999996934</v>
      </c>
      <c r="J3411">
        <f t="shared" si="1118"/>
        <v>-3.7685307692299777</v>
      </c>
      <c r="K3411" t="str">
        <f t="shared" si="1119"/>
        <v/>
      </c>
      <c r="L3411" s="2" t="str">
        <f t="shared" si="1120"/>
        <v/>
      </c>
      <c r="M3411" t="str">
        <f t="shared" si="1121"/>
        <v/>
      </c>
      <c r="N3411" s="1">
        <f t="shared" si="1122"/>
        <v>45113</v>
      </c>
      <c r="O3411" t="str">
        <f t="shared" si="1123"/>
        <v>可交易</v>
      </c>
      <c r="P3411" s="2" t="str">
        <f t="shared" si="1124"/>
        <v/>
      </c>
      <c r="Q3411" s="2" t="str">
        <f t="shared" si="1125"/>
        <v/>
      </c>
      <c r="R3411" s="2">
        <f t="shared" si="1126"/>
        <v>30.977520771217161</v>
      </c>
      <c r="S3411">
        <f t="shared" si="1127"/>
        <v>182</v>
      </c>
      <c r="T3411" s="1">
        <f t="shared" si="1128"/>
        <v>45093</v>
      </c>
      <c r="U3411" t="str">
        <f t="shared" si="1129"/>
        <v>可交易</v>
      </c>
      <c r="V3411" s="2" t="str">
        <f t="shared" si="1130"/>
        <v/>
      </c>
      <c r="W3411" s="2" t="str">
        <f t="shared" si="1131"/>
        <v/>
      </c>
      <c r="X3411" s="2">
        <f t="shared" si="1132"/>
        <v>19.608168463182057</v>
      </c>
      <c r="Y3411">
        <f t="shared" si="1133"/>
        <v>178</v>
      </c>
    </row>
    <row r="3412" spans="1:25" x14ac:dyDescent="0.3">
      <c r="A3412" s="1">
        <v>45131</v>
      </c>
      <c r="B3412">
        <v>4554.6401370000003</v>
      </c>
      <c r="C3412">
        <v>13.91</v>
      </c>
      <c r="D3412">
        <v>13.873708000000001</v>
      </c>
      <c r="E3412">
        <f t="shared" si="1113"/>
        <v>3.6291999999999547E-2</v>
      </c>
      <c r="F3412" t="str">
        <f t="shared" si="1114"/>
        <v/>
      </c>
      <c r="G3412" t="str">
        <f t="shared" si="1115"/>
        <v/>
      </c>
      <c r="H3412">
        <f t="shared" si="1116"/>
        <v>0.3100000000000005</v>
      </c>
      <c r="I3412">
        <f t="shared" si="1117"/>
        <v>18.300293000000238</v>
      </c>
      <c r="J3412">
        <f t="shared" si="1118"/>
        <v>59.033203225807128</v>
      </c>
      <c r="K3412" t="str">
        <f t="shared" si="1119"/>
        <v/>
      </c>
      <c r="L3412" s="2" t="str">
        <f t="shared" si="1120"/>
        <v/>
      </c>
      <c r="M3412" t="str">
        <f t="shared" si="1121"/>
        <v/>
      </c>
      <c r="N3412" s="1">
        <f t="shared" si="1122"/>
        <v>45113</v>
      </c>
      <c r="O3412" t="str">
        <f t="shared" si="1123"/>
        <v>可交易</v>
      </c>
      <c r="P3412" s="2" t="str">
        <f t="shared" si="1124"/>
        <v/>
      </c>
      <c r="Q3412" s="2" t="str">
        <f t="shared" si="1125"/>
        <v/>
      </c>
      <c r="R3412" s="2">
        <f t="shared" si="1126"/>
        <v>30.977520771217161</v>
      </c>
      <c r="S3412">
        <f t="shared" si="1127"/>
        <v>182</v>
      </c>
      <c r="T3412" s="1">
        <f t="shared" si="1128"/>
        <v>45093</v>
      </c>
      <c r="U3412" t="str">
        <f t="shared" si="1129"/>
        <v>可交易</v>
      </c>
      <c r="V3412" s="2" t="str">
        <f t="shared" si="1130"/>
        <v/>
      </c>
      <c r="W3412" s="2" t="str">
        <f t="shared" si="1131"/>
        <v/>
      </c>
      <c r="X3412" s="2">
        <f t="shared" si="1132"/>
        <v>19.608168463182057</v>
      </c>
      <c r="Y3412">
        <f t="shared" si="1133"/>
        <v>178</v>
      </c>
    </row>
    <row r="3413" spans="1:25" x14ac:dyDescent="0.3">
      <c r="A3413" s="1">
        <v>45132</v>
      </c>
      <c r="B3413">
        <v>4567.4599609999996</v>
      </c>
      <c r="C3413">
        <v>13.86</v>
      </c>
      <c r="D3413">
        <v>14.081064</v>
      </c>
      <c r="E3413">
        <f t="shared" si="1113"/>
        <v>-0.22106400000000015</v>
      </c>
      <c r="F3413" t="str">
        <f t="shared" si="1114"/>
        <v/>
      </c>
      <c r="G3413" t="str">
        <f t="shared" si="1115"/>
        <v/>
      </c>
      <c r="H3413">
        <f t="shared" si="1116"/>
        <v>-5.0000000000000711E-2</v>
      </c>
      <c r="I3413">
        <f t="shared" si="1117"/>
        <v>12.819823999999244</v>
      </c>
      <c r="J3413">
        <f t="shared" si="1118"/>
        <v>-256.39647999998124</v>
      </c>
      <c r="K3413" t="str">
        <f t="shared" si="1119"/>
        <v/>
      </c>
      <c r="L3413" s="2" t="str">
        <f t="shared" si="1120"/>
        <v/>
      </c>
      <c r="M3413" t="str">
        <f t="shared" si="1121"/>
        <v/>
      </c>
      <c r="N3413" s="1">
        <f t="shared" si="1122"/>
        <v>45113</v>
      </c>
      <c r="O3413" t="str">
        <f t="shared" si="1123"/>
        <v>可交易</v>
      </c>
      <c r="P3413" s="2" t="str">
        <f t="shared" si="1124"/>
        <v/>
      </c>
      <c r="Q3413" s="2" t="str">
        <f t="shared" si="1125"/>
        <v/>
      </c>
      <c r="R3413" s="2">
        <f t="shared" si="1126"/>
        <v>30.977520771217161</v>
      </c>
      <c r="S3413">
        <f t="shared" si="1127"/>
        <v>182</v>
      </c>
      <c r="T3413" s="1">
        <f t="shared" si="1128"/>
        <v>45093</v>
      </c>
      <c r="U3413" t="str">
        <f t="shared" si="1129"/>
        <v>可交易</v>
      </c>
      <c r="V3413" s="2" t="str">
        <f t="shared" si="1130"/>
        <v/>
      </c>
      <c r="W3413" s="2" t="str">
        <f t="shared" si="1131"/>
        <v/>
      </c>
      <c r="X3413" s="2">
        <f t="shared" si="1132"/>
        <v>19.608168463182057</v>
      </c>
      <c r="Y3413">
        <f t="shared" si="1133"/>
        <v>178</v>
      </c>
    </row>
    <row r="3414" spans="1:25" x14ac:dyDescent="0.3">
      <c r="A3414" s="1">
        <v>45133</v>
      </c>
      <c r="B3414">
        <v>4566.75</v>
      </c>
      <c r="C3414">
        <v>13.19</v>
      </c>
      <c r="D3414">
        <v>14.098371500000001</v>
      </c>
      <c r="E3414">
        <f t="shared" si="1113"/>
        <v>-0.90837150000000122</v>
      </c>
      <c r="F3414" t="str">
        <f t="shared" si="1114"/>
        <v/>
      </c>
      <c r="G3414" t="str">
        <f t="shared" si="1115"/>
        <v/>
      </c>
      <c r="H3414">
        <f t="shared" si="1116"/>
        <v>-0.66999999999999993</v>
      </c>
      <c r="I3414">
        <f t="shared" si="1117"/>
        <v>-0.70996099999956641</v>
      </c>
      <c r="J3414">
        <f t="shared" si="1118"/>
        <v>1.0596432835814424</v>
      </c>
      <c r="K3414" t="str">
        <f t="shared" si="1119"/>
        <v/>
      </c>
      <c r="L3414" s="2" t="str">
        <f t="shared" si="1120"/>
        <v/>
      </c>
      <c r="M3414" t="str">
        <f t="shared" si="1121"/>
        <v/>
      </c>
      <c r="N3414" s="1">
        <f t="shared" si="1122"/>
        <v>45113</v>
      </c>
      <c r="O3414" t="str">
        <f t="shared" si="1123"/>
        <v>可交易</v>
      </c>
      <c r="P3414" s="2" t="str">
        <f t="shared" si="1124"/>
        <v/>
      </c>
      <c r="Q3414" s="2" t="str">
        <f t="shared" si="1125"/>
        <v/>
      </c>
      <c r="R3414" s="2">
        <f t="shared" si="1126"/>
        <v>30.977520771217161</v>
      </c>
      <c r="S3414">
        <f t="shared" si="1127"/>
        <v>182</v>
      </c>
      <c r="T3414" s="1">
        <f t="shared" si="1128"/>
        <v>45093</v>
      </c>
      <c r="U3414" t="str">
        <f t="shared" si="1129"/>
        <v>可交易</v>
      </c>
      <c r="V3414" s="2" t="str">
        <f t="shared" si="1130"/>
        <v/>
      </c>
      <c r="W3414" s="2" t="str">
        <f t="shared" si="1131"/>
        <v/>
      </c>
      <c r="X3414" s="2">
        <f t="shared" si="1132"/>
        <v>19.608168463182057</v>
      </c>
      <c r="Y3414">
        <f t="shared" si="1133"/>
        <v>178</v>
      </c>
    </row>
    <row r="3415" spans="1:25" x14ac:dyDescent="0.3">
      <c r="A3415" s="1">
        <v>45134</v>
      </c>
      <c r="B3415">
        <v>4537.4101559999999</v>
      </c>
      <c r="C3415">
        <v>14.41</v>
      </c>
      <c r="D3415">
        <v>13.655227999999999</v>
      </c>
      <c r="E3415">
        <f t="shared" si="1113"/>
        <v>0.75477200000000089</v>
      </c>
      <c r="F3415" t="str">
        <f t="shared" si="1114"/>
        <v/>
      </c>
      <c r="G3415" t="str">
        <f t="shared" si="1115"/>
        <v/>
      </c>
      <c r="H3415">
        <f t="shared" si="1116"/>
        <v>1.2200000000000006</v>
      </c>
      <c r="I3415">
        <f t="shared" si="1117"/>
        <v>-29.339844000000085</v>
      </c>
      <c r="J3415">
        <f t="shared" si="1118"/>
        <v>-24.049052459016451</v>
      </c>
      <c r="K3415" t="str">
        <f t="shared" si="1119"/>
        <v/>
      </c>
      <c r="L3415" s="2" t="str">
        <f t="shared" si="1120"/>
        <v/>
      </c>
      <c r="M3415" t="str">
        <f t="shared" si="1121"/>
        <v/>
      </c>
      <c r="N3415" s="1">
        <f t="shared" si="1122"/>
        <v>45113</v>
      </c>
      <c r="O3415" t="str">
        <f t="shared" si="1123"/>
        <v>可交易</v>
      </c>
      <c r="P3415" s="2" t="str">
        <f t="shared" si="1124"/>
        <v/>
      </c>
      <c r="Q3415" s="2" t="str">
        <f t="shared" si="1125"/>
        <v/>
      </c>
      <c r="R3415" s="2">
        <f t="shared" si="1126"/>
        <v>30.977520771217161</v>
      </c>
      <c r="S3415">
        <f t="shared" si="1127"/>
        <v>182</v>
      </c>
      <c r="T3415" s="1">
        <f t="shared" si="1128"/>
        <v>45093</v>
      </c>
      <c r="U3415" t="str">
        <f t="shared" si="1129"/>
        <v>可交易</v>
      </c>
      <c r="V3415" s="2" t="str">
        <f t="shared" si="1130"/>
        <v/>
      </c>
      <c r="W3415" s="2" t="str">
        <f t="shared" si="1131"/>
        <v/>
      </c>
      <c r="X3415" s="2">
        <f t="shared" si="1132"/>
        <v>19.608168463182057</v>
      </c>
      <c r="Y3415">
        <f t="shared" si="1133"/>
        <v>178</v>
      </c>
    </row>
    <row r="3416" spans="1:25" x14ac:dyDescent="0.3">
      <c r="A3416" s="1">
        <v>45135</v>
      </c>
      <c r="B3416">
        <v>4582.2299800000001</v>
      </c>
      <c r="C3416">
        <v>13.33</v>
      </c>
      <c r="D3416">
        <v>14.483409</v>
      </c>
      <c r="E3416">
        <f t="shared" si="1113"/>
        <v>-1.1534089999999999</v>
      </c>
      <c r="F3416" t="str">
        <f t="shared" si="1114"/>
        <v>PUT</v>
      </c>
      <c r="G3416">
        <f t="shared" si="1115"/>
        <v>4478.0297849999997</v>
      </c>
      <c r="H3416">
        <f t="shared" si="1116"/>
        <v>-1.08</v>
      </c>
      <c r="I3416">
        <f t="shared" si="1117"/>
        <v>44.819824000000153</v>
      </c>
      <c r="J3416">
        <f t="shared" si="1118"/>
        <v>-41.499837037037175</v>
      </c>
      <c r="K3416">
        <f t="shared" si="1119"/>
        <v>4577.2299800000001</v>
      </c>
      <c r="L3416" s="2" t="str">
        <f t="shared" si="1120"/>
        <v/>
      </c>
      <c r="M3416">
        <f t="shared" si="1121"/>
        <v>99.200195000000349</v>
      </c>
      <c r="N3416" s="1">
        <f t="shared" si="1122"/>
        <v>45113</v>
      </c>
      <c r="O3416" t="str">
        <f t="shared" si="1123"/>
        <v>可交易</v>
      </c>
      <c r="P3416" s="2" t="str">
        <f t="shared" si="1124"/>
        <v/>
      </c>
      <c r="Q3416" s="2" t="str">
        <f t="shared" si="1125"/>
        <v/>
      </c>
      <c r="R3416" s="2">
        <f t="shared" si="1126"/>
        <v>30.977520771217161</v>
      </c>
      <c r="S3416">
        <f t="shared" si="1127"/>
        <v>182</v>
      </c>
      <c r="T3416" s="1">
        <f t="shared" si="1128"/>
        <v>45135</v>
      </c>
      <c r="U3416" t="str">
        <f t="shared" si="1129"/>
        <v>可交易</v>
      </c>
      <c r="V3416" s="2">
        <f t="shared" si="1130"/>
        <v>99.200195000000349</v>
      </c>
      <c r="W3416" s="2">
        <f t="shared" si="1131"/>
        <v>2.2740062252397105E-2</v>
      </c>
      <c r="X3416" s="2">
        <f t="shared" si="1132"/>
        <v>19.608168463182057</v>
      </c>
      <c r="Y3416">
        <f t="shared" si="1133"/>
        <v>179</v>
      </c>
    </row>
    <row r="3417" spans="1:25" x14ac:dyDescent="0.3">
      <c r="A3417" s="1">
        <v>45138</v>
      </c>
      <c r="B3417">
        <v>4588.9599609999996</v>
      </c>
      <c r="C3417">
        <v>13.63</v>
      </c>
      <c r="D3417">
        <v>13.758062000000001</v>
      </c>
      <c r="E3417">
        <f t="shared" si="1113"/>
        <v>-0.1280619999999999</v>
      </c>
      <c r="F3417" t="str">
        <f t="shared" si="1114"/>
        <v/>
      </c>
      <c r="G3417" t="str">
        <f t="shared" si="1115"/>
        <v/>
      </c>
      <c r="H3417">
        <f t="shared" si="1116"/>
        <v>0.30000000000000071</v>
      </c>
      <c r="I3417">
        <f t="shared" si="1117"/>
        <v>6.7299809999994977</v>
      </c>
      <c r="J3417">
        <f t="shared" si="1118"/>
        <v>22.433269999998274</v>
      </c>
      <c r="K3417" t="str">
        <f t="shared" si="1119"/>
        <v/>
      </c>
      <c r="L3417" s="2" t="str">
        <f t="shared" si="1120"/>
        <v/>
      </c>
      <c r="M3417" t="str">
        <f t="shared" si="1121"/>
        <v/>
      </c>
      <c r="N3417" s="1">
        <f t="shared" si="1122"/>
        <v>45113</v>
      </c>
      <c r="O3417" t="str">
        <f t="shared" si="1123"/>
        <v>可交易</v>
      </c>
      <c r="P3417" s="2" t="str">
        <f t="shared" si="1124"/>
        <v/>
      </c>
      <c r="Q3417" s="2" t="str">
        <f t="shared" si="1125"/>
        <v/>
      </c>
      <c r="R3417" s="2">
        <f t="shared" si="1126"/>
        <v>30.977520771217161</v>
      </c>
      <c r="S3417">
        <f t="shared" si="1127"/>
        <v>182</v>
      </c>
      <c r="T3417" s="1">
        <f t="shared" si="1128"/>
        <v>45135</v>
      </c>
      <c r="U3417" t="str">
        <f t="shared" si="1129"/>
        <v>不可交易</v>
      </c>
      <c r="V3417" s="2" t="str">
        <f t="shared" si="1130"/>
        <v/>
      </c>
      <c r="W3417" s="2" t="str">
        <f t="shared" si="1131"/>
        <v/>
      </c>
      <c r="X3417" s="2">
        <f t="shared" si="1132"/>
        <v>20.054059434690306</v>
      </c>
      <c r="Y3417">
        <f t="shared" si="1133"/>
        <v>179</v>
      </c>
    </row>
    <row r="3418" spans="1:25" x14ac:dyDescent="0.3">
      <c r="A3418" s="1">
        <v>45139</v>
      </c>
      <c r="B3418">
        <v>4576.7299800000001</v>
      </c>
      <c r="C3418">
        <v>13.93</v>
      </c>
      <c r="D3418">
        <v>13.849618</v>
      </c>
      <c r="E3418">
        <f t="shared" si="1113"/>
        <v>8.0382000000000176E-2</v>
      </c>
      <c r="F3418" t="str">
        <f t="shared" si="1114"/>
        <v/>
      </c>
      <c r="G3418" t="str">
        <f t="shared" si="1115"/>
        <v/>
      </c>
      <c r="H3418">
        <f t="shared" si="1116"/>
        <v>0.29999999999999893</v>
      </c>
      <c r="I3418">
        <f t="shared" si="1117"/>
        <v>-12.229980999999498</v>
      </c>
      <c r="J3418">
        <f t="shared" si="1118"/>
        <v>-40.766603333331801</v>
      </c>
      <c r="K3418" t="str">
        <f t="shared" si="1119"/>
        <v/>
      </c>
      <c r="L3418" s="2" t="str">
        <f t="shared" si="1120"/>
        <v/>
      </c>
      <c r="M3418" t="str">
        <f t="shared" si="1121"/>
        <v/>
      </c>
      <c r="N3418" s="1">
        <f t="shared" si="1122"/>
        <v>45113</v>
      </c>
      <c r="O3418" t="str">
        <f t="shared" si="1123"/>
        <v>可交易</v>
      </c>
      <c r="P3418" s="2" t="str">
        <f t="shared" si="1124"/>
        <v/>
      </c>
      <c r="Q3418" s="2" t="str">
        <f t="shared" si="1125"/>
        <v/>
      </c>
      <c r="R3418" s="2">
        <f t="shared" si="1126"/>
        <v>30.977520771217161</v>
      </c>
      <c r="S3418">
        <f t="shared" si="1127"/>
        <v>182</v>
      </c>
      <c r="T3418" s="1">
        <f t="shared" si="1128"/>
        <v>45135</v>
      </c>
      <c r="U3418" t="str">
        <f t="shared" si="1129"/>
        <v>不可交易</v>
      </c>
      <c r="V3418" s="2" t="str">
        <f t="shared" si="1130"/>
        <v/>
      </c>
      <c r="W3418" s="2" t="str">
        <f t="shared" si="1131"/>
        <v/>
      </c>
      <c r="X3418" s="2">
        <f t="shared" si="1132"/>
        <v>20.054059434690306</v>
      </c>
      <c r="Y3418">
        <f t="shared" si="1133"/>
        <v>179</v>
      </c>
    </row>
    <row r="3419" spans="1:25" x14ac:dyDescent="0.3">
      <c r="A3419" s="1">
        <v>45140</v>
      </c>
      <c r="B3419">
        <v>4513.3901370000003</v>
      </c>
      <c r="C3419">
        <v>16.09</v>
      </c>
      <c r="D3419">
        <v>14.157264</v>
      </c>
      <c r="E3419">
        <f t="shared" si="1113"/>
        <v>1.9327360000000002</v>
      </c>
      <c r="F3419" t="str">
        <f t="shared" si="1114"/>
        <v>CAll</v>
      </c>
      <c r="G3419">
        <f t="shared" si="1115"/>
        <v>4467.7099609999996</v>
      </c>
      <c r="H3419">
        <f t="shared" si="1116"/>
        <v>2.16</v>
      </c>
      <c r="I3419">
        <f t="shared" si="1117"/>
        <v>-63.339842999999746</v>
      </c>
      <c r="J3419">
        <f t="shared" si="1118"/>
        <v>-29.324001388888771</v>
      </c>
      <c r="K3419">
        <f t="shared" si="1119"/>
        <v>4518.3901370000003</v>
      </c>
      <c r="L3419" s="2" t="str">
        <f t="shared" si="1120"/>
        <v/>
      </c>
      <c r="M3419" t="str">
        <f t="shared" si="1121"/>
        <v/>
      </c>
      <c r="N3419" s="1">
        <f t="shared" si="1122"/>
        <v>45113</v>
      </c>
      <c r="O3419" t="str">
        <f t="shared" si="1123"/>
        <v>可交易</v>
      </c>
      <c r="P3419" s="2" t="str">
        <f t="shared" si="1124"/>
        <v/>
      </c>
      <c r="Q3419" s="2" t="str">
        <f t="shared" si="1125"/>
        <v/>
      </c>
      <c r="R3419" s="2">
        <f t="shared" si="1126"/>
        <v>30.977520771217161</v>
      </c>
      <c r="S3419">
        <f t="shared" si="1127"/>
        <v>182</v>
      </c>
      <c r="T3419" s="1">
        <f t="shared" si="1128"/>
        <v>45135</v>
      </c>
      <c r="U3419" t="str">
        <f t="shared" si="1129"/>
        <v>不可交易</v>
      </c>
      <c r="V3419" s="2" t="str">
        <f t="shared" si="1130"/>
        <v/>
      </c>
      <c r="W3419" s="2" t="str">
        <f t="shared" si="1131"/>
        <v/>
      </c>
      <c r="X3419" s="2">
        <f t="shared" si="1132"/>
        <v>20.054059434690306</v>
      </c>
      <c r="Y3419">
        <f t="shared" si="1133"/>
        <v>179</v>
      </c>
    </row>
    <row r="3420" spans="1:25" x14ac:dyDescent="0.3">
      <c r="A3420" s="1">
        <v>45141</v>
      </c>
      <c r="B3420">
        <v>4501.8901370000003</v>
      </c>
      <c r="C3420">
        <v>15.92</v>
      </c>
      <c r="D3420">
        <v>15.842492999999999</v>
      </c>
      <c r="E3420">
        <f t="shared" si="1113"/>
        <v>7.7507000000000659E-2</v>
      </c>
      <c r="F3420" t="str">
        <f t="shared" si="1114"/>
        <v/>
      </c>
      <c r="G3420" t="str">
        <f t="shared" si="1115"/>
        <v/>
      </c>
      <c r="H3420">
        <f t="shared" si="1116"/>
        <v>-0.16999999999999993</v>
      </c>
      <c r="I3420">
        <f t="shared" si="1117"/>
        <v>-11.5</v>
      </c>
      <c r="J3420">
        <f t="shared" si="1118"/>
        <v>67.647058823529434</v>
      </c>
      <c r="K3420" t="str">
        <f t="shared" si="1119"/>
        <v/>
      </c>
      <c r="L3420" s="2" t="str">
        <f t="shared" si="1120"/>
        <v/>
      </c>
      <c r="M3420" t="str">
        <f t="shared" si="1121"/>
        <v/>
      </c>
      <c r="N3420" s="1">
        <f t="shared" si="1122"/>
        <v>45113</v>
      </c>
      <c r="O3420" t="str">
        <f t="shared" si="1123"/>
        <v>可交易</v>
      </c>
      <c r="P3420" s="2" t="str">
        <f t="shared" si="1124"/>
        <v/>
      </c>
      <c r="Q3420" s="2" t="str">
        <f t="shared" si="1125"/>
        <v/>
      </c>
      <c r="R3420" s="2">
        <f t="shared" si="1126"/>
        <v>30.977520771217161</v>
      </c>
      <c r="S3420">
        <f t="shared" si="1127"/>
        <v>182</v>
      </c>
      <c r="T3420" s="1">
        <f t="shared" si="1128"/>
        <v>45135</v>
      </c>
      <c r="U3420" t="str">
        <f t="shared" si="1129"/>
        <v>不可交易</v>
      </c>
      <c r="V3420" s="2" t="str">
        <f t="shared" si="1130"/>
        <v/>
      </c>
      <c r="W3420" s="2" t="str">
        <f t="shared" si="1131"/>
        <v/>
      </c>
      <c r="X3420" s="2">
        <f t="shared" si="1132"/>
        <v>20.054059434690306</v>
      </c>
      <c r="Y3420">
        <f t="shared" si="1133"/>
        <v>179</v>
      </c>
    </row>
    <row r="3421" spans="1:25" x14ac:dyDescent="0.3">
      <c r="A3421" s="1">
        <v>45142</v>
      </c>
      <c r="B3421">
        <v>4478.0297849999997</v>
      </c>
      <c r="C3421">
        <v>17.100000000000001</v>
      </c>
      <c r="D3421">
        <v>16.192084999999999</v>
      </c>
      <c r="E3421">
        <f t="shared" si="1113"/>
        <v>0.90791500000000269</v>
      </c>
      <c r="F3421" t="str">
        <f t="shared" si="1114"/>
        <v/>
      </c>
      <c r="G3421" t="str">
        <f t="shared" si="1115"/>
        <v/>
      </c>
      <c r="H3421">
        <f t="shared" si="1116"/>
        <v>1.1800000000000015</v>
      </c>
      <c r="I3421">
        <f t="shared" si="1117"/>
        <v>-23.860352000000603</v>
      </c>
      <c r="J3421">
        <f t="shared" si="1118"/>
        <v>-20.220637288136079</v>
      </c>
      <c r="K3421" t="str">
        <f t="shared" si="1119"/>
        <v/>
      </c>
      <c r="L3421" s="2" t="str">
        <f t="shared" si="1120"/>
        <v/>
      </c>
      <c r="M3421" t="str">
        <f t="shared" si="1121"/>
        <v/>
      </c>
      <c r="N3421" s="1">
        <f t="shared" si="1122"/>
        <v>45113</v>
      </c>
      <c r="O3421" t="str">
        <f t="shared" si="1123"/>
        <v>可交易</v>
      </c>
      <c r="P3421" s="2" t="str">
        <f t="shared" si="1124"/>
        <v/>
      </c>
      <c r="Q3421" s="2" t="str">
        <f t="shared" si="1125"/>
        <v/>
      </c>
      <c r="R3421" s="2">
        <f t="shared" si="1126"/>
        <v>30.977520771217161</v>
      </c>
      <c r="S3421">
        <f t="shared" si="1127"/>
        <v>182</v>
      </c>
      <c r="T3421" s="1">
        <f t="shared" si="1128"/>
        <v>45135</v>
      </c>
      <c r="U3421" t="str">
        <f t="shared" si="1129"/>
        <v>可交易</v>
      </c>
      <c r="V3421" s="2" t="str">
        <f t="shared" si="1130"/>
        <v/>
      </c>
      <c r="W3421" s="2" t="str">
        <f t="shared" si="1131"/>
        <v/>
      </c>
      <c r="X3421" s="2">
        <f t="shared" si="1132"/>
        <v>20.054059434690306</v>
      </c>
      <c r="Y3421">
        <f t="shared" si="1133"/>
        <v>179</v>
      </c>
    </row>
    <row r="3422" spans="1:25" x14ac:dyDescent="0.3">
      <c r="A3422" s="1">
        <v>45145</v>
      </c>
      <c r="B3422">
        <v>4518.4399409999996</v>
      </c>
      <c r="C3422">
        <v>15.77</v>
      </c>
      <c r="D3422">
        <v>16.807162999999999</v>
      </c>
      <c r="E3422">
        <f t="shared" si="1113"/>
        <v>-1.0371629999999996</v>
      </c>
      <c r="F3422" t="str">
        <f t="shared" si="1114"/>
        <v>PUT</v>
      </c>
      <c r="G3422">
        <f t="shared" si="1115"/>
        <v>4489.7202150000003</v>
      </c>
      <c r="H3422">
        <f t="shared" si="1116"/>
        <v>-1.3300000000000018</v>
      </c>
      <c r="I3422">
        <f t="shared" si="1117"/>
        <v>40.410155999999915</v>
      </c>
      <c r="J3422">
        <f t="shared" si="1118"/>
        <v>-30.383575939849518</v>
      </c>
      <c r="K3422">
        <f t="shared" si="1119"/>
        <v>4513.4399409999996</v>
      </c>
      <c r="L3422" s="2" t="str">
        <f t="shared" si="1120"/>
        <v/>
      </c>
      <c r="M3422">
        <f t="shared" si="1121"/>
        <v>23.719725999999355</v>
      </c>
      <c r="N3422" s="1">
        <f t="shared" si="1122"/>
        <v>45113</v>
      </c>
      <c r="O3422" t="str">
        <f t="shared" si="1123"/>
        <v>可交易</v>
      </c>
      <c r="P3422" s="2" t="str">
        <f t="shared" si="1124"/>
        <v/>
      </c>
      <c r="Q3422" s="2" t="str">
        <f t="shared" si="1125"/>
        <v/>
      </c>
      <c r="R3422" s="2">
        <f t="shared" si="1126"/>
        <v>30.977520771217161</v>
      </c>
      <c r="S3422">
        <f t="shared" si="1127"/>
        <v>182</v>
      </c>
      <c r="T3422" s="1">
        <f t="shared" si="1128"/>
        <v>45145</v>
      </c>
      <c r="U3422" t="str">
        <f t="shared" si="1129"/>
        <v>可交易</v>
      </c>
      <c r="V3422" s="2">
        <f t="shared" si="1130"/>
        <v>23.719725999999355</v>
      </c>
      <c r="W3422" s="2">
        <f t="shared" si="1131"/>
        <v>6.3561154679513659E-3</v>
      </c>
      <c r="X3422" s="2">
        <f t="shared" si="1132"/>
        <v>20.054059434690306</v>
      </c>
      <c r="Y3422">
        <f t="shared" si="1133"/>
        <v>180</v>
      </c>
    </row>
    <row r="3423" spans="1:25" x14ac:dyDescent="0.3">
      <c r="A3423" s="1">
        <v>45146</v>
      </c>
      <c r="B3423">
        <v>4499.3798829999996</v>
      </c>
      <c r="C3423">
        <v>15.99</v>
      </c>
      <c r="D3423">
        <v>16.112826999999999</v>
      </c>
      <c r="E3423">
        <f t="shared" si="1113"/>
        <v>-0.12282699999999913</v>
      </c>
      <c r="F3423" t="str">
        <f t="shared" si="1114"/>
        <v/>
      </c>
      <c r="G3423" t="str">
        <f t="shared" si="1115"/>
        <v/>
      </c>
      <c r="H3423">
        <f t="shared" si="1116"/>
        <v>0.22000000000000064</v>
      </c>
      <c r="I3423">
        <f t="shared" si="1117"/>
        <v>-19.060058000000026</v>
      </c>
      <c r="J3423">
        <f t="shared" si="1118"/>
        <v>-86.636627272727139</v>
      </c>
      <c r="K3423" t="str">
        <f t="shared" si="1119"/>
        <v/>
      </c>
      <c r="L3423" s="2" t="str">
        <f t="shared" si="1120"/>
        <v/>
      </c>
      <c r="M3423" t="str">
        <f t="shared" si="1121"/>
        <v/>
      </c>
      <c r="N3423" s="1">
        <f t="shared" si="1122"/>
        <v>45113</v>
      </c>
      <c r="O3423" t="str">
        <f t="shared" si="1123"/>
        <v>可交易</v>
      </c>
      <c r="P3423" s="2" t="str">
        <f t="shared" si="1124"/>
        <v/>
      </c>
      <c r="Q3423" s="2" t="str">
        <f t="shared" si="1125"/>
        <v/>
      </c>
      <c r="R3423" s="2">
        <f t="shared" si="1126"/>
        <v>30.977520771217161</v>
      </c>
      <c r="S3423">
        <f t="shared" si="1127"/>
        <v>182</v>
      </c>
      <c r="T3423" s="1">
        <f t="shared" si="1128"/>
        <v>45145</v>
      </c>
      <c r="U3423" t="str">
        <f t="shared" si="1129"/>
        <v>不可交易</v>
      </c>
      <c r="V3423" s="2" t="str">
        <f t="shared" si="1130"/>
        <v/>
      </c>
      <c r="W3423" s="2" t="str">
        <f t="shared" si="1131"/>
        <v/>
      </c>
      <c r="X3423" s="2">
        <f t="shared" si="1132"/>
        <v>20.181525352058358</v>
      </c>
      <c r="Y3423">
        <f t="shared" si="1133"/>
        <v>180</v>
      </c>
    </row>
    <row r="3424" spans="1:25" x14ac:dyDescent="0.3">
      <c r="A3424" s="1">
        <v>45147</v>
      </c>
      <c r="B3424">
        <v>4467.7099609999996</v>
      </c>
      <c r="C3424">
        <v>15.96</v>
      </c>
      <c r="D3424">
        <v>16.495052000000001</v>
      </c>
      <c r="E3424">
        <f t="shared" si="1113"/>
        <v>-0.53505200000000031</v>
      </c>
      <c r="F3424" t="str">
        <f t="shared" si="1114"/>
        <v/>
      </c>
      <c r="G3424" t="str">
        <f t="shared" si="1115"/>
        <v/>
      </c>
      <c r="H3424">
        <f t="shared" si="1116"/>
        <v>-2.9999999999999361E-2</v>
      </c>
      <c r="I3424">
        <f t="shared" si="1117"/>
        <v>-31.669922000000042</v>
      </c>
      <c r="J3424">
        <f t="shared" si="1118"/>
        <v>1055.6640666666906</v>
      </c>
      <c r="K3424" t="str">
        <f t="shared" si="1119"/>
        <v/>
      </c>
      <c r="L3424" s="2" t="str">
        <f t="shared" si="1120"/>
        <v/>
      </c>
      <c r="M3424" t="str">
        <f t="shared" si="1121"/>
        <v/>
      </c>
      <c r="N3424" s="1">
        <f t="shared" si="1122"/>
        <v>45113</v>
      </c>
      <c r="O3424" t="str">
        <f t="shared" si="1123"/>
        <v>可交易</v>
      </c>
      <c r="P3424" s="2" t="str">
        <f t="shared" si="1124"/>
        <v/>
      </c>
      <c r="Q3424" s="2" t="str">
        <f t="shared" si="1125"/>
        <v/>
      </c>
      <c r="R3424" s="2">
        <f t="shared" si="1126"/>
        <v>30.977520771217161</v>
      </c>
      <c r="S3424">
        <f t="shared" si="1127"/>
        <v>182</v>
      </c>
      <c r="T3424" s="1">
        <f t="shared" si="1128"/>
        <v>45145</v>
      </c>
      <c r="U3424" t="str">
        <f t="shared" si="1129"/>
        <v>不可交易</v>
      </c>
      <c r="V3424" s="2" t="str">
        <f t="shared" si="1130"/>
        <v/>
      </c>
      <c r="W3424" s="2" t="str">
        <f t="shared" si="1131"/>
        <v/>
      </c>
      <c r="X3424" s="2">
        <f t="shared" si="1132"/>
        <v>20.181525352058358</v>
      </c>
      <c r="Y3424">
        <f t="shared" si="1133"/>
        <v>180</v>
      </c>
    </row>
    <row r="3425" spans="1:25" x14ac:dyDescent="0.3">
      <c r="A3425" s="1">
        <v>45148</v>
      </c>
      <c r="B3425">
        <v>4468.830078</v>
      </c>
      <c r="C3425">
        <v>15.85</v>
      </c>
      <c r="D3425">
        <v>16.214200000000002</v>
      </c>
      <c r="E3425">
        <f t="shared" si="1113"/>
        <v>-0.36420000000000208</v>
      </c>
      <c r="F3425" t="str">
        <f t="shared" si="1114"/>
        <v/>
      </c>
      <c r="G3425" t="str">
        <f t="shared" si="1115"/>
        <v/>
      </c>
      <c r="H3425">
        <f t="shared" si="1116"/>
        <v>-0.11000000000000121</v>
      </c>
      <c r="I3425">
        <f t="shared" si="1117"/>
        <v>1.1201170000003913</v>
      </c>
      <c r="J3425">
        <f t="shared" si="1118"/>
        <v>-10.182881818185264</v>
      </c>
      <c r="K3425" t="str">
        <f t="shared" si="1119"/>
        <v/>
      </c>
      <c r="L3425" s="2" t="str">
        <f t="shared" si="1120"/>
        <v/>
      </c>
      <c r="M3425" t="str">
        <f t="shared" si="1121"/>
        <v/>
      </c>
      <c r="N3425" s="1">
        <f t="shared" si="1122"/>
        <v>45113</v>
      </c>
      <c r="O3425" t="str">
        <f t="shared" si="1123"/>
        <v>可交易</v>
      </c>
      <c r="P3425" s="2" t="str">
        <f t="shared" si="1124"/>
        <v/>
      </c>
      <c r="Q3425" s="2" t="str">
        <f t="shared" si="1125"/>
        <v/>
      </c>
      <c r="R3425" s="2">
        <f t="shared" si="1126"/>
        <v>30.977520771217161</v>
      </c>
      <c r="S3425">
        <f t="shared" si="1127"/>
        <v>182</v>
      </c>
      <c r="T3425" s="1">
        <f t="shared" si="1128"/>
        <v>45145</v>
      </c>
      <c r="U3425" t="str">
        <f t="shared" si="1129"/>
        <v>不可交易</v>
      </c>
      <c r="V3425" s="2" t="str">
        <f t="shared" si="1130"/>
        <v/>
      </c>
      <c r="W3425" s="2" t="str">
        <f t="shared" si="1131"/>
        <v/>
      </c>
      <c r="X3425" s="2">
        <f t="shared" si="1132"/>
        <v>20.181525352058358</v>
      </c>
      <c r="Y3425">
        <f t="shared" si="1133"/>
        <v>180</v>
      </c>
    </row>
    <row r="3426" spans="1:25" x14ac:dyDescent="0.3">
      <c r="A3426" s="1">
        <v>45149</v>
      </c>
      <c r="B3426">
        <v>4464.0498049999997</v>
      </c>
      <c r="C3426">
        <v>14.84</v>
      </c>
      <c r="D3426">
        <v>16.022235999999999</v>
      </c>
      <c r="E3426">
        <f t="shared" si="1113"/>
        <v>-1.1822359999999996</v>
      </c>
      <c r="F3426" t="str">
        <f t="shared" si="1114"/>
        <v>PUT</v>
      </c>
      <c r="G3426">
        <f t="shared" si="1115"/>
        <v>4369.7099609999996</v>
      </c>
      <c r="H3426">
        <f t="shared" si="1116"/>
        <v>-1.0099999999999998</v>
      </c>
      <c r="I3426">
        <f t="shared" si="1117"/>
        <v>-4.7802730000003066</v>
      </c>
      <c r="J3426">
        <f t="shared" si="1118"/>
        <v>4.7329435643567406</v>
      </c>
      <c r="K3426">
        <f t="shared" si="1119"/>
        <v>4459.0498049999997</v>
      </c>
      <c r="L3426" s="2" t="str">
        <f t="shared" si="1120"/>
        <v/>
      </c>
      <c r="M3426">
        <f t="shared" si="1121"/>
        <v>89.339844000000085</v>
      </c>
      <c r="N3426" s="1">
        <f t="shared" si="1122"/>
        <v>45113</v>
      </c>
      <c r="O3426" t="str">
        <f t="shared" si="1123"/>
        <v>可交易</v>
      </c>
      <c r="P3426" s="2" t="str">
        <f t="shared" si="1124"/>
        <v/>
      </c>
      <c r="Q3426" s="2" t="str">
        <f t="shared" si="1125"/>
        <v/>
      </c>
      <c r="R3426" s="2">
        <f t="shared" si="1126"/>
        <v>30.977520771217161</v>
      </c>
      <c r="S3426">
        <f t="shared" si="1127"/>
        <v>182</v>
      </c>
      <c r="T3426" s="1">
        <f t="shared" si="1128"/>
        <v>45149</v>
      </c>
      <c r="U3426" t="str">
        <f t="shared" si="1129"/>
        <v>不可交易</v>
      </c>
      <c r="V3426" s="2" t="str">
        <f t="shared" si="1130"/>
        <v/>
      </c>
      <c r="W3426" s="2" t="str">
        <f t="shared" si="1131"/>
        <v/>
      </c>
      <c r="X3426" s="2">
        <f t="shared" si="1132"/>
        <v>20.181525352058358</v>
      </c>
      <c r="Y3426">
        <f t="shared" si="1133"/>
        <v>180</v>
      </c>
    </row>
    <row r="3427" spans="1:25" x14ac:dyDescent="0.3">
      <c r="A3427" s="1">
        <v>45152</v>
      </c>
      <c r="B3427">
        <v>4489.7202150000003</v>
      </c>
      <c r="C3427">
        <v>14.82</v>
      </c>
      <c r="D3427">
        <v>15.398443</v>
      </c>
      <c r="E3427">
        <f t="shared" si="1113"/>
        <v>-0.57844300000000004</v>
      </c>
      <c r="F3427" t="str">
        <f t="shared" si="1114"/>
        <v/>
      </c>
      <c r="G3427" t="str">
        <f t="shared" si="1115"/>
        <v/>
      </c>
      <c r="H3427">
        <f t="shared" si="1116"/>
        <v>-1.9999999999999574E-2</v>
      </c>
      <c r="I3427">
        <f t="shared" si="1117"/>
        <v>25.670410000000629</v>
      </c>
      <c r="J3427">
        <f t="shared" si="1118"/>
        <v>-1283.5205000000587</v>
      </c>
      <c r="K3427" t="str">
        <f t="shared" si="1119"/>
        <v/>
      </c>
      <c r="L3427" s="2" t="str">
        <f t="shared" si="1120"/>
        <v/>
      </c>
      <c r="M3427" t="str">
        <f t="shared" si="1121"/>
        <v/>
      </c>
      <c r="N3427" s="1">
        <f t="shared" si="1122"/>
        <v>45113</v>
      </c>
      <c r="O3427" t="str">
        <f t="shared" si="1123"/>
        <v>可交易</v>
      </c>
      <c r="P3427" s="2" t="str">
        <f t="shared" si="1124"/>
        <v/>
      </c>
      <c r="Q3427" s="2" t="str">
        <f t="shared" si="1125"/>
        <v/>
      </c>
      <c r="R3427" s="2">
        <f t="shared" si="1126"/>
        <v>30.977520771217161</v>
      </c>
      <c r="S3427">
        <f t="shared" si="1127"/>
        <v>182</v>
      </c>
      <c r="T3427" s="1">
        <f t="shared" si="1128"/>
        <v>45149</v>
      </c>
      <c r="U3427" t="str">
        <f t="shared" si="1129"/>
        <v>不可交易</v>
      </c>
      <c r="V3427" s="2" t="str">
        <f t="shared" si="1130"/>
        <v/>
      </c>
      <c r="W3427" s="2" t="str">
        <f t="shared" si="1131"/>
        <v/>
      </c>
      <c r="X3427" s="2">
        <f t="shared" si="1132"/>
        <v>20.181525352058358</v>
      </c>
      <c r="Y3427">
        <f t="shared" si="1133"/>
        <v>180</v>
      </c>
    </row>
    <row r="3428" spans="1:25" x14ac:dyDescent="0.3">
      <c r="A3428" s="1">
        <v>45153</v>
      </c>
      <c r="B3428">
        <v>4437.8598629999997</v>
      </c>
      <c r="C3428">
        <v>16.46</v>
      </c>
      <c r="D3428">
        <v>15.203804999999999</v>
      </c>
      <c r="E3428">
        <f t="shared" si="1113"/>
        <v>1.2561950000000017</v>
      </c>
      <c r="F3428" t="str">
        <f t="shared" si="1114"/>
        <v>CAll</v>
      </c>
      <c r="G3428">
        <f t="shared" si="1115"/>
        <v>4387.5498049999997</v>
      </c>
      <c r="H3428">
        <f t="shared" si="1116"/>
        <v>1.6400000000000006</v>
      </c>
      <c r="I3428">
        <f t="shared" si="1117"/>
        <v>-51.860352000000603</v>
      </c>
      <c r="J3428">
        <f t="shared" si="1118"/>
        <v>-31.622165853658892</v>
      </c>
      <c r="K3428">
        <f t="shared" si="1119"/>
        <v>4442.8598629999997</v>
      </c>
      <c r="L3428" s="2" t="str">
        <f t="shared" si="1120"/>
        <v/>
      </c>
      <c r="M3428" t="str">
        <f t="shared" si="1121"/>
        <v/>
      </c>
      <c r="N3428" s="1">
        <f t="shared" si="1122"/>
        <v>45113</v>
      </c>
      <c r="O3428" t="str">
        <f t="shared" si="1123"/>
        <v>可交易</v>
      </c>
      <c r="P3428" s="2" t="str">
        <f t="shared" si="1124"/>
        <v/>
      </c>
      <c r="Q3428" s="2" t="str">
        <f t="shared" si="1125"/>
        <v/>
      </c>
      <c r="R3428" s="2">
        <f t="shared" si="1126"/>
        <v>30.977520771217161</v>
      </c>
      <c r="S3428">
        <f t="shared" si="1127"/>
        <v>182</v>
      </c>
      <c r="T3428" s="1">
        <f t="shared" si="1128"/>
        <v>45149</v>
      </c>
      <c r="U3428" t="str">
        <f t="shared" si="1129"/>
        <v>不可交易</v>
      </c>
      <c r="V3428" s="2" t="str">
        <f t="shared" si="1130"/>
        <v/>
      </c>
      <c r="W3428" s="2" t="str">
        <f t="shared" si="1131"/>
        <v/>
      </c>
      <c r="X3428" s="2">
        <f t="shared" si="1132"/>
        <v>20.181525352058358</v>
      </c>
      <c r="Y3428">
        <f t="shared" si="1133"/>
        <v>180</v>
      </c>
    </row>
    <row r="3429" spans="1:25" x14ac:dyDescent="0.3">
      <c r="A3429" s="1">
        <v>45154</v>
      </c>
      <c r="B3429">
        <v>4404.330078</v>
      </c>
      <c r="C3429">
        <v>16.78</v>
      </c>
      <c r="D3429">
        <v>16.444813</v>
      </c>
      <c r="E3429">
        <f t="shared" si="1113"/>
        <v>0.33518700000000123</v>
      </c>
      <c r="F3429" t="str">
        <f t="shared" si="1114"/>
        <v/>
      </c>
      <c r="G3429" t="str">
        <f t="shared" si="1115"/>
        <v/>
      </c>
      <c r="H3429">
        <f t="shared" si="1116"/>
        <v>0.32000000000000028</v>
      </c>
      <c r="I3429">
        <f t="shared" si="1117"/>
        <v>-33.52978499999972</v>
      </c>
      <c r="J3429">
        <f t="shared" si="1118"/>
        <v>-104.78057812499902</v>
      </c>
      <c r="K3429" t="str">
        <f t="shared" si="1119"/>
        <v/>
      </c>
      <c r="L3429" s="2" t="str">
        <f t="shared" si="1120"/>
        <v/>
      </c>
      <c r="M3429" t="str">
        <f t="shared" si="1121"/>
        <v/>
      </c>
      <c r="N3429" s="1">
        <f t="shared" si="1122"/>
        <v>45113</v>
      </c>
      <c r="O3429" t="str">
        <f t="shared" si="1123"/>
        <v>可交易</v>
      </c>
      <c r="P3429" s="2" t="str">
        <f t="shared" si="1124"/>
        <v/>
      </c>
      <c r="Q3429" s="2" t="str">
        <f t="shared" si="1125"/>
        <v/>
      </c>
      <c r="R3429" s="2">
        <f t="shared" si="1126"/>
        <v>30.977520771217161</v>
      </c>
      <c r="S3429">
        <f t="shared" si="1127"/>
        <v>182</v>
      </c>
      <c r="T3429" s="1">
        <f t="shared" si="1128"/>
        <v>45149</v>
      </c>
      <c r="U3429" t="str">
        <f t="shared" si="1129"/>
        <v>不可交易</v>
      </c>
      <c r="V3429" s="2" t="str">
        <f t="shared" si="1130"/>
        <v/>
      </c>
      <c r="W3429" s="2" t="str">
        <f t="shared" si="1131"/>
        <v/>
      </c>
      <c r="X3429" s="2">
        <f t="shared" si="1132"/>
        <v>20.181525352058358</v>
      </c>
      <c r="Y3429">
        <f t="shared" si="1133"/>
        <v>180</v>
      </c>
    </row>
    <row r="3430" spans="1:25" x14ac:dyDescent="0.3">
      <c r="A3430" s="1">
        <v>45155</v>
      </c>
      <c r="B3430">
        <v>4370.3598629999997</v>
      </c>
      <c r="C3430">
        <v>17.89</v>
      </c>
      <c r="D3430">
        <v>16.731293000000001</v>
      </c>
      <c r="E3430">
        <f t="shared" si="1113"/>
        <v>1.1587069999999997</v>
      </c>
      <c r="F3430" t="str">
        <f t="shared" si="1114"/>
        <v>CAll</v>
      </c>
      <c r="G3430">
        <f t="shared" si="1115"/>
        <v>4376.3100590000004</v>
      </c>
      <c r="H3430">
        <f t="shared" si="1116"/>
        <v>1.1099999999999994</v>
      </c>
      <c r="I3430">
        <f t="shared" si="1117"/>
        <v>-33.97021500000028</v>
      </c>
      <c r="J3430">
        <f t="shared" si="1118"/>
        <v>-30.603797297297564</v>
      </c>
      <c r="K3430">
        <f t="shared" si="1119"/>
        <v>4375.3598629999997</v>
      </c>
      <c r="L3430" s="2">
        <f t="shared" si="1120"/>
        <v>0.95019600000068749</v>
      </c>
      <c r="M3430" t="str">
        <f t="shared" si="1121"/>
        <v/>
      </c>
      <c r="N3430" s="1">
        <f t="shared" si="1122"/>
        <v>45155</v>
      </c>
      <c r="O3430" t="str">
        <f t="shared" si="1123"/>
        <v>可交易</v>
      </c>
      <c r="P3430" s="2">
        <f t="shared" si="1124"/>
        <v>0.95019600000068749</v>
      </c>
      <c r="Q3430" s="2">
        <f t="shared" si="1125"/>
        <v>1.3614887987544856E-3</v>
      </c>
      <c r="R3430" s="2">
        <f t="shared" si="1126"/>
        <v>30.977520771217161</v>
      </c>
      <c r="S3430">
        <f t="shared" si="1127"/>
        <v>183</v>
      </c>
      <c r="T3430" s="1">
        <f t="shared" si="1128"/>
        <v>45149</v>
      </c>
      <c r="U3430" t="str">
        <f t="shared" si="1129"/>
        <v>不可交易</v>
      </c>
      <c r="V3430" s="2" t="str">
        <f t="shared" si="1130"/>
        <v/>
      </c>
      <c r="W3430" s="2" t="str">
        <f t="shared" si="1131"/>
        <v/>
      </c>
      <c r="X3430" s="2">
        <f t="shared" si="1132"/>
        <v>20.181525352058358</v>
      </c>
      <c r="Y3430">
        <f t="shared" si="1133"/>
        <v>180</v>
      </c>
    </row>
    <row r="3431" spans="1:25" x14ac:dyDescent="0.3">
      <c r="A3431" s="1">
        <v>45156</v>
      </c>
      <c r="B3431">
        <v>4369.7099609999996</v>
      </c>
      <c r="C3431">
        <v>17.3</v>
      </c>
      <c r="D3431">
        <v>17.709150000000001</v>
      </c>
      <c r="E3431">
        <f t="shared" si="1113"/>
        <v>-0.40915000000000035</v>
      </c>
      <c r="F3431" t="str">
        <f t="shared" si="1114"/>
        <v/>
      </c>
      <c r="G3431" t="str">
        <f t="shared" si="1115"/>
        <v/>
      </c>
      <c r="H3431">
        <f t="shared" si="1116"/>
        <v>-0.58999999999999986</v>
      </c>
      <c r="I3431">
        <f t="shared" si="1117"/>
        <v>-0.649902000000111</v>
      </c>
      <c r="J3431">
        <f t="shared" si="1118"/>
        <v>1.1015288135595105</v>
      </c>
      <c r="K3431" t="str">
        <f t="shared" si="1119"/>
        <v/>
      </c>
      <c r="L3431" s="2" t="str">
        <f t="shared" si="1120"/>
        <v/>
      </c>
      <c r="M3431" t="str">
        <f t="shared" si="1121"/>
        <v/>
      </c>
      <c r="N3431" s="1">
        <f t="shared" si="1122"/>
        <v>45155</v>
      </c>
      <c r="O3431" t="str">
        <f t="shared" si="1123"/>
        <v>不可交易</v>
      </c>
      <c r="P3431" s="2" t="str">
        <f t="shared" si="1124"/>
        <v/>
      </c>
      <c r="Q3431" s="2" t="str">
        <f t="shared" si="1125"/>
        <v/>
      </c>
      <c r="R3431" s="2">
        <f t="shared" si="1126"/>
        <v>31.01969631876036</v>
      </c>
      <c r="S3431">
        <f t="shared" si="1127"/>
        <v>183</v>
      </c>
      <c r="T3431" s="1">
        <f t="shared" si="1128"/>
        <v>45149</v>
      </c>
      <c r="U3431" t="str">
        <f t="shared" si="1129"/>
        <v>可交易</v>
      </c>
      <c r="V3431" s="2" t="str">
        <f t="shared" si="1130"/>
        <v/>
      </c>
      <c r="W3431" s="2" t="str">
        <f t="shared" si="1131"/>
        <v/>
      </c>
      <c r="X3431" s="2">
        <f t="shared" si="1132"/>
        <v>20.181525352058358</v>
      </c>
      <c r="Y3431">
        <f t="shared" si="1133"/>
        <v>180</v>
      </c>
    </row>
    <row r="3432" spans="1:25" x14ac:dyDescent="0.3">
      <c r="A3432" s="1">
        <v>45159</v>
      </c>
      <c r="B3432">
        <v>4399.7700199999999</v>
      </c>
      <c r="C3432">
        <v>17.13</v>
      </c>
      <c r="D3432">
        <v>17.60399</v>
      </c>
      <c r="E3432">
        <f t="shared" si="1113"/>
        <v>-0.47399000000000058</v>
      </c>
      <c r="F3432" t="str">
        <f t="shared" si="1114"/>
        <v/>
      </c>
      <c r="G3432" t="str">
        <f t="shared" si="1115"/>
        <v/>
      </c>
      <c r="H3432">
        <f t="shared" si="1116"/>
        <v>-0.17000000000000171</v>
      </c>
      <c r="I3432">
        <f t="shared" si="1117"/>
        <v>30.060059000000365</v>
      </c>
      <c r="J3432">
        <f t="shared" si="1118"/>
        <v>-176.8238764705886</v>
      </c>
      <c r="K3432" t="str">
        <f t="shared" si="1119"/>
        <v/>
      </c>
      <c r="L3432" s="2" t="str">
        <f t="shared" si="1120"/>
        <v/>
      </c>
      <c r="M3432" t="str">
        <f t="shared" si="1121"/>
        <v/>
      </c>
      <c r="N3432" s="1">
        <f t="shared" si="1122"/>
        <v>45155</v>
      </c>
      <c r="O3432" t="str">
        <f t="shared" si="1123"/>
        <v>不可交易</v>
      </c>
      <c r="P3432" s="2" t="str">
        <f t="shared" si="1124"/>
        <v/>
      </c>
      <c r="Q3432" s="2" t="str">
        <f t="shared" si="1125"/>
        <v/>
      </c>
      <c r="R3432" s="2">
        <f t="shared" si="1126"/>
        <v>31.01969631876036</v>
      </c>
      <c r="S3432">
        <f t="shared" si="1127"/>
        <v>183</v>
      </c>
      <c r="T3432" s="1">
        <f t="shared" si="1128"/>
        <v>45149</v>
      </c>
      <c r="U3432" t="str">
        <f t="shared" si="1129"/>
        <v>可交易</v>
      </c>
      <c r="V3432" s="2" t="str">
        <f t="shared" si="1130"/>
        <v/>
      </c>
      <c r="W3432" s="2" t="str">
        <f t="shared" si="1131"/>
        <v/>
      </c>
      <c r="X3432" s="2">
        <f t="shared" si="1132"/>
        <v>20.181525352058358</v>
      </c>
      <c r="Y3432">
        <f t="shared" si="1133"/>
        <v>180</v>
      </c>
    </row>
    <row r="3433" spans="1:25" x14ac:dyDescent="0.3">
      <c r="A3433" s="1">
        <v>45160</v>
      </c>
      <c r="B3433">
        <v>4387.5498049999997</v>
      </c>
      <c r="C3433">
        <v>16.97</v>
      </c>
      <c r="D3433">
        <v>17.245535</v>
      </c>
      <c r="E3433">
        <f t="shared" si="1113"/>
        <v>-0.27553500000000142</v>
      </c>
      <c r="F3433" t="str">
        <f t="shared" si="1114"/>
        <v/>
      </c>
      <c r="G3433" t="str">
        <f t="shared" si="1115"/>
        <v/>
      </c>
      <c r="H3433">
        <f t="shared" si="1116"/>
        <v>-0.16000000000000014</v>
      </c>
      <c r="I3433">
        <f t="shared" si="1117"/>
        <v>-12.22021500000028</v>
      </c>
      <c r="J3433">
        <f t="shared" si="1118"/>
        <v>76.376343750001681</v>
      </c>
      <c r="K3433" t="str">
        <f t="shared" si="1119"/>
        <v/>
      </c>
      <c r="L3433" s="2" t="str">
        <f t="shared" si="1120"/>
        <v/>
      </c>
      <c r="M3433" t="str">
        <f t="shared" si="1121"/>
        <v/>
      </c>
      <c r="N3433" s="1">
        <f t="shared" si="1122"/>
        <v>45155</v>
      </c>
      <c r="O3433" t="str">
        <f t="shared" si="1123"/>
        <v>不可交易</v>
      </c>
      <c r="P3433" s="2" t="str">
        <f t="shared" si="1124"/>
        <v/>
      </c>
      <c r="Q3433" s="2" t="str">
        <f t="shared" si="1125"/>
        <v/>
      </c>
      <c r="R3433" s="2">
        <f t="shared" si="1126"/>
        <v>31.01969631876036</v>
      </c>
      <c r="S3433">
        <f t="shared" si="1127"/>
        <v>183</v>
      </c>
      <c r="T3433" s="1">
        <f t="shared" si="1128"/>
        <v>45149</v>
      </c>
      <c r="U3433" t="str">
        <f t="shared" si="1129"/>
        <v>可交易</v>
      </c>
      <c r="V3433" s="2" t="str">
        <f t="shared" si="1130"/>
        <v/>
      </c>
      <c r="W3433" s="2" t="str">
        <f t="shared" si="1131"/>
        <v/>
      </c>
      <c r="X3433" s="2">
        <f t="shared" si="1132"/>
        <v>20.181525352058358</v>
      </c>
      <c r="Y3433">
        <f t="shared" si="1133"/>
        <v>180</v>
      </c>
    </row>
    <row r="3434" spans="1:25" x14ac:dyDescent="0.3">
      <c r="A3434" s="1">
        <v>45161</v>
      </c>
      <c r="B3434">
        <v>4436.0097660000001</v>
      </c>
      <c r="C3434">
        <v>15.98</v>
      </c>
      <c r="D3434">
        <v>17.135214000000001</v>
      </c>
      <c r="E3434">
        <f t="shared" si="1113"/>
        <v>-1.1552140000000009</v>
      </c>
      <c r="F3434" t="str">
        <f t="shared" si="1114"/>
        <v>PUT</v>
      </c>
      <c r="G3434">
        <f t="shared" si="1115"/>
        <v>4514.8701170000004</v>
      </c>
      <c r="H3434">
        <f t="shared" si="1116"/>
        <v>-0.98999999999999844</v>
      </c>
      <c r="I3434">
        <f t="shared" si="1117"/>
        <v>48.459961000000476</v>
      </c>
      <c r="J3434">
        <f t="shared" si="1118"/>
        <v>-48.949455555556113</v>
      </c>
      <c r="K3434">
        <f t="shared" si="1119"/>
        <v>4431.0097660000001</v>
      </c>
      <c r="L3434" s="2" t="str">
        <f t="shared" si="1120"/>
        <v/>
      </c>
      <c r="M3434" t="str">
        <f t="shared" si="1121"/>
        <v/>
      </c>
      <c r="N3434" s="1">
        <f t="shared" si="1122"/>
        <v>45155</v>
      </c>
      <c r="O3434" t="str">
        <f t="shared" si="1123"/>
        <v>不可交易</v>
      </c>
      <c r="P3434" s="2" t="str">
        <f t="shared" si="1124"/>
        <v/>
      </c>
      <c r="Q3434" s="2" t="str">
        <f t="shared" si="1125"/>
        <v/>
      </c>
      <c r="R3434" s="2">
        <f t="shared" si="1126"/>
        <v>31.01969631876036</v>
      </c>
      <c r="S3434">
        <f t="shared" si="1127"/>
        <v>183</v>
      </c>
      <c r="T3434" s="1">
        <f t="shared" si="1128"/>
        <v>45149</v>
      </c>
      <c r="U3434" t="str">
        <f t="shared" si="1129"/>
        <v>可交易</v>
      </c>
      <c r="V3434" s="2" t="str">
        <f t="shared" si="1130"/>
        <v/>
      </c>
      <c r="W3434" s="2" t="str">
        <f t="shared" si="1131"/>
        <v/>
      </c>
      <c r="X3434" s="2">
        <f t="shared" si="1132"/>
        <v>20.181525352058358</v>
      </c>
      <c r="Y3434">
        <f t="shared" si="1133"/>
        <v>180</v>
      </c>
    </row>
    <row r="3435" spans="1:25" x14ac:dyDescent="0.3">
      <c r="A3435" s="1">
        <v>45162</v>
      </c>
      <c r="B3435">
        <v>4376.3100590000004</v>
      </c>
      <c r="C3435">
        <v>17.2</v>
      </c>
      <c r="D3435">
        <v>16.362448000000001</v>
      </c>
      <c r="E3435">
        <f t="shared" si="1113"/>
        <v>0.83755199999999874</v>
      </c>
      <c r="F3435" t="str">
        <f t="shared" si="1114"/>
        <v/>
      </c>
      <c r="G3435" t="str">
        <f t="shared" si="1115"/>
        <v/>
      </c>
      <c r="H3435">
        <f t="shared" si="1116"/>
        <v>1.2199999999999989</v>
      </c>
      <c r="I3435">
        <f t="shared" si="1117"/>
        <v>-59.699706999999762</v>
      </c>
      <c r="J3435">
        <f t="shared" si="1118"/>
        <v>-48.93418606557362</v>
      </c>
      <c r="K3435" t="str">
        <f t="shared" si="1119"/>
        <v/>
      </c>
      <c r="L3435" s="2" t="str">
        <f t="shared" si="1120"/>
        <v/>
      </c>
      <c r="M3435" t="str">
        <f t="shared" si="1121"/>
        <v/>
      </c>
      <c r="N3435" s="1">
        <f t="shared" si="1122"/>
        <v>45155</v>
      </c>
      <c r="O3435" t="str">
        <f t="shared" si="1123"/>
        <v>可交易</v>
      </c>
      <c r="P3435" s="2" t="str">
        <f t="shared" si="1124"/>
        <v/>
      </c>
      <c r="Q3435" s="2" t="str">
        <f t="shared" si="1125"/>
        <v/>
      </c>
      <c r="R3435" s="2">
        <f t="shared" si="1126"/>
        <v>31.01969631876036</v>
      </c>
      <c r="S3435">
        <f t="shared" si="1127"/>
        <v>183</v>
      </c>
      <c r="T3435" s="1">
        <f t="shared" si="1128"/>
        <v>45149</v>
      </c>
      <c r="U3435" t="str">
        <f t="shared" si="1129"/>
        <v>可交易</v>
      </c>
      <c r="V3435" s="2" t="str">
        <f t="shared" si="1130"/>
        <v/>
      </c>
      <c r="W3435" s="2" t="str">
        <f t="shared" si="1131"/>
        <v/>
      </c>
      <c r="X3435" s="2">
        <f t="shared" si="1132"/>
        <v>20.181525352058358</v>
      </c>
      <c r="Y3435">
        <f t="shared" si="1133"/>
        <v>180</v>
      </c>
    </row>
    <row r="3436" spans="1:25" x14ac:dyDescent="0.3">
      <c r="A3436" s="1">
        <v>45163</v>
      </c>
      <c r="B3436">
        <v>4405.7099609999996</v>
      </c>
      <c r="C3436">
        <v>15.68</v>
      </c>
      <c r="D3436">
        <v>17.164707</v>
      </c>
      <c r="E3436">
        <f t="shared" si="1113"/>
        <v>-1.4847070000000002</v>
      </c>
      <c r="F3436" t="str">
        <f t="shared" si="1114"/>
        <v>PUT</v>
      </c>
      <c r="G3436">
        <f t="shared" si="1115"/>
        <v>4515.7700199999999</v>
      </c>
      <c r="H3436">
        <f t="shared" si="1116"/>
        <v>-1.5199999999999996</v>
      </c>
      <c r="I3436">
        <f t="shared" si="1117"/>
        <v>29.399901999999202</v>
      </c>
      <c r="J3436">
        <f t="shared" si="1118"/>
        <v>-19.342040789473163</v>
      </c>
      <c r="K3436">
        <f t="shared" si="1119"/>
        <v>4400.7099609999996</v>
      </c>
      <c r="L3436" s="2" t="str">
        <f t="shared" si="1120"/>
        <v/>
      </c>
      <c r="M3436" t="str">
        <f t="shared" si="1121"/>
        <v/>
      </c>
      <c r="N3436" s="1">
        <f t="shared" si="1122"/>
        <v>45155</v>
      </c>
      <c r="O3436" t="str">
        <f t="shared" si="1123"/>
        <v>可交易</v>
      </c>
      <c r="P3436" s="2" t="str">
        <f t="shared" si="1124"/>
        <v/>
      </c>
      <c r="Q3436" s="2" t="str">
        <f t="shared" si="1125"/>
        <v/>
      </c>
      <c r="R3436" s="2">
        <f t="shared" si="1126"/>
        <v>31.01969631876036</v>
      </c>
      <c r="S3436">
        <f t="shared" si="1127"/>
        <v>183</v>
      </c>
      <c r="T3436" s="1">
        <f t="shared" si="1128"/>
        <v>45149</v>
      </c>
      <c r="U3436" t="str">
        <f t="shared" si="1129"/>
        <v>可交易</v>
      </c>
      <c r="V3436" s="2" t="str">
        <f t="shared" si="1130"/>
        <v/>
      </c>
      <c r="W3436" s="2" t="str">
        <f t="shared" si="1131"/>
        <v/>
      </c>
      <c r="X3436" s="2">
        <f t="shared" si="1132"/>
        <v>20.181525352058358</v>
      </c>
      <c r="Y3436">
        <f t="shared" si="1133"/>
        <v>180</v>
      </c>
    </row>
    <row r="3437" spans="1:25" x14ac:dyDescent="0.3">
      <c r="A3437" s="1">
        <v>45166</v>
      </c>
      <c r="B3437">
        <v>4433.3100590000004</v>
      </c>
      <c r="C3437">
        <v>15.08</v>
      </c>
      <c r="D3437">
        <v>16.096506000000002</v>
      </c>
      <c r="E3437">
        <f t="shared" si="1113"/>
        <v>-1.0165060000000015</v>
      </c>
      <c r="F3437" t="str">
        <f t="shared" si="1114"/>
        <v>PUT</v>
      </c>
      <c r="G3437">
        <f t="shared" si="1115"/>
        <v>0</v>
      </c>
      <c r="H3437">
        <f t="shared" si="1116"/>
        <v>-0.59999999999999964</v>
      </c>
      <c r="I3437">
        <f t="shared" si="1117"/>
        <v>27.600098000000798</v>
      </c>
      <c r="J3437">
        <f t="shared" si="1118"/>
        <v>-46.00016333333469</v>
      </c>
      <c r="K3437">
        <f t="shared" si="1119"/>
        <v>4428.3100590000004</v>
      </c>
      <c r="L3437" s="2" t="str">
        <f t="shared" si="1120"/>
        <v/>
      </c>
      <c r="M3437" t="str">
        <f t="shared" si="1121"/>
        <v/>
      </c>
      <c r="N3437" s="1">
        <f t="shared" si="1122"/>
        <v>45155</v>
      </c>
      <c r="O3437" t="str">
        <f t="shared" si="1123"/>
        <v>可交易</v>
      </c>
      <c r="P3437" s="2" t="str">
        <f t="shared" si="1124"/>
        <v/>
      </c>
      <c r="Q3437" s="2" t="str">
        <f t="shared" si="1125"/>
        <v/>
      </c>
      <c r="R3437" s="2">
        <f t="shared" si="1126"/>
        <v>31.01969631876036</v>
      </c>
      <c r="S3437">
        <f t="shared" si="1127"/>
        <v>183</v>
      </c>
      <c r="T3437" s="1">
        <f t="shared" si="1128"/>
        <v>45149</v>
      </c>
      <c r="U3437" t="str">
        <f t="shared" si="1129"/>
        <v>可交易</v>
      </c>
      <c r="V3437" s="2" t="str">
        <f t="shared" si="1130"/>
        <v/>
      </c>
      <c r="W3437" s="2" t="str">
        <f t="shared" si="1131"/>
        <v/>
      </c>
      <c r="X3437" s="2">
        <f t="shared" si="1132"/>
        <v>20.181525352058358</v>
      </c>
      <c r="Y3437">
        <f t="shared" si="1133"/>
        <v>180</v>
      </c>
    </row>
    <row r="3438" spans="1:25" x14ac:dyDescent="0.3">
      <c r="A3438" s="1">
        <v>45167</v>
      </c>
      <c r="B3438">
        <v>4497.6298829999996</v>
      </c>
      <c r="C3438">
        <v>14.45</v>
      </c>
      <c r="D3438">
        <v>15.528203</v>
      </c>
      <c r="E3438">
        <f t="shared" si="1113"/>
        <v>-1.0782030000000002</v>
      </c>
      <c r="F3438" t="str">
        <f t="shared" si="1114"/>
        <v>PUT</v>
      </c>
      <c r="G3438">
        <f t="shared" si="1115"/>
        <v>4496.830078</v>
      </c>
      <c r="H3438">
        <f t="shared" si="1116"/>
        <v>-0.63000000000000078</v>
      </c>
      <c r="I3438">
        <f t="shared" si="1117"/>
        <v>64.319823999999244</v>
      </c>
      <c r="J3438">
        <f t="shared" si="1118"/>
        <v>-102.0949587301574</v>
      </c>
      <c r="K3438">
        <f t="shared" si="1119"/>
        <v>4492.6298829999996</v>
      </c>
      <c r="L3438" s="2" t="str">
        <f t="shared" si="1120"/>
        <v/>
      </c>
      <c r="M3438" t="str">
        <f t="shared" si="1121"/>
        <v/>
      </c>
      <c r="N3438" s="1">
        <f t="shared" si="1122"/>
        <v>45155</v>
      </c>
      <c r="O3438" t="str">
        <f t="shared" si="1123"/>
        <v>可交易</v>
      </c>
      <c r="P3438" s="2" t="str">
        <f t="shared" si="1124"/>
        <v/>
      </c>
      <c r="Q3438" s="2" t="str">
        <f t="shared" si="1125"/>
        <v/>
      </c>
      <c r="R3438" s="2">
        <f t="shared" si="1126"/>
        <v>31.01969631876036</v>
      </c>
      <c r="S3438">
        <f t="shared" si="1127"/>
        <v>183</v>
      </c>
      <c r="T3438" s="1">
        <f t="shared" si="1128"/>
        <v>45149</v>
      </c>
      <c r="U3438" t="str">
        <f t="shared" si="1129"/>
        <v>可交易</v>
      </c>
      <c r="V3438" s="2" t="str">
        <f t="shared" si="1130"/>
        <v/>
      </c>
      <c r="W3438" s="2" t="str">
        <f t="shared" si="1131"/>
        <v/>
      </c>
      <c r="X3438" s="2">
        <f t="shared" si="1132"/>
        <v>20.181525352058358</v>
      </c>
      <c r="Y3438">
        <f t="shared" si="1133"/>
        <v>180</v>
      </c>
    </row>
    <row r="3439" spans="1:25" x14ac:dyDescent="0.3">
      <c r="A3439" s="1">
        <v>45168</v>
      </c>
      <c r="B3439">
        <v>4514.8701170000004</v>
      </c>
      <c r="C3439">
        <v>13.88</v>
      </c>
      <c r="D3439">
        <v>14.973051</v>
      </c>
      <c r="E3439">
        <f t="shared" si="1113"/>
        <v>-1.0930509999999991</v>
      </c>
      <c r="F3439" t="str">
        <f t="shared" si="1114"/>
        <v>PUT</v>
      </c>
      <c r="G3439">
        <f t="shared" si="1115"/>
        <v>4465.4799800000001</v>
      </c>
      <c r="H3439">
        <f t="shared" si="1116"/>
        <v>-0.56999999999999851</v>
      </c>
      <c r="I3439">
        <f t="shared" si="1117"/>
        <v>17.240234000000783</v>
      </c>
      <c r="J3439">
        <f t="shared" si="1118"/>
        <v>-30.246024561404962</v>
      </c>
      <c r="K3439">
        <f t="shared" si="1119"/>
        <v>4509.8701170000004</v>
      </c>
      <c r="L3439" s="2" t="str">
        <f t="shared" si="1120"/>
        <v/>
      </c>
      <c r="M3439">
        <f t="shared" si="1121"/>
        <v>44.390137000000323</v>
      </c>
      <c r="N3439" s="1">
        <f t="shared" si="1122"/>
        <v>45155</v>
      </c>
      <c r="O3439" t="str">
        <f t="shared" si="1123"/>
        <v>可交易</v>
      </c>
      <c r="P3439" s="2" t="str">
        <f t="shared" si="1124"/>
        <v/>
      </c>
      <c r="Q3439" s="2" t="str">
        <f t="shared" si="1125"/>
        <v/>
      </c>
      <c r="R3439" s="2">
        <f t="shared" si="1126"/>
        <v>31.01969631876036</v>
      </c>
      <c r="S3439">
        <f t="shared" si="1127"/>
        <v>183</v>
      </c>
      <c r="T3439" s="1">
        <f t="shared" si="1128"/>
        <v>45168</v>
      </c>
      <c r="U3439" t="str">
        <f t="shared" si="1129"/>
        <v>可交易</v>
      </c>
      <c r="V3439" s="2">
        <f t="shared" si="1130"/>
        <v>44.390137000000323</v>
      </c>
      <c r="W3439" s="2">
        <f t="shared" si="1131"/>
        <v>1.0939436953907021E-2</v>
      </c>
      <c r="X3439" s="2">
        <f t="shared" si="1132"/>
        <v>20.181525352058358</v>
      </c>
      <c r="Y3439">
        <f t="shared" si="1133"/>
        <v>181</v>
      </c>
    </row>
    <row r="3440" spans="1:25" x14ac:dyDescent="0.3">
      <c r="A3440" s="1">
        <v>45169</v>
      </c>
      <c r="B3440">
        <v>4507.6601559999999</v>
      </c>
      <c r="C3440">
        <v>13.57</v>
      </c>
      <c r="D3440">
        <v>14.44807</v>
      </c>
      <c r="E3440">
        <f t="shared" si="1113"/>
        <v>-0.87806999999999924</v>
      </c>
      <c r="F3440" t="str">
        <f t="shared" si="1114"/>
        <v/>
      </c>
      <c r="G3440" t="str">
        <f t="shared" si="1115"/>
        <v/>
      </c>
      <c r="H3440">
        <f t="shared" si="1116"/>
        <v>-0.3100000000000005</v>
      </c>
      <c r="I3440">
        <f t="shared" si="1117"/>
        <v>-7.2099610000004759</v>
      </c>
      <c r="J3440">
        <f t="shared" si="1118"/>
        <v>23.257938709678918</v>
      </c>
      <c r="K3440" t="str">
        <f t="shared" si="1119"/>
        <v/>
      </c>
      <c r="L3440" s="2" t="str">
        <f t="shared" si="1120"/>
        <v/>
      </c>
      <c r="M3440" t="str">
        <f t="shared" si="1121"/>
        <v/>
      </c>
      <c r="N3440" s="1">
        <f t="shared" si="1122"/>
        <v>45155</v>
      </c>
      <c r="O3440" t="str">
        <f t="shared" si="1123"/>
        <v>可交易</v>
      </c>
      <c r="P3440" s="2" t="str">
        <f t="shared" si="1124"/>
        <v/>
      </c>
      <c r="Q3440" s="2" t="str">
        <f t="shared" si="1125"/>
        <v/>
      </c>
      <c r="R3440" s="2">
        <f t="shared" si="1126"/>
        <v>31.01969631876036</v>
      </c>
      <c r="S3440">
        <f t="shared" si="1127"/>
        <v>183</v>
      </c>
      <c r="T3440" s="1">
        <f t="shared" si="1128"/>
        <v>45168</v>
      </c>
      <c r="U3440" t="str">
        <f t="shared" si="1129"/>
        <v>不可交易</v>
      </c>
      <c r="V3440" s="2" t="str">
        <f t="shared" si="1130"/>
        <v/>
      </c>
      <c r="W3440" s="2" t="str">
        <f t="shared" si="1131"/>
        <v/>
      </c>
      <c r="X3440" s="2">
        <f t="shared" si="1132"/>
        <v>20.402299876280878</v>
      </c>
      <c r="Y3440">
        <f t="shared" si="1133"/>
        <v>181</v>
      </c>
    </row>
    <row r="3441" spans="1:25" x14ac:dyDescent="0.3">
      <c r="A3441" s="1">
        <v>45170</v>
      </c>
      <c r="B3441">
        <v>4515.7700199999999</v>
      </c>
      <c r="C3441">
        <v>13.09</v>
      </c>
      <c r="D3441">
        <v>14.066027</v>
      </c>
      <c r="E3441">
        <f t="shared" si="1113"/>
        <v>-0.9760270000000002</v>
      </c>
      <c r="F3441" t="str">
        <f t="shared" si="1114"/>
        <v/>
      </c>
      <c r="G3441" t="str">
        <f t="shared" si="1115"/>
        <v/>
      </c>
      <c r="H3441">
        <f t="shared" si="1116"/>
        <v>-0.48000000000000043</v>
      </c>
      <c r="I3441">
        <f t="shared" si="1117"/>
        <v>8.1098640000000159</v>
      </c>
      <c r="J3441">
        <f t="shared" si="1118"/>
        <v>-16.895550000000018</v>
      </c>
      <c r="K3441" t="str">
        <f t="shared" si="1119"/>
        <v/>
      </c>
      <c r="L3441" s="2" t="str">
        <f t="shared" si="1120"/>
        <v/>
      </c>
      <c r="M3441" t="str">
        <f t="shared" si="1121"/>
        <v/>
      </c>
      <c r="N3441" s="1">
        <f t="shared" si="1122"/>
        <v>45155</v>
      </c>
      <c r="O3441" t="str">
        <f t="shared" si="1123"/>
        <v>可交易</v>
      </c>
      <c r="P3441" s="2" t="str">
        <f t="shared" si="1124"/>
        <v/>
      </c>
      <c r="Q3441" s="2" t="str">
        <f t="shared" si="1125"/>
        <v/>
      </c>
      <c r="R3441" s="2">
        <f t="shared" si="1126"/>
        <v>31.01969631876036</v>
      </c>
      <c r="S3441">
        <f t="shared" si="1127"/>
        <v>183</v>
      </c>
      <c r="T3441" s="1">
        <f t="shared" si="1128"/>
        <v>45168</v>
      </c>
      <c r="U3441" t="str">
        <f t="shared" si="1129"/>
        <v>不可交易</v>
      </c>
      <c r="V3441" s="2" t="str">
        <f t="shared" si="1130"/>
        <v/>
      </c>
      <c r="W3441" s="2" t="str">
        <f t="shared" si="1131"/>
        <v/>
      </c>
      <c r="X3441" s="2">
        <f t="shared" si="1132"/>
        <v>20.402299876280878</v>
      </c>
      <c r="Y3441">
        <f t="shared" si="1133"/>
        <v>181</v>
      </c>
    </row>
    <row r="3442" spans="1:25" x14ac:dyDescent="0.3">
      <c r="A3442" s="1">
        <v>45174</v>
      </c>
      <c r="B3442">
        <v>4496.830078</v>
      </c>
      <c r="C3442">
        <v>14.01</v>
      </c>
      <c r="D3442">
        <v>13.630088000000001</v>
      </c>
      <c r="E3442">
        <f t="shared" si="1113"/>
        <v>0.37991199999999914</v>
      </c>
      <c r="F3442" t="str">
        <f t="shared" si="1114"/>
        <v/>
      </c>
      <c r="G3442" t="str">
        <f t="shared" si="1115"/>
        <v/>
      </c>
      <c r="H3442">
        <f t="shared" si="1116"/>
        <v>0.91999999999999993</v>
      </c>
      <c r="I3442">
        <f t="shared" si="1117"/>
        <v>-18.939941999999974</v>
      </c>
      <c r="J3442">
        <f t="shared" si="1118"/>
        <v>-20.586893478260844</v>
      </c>
      <c r="K3442" t="str">
        <f t="shared" si="1119"/>
        <v/>
      </c>
      <c r="L3442" s="2" t="str">
        <f t="shared" si="1120"/>
        <v/>
      </c>
      <c r="M3442" t="str">
        <f t="shared" si="1121"/>
        <v/>
      </c>
      <c r="N3442" s="1">
        <f t="shared" si="1122"/>
        <v>45155</v>
      </c>
      <c r="O3442" t="str">
        <f t="shared" si="1123"/>
        <v>可交易</v>
      </c>
      <c r="P3442" s="2" t="str">
        <f t="shared" si="1124"/>
        <v/>
      </c>
      <c r="Q3442" s="2" t="str">
        <f t="shared" si="1125"/>
        <v/>
      </c>
      <c r="R3442" s="2">
        <f t="shared" si="1126"/>
        <v>31.01969631876036</v>
      </c>
      <c r="S3442">
        <f t="shared" si="1127"/>
        <v>183</v>
      </c>
      <c r="T3442" s="1">
        <f t="shared" si="1128"/>
        <v>45168</v>
      </c>
      <c r="U3442" t="str">
        <f t="shared" si="1129"/>
        <v>不可交易</v>
      </c>
      <c r="V3442" s="2" t="str">
        <f t="shared" si="1130"/>
        <v/>
      </c>
      <c r="W3442" s="2" t="str">
        <f t="shared" si="1131"/>
        <v/>
      </c>
      <c r="X3442" s="2">
        <f t="shared" si="1132"/>
        <v>20.402299876280878</v>
      </c>
      <c r="Y3442">
        <f t="shared" si="1133"/>
        <v>181</v>
      </c>
    </row>
    <row r="3443" spans="1:25" x14ac:dyDescent="0.3">
      <c r="A3443" s="1">
        <v>45175</v>
      </c>
      <c r="B3443">
        <v>4465.4799800000001</v>
      </c>
      <c r="C3443">
        <v>14.45</v>
      </c>
      <c r="D3443">
        <v>14.302113</v>
      </c>
      <c r="E3443">
        <f t="shared" si="1113"/>
        <v>0.14788699999999899</v>
      </c>
      <c r="F3443" t="str">
        <f t="shared" si="1114"/>
        <v/>
      </c>
      <c r="G3443" t="str">
        <f t="shared" si="1115"/>
        <v/>
      </c>
      <c r="H3443">
        <f t="shared" si="1116"/>
        <v>0.4399999999999995</v>
      </c>
      <c r="I3443">
        <f t="shared" si="1117"/>
        <v>-31.350097999999889</v>
      </c>
      <c r="J3443">
        <f t="shared" si="1118"/>
        <v>-71.250222727272558</v>
      </c>
      <c r="K3443" t="str">
        <f t="shared" si="1119"/>
        <v/>
      </c>
      <c r="L3443" s="2" t="str">
        <f t="shared" si="1120"/>
        <v/>
      </c>
      <c r="M3443" t="str">
        <f t="shared" si="1121"/>
        <v/>
      </c>
      <c r="N3443" s="1">
        <f t="shared" si="1122"/>
        <v>45155</v>
      </c>
      <c r="O3443" t="str">
        <f t="shared" si="1123"/>
        <v>可交易</v>
      </c>
      <c r="P3443" s="2" t="str">
        <f t="shared" si="1124"/>
        <v/>
      </c>
      <c r="Q3443" s="2" t="str">
        <f t="shared" si="1125"/>
        <v/>
      </c>
      <c r="R3443" s="2">
        <f t="shared" si="1126"/>
        <v>31.01969631876036</v>
      </c>
      <c r="S3443">
        <f t="shared" si="1127"/>
        <v>183</v>
      </c>
      <c r="T3443" s="1">
        <f t="shared" si="1128"/>
        <v>45168</v>
      </c>
      <c r="U3443" t="str">
        <f t="shared" si="1129"/>
        <v>可交易</v>
      </c>
      <c r="V3443" s="2" t="str">
        <f t="shared" si="1130"/>
        <v/>
      </c>
      <c r="W3443" s="2" t="str">
        <f t="shared" si="1131"/>
        <v/>
      </c>
      <c r="X3443" s="2">
        <f t="shared" si="1132"/>
        <v>20.402299876280878</v>
      </c>
      <c r="Y3443">
        <f t="shared" si="1133"/>
        <v>181</v>
      </c>
    </row>
    <row r="3444" spans="1:25" x14ac:dyDescent="0.3">
      <c r="A3444" s="1">
        <v>45176</v>
      </c>
      <c r="B3444">
        <v>4451.1401370000003</v>
      </c>
      <c r="C3444">
        <v>14.4</v>
      </c>
      <c r="D3444">
        <v>14.874287000000001</v>
      </c>
      <c r="E3444">
        <f t="shared" si="1113"/>
        <v>-0.47428700000000035</v>
      </c>
      <c r="F3444" t="str">
        <f t="shared" si="1114"/>
        <v/>
      </c>
      <c r="G3444" t="str">
        <f t="shared" si="1115"/>
        <v/>
      </c>
      <c r="H3444">
        <f t="shared" si="1116"/>
        <v>-4.9999999999998934E-2</v>
      </c>
      <c r="I3444">
        <f t="shared" si="1117"/>
        <v>-14.339842999999746</v>
      </c>
      <c r="J3444">
        <f t="shared" si="1118"/>
        <v>286.79686000000106</v>
      </c>
      <c r="K3444" t="str">
        <f t="shared" si="1119"/>
        <v/>
      </c>
      <c r="L3444" s="2" t="str">
        <f t="shared" si="1120"/>
        <v/>
      </c>
      <c r="M3444" t="str">
        <f t="shared" si="1121"/>
        <v/>
      </c>
      <c r="N3444" s="1">
        <f t="shared" si="1122"/>
        <v>45155</v>
      </c>
      <c r="O3444" t="str">
        <f t="shared" si="1123"/>
        <v>可交易</v>
      </c>
      <c r="P3444" s="2" t="str">
        <f t="shared" si="1124"/>
        <v/>
      </c>
      <c r="Q3444" s="2" t="str">
        <f t="shared" si="1125"/>
        <v/>
      </c>
      <c r="R3444" s="2">
        <f t="shared" si="1126"/>
        <v>31.01969631876036</v>
      </c>
      <c r="S3444">
        <f t="shared" si="1127"/>
        <v>183</v>
      </c>
      <c r="T3444" s="1">
        <f t="shared" si="1128"/>
        <v>45168</v>
      </c>
      <c r="U3444" t="str">
        <f t="shared" si="1129"/>
        <v>可交易</v>
      </c>
      <c r="V3444" s="2" t="str">
        <f t="shared" si="1130"/>
        <v/>
      </c>
      <c r="W3444" s="2" t="str">
        <f t="shared" si="1131"/>
        <v/>
      </c>
      <c r="X3444" s="2">
        <f t="shared" si="1132"/>
        <v>20.402299876280878</v>
      </c>
      <c r="Y3444">
        <f t="shared" si="1133"/>
        <v>181</v>
      </c>
    </row>
    <row r="3445" spans="1:25" x14ac:dyDescent="0.3">
      <c r="A3445" s="1">
        <v>45177</v>
      </c>
      <c r="B3445">
        <v>4457.4902339999999</v>
      </c>
      <c r="C3445">
        <v>13.84</v>
      </c>
      <c r="D3445">
        <v>14.931061</v>
      </c>
      <c r="E3445">
        <f t="shared" si="1113"/>
        <v>-1.0910609999999998</v>
      </c>
      <c r="F3445" t="str">
        <f t="shared" si="1114"/>
        <v>PUT</v>
      </c>
      <c r="G3445">
        <f t="shared" si="1115"/>
        <v>4450.3198240000002</v>
      </c>
      <c r="H3445">
        <f t="shared" si="1116"/>
        <v>-0.5600000000000005</v>
      </c>
      <c r="I3445">
        <f t="shared" si="1117"/>
        <v>6.3500969999995505</v>
      </c>
      <c r="J3445">
        <f t="shared" si="1118"/>
        <v>-11.339458928570616</v>
      </c>
      <c r="K3445">
        <f t="shared" si="1119"/>
        <v>4452.4902339999999</v>
      </c>
      <c r="L3445" s="2" t="str">
        <f t="shared" si="1120"/>
        <v/>
      </c>
      <c r="M3445">
        <f t="shared" si="1121"/>
        <v>2.1704099999997197</v>
      </c>
      <c r="N3445" s="1">
        <f t="shared" si="1122"/>
        <v>45155</v>
      </c>
      <c r="O3445" t="str">
        <f t="shared" si="1123"/>
        <v>可交易</v>
      </c>
      <c r="P3445" s="2" t="str">
        <f t="shared" si="1124"/>
        <v/>
      </c>
      <c r="Q3445" s="2" t="str">
        <f t="shared" si="1125"/>
        <v/>
      </c>
      <c r="R3445" s="2">
        <f t="shared" si="1126"/>
        <v>31.01969631876036</v>
      </c>
      <c r="S3445">
        <f t="shared" si="1127"/>
        <v>183</v>
      </c>
      <c r="T3445" s="1">
        <f t="shared" si="1128"/>
        <v>45177</v>
      </c>
      <c r="U3445" t="str">
        <f t="shared" si="1129"/>
        <v>可交易</v>
      </c>
      <c r="V3445" s="2">
        <f t="shared" si="1130"/>
        <v>2.1704099999997197</v>
      </c>
      <c r="W3445" s="2">
        <f t="shared" si="1131"/>
        <v>1.6086204620947061E-3</v>
      </c>
      <c r="X3445" s="2">
        <f t="shared" si="1132"/>
        <v>20.402299876280878</v>
      </c>
      <c r="Y3445">
        <f t="shared" si="1133"/>
        <v>182</v>
      </c>
    </row>
    <row r="3446" spans="1:25" x14ac:dyDescent="0.3">
      <c r="A3446" s="1">
        <v>45180</v>
      </c>
      <c r="B3446">
        <v>4487.4599609999996</v>
      </c>
      <c r="C3446">
        <v>13.8</v>
      </c>
      <c r="D3446">
        <v>14.348426999999999</v>
      </c>
      <c r="E3446">
        <f t="shared" si="1113"/>
        <v>-0.54842699999999844</v>
      </c>
      <c r="F3446" t="str">
        <f t="shared" si="1114"/>
        <v/>
      </c>
      <c r="G3446" t="str">
        <f t="shared" si="1115"/>
        <v/>
      </c>
      <c r="H3446">
        <f t="shared" si="1116"/>
        <v>-3.9999999999999147E-2</v>
      </c>
      <c r="I3446">
        <f t="shared" si="1117"/>
        <v>29.969726999999693</v>
      </c>
      <c r="J3446">
        <f t="shared" si="1118"/>
        <v>-749.24317500000825</v>
      </c>
      <c r="K3446" t="str">
        <f t="shared" si="1119"/>
        <v/>
      </c>
      <c r="L3446" s="2" t="str">
        <f t="shared" si="1120"/>
        <v/>
      </c>
      <c r="M3446" t="str">
        <f t="shared" si="1121"/>
        <v/>
      </c>
      <c r="N3446" s="1">
        <f t="shared" si="1122"/>
        <v>45155</v>
      </c>
      <c r="O3446" t="str">
        <f t="shared" si="1123"/>
        <v>可交易</v>
      </c>
      <c r="P3446" s="2" t="str">
        <f t="shared" si="1124"/>
        <v/>
      </c>
      <c r="Q3446" s="2" t="str">
        <f t="shared" si="1125"/>
        <v/>
      </c>
      <c r="R3446" s="2">
        <f t="shared" si="1126"/>
        <v>31.01969631876036</v>
      </c>
      <c r="S3446">
        <f t="shared" si="1127"/>
        <v>183</v>
      </c>
      <c r="T3446" s="1">
        <f t="shared" si="1128"/>
        <v>45177</v>
      </c>
      <c r="U3446" t="str">
        <f t="shared" si="1129"/>
        <v>不可交易</v>
      </c>
      <c r="V3446" s="2" t="str">
        <f t="shared" si="1130"/>
        <v/>
      </c>
      <c r="W3446" s="2" t="str">
        <f t="shared" si="1131"/>
        <v/>
      </c>
      <c r="X3446" s="2">
        <f t="shared" si="1132"/>
        <v>20.435119433335654</v>
      </c>
      <c r="Y3446">
        <f t="shared" si="1133"/>
        <v>182</v>
      </c>
    </row>
    <row r="3447" spans="1:25" x14ac:dyDescent="0.3">
      <c r="A3447" s="1">
        <v>45181</v>
      </c>
      <c r="B3447">
        <v>4461.8999020000001</v>
      </c>
      <c r="C3447">
        <v>14.23</v>
      </c>
      <c r="D3447">
        <v>14.127166000000001</v>
      </c>
      <c r="E3447">
        <f t="shared" si="1113"/>
        <v>0.10283399999999965</v>
      </c>
      <c r="F3447" t="str">
        <f t="shared" si="1114"/>
        <v/>
      </c>
      <c r="G3447" t="str">
        <f t="shared" si="1115"/>
        <v/>
      </c>
      <c r="H3447">
        <f t="shared" si="1116"/>
        <v>0.42999999999999972</v>
      </c>
      <c r="I3447">
        <f t="shared" si="1117"/>
        <v>-25.560058999999455</v>
      </c>
      <c r="J3447">
        <f t="shared" si="1118"/>
        <v>-59.441997674417379</v>
      </c>
      <c r="K3447" t="str">
        <f t="shared" si="1119"/>
        <v/>
      </c>
      <c r="L3447" s="2" t="str">
        <f t="shared" si="1120"/>
        <v/>
      </c>
      <c r="M3447" t="str">
        <f t="shared" si="1121"/>
        <v/>
      </c>
      <c r="N3447" s="1">
        <f t="shared" si="1122"/>
        <v>45155</v>
      </c>
      <c r="O3447" t="str">
        <f t="shared" si="1123"/>
        <v>可交易</v>
      </c>
      <c r="P3447" s="2" t="str">
        <f t="shared" si="1124"/>
        <v/>
      </c>
      <c r="Q3447" s="2" t="str">
        <f t="shared" si="1125"/>
        <v/>
      </c>
      <c r="R3447" s="2">
        <f t="shared" si="1126"/>
        <v>31.01969631876036</v>
      </c>
      <c r="S3447">
        <f t="shared" si="1127"/>
        <v>183</v>
      </c>
      <c r="T3447" s="1">
        <f t="shared" si="1128"/>
        <v>45177</v>
      </c>
      <c r="U3447" t="str">
        <f t="shared" si="1129"/>
        <v>不可交易</v>
      </c>
      <c r="V3447" s="2" t="str">
        <f t="shared" si="1130"/>
        <v/>
      </c>
      <c r="W3447" s="2" t="str">
        <f t="shared" si="1131"/>
        <v/>
      </c>
      <c r="X3447" s="2">
        <f t="shared" si="1132"/>
        <v>20.435119433335654</v>
      </c>
      <c r="Y3447">
        <f t="shared" si="1133"/>
        <v>182</v>
      </c>
    </row>
    <row r="3448" spans="1:25" x14ac:dyDescent="0.3">
      <c r="A3448" s="1">
        <v>45182</v>
      </c>
      <c r="B3448">
        <v>4467.4399409999996</v>
      </c>
      <c r="C3448">
        <v>13.48</v>
      </c>
      <c r="D3448">
        <v>14.374331</v>
      </c>
      <c r="E3448">
        <f t="shared" si="1113"/>
        <v>-0.89433099999999932</v>
      </c>
      <c r="F3448" t="str">
        <f t="shared" si="1114"/>
        <v/>
      </c>
      <c r="G3448" t="str">
        <f t="shared" si="1115"/>
        <v/>
      </c>
      <c r="H3448">
        <f t="shared" si="1116"/>
        <v>-0.75</v>
      </c>
      <c r="I3448">
        <f t="shared" si="1117"/>
        <v>5.5400389999995241</v>
      </c>
      <c r="J3448">
        <f t="shared" si="1118"/>
        <v>-7.3867186666660318</v>
      </c>
      <c r="K3448" t="str">
        <f t="shared" si="1119"/>
        <v/>
      </c>
      <c r="L3448" s="2" t="str">
        <f t="shared" si="1120"/>
        <v/>
      </c>
      <c r="M3448" t="str">
        <f t="shared" si="1121"/>
        <v/>
      </c>
      <c r="N3448" s="1">
        <f t="shared" si="1122"/>
        <v>45155</v>
      </c>
      <c r="O3448" t="str">
        <f t="shared" si="1123"/>
        <v>可交易</v>
      </c>
      <c r="P3448" s="2" t="str">
        <f t="shared" si="1124"/>
        <v/>
      </c>
      <c r="Q3448" s="2" t="str">
        <f t="shared" si="1125"/>
        <v/>
      </c>
      <c r="R3448" s="2">
        <f t="shared" si="1126"/>
        <v>31.01969631876036</v>
      </c>
      <c r="S3448">
        <f t="shared" si="1127"/>
        <v>183</v>
      </c>
      <c r="T3448" s="1">
        <f t="shared" si="1128"/>
        <v>45177</v>
      </c>
      <c r="U3448" t="str">
        <f t="shared" si="1129"/>
        <v>不可交易</v>
      </c>
      <c r="V3448" s="2" t="str">
        <f t="shared" si="1130"/>
        <v/>
      </c>
      <c r="W3448" s="2" t="str">
        <f t="shared" si="1131"/>
        <v/>
      </c>
      <c r="X3448" s="2">
        <f t="shared" si="1132"/>
        <v>20.435119433335654</v>
      </c>
      <c r="Y3448">
        <f t="shared" si="1133"/>
        <v>182</v>
      </c>
    </row>
    <row r="3449" spans="1:25" x14ac:dyDescent="0.3">
      <c r="A3449" s="1">
        <v>45183</v>
      </c>
      <c r="B3449">
        <v>4505.1000979999999</v>
      </c>
      <c r="C3449">
        <v>12.82</v>
      </c>
      <c r="D3449">
        <v>13.952318</v>
      </c>
      <c r="E3449">
        <f t="shared" si="1113"/>
        <v>-1.1323179999999997</v>
      </c>
      <c r="F3449" t="str">
        <f t="shared" si="1114"/>
        <v>PUT</v>
      </c>
      <c r="G3449">
        <f t="shared" si="1115"/>
        <v>4330</v>
      </c>
      <c r="H3449">
        <f t="shared" si="1116"/>
        <v>-0.66000000000000014</v>
      </c>
      <c r="I3449">
        <f t="shared" si="1117"/>
        <v>37.660157000000254</v>
      </c>
      <c r="J3449">
        <f t="shared" si="1118"/>
        <v>-57.06084393939431</v>
      </c>
      <c r="K3449">
        <f t="shared" si="1119"/>
        <v>4500.1000979999999</v>
      </c>
      <c r="L3449" s="2" t="str">
        <f t="shared" si="1120"/>
        <v/>
      </c>
      <c r="M3449">
        <f t="shared" si="1121"/>
        <v>170.10009799999989</v>
      </c>
      <c r="N3449" s="1">
        <f t="shared" si="1122"/>
        <v>45155</v>
      </c>
      <c r="O3449" t="str">
        <f t="shared" si="1123"/>
        <v>可交易</v>
      </c>
      <c r="P3449" s="2" t="str">
        <f t="shared" si="1124"/>
        <v/>
      </c>
      <c r="Q3449" s="2" t="str">
        <f t="shared" si="1125"/>
        <v/>
      </c>
      <c r="R3449" s="2">
        <f t="shared" si="1126"/>
        <v>31.01969631876036</v>
      </c>
      <c r="S3449">
        <f t="shared" si="1127"/>
        <v>183</v>
      </c>
      <c r="T3449" s="1">
        <f t="shared" si="1128"/>
        <v>45183</v>
      </c>
      <c r="U3449" t="str">
        <f t="shared" si="1129"/>
        <v>不可交易</v>
      </c>
      <c r="V3449" s="2" t="str">
        <f t="shared" si="1130"/>
        <v/>
      </c>
      <c r="W3449" s="2" t="str">
        <f t="shared" si="1131"/>
        <v/>
      </c>
      <c r="X3449" s="2">
        <f t="shared" si="1132"/>
        <v>20.435119433335654</v>
      </c>
      <c r="Y3449">
        <f t="shared" si="1133"/>
        <v>182</v>
      </c>
    </row>
    <row r="3450" spans="1:25" x14ac:dyDescent="0.3">
      <c r="A3450" s="1">
        <v>45184</v>
      </c>
      <c r="B3450">
        <v>4450.3198240000002</v>
      </c>
      <c r="C3450">
        <v>13.79</v>
      </c>
      <c r="D3450">
        <v>13.313855999999999</v>
      </c>
      <c r="E3450">
        <f t="shared" si="1113"/>
        <v>0.47614399999999968</v>
      </c>
      <c r="F3450" t="str">
        <f t="shared" si="1114"/>
        <v/>
      </c>
      <c r="G3450" t="str">
        <f t="shared" si="1115"/>
        <v/>
      </c>
      <c r="H3450">
        <f t="shared" si="1116"/>
        <v>0.96999999999999886</v>
      </c>
      <c r="I3450">
        <f t="shared" si="1117"/>
        <v>-54.780273999999736</v>
      </c>
      <c r="J3450">
        <f t="shared" si="1118"/>
        <v>-56.474509278350311</v>
      </c>
      <c r="K3450" t="str">
        <f t="shared" si="1119"/>
        <v/>
      </c>
      <c r="L3450" s="2" t="str">
        <f t="shared" si="1120"/>
        <v/>
      </c>
      <c r="M3450" t="str">
        <f t="shared" si="1121"/>
        <v/>
      </c>
      <c r="N3450" s="1">
        <f t="shared" si="1122"/>
        <v>45155</v>
      </c>
      <c r="O3450" t="str">
        <f t="shared" si="1123"/>
        <v>可交易</v>
      </c>
      <c r="P3450" s="2" t="str">
        <f t="shared" si="1124"/>
        <v/>
      </c>
      <c r="Q3450" s="2" t="str">
        <f t="shared" si="1125"/>
        <v/>
      </c>
      <c r="R3450" s="2">
        <f t="shared" si="1126"/>
        <v>31.01969631876036</v>
      </c>
      <c r="S3450">
        <f t="shared" si="1127"/>
        <v>183</v>
      </c>
      <c r="T3450" s="1">
        <f t="shared" si="1128"/>
        <v>45183</v>
      </c>
      <c r="U3450" t="str">
        <f t="shared" si="1129"/>
        <v>不可交易</v>
      </c>
      <c r="V3450" s="2" t="str">
        <f t="shared" si="1130"/>
        <v/>
      </c>
      <c r="W3450" s="2" t="str">
        <f t="shared" si="1131"/>
        <v/>
      </c>
      <c r="X3450" s="2">
        <f t="shared" si="1132"/>
        <v>20.435119433335654</v>
      </c>
      <c r="Y3450">
        <f t="shared" si="1133"/>
        <v>182</v>
      </c>
    </row>
    <row r="3451" spans="1:25" x14ac:dyDescent="0.3">
      <c r="A3451" s="1">
        <v>45187</v>
      </c>
      <c r="B3451">
        <v>4453.5297849999997</v>
      </c>
      <c r="C3451">
        <v>14</v>
      </c>
      <c r="D3451">
        <v>13.97358</v>
      </c>
      <c r="E3451">
        <f t="shared" si="1113"/>
        <v>2.6419999999999888E-2</v>
      </c>
      <c r="F3451" t="str">
        <f t="shared" si="1114"/>
        <v/>
      </c>
      <c r="G3451" t="str">
        <f t="shared" si="1115"/>
        <v/>
      </c>
      <c r="H3451">
        <f t="shared" si="1116"/>
        <v>0.21000000000000085</v>
      </c>
      <c r="I3451">
        <f t="shared" si="1117"/>
        <v>3.2099609999995664</v>
      </c>
      <c r="J3451">
        <f t="shared" si="1118"/>
        <v>15.285528571426445</v>
      </c>
      <c r="K3451" t="str">
        <f t="shared" si="1119"/>
        <v/>
      </c>
      <c r="L3451" s="2" t="str">
        <f t="shared" si="1120"/>
        <v/>
      </c>
      <c r="M3451" t="str">
        <f t="shared" si="1121"/>
        <v/>
      </c>
      <c r="N3451" s="1">
        <f t="shared" si="1122"/>
        <v>45155</v>
      </c>
      <c r="O3451" t="str">
        <f t="shared" si="1123"/>
        <v>可交易</v>
      </c>
      <c r="P3451" s="2" t="str">
        <f t="shared" si="1124"/>
        <v/>
      </c>
      <c r="Q3451" s="2" t="str">
        <f t="shared" si="1125"/>
        <v/>
      </c>
      <c r="R3451" s="2">
        <f t="shared" si="1126"/>
        <v>31.01969631876036</v>
      </c>
      <c r="S3451">
        <f t="shared" si="1127"/>
        <v>183</v>
      </c>
      <c r="T3451" s="1">
        <f t="shared" si="1128"/>
        <v>45183</v>
      </c>
      <c r="U3451" t="str">
        <f t="shared" si="1129"/>
        <v>不可交易</v>
      </c>
      <c r="V3451" s="2" t="str">
        <f t="shared" si="1130"/>
        <v/>
      </c>
      <c r="W3451" s="2" t="str">
        <f t="shared" si="1131"/>
        <v/>
      </c>
      <c r="X3451" s="2">
        <f t="shared" si="1132"/>
        <v>20.435119433335654</v>
      </c>
      <c r="Y3451">
        <f t="shared" si="1133"/>
        <v>182</v>
      </c>
    </row>
    <row r="3452" spans="1:25" x14ac:dyDescent="0.3">
      <c r="A3452" s="1">
        <v>45188</v>
      </c>
      <c r="B3452">
        <v>4443.9501950000003</v>
      </c>
      <c r="C3452">
        <v>14.11</v>
      </c>
      <c r="D3452">
        <v>14.263191000000001</v>
      </c>
      <c r="E3452">
        <f t="shared" si="1113"/>
        <v>-0.15319100000000141</v>
      </c>
      <c r="F3452" t="str">
        <f t="shared" si="1114"/>
        <v/>
      </c>
      <c r="G3452" t="str">
        <f t="shared" si="1115"/>
        <v/>
      </c>
      <c r="H3452">
        <f t="shared" si="1116"/>
        <v>0.10999999999999943</v>
      </c>
      <c r="I3452">
        <f t="shared" si="1117"/>
        <v>-9.5795899999993708</v>
      </c>
      <c r="J3452">
        <f t="shared" si="1118"/>
        <v>-87.087181818176546</v>
      </c>
      <c r="K3452" t="str">
        <f t="shared" si="1119"/>
        <v/>
      </c>
      <c r="L3452" s="2" t="str">
        <f t="shared" si="1120"/>
        <v/>
      </c>
      <c r="M3452" t="str">
        <f t="shared" si="1121"/>
        <v/>
      </c>
      <c r="N3452" s="1">
        <f t="shared" si="1122"/>
        <v>45155</v>
      </c>
      <c r="O3452" t="str">
        <f t="shared" si="1123"/>
        <v>可交易</v>
      </c>
      <c r="P3452" s="2" t="str">
        <f t="shared" si="1124"/>
        <v/>
      </c>
      <c r="Q3452" s="2" t="str">
        <f t="shared" si="1125"/>
        <v/>
      </c>
      <c r="R3452" s="2">
        <f t="shared" si="1126"/>
        <v>31.01969631876036</v>
      </c>
      <c r="S3452">
        <f t="shared" si="1127"/>
        <v>183</v>
      </c>
      <c r="T3452" s="1">
        <f t="shared" si="1128"/>
        <v>45183</v>
      </c>
      <c r="U3452" t="str">
        <f t="shared" si="1129"/>
        <v>不可交易</v>
      </c>
      <c r="V3452" s="2" t="str">
        <f t="shared" si="1130"/>
        <v/>
      </c>
      <c r="W3452" s="2" t="str">
        <f t="shared" si="1131"/>
        <v/>
      </c>
      <c r="X3452" s="2">
        <f t="shared" si="1132"/>
        <v>20.435119433335654</v>
      </c>
      <c r="Y3452">
        <f t="shared" si="1133"/>
        <v>182</v>
      </c>
    </row>
    <row r="3453" spans="1:25" x14ac:dyDescent="0.3">
      <c r="A3453" s="1">
        <v>45189</v>
      </c>
      <c r="B3453">
        <v>4402.2001950000003</v>
      </c>
      <c r="C3453">
        <v>15.14</v>
      </c>
      <c r="D3453">
        <v>14.437862000000001</v>
      </c>
      <c r="E3453">
        <f t="shared" si="1113"/>
        <v>0.70213799999999971</v>
      </c>
      <c r="F3453" t="str">
        <f t="shared" si="1114"/>
        <v/>
      </c>
      <c r="G3453" t="str">
        <f t="shared" si="1115"/>
        <v/>
      </c>
      <c r="H3453">
        <f t="shared" si="1116"/>
        <v>1.0300000000000011</v>
      </c>
      <c r="I3453">
        <f t="shared" si="1117"/>
        <v>-41.75</v>
      </c>
      <c r="J3453">
        <f t="shared" si="1118"/>
        <v>-40.533980582524229</v>
      </c>
      <c r="K3453" t="str">
        <f t="shared" si="1119"/>
        <v/>
      </c>
      <c r="L3453" s="2" t="str">
        <f t="shared" si="1120"/>
        <v/>
      </c>
      <c r="M3453" t="str">
        <f t="shared" si="1121"/>
        <v/>
      </c>
      <c r="N3453" s="1">
        <f t="shared" si="1122"/>
        <v>45155</v>
      </c>
      <c r="O3453" t="str">
        <f t="shared" si="1123"/>
        <v>可交易</v>
      </c>
      <c r="P3453" s="2" t="str">
        <f t="shared" si="1124"/>
        <v/>
      </c>
      <c r="Q3453" s="2" t="str">
        <f t="shared" si="1125"/>
        <v/>
      </c>
      <c r="R3453" s="2">
        <f t="shared" si="1126"/>
        <v>31.01969631876036</v>
      </c>
      <c r="S3453">
        <f t="shared" si="1127"/>
        <v>183</v>
      </c>
      <c r="T3453" s="1">
        <f t="shared" si="1128"/>
        <v>45183</v>
      </c>
      <c r="U3453" t="str">
        <f t="shared" si="1129"/>
        <v>不可交易</v>
      </c>
      <c r="V3453" s="2" t="str">
        <f t="shared" si="1130"/>
        <v/>
      </c>
      <c r="W3453" s="2" t="str">
        <f t="shared" si="1131"/>
        <v/>
      </c>
      <c r="X3453" s="2">
        <f t="shared" si="1132"/>
        <v>20.435119433335654</v>
      </c>
      <c r="Y3453">
        <f t="shared" si="1133"/>
        <v>182</v>
      </c>
    </row>
    <row r="3454" spans="1:25" x14ac:dyDescent="0.3">
      <c r="A3454" s="1">
        <v>45190</v>
      </c>
      <c r="B3454">
        <v>4330</v>
      </c>
      <c r="C3454">
        <v>17.54</v>
      </c>
      <c r="D3454">
        <v>15.017132999999999</v>
      </c>
      <c r="E3454">
        <f t="shared" si="1113"/>
        <v>2.5228669999999997</v>
      </c>
      <c r="F3454" t="str">
        <f t="shared" si="1114"/>
        <v>CAll</v>
      </c>
      <c r="G3454">
        <f t="shared" si="1115"/>
        <v>4299.7001950000003</v>
      </c>
      <c r="H3454">
        <f t="shared" si="1116"/>
        <v>2.3999999999999986</v>
      </c>
      <c r="I3454">
        <f t="shared" si="1117"/>
        <v>-72.200195000000349</v>
      </c>
      <c r="J3454">
        <f t="shared" si="1118"/>
        <v>-30.083414583333496</v>
      </c>
      <c r="K3454">
        <f t="shared" si="1119"/>
        <v>4335</v>
      </c>
      <c r="L3454" s="2" t="str">
        <f t="shared" si="1120"/>
        <v/>
      </c>
      <c r="M3454" t="str">
        <f t="shared" si="1121"/>
        <v/>
      </c>
      <c r="N3454" s="1">
        <f t="shared" si="1122"/>
        <v>45155</v>
      </c>
      <c r="O3454" t="str">
        <f t="shared" si="1123"/>
        <v>可交易</v>
      </c>
      <c r="P3454" s="2" t="str">
        <f t="shared" si="1124"/>
        <v/>
      </c>
      <c r="Q3454" s="2" t="str">
        <f t="shared" si="1125"/>
        <v/>
      </c>
      <c r="R3454" s="2">
        <f t="shared" si="1126"/>
        <v>31.01969631876036</v>
      </c>
      <c r="S3454">
        <f t="shared" si="1127"/>
        <v>183</v>
      </c>
      <c r="T3454" s="1">
        <f t="shared" si="1128"/>
        <v>45183</v>
      </c>
      <c r="U3454" t="str">
        <f t="shared" si="1129"/>
        <v>可交易</v>
      </c>
      <c r="V3454" s="2" t="str">
        <f t="shared" si="1130"/>
        <v/>
      </c>
      <c r="W3454" s="2" t="str">
        <f t="shared" si="1131"/>
        <v/>
      </c>
      <c r="X3454" s="2">
        <f t="shared" si="1132"/>
        <v>20.435119433335654</v>
      </c>
      <c r="Y3454">
        <f t="shared" si="1133"/>
        <v>182</v>
      </c>
    </row>
    <row r="3455" spans="1:25" x14ac:dyDescent="0.3">
      <c r="A3455" s="1">
        <v>45191</v>
      </c>
      <c r="B3455">
        <v>4320.0600590000004</v>
      </c>
      <c r="C3455">
        <v>17.2</v>
      </c>
      <c r="D3455">
        <v>17.034006000000002</v>
      </c>
      <c r="E3455">
        <f t="shared" si="1113"/>
        <v>0.16599399999999775</v>
      </c>
      <c r="F3455" t="str">
        <f t="shared" si="1114"/>
        <v/>
      </c>
      <c r="G3455" t="str">
        <f t="shared" si="1115"/>
        <v/>
      </c>
      <c r="H3455">
        <f t="shared" si="1116"/>
        <v>-0.33999999999999986</v>
      </c>
      <c r="I3455">
        <f t="shared" si="1117"/>
        <v>-9.9399409999996351</v>
      </c>
      <c r="J3455">
        <f t="shared" si="1118"/>
        <v>29.235120588234231</v>
      </c>
      <c r="K3455" t="str">
        <f t="shared" si="1119"/>
        <v/>
      </c>
      <c r="L3455" s="2" t="str">
        <f t="shared" si="1120"/>
        <v/>
      </c>
      <c r="M3455" t="str">
        <f t="shared" si="1121"/>
        <v/>
      </c>
      <c r="N3455" s="1">
        <f t="shared" si="1122"/>
        <v>45155</v>
      </c>
      <c r="O3455" t="str">
        <f t="shared" si="1123"/>
        <v>可交易</v>
      </c>
      <c r="P3455" s="2" t="str">
        <f t="shared" si="1124"/>
        <v/>
      </c>
      <c r="Q3455" s="2" t="str">
        <f t="shared" si="1125"/>
        <v/>
      </c>
      <c r="R3455" s="2">
        <f t="shared" si="1126"/>
        <v>31.01969631876036</v>
      </c>
      <c r="S3455">
        <f t="shared" si="1127"/>
        <v>183</v>
      </c>
      <c r="T3455" s="1">
        <f t="shared" si="1128"/>
        <v>45183</v>
      </c>
      <c r="U3455" t="str">
        <f t="shared" si="1129"/>
        <v>可交易</v>
      </c>
      <c r="V3455" s="2" t="str">
        <f t="shared" si="1130"/>
        <v/>
      </c>
      <c r="W3455" s="2" t="str">
        <f t="shared" si="1131"/>
        <v/>
      </c>
      <c r="X3455" s="2">
        <f t="shared" si="1132"/>
        <v>20.435119433335654</v>
      </c>
      <c r="Y3455">
        <f t="shared" si="1133"/>
        <v>182</v>
      </c>
    </row>
    <row r="3456" spans="1:25" x14ac:dyDescent="0.3">
      <c r="A3456" s="1">
        <v>45194</v>
      </c>
      <c r="B3456">
        <v>4337.4399409999996</v>
      </c>
      <c r="C3456">
        <v>16.899999999999999</v>
      </c>
      <c r="D3456">
        <v>16.89912</v>
      </c>
      <c r="E3456">
        <f t="shared" si="1113"/>
        <v>8.7999999999865963E-4</v>
      </c>
      <c r="F3456" t="str">
        <f t="shared" si="1114"/>
        <v/>
      </c>
      <c r="G3456" t="str">
        <f t="shared" si="1115"/>
        <v/>
      </c>
      <c r="H3456">
        <f t="shared" si="1116"/>
        <v>-0.30000000000000071</v>
      </c>
      <c r="I3456">
        <f t="shared" si="1117"/>
        <v>17.37988199999927</v>
      </c>
      <c r="J3456">
        <f t="shared" si="1118"/>
        <v>-57.93293999999743</v>
      </c>
      <c r="K3456" t="str">
        <f t="shared" si="1119"/>
        <v/>
      </c>
      <c r="L3456" s="2" t="str">
        <f t="shared" si="1120"/>
        <v/>
      </c>
      <c r="M3456" t="str">
        <f t="shared" si="1121"/>
        <v/>
      </c>
      <c r="N3456" s="1">
        <f t="shared" si="1122"/>
        <v>45155</v>
      </c>
      <c r="O3456" t="str">
        <f t="shared" si="1123"/>
        <v>可交易</v>
      </c>
      <c r="P3456" s="2" t="str">
        <f t="shared" si="1124"/>
        <v/>
      </c>
      <c r="Q3456" s="2" t="str">
        <f t="shared" si="1125"/>
        <v/>
      </c>
      <c r="R3456" s="2">
        <f t="shared" si="1126"/>
        <v>31.01969631876036</v>
      </c>
      <c r="S3456">
        <f t="shared" si="1127"/>
        <v>183</v>
      </c>
      <c r="T3456" s="1">
        <f t="shared" si="1128"/>
        <v>45183</v>
      </c>
      <c r="U3456" t="str">
        <f t="shared" si="1129"/>
        <v>可交易</v>
      </c>
      <c r="V3456" s="2" t="str">
        <f t="shared" si="1130"/>
        <v/>
      </c>
      <c r="W3456" s="2" t="str">
        <f t="shared" si="1131"/>
        <v/>
      </c>
      <c r="X3456" s="2">
        <f t="shared" si="1132"/>
        <v>20.435119433335654</v>
      </c>
      <c r="Y3456">
        <f t="shared" si="1133"/>
        <v>182</v>
      </c>
    </row>
    <row r="3457" spans="1:25" x14ac:dyDescent="0.3">
      <c r="A3457" s="1">
        <v>45195</v>
      </c>
      <c r="B3457">
        <v>4273.5297849999997</v>
      </c>
      <c r="C3457">
        <v>18.940000000000001</v>
      </c>
      <c r="D3457">
        <v>17.074268</v>
      </c>
      <c r="E3457">
        <f t="shared" si="1113"/>
        <v>1.8657320000000013</v>
      </c>
      <c r="F3457" t="str">
        <f t="shared" si="1114"/>
        <v>CAll</v>
      </c>
      <c r="G3457">
        <f t="shared" si="1115"/>
        <v>4229.4501950000003</v>
      </c>
      <c r="H3457">
        <f t="shared" si="1116"/>
        <v>2.0400000000000027</v>
      </c>
      <c r="I3457">
        <f t="shared" si="1117"/>
        <v>-63.910155999999915</v>
      </c>
      <c r="J3457">
        <f t="shared" si="1118"/>
        <v>-31.328507843137171</v>
      </c>
      <c r="K3457">
        <f t="shared" si="1119"/>
        <v>4278.5297849999997</v>
      </c>
      <c r="L3457" s="2" t="str">
        <f t="shared" si="1120"/>
        <v/>
      </c>
      <c r="M3457" t="str">
        <f t="shared" si="1121"/>
        <v/>
      </c>
      <c r="N3457" s="1">
        <f t="shared" si="1122"/>
        <v>45155</v>
      </c>
      <c r="O3457" t="str">
        <f t="shared" si="1123"/>
        <v>可交易</v>
      </c>
      <c r="P3457" s="2" t="str">
        <f t="shared" si="1124"/>
        <v/>
      </c>
      <c r="Q3457" s="2" t="str">
        <f t="shared" si="1125"/>
        <v/>
      </c>
      <c r="R3457" s="2">
        <f t="shared" si="1126"/>
        <v>31.01969631876036</v>
      </c>
      <c r="S3457">
        <f t="shared" si="1127"/>
        <v>183</v>
      </c>
      <c r="T3457" s="1">
        <f t="shared" si="1128"/>
        <v>45183</v>
      </c>
      <c r="U3457" t="str">
        <f t="shared" si="1129"/>
        <v>可交易</v>
      </c>
      <c r="V3457" s="2" t="str">
        <f t="shared" si="1130"/>
        <v/>
      </c>
      <c r="W3457" s="2" t="str">
        <f t="shared" si="1131"/>
        <v/>
      </c>
      <c r="X3457" s="2">
        <f t="shared" si="1132"/>
        <v>20.435119433335654</v>
      </c>
      <c r="Y3457">
        <f t="shared" si="1133"/>
        <v>182</v>
      </c>
    </row>
    <row r="3458" spans="1:25" x14ac:dyDescent="0.3">
      <c r="A3458" s="1">
        <v>45196</v>
      </c>
      <c r="B3458">
        <v>4274.5097660000001</v>
      </c>
      <c r="C3458">
        <v>18.22</v>
      </c>
      <c r="D3458">
        <v>18.532537000000001</v>
      </c>
      <c r="E3458">
        <f t="shared" ref="E3458:E3521" si="1134">C3458-D3458</f>
        <v>-0.31253700000000251</v>
      </c>
      <c r="F3458" t="str">
        <f t="shared" ref="F3458:F3521" si="1135">_xlfn.IFS(E3458&gt; 1, "CAll",E3458&lt; -1, "PUT", TRUE,"")</f>
        <v/>
      </c>
      <c r="G3458" t="str">
        <f t="shared" ref="G3458:G3521" si="1136">IF(F3458="PUT", IFERROR(VLOOKUP(A3458+7, A:B, 2, FALSE), 0), IF(F3458="CALL", IFERROR(VLOOKUP(A3458+7, A:B, 2, FALSE), 0), ""))</f>
        <v/>
      </c>
      <c r="H3458">
        <f t="shared" ref="H3458:H3521" si="1137">C3458-C3457</f>
        <v>-0.72000000000000242</v>
      </c>
      <c r="I3458">
        <f t="shared" ref="I3458:I3521" si="1138">B3458-B3457</f>
        <v>0.97998100000040722</v>
      </c>
      <c r="J3458">
        <f t="shared" ref="J3458:J3521" si="1139">IF(H3458=0, "", I3458/H3458)</f>
        <v>-1.3610847222227833</v>
      </c>
      <c r="K3458" t="str">
        <f t="shared" ref="K3458:K3521" si="1140">_xlfn.IFS(F3458="PUT",B3458-5,F3458="CALL",B3458+5,TRUE,"")</f>
        <v/>
      </c>
      <c r="L3458" s="2" t="str">
        <f t="shared" ref="L3458:L3521" si="1141">IF(F3458="CALL",IF(AND(G3458&gt;K3458,G3458&lt;&gt;0),G3458-K3458,""),"")</f>
        <v/>
      </c>
      <c r="M3458" t="str">
        <f t="shared" ref="M3458:M3521" si="1142">IF(F3458="PUT",IF(AND(G3458&lt;K3458,G3458&lt;&gt;0),K3458-G3458,""),"")</f>
        <v/>
      </c>
      <c r="N3458" s="1">
        <f t="shared" ref="N3458:N3521" si="1143">IF(AND(F3458="CALL",L3458&lt;&gt;"",L3457=""), A3458, N3457)</f>
        <v>45155</v>
      </c>
      <c r="O3458" t="str">
        <f t="shared" ref="O3458:O3521" si="1144">IF( A3458 &gt;= N3457 + 7, "可交易", "不可交易")</f>
        <v>可交易</v>
      </c>
      <c r="P3458" s="2" t="str">
        <f t="shared" ref="P3458:P3521" si="1145">IF(AND(F3458="CALL",L3458&lt;&gt;"",O3458="可交易"),L3458,"")</f>
        <v/>
      </c>
      <c r="Q3458" s="2" t="str">
        <f t="shared" ref="Q3458:Q3521" si="1146">IF(P3458&lt;&gt;"",(G3458-B3458)/B3458,"")</f>
        <v/>
      </c>
      <c r="R3458" s="2">
        <f t="shared" ref="R3458:R3521" si="1147">IF(Q3457&lt;&gt;"", R3457 * (1 + Q3457), R3457)</f>
        <v>31.01969631876036</v>
      </c>
      <c r="S3458">
        <f t="shared" ref="S3458:S3521" si="1148">IF(P3458&lt;&gt;"",S3457+1,S3457)</f>
        <v>183</v>
      </c>
      <c r="T3458" s="1">
        <f t="shared" ref="T3458:T3521" si="1149">IF(AND(F3458="PUT",M3458&lt;&gt;"",M3457=""), A3458, T3457)</f>
        <v>45183</v>
      </c>
      <c r="U3458" t="str">
        <f t="shared" ref="U3458:U3521" si="1150">IF( A3458 &gt;= T3457 + 7, "可交易", "不可交易")</f>
        <v>可交易</v>
      </c>
      <c r="V3458" s="2" t="str">
        <f t="shared" ref="V3458:V3521" si="1151">IF(AND(F3458="PUT",M3458&lt;&gt;"",U3458="可交易"),M3458,"")</f>
        <v/>
      </c>
      <c r="W3458" s="2" t="str">
        <f t="shared" ref="W3458:W3521" si="1152">IF(V3458&lt;&gt;"",(B3458-G3458)/B3458,"")</f>
        <v/>
      </c>
      <c r="X3458" s="2">
        <f t="shared" ref="X3458:X3521" si="1153">IF(W3457&lt;&gt;"", X3457 * (1 + W3457), X3457)</f>
        <v>20.435119433335654</v>
      </c>
      <c r="Y3458">
        <f t="shared" ref="Y3458:Y3521" si="1154">IF(V3458&lt;&gt;"",Y3457+1,Y3457)</f>
        <v>182</v>
      </c>
    </row>
    <row r="3459" spans="1:25" x14ac:dyDescent="0.3">
      <c r="A3459" s="1">
        <v>45197</v>
      </c>
      <c r="B3459">
        <v>4299.7001950000003</v>
      </c>
      <c r="C3459">
        <v>17.34</v>
      </c>
      <c r="D3459">
        <v>18.403807</v>
      </c>
      <c r="E3459">
        <f t="shared" si="1134"/>
        <v>-1.0638070000000006</v>
      </c>
      <c r="F3459" t="str">
        <f t="shared" si="1135"/>
        <v>PUT</v>
      </c>
      <c r="G3459">
        <f t="shared" si="1136"/>
        <v>4258.1899409999996</v>
      </c>
      <c r="H3459">
        <f t="shared" si="1137"/>
        <v>-0.87999999999999901</v>
      </c>
      <c r="I3459">
        <f t="shared" si="1138"/>
        <v>25.190429000000222</v>
      </c>
      <c r="J3459">
        <f t="shared" si="1139"/>
        <v>-28.625487500000286</v>
      </c>
      <c r="K3459">
        <f t="shared" si="1140"/>
        <v>4294.7001950000003</v>
      </c>
      <c r="L3459" s="2" t="str">
        <f t="shared" si="1141"/>
        <v/>
      </c>
      <c r="M3459">
        <f t="shared" si="1142"/>
        <v>36.510254000000714</v>
      </c>
      <c r="N3459" s="1">
        <f t="shared" si="1143"/>
        <v>45155</v>
      </c>
      <c r="O3459" t="str">
        <f t="shared" si="1144"/>
        <v>可交易</v>
      </c>
      <c r="P3459" s="2" t="str">
        <f t="shared" si="1145"/>
        <v/>
      </c>
      <c r="Q3459" s="2" t="str">
        <f t="shared" si="1146"/>
        <v/>
      </c>
      <c r="R3459" s="2">
        <f t="shared" si="1147"/>
        <v>31.01969631876036</v>
      </c>
      <c r="S3459">
        <f t="shared" si="1148"/>
        <v>183</v>
      </c>
      <c r="T3459" s="1">
        <f t="shared" si="1149"/>
        <v>45197</v>
      </c>
      <c r="U3459" t="str">
        <f t="shared" si="1150"/>
        <v>可交易</v>
      </c>
      <c r="V3459" s="2">
        <f t="shared" si="1151"/>
        <v>36.510254000000714</v>
      </c>
      <c r="W3459" s="2">
        <f t="shared" si="1152"/>
        <v>9.6542205543241853E-3</v>
      </c>
      <c r="X3459" s="2">
        <f t="shared" si="1153"/>
        <v>20.435119433335654</v>
      </c>
      <c r="Y3459">
        <f t="shared" si="1154"/>
        <v>183</v>
      </c>
    </row>
    <row r="3460" spans="1:25" x14ac:dyDescent="0.3">
      <c r="A3460" s="1">
        <v>45198</v>
      </c>
      <c r="B3460">
        <v>4288.0498049999997</v>
      </c>
      <c r="C3460">
        <v>17.52</v>
      </c>
      <c r="D3460">
        <v>17.509101999999999</v>
      </c>
      <c r="E3460">
        <f t="shared" si="1134"/>
        <v>1.0898000000000962E-2</v>
      </c>
      <c r="F3460" t="str">
        <f t="shared" si="1135"/>
        <v/>
      </c>
      <c r="G3460" t="str">
        <f t="shared" si="1136"/>
        <v/>
      </c>
      <c r="H3460">
        <f t="shared" si="1137"/>
        <v>0.17999999999999972</v>
      </c>
      <c r="I3460">
        <f t="shared" si="1138"/>
        <v>-11.650390000000698</v>
      </c>
      <c r="J3460">
        <f t="shared" si="1139"/>
        <v>-64.724388888892875</v>
      </c>
      <c r="K3460" t="str">
        <f t="shared" si="1140"/>
        <v/>
      </c>
      <c r="L3460" s="2" t="str">
        <f t="shared" si="1141"/>
        <v/>
      </c>
      <c r="M3460" t="str">
        <f t="shared" si="1142"/>
        <v/>
      </c>
      <c r="N3460" s="1">
        <f t="shared" si="1143"/>
        <v>45155</v>
      </c>
      <c r="O3460" t="str">
        <f t="shared" si="1144"/>
        <v>可交易</v>
      </c>
      <c r="P3460" s="2" t="str">
        <f t="shared" si="1145"/>
        <v/>
      </c>
      <c r="Q3460" s="2" t="str">
        <f t="shared" si="1146"/>
        <v/>
      </c>
      <c r="R3460" s="2">
        <f t="shared" si="1147"/>
        <v>31.01969631876036</v>
      </c>
      <c r="S3460">
        <f t="shared" si="1148"/>
        <v>183</v>
      </c>
      <c r="T3460" s="1">
        <f t="shared" si="1149"/>
        <v>45197</v>
      </c>
      <c r="U3460" t="str">
        <f t="shared" si="1150"/>
        <v>不可交易</v>
      </c>
      <c r="V3460" s="2" t="str">
        <f t="shared" si="1151"/>
        <v/>
      </c>
      <c r="W3460" s="2" t="str">
        <f t="shared" si="1152"/>
        <v/>
      </c>
      <c r="X3460" s="2">
        <f t="shared" si="1153"/>
        <v>20.632404583399033</v>
      </c>
      <c r="Y3460">
        <f t="shared" si="1154"/>
        <v>183</v>
      </c>
    </row>
    <row r="3461" spans="1:25" x14ac:dyDescent="0.3">
      <c r="A3461" s="1">
        <v>45201</v>
      </c>
      <c r="B3461">
        <v>4288.3901370000003</v>
      </c>
      <c r="C3461">
        <v>17.61</v>
      </c>
      <c r="D3461">
        <v>17.353010000000001</v>
      </c>
      <c r="E3461">
        <f t="shared" si="1134"/>
        <v>0.25698999999999828</v>
      </c>
      <c r="F3461" t="str">
        <f t="shared" si="1135"/>
        <v/>
      </c>
      <c r="G3461" t="str">
        <f t="shared" si="1136"/>
        <v/>
      </c>
      <c r="H3461">
        <f t="shared" si="1137"/>
        <v>8.9999999999999858E-2</v>
      </c>
      <c r="I3461">
        <f t="shared" si="1138"/>
        <v>0.34033200000067154</v>
      </c>
      <c r="J3461">
        <f t="shared" si="1139"/>
        <v>3.7814666666741341</v>
      </c>
      <c r="K3461" t="str">
        <f t="shared" si="1140"/>
        <v/>
      </c>
      <c r="L3461" s="2" t="str">
        <f t="shared" si="1141"/>
        <v/>
      </c>
      <c r="M3461" t="str">
        <f t="shared" si="1142"/>
        <v/>
      </c>
      <c r="N3461" s="1">
        <f t="shared" si="1143"/>
        <v>45155</v>
      </c>
      <c r="O3461" t="str">
        <f t="shared" si="1144"/>
        <v>可交易</v>
      </c>
      <c r="P3461" s="2" t="str">
        <f t="shared" si="1145"/>
        <v/>
      </c>
      <c r="Q3461" s="2" t="str">
        <f t="shared" si="1146"/>
        <v/>
      </c>
      <c r="R3461" s="2">
        <f t="shared" si="1147"/>
        <v>31.01969631876036</v>
      </c>
      <c r="S3461">
        <f t="shared" si="1148"/>
        <v>183</v>
      </c>
      <c r="T3461" s="1">
        <f t="shared" si="1149"/>
        <v>45197</v>
      </c>
      <c r="U3461" t="str">
        <f t="shared" si="1150"/>
        <v>不可交易</v>
      </c>
      <c r="V3461" s="2" t="str">
        <f t="shared" si="1151"/>
        <v/>
      </c>
      <c r="W3461" s="2" t="str">
        <f t="shared" si="1152"/>
        <v/>
      </c>
      <c r="X3461" s="2">
        <f t="shared" si="1153"/>
        <v>20.632404583399033</v>
      </c>
      <c r="Y3461">
        <f t="shared" si="1154"/>
        <v>183</v>
      </c>
    </row>
    <row r="3462" spans="1:25" x14ac:dyDescent="0.3">
      <c r="A3462" s="1">
        <v>45202</v>
      </c>
      <c r="B3462">
        <v>4229.4501950000003</v>
      </c>
      <c r="C3462">
        <v>19.78</v>
      </c>
      <c r="D3462">
        <v>17.724734999999999</v>
      </c>
      <c r="E3462">
        <f t="shared" si="1134"/>
        <v>2.0552650000000021</v>
      </c>
      <c r="F3462" t="str">
        <f t="shared" si="1135"/>
        <v>CAll</v>
      </c>
      <c r="G3462">
        <f t="shared" si="1136"/>
        <v>4358.2402339999999</v>
      </c>
      <c r="H3462">
        <f t="shared" si="1137"/>
        <v>2.1700000000000017</v>
      </c>
      <c r="I3462">
        <f t="shared" si="1138"/>
        <v>-58.939941999999974</v>
      </c>
      <c r="J3462">
        <f t="shared" si="1139"/>
        <v>-27.161263594470011</v>
      </c>
      <c r="K3462">
        <f t="shared" si="1140"/>
        <v>4234.4501950000003</v>
      </c>
      <c r="L3462" s="2">
        <f t="shared" si="1141"/>
        <v>123.79003899999952</v>
      </c>
      <c r="M3462" t="str">
        <f t="shared" si="1142"/>
        <v/>
      </c>
      <c r="N3462" s="1">
        <f t="shared" si="1143"/>
        <v>45202</v>
      </c>
      <c r="O3462" t="str">
        <f t="shared" si="1144"/>
        <v>可交易</v>
      </c>
      <c r="P3462" s="2">
        <f t="shared" si="1145"/>
        <v>123.79003899999952</v>
      </c>
      <c r="Q3462" s="2">
        <f t="shared" si="1146"/>
        <v>3.0450775647447838E-2</v>
      </c>
      <c r="R3462" s="2">
        <f t="shared" si="1147"/>
        <v>31.01969631876036</v>
      </c>
      <c r="S3462">
        <f t="shared" si="1148"/>
        <v>184</v>
      </c>
      <c r="T3462" s="1">
        <f t="shared" si="1149"/>
        <v>45197</v>
      </c>
      <c r="U3462" t="str">
        <f t="shared" si="1150"/>
        <v>不可交易</v>
      </c>
      <c r="V3462" s="2" t="str">
        <f t="shared" si="1151"/>
        <v/>
      </c>
      <c r="W3462" s="2" t="str">
        <f t="shared" si="1152"/>
        <v/>
      </c>
      <c r="X3462" s="2">
        <f t="shared" si="1153"/>
        <v>20.632404583399033</v>
      </c>
      <c r="Y3462">
        <f t="shared" si="1154"/>
        <v>183</v>
      </c>
    </row>
    <row r="3463" spans="1:25" x14ac:dyDescent="0.3">
      <c r="A3463" s="1">
        <v>45203</v>
      </c>
      <c r="B3463">
        <v>4263.75</v>
      </c>
      <c r="C3463">
        <v>18.579999999999998</v>
      </c>
      <c r="D3463">
        <v>19.583518999999999</v>
      </c>
      <c r="E3463">
        <f t="shared" si="1134"/>
        <v>-1.0035190000000007</v>
      </c>
      <c r="F3463" t="str">
        <f t="shared" si="1135"/>
        <v>PUT</v>
      </c>
      <c r="G3463">
        <f t="shared" si="1136"/>
        <v>4376.9501950000003</v>
      </c>
      <c r="H3463">
        <f t="shared" si="1137"/>
        <v>-1.2000000000000028</v>
      </c>
      <c r="I3463">
        <f t="shared" si="1138"/>
        <v>34.299804999999651</v>
      </c>
      <c r="J3463">
        <f t="shared" si="1139"/>
        <v>-28.583170833332975</v>
      </c>
      <c r="K3463">
        <f t="shared" si="1140"/>
        <v>4258.75</v>
      </c>
      <c r="L3463" s="2" t="str">
        <f t="shared" si="1141"/>
        <v/>
      </c>
      <c r="M3463" t="str">
        <f t="shared" si="1142"/>
        <v/>
      </c>
      <c r="N3463" s="1">
        <f t="shared" si="1143"/>
        <v>45202</v>
      </c>
      <c r="O3463" t="str">
        <f t="shared" si="1144"/>
        <v>不可交易</v>
      </c>
      <c r="P3463" s="2" t="str">
        <f t="shared" si="1145"/>
        <v/>
      </c>
      <c r="Q3463" s="2" t="str">
        <f t="shared" si="1146"/>
        <v/>
      </c>
      <c r="R3463" s="2">
        <f t="shared" si="1147"/>
        <v>31.964270132014899</v>
      </c>
      <c r="S3463">
        <f t="shared" si="1148"/>
        <v>184</v>
      </c>
      <c r="T3463" s="1">
        <f t="shared" si="1149"/>
        <v>45197</v>
      </c>
      <c r="U3463" t="str">
        <f t="shared" si="1150"/>
        <v>不可交易</v>
      </c>
      <c r="V3463" s="2" t="str">
        <f t="shared" si="1151"/>
        <v/>
      </c>
      <c r="W3463" s="2" t="str">
        <f t="shared" si="1152"/>
        <v/>
      </c>
      <c r="X3463" s="2">
        <f t="shared" si="1153"/>
        <v>20.632404583399033</v>
      </c>
      <c r="Y3463">
        <f t="shared" si="1154"/>
        <v>183</v>
      </c>
    </row>
    <row r="3464" spans="1:25" x14ac:dyDescent="0.3">
      <c r="A3464" s="1">
        <v>45204</v>
      </c>
      <c r="B3464">
        <v>4258.1899409999996</v>
      </c>
      <c r="C3464">
        <v>18.489999999999998</v>
      </c>
      <c r="D3464">
        <v>18.788103</v>
      </c>
      <c r="E3464">
        <f t="shared" si="1134"/>
        <v>-0.29810300000000112</v>
      </c>
      <c r="F3464" t="str">
        <f t="shared" si="1135"/>
        <v/>
      </c>
      <c r="G3464" t="str">
        <f t="shared" si="1136"/>
        <v/>
      </c>
      <c r="H3464">
        <f t="shared" si="1137"/>
        <v>-8.9999999999999858E-2</v>
      </c>
      <c r="I3464">
        <f t="shared" si="1138"/>
        <v>-5.5600590000003649</v>
      </c>
      <c r="J3464">
        <f t="shared" si="1139"/>
        <v>61.778433333337489</v>
      </c>
      <c r="K3464" t="str">
        <f t="shared" si="1140"/>
        <v/>
      </c>
      <c r="L3464" s="2" t="str">
        <f t="shared" si="1141"/>
        <v/>
      </c>
      <c r="M3464" t="str">
        <f t="shared" si="1142"/>
        <v/>
      </c>
      <c r="N3464" s="1">
        <f t="shared" si="1143"/>
        <v>45202</v>
      </c>
      <c r="O3464" t="str">
        <f t="shared" si="1144"/>
        <v>不可交易</v>
      </c>
      <c r="P3464" s="2" t="str">
        <f t="shared" si="1145"/>
        <v/>
      </c>
      <c r="Q3464" s="2" t="str">
        <f t="shared" si="1146"/>
        <v/>
      </c>
      <c r="R3464" s="2">
        <f t="shared" si="1147"/>
        <v>31.964270132014899</v>
      </c>
      <c r="S3464">
        <f t="shared" si="1148"/>
        <v>184</v>
      </c>
      <c r="T3464" s="1">
        <f t="shared" si="1149"/>
        <v>45197</v>
      </c>
      <c r="U3464" t="str">
        <f t="shared" si="1150"/>
        <v>可交易</v>
      </c>
      <c r="V3464" s="2" t="str">
        <f t="shared" si="1151"/>
        <v/>
      </c>
      <c r="W3464" s="2" t="str">
        <f t="shared" si="1152"/>
        <v/>
      </c>
      <c r="X3464" s="2">
        <f t="shared" si="1153"/>
        <v>20.632404583399033</v>
      </c>
      <c r="Y3464">
        <f t="shared" si="1154"/>
        <v>183</v>
      </c>
    </row>
    <row r="3465" spans="1:25" x14ac:dyDescent="0.3">
      <c r="A3465" s="1">
        <v>45205</v>
      </c>
      <c r="B3465">
        <v>4308.5</v>
      </c>
      <c r="C3465">
        <v>17.45</v>
      </c>
      <c r="D3465">
        <v>18.76294</v>
      </c>
      <c r="E3465">
        <f t="shared" si="1134"/>
        <v>-1.3129400000000011</v>
      </c>
      <c r="F3465" t="str">
        <f t="shared" si="1135"/>
        <v>PUT</v>
      </c>
      <c r="G3465">
        <f t="shared" si="1136"/>
        <v>4327.7797849999997</v>
      </c>
      <c r="H3465">
        <f t="shared" si="1137"/>
        <v>-1.0399999999999991</v>
      </c>
      <c r="I3465">
        <f t="shared" si="1138"/>
        <v>50.310059000000365</v>
      </c>
      <c r="J3465">
        <f t="shared" si="1139"/>
        <v>-48.375056730769622</v>
      </c>
      <c r="K3465">
        <f t="shared" si="1140"/>
        <v>4303.5</v>
      </c>
      <c r="L3465" s="2" t="str">
        <f t="shared" si="1141"/>
        <v/>
      </c>
      <c r="M3465" t="str">
        <f t="shared" si="1142"/>
        <v/>
      </c>
      <c r="N3465" s="1">
        <f t="shared" si="1143"/>
        <v>45202</v>
      </c>
      <c r="O3465" t="str">
        <f t="shared" si="1144"/>
        <v>不可交易</v>
      </c>
      <c r="P3465" s="2" t="str">
        <f t="shared" si="1145"/>
        <v/>
      </c>
      <c r="Q3465" s="2" t="str">
        <f t="shared" si="1146"/>
        <v/>
      </c>
      <c r="R3465" s="2">
        <f t="shared" si="1147"/>
        <v>31.964270132014899</v>
      </c>
      <c r="S3465">
        <f t="shared" si="1148"/>
        <v>184</v>
      </c>
      <c r="T3465" s="1">
        <f t="shared" si="1149"/>
        <v>45197</v>
      </c>
      <c r="U3465" t="str">
        <f t="shared" si="1150"/>
        <v>可交易</v>
      </c>
      <c r="V3465" s="2" t="str">
        <f t="shared" si="1151"/>
        <v/>
      </c>
      <c r="W3465" s="2" t="str">
        <f t="shared" si="1152"/>
        <v/>
      </c>
      <c r="X3465" s="2">
        <f t="shared" si="1153"/>
        <v>20.632404583399033</v>
      </c>
      <c r="Y3465">
        <f t="shared" si="1154"/>
        <v>183</v>
      </c>
    </row>
    <row r="3466" spans="1:25" x14ac:dyDescent="0.3">
      <c r="A3466" s="1">
        <v>45208</v>
      </c>
      <c r="B3466">
        <v>4335.6601559999999</v>
      </c>
      <c r="C3466">
        <v>17.7</v>
      </c>
      <c r="D3466">
        <v>18.023250000000001</v>
      </c>
      <c r="E3466">
        <f t="shared" si="1134"/>
        <v>-0.32325000000000159</v>
      </c>
      <c r="F3466" t="str">
        <f t="shared" si="1135"/>
        <v/>
      </c>
      <c r="G3466" t="str">
        <f t="shared" si="1136"/>
        <v/>
      </c>
      <c r="H3466">
        <f t="shared" si="1137"/>
        <v>0.25</v>
      </c>
      <c r="I3466">
        <f t="shared" si="1138"/>
        <v>27.160155999999915</v>
      </c>
      <c r="J3466">
        <f t="shared" si="1139"/>
        <v>108.64062399999966</v>
      </c>
      <c r="K3466" t="str">
        <f t="shared" si="1140"/>
        <v/>
      </c>
      <c r="L3466" s="2" t="str">
        <f t="shared" si="1141"/>
        <v/>
      </c>
      <c r="M3466" t="str">
        <f t="shared" si="1142"/>
        <v/>
      </c>
      <c r="N3466" s="1">
        <f t="shared" si="1143"/>
        <v>45202</v>
      </c>
      <c r="O3466" t="str">
        <f t="shared" si="1144"/>
        <v>不可交易</v>
      </c>
      <c r="P3466" s="2" t="str">
        <f t="shared" si="1145"/>
        <v/>
      </c>
      <c r="Q3466" s="2" t="str">
        <f t="shared" si="1146"/>
        <v/>
      </c>
      <c r="R3466" s="2">
        <f t="shared" si="1147"/>
        <v>31.964270132014899</v>
      </c>
      <c r="S3466">
        <f t="shared" si="1148"/>
        <v>184</v>
      </c>
      <c r="T3466" s="1">
        <f t="shared" si="1149"/>
        <v>45197</v>
      </c>
      <c r="U3466" t="str">
        <f t="shared" si="1150"/>
        <v>可交易</v>
      </c>
      <c r="V3466" s="2" t="str">
        <f t="shared" si="1151"/>
        <v/>
      </c>
      <c r="W3466" s="2" t="str">
        <f t="shared" si="1152"/>
        <v/>
      </c>
      <c r="X3466" s="2">
        <f t="shared" si="1153"/>
        <v>20.632404583399033</v>
      </c>
      <c r="Y3466">
        <f t="shared" si="1154"/>
        <v>183</v>
      </c>
    </row>
    <row r="3467" spans="1:25" x14ac:dyDescent="0.3">
      <c r="A3467" s="1">
        <v>45209</v>
      </c>
      <c r="B3467">
        <v>4358.2402339999999</v>
      </c>
      <c r="C3467">
        <v>17.03</v>
      </c>
      <c r="D3467">
        <v>18.065414000000001</v>
      </c>
      <c r="E3467">
        <f t="shared" si="1134"/>
        <v>-1.0354139999999994</v>
      </c>
      <c r="F3467" t="str">
        <f t="shared" si="1135"/>
        <v>PUT</v>
      </c>
      <c r="G3467">
        <f t="shared" si="1136"/>
        <v>4373.2001950000003</v>
      </c>
      <c r="H3467">
        <f t="shared" si="1137"/>
        <v>-0.66999999999999815</v>
      </c>
      <c r="I3467">
        <f t="shared" si="1138"/>
        <v>22.580077999999958</v>
      </c>
      <c r="J3467">
        <f t="shared" si="1139"/>
        <v>-33.701608955223911</v>
      </c>
      <c r="K3467">
        <f t="shared" si="1140"/>
        <v>4353.2402339999999</v>
      </c>
      <c r="L3467" s="2" t="str">
        <f t="shared" si="1141"/>
        <v/>
      </c>
      <c r="M3467" t="str">
        <f t="shared" si="1142"/>
        <v/>
      </c>
      <c r="N3467" s="1">
        <f t="shared" si="1143"/>
        <v>45202</v>
      </c>
      <c r="O3467" t="str">
        <f t="shared" si="1144"/>
        <v>可交易</v>
      </c>
      <c r="P3467" s="2" t="str">
        <f t="shared" si="1145"/>
        <v/>
      </c>
      <c r="Q3467" s="2" t="str">
        <f t="shared" si="1146"/>
        <v/>
      </c>
      <c r="R3467" s="2">
        <f t="shared" si="1147"/>
        <v>31.964270132014899</v>
      </c>
      <c r="S3467">
        <f t="shared" si="1148"/>
        <v>184</v>
      </c>
      <c r="T3467" s="1">
        <f t="shared" si="1149"/>
        <v>45197</v>
      </c>
      <c r="U3467" t="str">
        <f t="shared" si="1150"/>
        <v>可交易</v>
      </c>
      <c r="V3467" s="2" t="str">
        <f t="shared" si="1151"/>
        <v/>
      </c>
      <c r="W3467" s="2" t="str">
        <f t="shared" si="1152"/>
        <v/>
      </c>
      <c r="X3467" s="2">
        <f t="shared" si="1153"/>
        <v>20.632404583399033</v>
      </c>
      <c r="Y3467">
        <f t="shared" si="1154"/>
        <v>183</v>
      </c>
    </row>
    <row r="3468" spans="1:25" x14ac:dyDescent="0.3">
      <c r="A3468" s="1">
        <v>45210</v>
      </c>
      <c r="B3468">
        <v>4376.9501950000003</v>
      </c>
      <c r="C3468">
        <v>16.09</v>
      </c>
      <c r="D3468">
        <v>17.412597999999999</v>
      </c>
      <c r="E3468">
        <f t="shared" si="1134"/>
        <v>-1.3225979999999993</v>
      </c>
      <c r="F3468" t="str">
        <f t="shared" si="1135"/>
        <v>PUT</v>
      </c>
      <c r="G3468">
        <f t="shared" si="1136"/>
        <v>4314.6000979999999</v>
      </c>
      <c r="H3468">
        <f t="shared" si="1137"/>
        <v>-0.94000000000000128</v>
      </c>
      <c r="I3468">
        <f t="shared" si="1138"/>
        <v>18.709961000000476</v>
      </c>
      <c r="J3468">
        <f t="shared" si="1139"/>
        <v>-19.904213829787714</v>
      </c>
      <c r="K3468">
        <f t="shared" si="1140"/>
        <v>4371.9501950000003</v>
      </c>
      <c r="L3468" s="2" t="str">
        <f t="shared" si="1141"/>
        <v/>
      </c>
      <c r="M3468">
        <f t="shared" si="1142"/>
        <v>57.35009700000046</v>
      </c>
      <c r="N3468" s="1">
        <f t="shared" si="1143"/>
        <v>45202</v>
      </c>
      <c r="O3468" t="str">
        <f t="shared" si="1144"/>
        <v>可交易</v>
      </c>
      <c r="P3468" s="2" t="str">
        <f t="shared" si="1145"/>
        <v/>
      </c>
      <c r="Q3468" s="2" t="str">
        <f t="shared" si="1146"/>
        <v/>
      </c>
      <c r="R3468" s="2">
        <f t="shared" si="1147"/>
        <v>31.964270132014899</v>
      </c>
      <c r="S3468">
        <f t="shared" si="1148"/>
        <v>184</v>
      </c>
      <c r="T3468" s="1">
        <f t="shared" si="1149"/>
        <v>45210</v>
      </c>
      <c r="U3468" t="str">
        <f t="shared" si="1150"/>
        <v>可交易</v>
      </c>
      <c r="V3468" s="2">
        <f t="shared" si="1151"/>
        <v>57.35009700000046</v>
      </c>
      <c r="W3468" s="2">
        <f t="shared" si="1152"/>
        <v>1.4245100862976682E-2</v>
      </c>
      <c r="X3468" s="2">
        <f t="shared" si="1153"/>
        <v>20.632404583399033</v>
      </c>
      <c r="Y3468">
        <f t="shared" si="1154"/>
        <v>184</v>
      </c>
    </row>
    <row r="3469" spans="1:25" x14ac:dyDescent="0.3">
      <c r="A3469" s="1">
        <v>45211</v>
      </c>
      <c r="B3469">
        <v>4349.6098629999997</v>
      </c>
      <c r="C3469">
        <v>16.690000000000001</v>
      </c>
      <c r="D3469">
        <v>16.806927000000002</v>
      </c>
      <c r="E3469">
        <f t="shared" si="1134"/>
        <v>-0.11692700000000045</v>
      </c>
      <c r="F3469" t="str">
        <f t="shared" si="1135"/>
        <v/>
      </c>
      <c r="G3469" t="str">
        <f t="shared" si="1136"/>
        <v/>
      </c>
      <c r="H3469">
        <f t="shared" si="1137"/>
        <v>0.60000000000000142</v>
      </c>
      <c r="I3469">
        <f t="shared" si="1138"/>
        <v>-27.340332000000672</v>
      </c>
      <c r="J3469">
        <f t="shared" si="1139"/>
        <v>-45.567220000001008</v>
      </c>
      <c r="K3469" t="str">
        <f t="shared" si="1140"/>
        <v/>
      </c>
      <c r="L3469" s="2" t="str">
        <f t="shared" si="1141"/>
        <v/>
      </c>
      <c r="M3469" t="str">
        <f t="shared" si="1142"/>
        <v/>
      </c>
      <c r="N3469" s="1">
        <f t="shared" si="1143"/>
        <v>45202</v>
      </c>
      <c r="O3469" t="str">
        <f t="shared" si="1144"/>
        <v>可交易</v>
      </c>
      <c r="P3469" s="2" t="str">
        <f t="shared" si="1145"/>
        <v/>
      </c>
      <c r="Q3469" s="2" t="str">
        <f t="shared" si="1146"/>
        <v/>
      </c>
      <c r="R3469" s="2">
        <f t="shared" si="1147"/>
        <v>31.964270132014899</v>
      </c>
      <c r="S3469">
        <f t="shared" si="1148"/>
        <v>184</v>
      </c>
      <c r="T3469" s="1">
        <f t="shared" si="1149"/>
        <v>45210</v>
      </c>
      <c r="U3469" t="str">
        <f t="shared" si="1150"/>
        <v>不可交易</v>
      </c>
      <c r="V3469" s="2" t="str">
        <f t="shared" si="1151"/>
        <v/>
      </c>
      <c r="W3469" s="2" t="str">
        <f t="shared" si="1152"/>
        <v/>
      </c>
      <c r="X3469" s="2">
        <f t="shared" si="1153"/>
        <v>20.926315267735294</v>
      </c>
      <c r="Y3469">
        <f t="shared" si="1154"/>
        <v>184</v>
      </c>
    </row>
    <row r="3470" spans="1:25" x14ac:dyDescent="0.3">
      <c r="A3470" s="1">
        <v>45212</v>
      </c>
      <c r="B3470">
        <v>4327.7797849999997</v>
      </c>
      <c r="C3470">
        <v>19.32</v>
      </c>
      <c r="D3470">
        <v>17.203512</v>
      </c>
      <c r="E3470">
        <f t="shared" si="1134"/>
        <v>2.1164880000000004</v>
      </c>
      <c r="F3470" t="str">
        <f t="shared" si="1135"/>
        <v>CAll</v>
      </c>
      <c r="G3470">
        <f t="shared" si="1136"/>
        <v>4224.1601559999999</v>
      </c>
      <c r="H3470">
        <f t="shared" si="1137"/>
        <v>2.629999999999999</v>
      </c>
      <c r="I3470">
        <f t="shared" si="1138"/>
        <v>-21.830077999999958</v>
      </c>
      <c r="J3470">
        <f t="shared" si="1139"/>
        <v>-8.3004098859315452</v>
      </c>
      <c r="K3470">
        <f t="shared" si="1140"/>
        <v>4332.7797849999997</v>
      </c>
      <c r="L3470" s="2" t="str">
        <f t="shared" si="1141"/>
        <v/>
      </c>
      <c r="M3470" t="str">
        <f t="shared" si="1142"/>
        <v/>
      </c>
      <c r="N3470" s="1">
        <f t="shared" si="1143"/>
        <v>45202</v>
      </c>
      <c r="O3470" t="str">
        <f t="shared" si="1144"/>
        <v>可交易</v>
      </c>
      <c r="P3470" s="2" t="str">
        <f t="shared" si="1145"/>
        <v/>
      </c>
      <c r="Q3470" s="2" t="str">
        <f t="shared" si="1146"/>
        <v/>
      </c>
      <c r="R3470" s="2">
        <f t="shared" si="1147"/>
        <v>31.964270132014899</v>
      </c>
      <c r="S3470">
        <f t="shared" si="1148"/>
        <v>184</v>
      </c>
      <c r="T3470" s="1">
        <f t="shared" si="1149"/>
        <v>45210</v>
      </c>
      <c r="U3470" t="str">
        <f t="shared" si="1150"/>
        <v>不可交易</v>
      </c>
      <c r="V3470" s="2" t="str">
        <f t="shared" si="1151"/>
        <v/>
      </c>
      <c r="W3470" s="2" t="str">
        <f t="shared" si="1152"/>
        <v/>
      </c>
      <c r="X3470" s="2">
        <f t="shared" si="1153"/>
        <v>20.926315267735294</v>
      </c>
      <c r="Y3470">
        <f t="shared" si="1154"/>
        <v>184</v>
      </c>
    </row>
    <row r="3471" spans="1:25" x14ac:dyDescent="0.3">
      <c r="A3471" s="1">
        <v>45215</v>
      </c>
      <c r="B3471">
        <v>4373.6298829999996</v>
      </c>
      <c r="C3471">
        <v>17.21</v>
      </c>
      <c r="D3471">
        <v>19.514261000000001</v>
      </c>
      <c r="E3471">
        <f t="shared" si="1134"/>
        <v>-2.3042610000000003</v>
      </c>
      <c r="F3471" t="str">
        <f t="shared" si="1135"/>
        <v>PUT</v>
      </c>
      <c r="G3471">
        <f t="shared" si="1136"/>
        <v>4217.0400390000004</v>
      </c>
      <c r="H3471">
        <f t="shared" si="1137"/>
        <v>-2.1099999999999994</v>
      </c>
      <c r="I3471">
        <f t="shared" si="1138"/>
        <v>45.850097999999889</v>
      </c>
      <c r="J3471">
        <f t="shared" si="1139"/>
        <v>-21.729904265402798</v>
      </c>
      <c r="K3471">
        <f t="shared" si="1140"/>
        <v>4368.6298829999996</v>
      </c>
      <c r="L3471" s="2" t="str">
        <f t="shared" si="1141"/>
        <v/>
      </c>
      <c r="M3471">
        <f t="shared" si="1142"/>
        <v>151.58984399999918</v>
      </c>
      <c r="N3471" s="1">
        <f t="shared" si="1143"/>
        <v>45202</v>
      </c>
      <c r="O3471" t="str">
        <f t="shared" si="1144"/>
        <v>可交易</v>
      </c>
      <c r="P3471" s="2" t="str">
        <f t="shared" si="1145"/>
        <v/>
      </c>
      <c r="Q3471" s="2" t="str">
        <f t="shared" si="1146"/>
        <v/>
      </c>
      <c r="R3471" s="2">
        <f t="shared" si="1147"/>
        <v>31.964270132014899</v>
      </c>
      <c r="S3471">
        <f t="shared" si="1148"/>
        <v>184</v>
      </c>
      <c r="T3471" s="1">
        <f t="shared" si="1149"/>
        <v>45215</v>
      </c>
      <c r="U3471" t="str">
        <f t="shared" si="1150"/>
        <v>不可交易</v>
      </c>
      <c r="V3471" s="2" t="str">
        <f t="shared" si="1151"/>
        <v/>
      </c>
      <c r="W3471" s="2" t="str">
        <f t="shared" si="1152"/>
        <v/>
      </c>
      <c r="X3471" s="2">
        <f t="shared" si="1153"/>
        <v>20.926315267735294</v>
      </c>
      <c r="Y3471">
        <f t="shared" si="1154"/>
        <v>184</v>
      </c>
    </row>
    <row r="3472" spans="1:25" x14ac:dyDescent="0.3">
      <c r="A3472" s="1">
        <v>45216</v>
      </c>
      <c r="B3472">
        <v>4373.2001950000003</v>
      </c>
      <c r="C3472">
        <v>17.88</v>
      </c>
      <c r="D3472">
        <v>17.744959000000001</v>
      </c>
      <c r="E3472">
        <f t="shared" si="1134"/>
        <v>0.13504099999999752</v>
      </c>
      <c r="F3472" t="str">
        <f t="shared" si="1135"/>
        <v/>
      </c>
      <c r="G3472" t="str">
        <f t="shared" si="1136"/>
        <v/>
      </c>
      <c r="H3472">
        <f t="shared" si="1137"/>
        <v>0.66999999999999815</v>
      </c>
      <c r="I3472">
        <f t="shared" si="1138"/>
        <v>-0.42968799999925977</v>
      </c>
      <c r="J3472">
        <f t="shared" si="1139"/>
        <v>-0.64132537313322535</v>
      </c>
      <c r="K3472" t="str">
        <f t="shared" si="1140"/>
        <v/>
      </c>
      <c r="L3472" s="2" t="str">
        <f t="shared" si="1141"/>
        <v/>
      </c>
      <c r="M3472" t="str">
        <f t="shared" si="1142"/>
        <v/>
      </c>
      <c r="N3472" s="1">
        <f t="shared" si="1143"/>
        <v>45202</v>
      </c>
      <c r="O3472" t="str">
        <f t="shared" si="1144"/>
        <v>可交易</v>
      </c>
      <c r="P3472" s="2" t="str">
        <f t="shared" si="1145"/>
        <v/>
      </c>
      <c r="Q3472" s="2" t="str">
        <f t="shared" si="1146"/>
        <v/>
      </c>
      <c r="R3472" s="2">
        <f t="shared" si="1147"/>
        <v>31.964270132014899</v>
      </c>
      <c r="S3472">
        <f t="shared" si="1148"/>
        <v>184</v>
      </c>
      <c r="T3472" s="1">
        <f t="shared" si="1149"/>
        <v>45215</v>
      </c>
      <c r="U3472" t="str">
        <f t="shared" si="1150"/>
        <v>不可交易</v>
      </c>
      <c r="V3472" s="2" t="str">
        <f t="shared" si="1151"/>
        <v/>
      </c>
      <c r="W3472" s="2" t="str">
        <f t="shared" si="1152"/>
        <v/>
      </c>
      <c r="X3472" s="2">
        <f t="shared" si="1153"/>
        <v>20.926315267735294</v>
      </c>
      <c r="Y3472">
        <f t="shared" si="1154"/>
        <v>184</v>
      </c>
    </row>
    <row r="3473" spans="1:25" x14ac:dyDescent="0.3">
      <c r="A3473" s="1">
        <v>45217</v>
      </c>
      <c r="B3473">
        <v>4314.6000979999999</v>
      </c>
      <c r="C3473">
        <v>19.22</v>
      </c>
      <c r="D3473">
        <v>18.018903999999999</v>
      </c>
      <c r="E3473">
        <f t="shared" si="1134"/>
        <v>1.2010959999999997</v>
      </c>
      <c r="F3473" t="str">
        <f t="shared" si="1135"/>
        <v>CAll</v>
      </c>
      <c r="G3473">
        <f t="shared" si="1136"/>
        <v>4186.7700199999999</v>
      </c>
      <c r="H3473">
        <f t="shared" si="1137"/>
        <v>1.3399999999999999</v>
      </c>
      <c r="I3473">
        <f t="shared" si="1138"/>
        <v>-58.60009700000046</v>
      </c>
      <c r="J3473">
        <f t="shared" si="1139"/>
        <v>-43.731415671642139</v>
      </c>
      <c r="K3473">
        <f t="shared" si="1140"/>
        <v>4319.6000979999999</v>
      </c>
      <c r="L3473" s="2" t="str">
        <f t="shared" si="1141"/>
        <v/>
      </c>
      <c r="M3473" t="str">
        <f t="shared" si="1142"/>
        <v/>
      </c>
      <c r="N3473" s="1">
        <f t="shared" si="1143"/>
        <v>45202</v>
      </c>
      <c r="O3473" t="str">
        <f t="shared" si="1144"/>
        <v>可交易</v>
      </c>
      <c r="P3473" s="2" t="str">
        <f t="shared" si="1145"/>
        <v/>
      </c>
      <c r="Q3473" s="2" t="str">
        <f t="shared" si="1146"/>
        <v/>
      </c>
      <c r="R3473" s="2">
        <f t="shared" si="1147"/>
        <v>31.964270132014899</v>
      </c>
      <c r="S3473">
        <f t="shared" si="1148"/>
        <v>184</v>
      </c>
      <c r="T3473" s="1">
        <f t="shared" si="1149"/>
        <v>45215</v>
      </c>
      <c r="U3473" t="str">
        <f t="shared" si="1150"/>
        <v>不可交易</v>
      </c>
      <c r="V3473" s="2" t="str">
        <f t="shared" si="1151"/>
        <v/>
      </c>
      <c r="W3473" s="2" t="str">
        <f t="shared" si="1152"/>
        <v/>
      </c>
      <c r="X3473" s="2">
        <f t="shared" si="1153"/>
        <v>20.926315267735294</v>
      </c>
      <c r="Y3473">
        <f t="shared" si="1154"/>
        <v>184</v>
      </c>
    </row>
    <row r="3474" spans="1:25" x14ac:dyDescent="0.3">
      <c r="A3474" s="1">
        <v>45218</v>
      </c>
      <c r="B3474">
        <v>4278</v>
      </c>
      <c r="C3474">
        <v>21.4</v>
      </c>
      <c r="D3474">
        <v>19.217587999999999</v>
      </c>
      <c r="E3474">
        <f t="shared" si="1134"/>
        <v>2.1824119999999994</v>
      </c>
      <c r="F3474" t="str">
        <f t="shared" si="1135"/>
        <v>CAll</v>
      </c>
      <c r="G3474">
        <f t="shared" si="1136"/>
        <v>4137.2299800000001</v>
      </c>
      <c r="H3474">
        <f t="shared" si="1137"/>
        <v>2.1799999999999997</v>
      </c>
      <c r="I3474">
        <f t="shared" si="1138"/>
        <v>-36.600097999999889</v>
      </c>
      <c r="J3474">
        <f t="shared" si="1139"/>
        <v>-16.789035779816466</v>
      </c>
      <c r="K3474">
        <f t="shared" si="1140"/>
        <v>4283</v>
      </c>
      <c r="L3474" s="2" t="str">
        <f t="shared" si="1141"/>
        <v/>
      </c>
      <c r="M3474" t="str">
        <f t="shared" si="1142"/>
        <v/>
      </c>
      <c r="N3474" s="1">
        <f t="shared" si="1143"/>
        <v>45202</v>
      </c>
      <c r="O3474" t="str">
        <f t="shared" si="1144"/>
        <v>可交易</v>
      </c>
      <c r="P3474" s="2" t="str">
        <f t="shared" si="1145"/>
        <v/>
      </c>
      <c r="Q3474" s="2" t="str">
        <f t="shared" si="1146"/>
        <v/>
      </c>
      <c r="R3474" s="2">
        <f t="shared" si="1147"/>
        <v>31.964270132014899</v>
      </c>
      <c r="S3474">
        <f t="shared" si="1148"/>
        <v>184</v>
      </c>
      <c r="T3474" s="1">
        <f t="shared" si="1149"/>
        <v>45215</v>
      </c>
      <c r="U3474" t="str">
        <f t="shared" si="1150"/>
        <v>不可交易</v>
      </c>
      <c r="V3474" s="2" t="str">
        <f t="shared" si="1151"/>
        <v/>
      </c>
      <c r="W3474" s="2" t="str">
        <f t="shared" si="1152"/>
        <v/>
      </c>
      <c r="X3474" s="2">
        <f t="shared" si="1153"/>
        <v>20.926315267735294</v>
      </c>
      <c r="Y3474">
        <f t="shared" si="1154"/>
        <v>184</v>
      </c>
    </row>
    <row r="3475" spans="1:25" x14ac:dyDescent="0.3">
      <c r="A3475" s="1">
        <v>45219</v>
      </c>
      <c r="B3475">
        <v>4224.1601559999999</v>
      </c>
      <c r="C3475">
        <v>21.71</v>
      </c>
      <c r="D3475">
        <v>20.827611999999998</v>
      </c>
      <c r="E3475">
        <f t="shared" si="1134"/>
        <v>0.88238800000000239</v>
      </c>
      <c r="F3475" t="str">
        <f t="shared" si="1135"/>
        <v/>
      </c>
      <c r="G3475" t="str">
        <f t="shared" si="1136"/>
        <v/>
      </c>
      <c r="H3475">
        <f t="shared" si="1137"/>
        <v>0.31000000000000227</v>
      </c>
      <c r="I3475">
        <f t="shared" si="1138"/>
        <v>-53.839844000000085</v>
      </c>
      <c r="J3475">
        <f t="shared" si="1139"/>
        <v>-173.67691612903127</v>
      </c>
      <c r="K3475" t="str">
        <f t="shared" si="1140"/>
        <v/>
      </c>
      <c r="L3475" s="2" t="str">
        <f t="shared" si="1141"/>
        <v/>
      </c>
      <c r="M3475" t="str">
        <f t="shared" si="1142"/>
        <v/>
      </c>
      <c r="N3475" s="1">
        <f t="shared" si="1143"/>
        <v>45202</v>
      </c>
      <c r="O3475" t="str">
        <f t="shared" si="1144"/>
        <v>可交易</v>
      </c>
      <c r="P3475" s="2" t="str">
        <f t="shared" si="1145"/>
        <v/>
      </c>
      <c r="Q3475" s="2" t="str">
        <f t="shared" si="1146"/>
        <v/>
      </c>
      <c r="R3475" s="2">
        <f t="shared" si="1147"/>
        <v>31.964270132014899</v>
      </c>
      <c r="S3475">
        <f t="shared" si="1148"/>
        <v>184</v>
      </c>
      <c r="T3475" s="1">
        <f t="shared" si="1149"/>
        <v>45215</v>
      </c>
      <c r="U3475" t="str">
        <f t="shared" si="1150"/>
        <v>不可交易</v>
      </c>
      <c r="V3475" s="2" t="str">
        <f t="shared" si="1151"/>
        <v/>
      </c>
      <c r="W3475" s="2" t="str">
        <f t="shared" si="1152"/>
        <v/>
      </c>
      <c r="X3475" s="2">
        <f t="shared" si="1153"/>
        <v>20.926315267735294</v>
      </c>
      <c r="Y3475">
        <f t="shared" si="1154"/>
        <v>184</v>
      </c>
    </row>
    <row r="3476" spans="1:25" x14ac:dyDescent="0.3">
      <c r="A3476" s="1">
        <v>45222</v>
      </c>
      <c r="B3476">
        <v>4217.0400390000004</v>
      </c>
      <c r="C3476">
        <v>20.37</v>
      </c>
      <c r="D3476">
        <v>21.214656999999999</v>
      </c>
      <c r="E3476">
        <f t="shared" si="1134"/>
        <v>-0.84465699999999799</v>
      </c>
      <c r="F3476" t="str">
        <f t="shared" si="1135"/>
        <v/>
      </c>
      <c r="G3476" t="str">
        <f t="shared" si="1136"/>
        <v/>
      </c>
      <c r="H3476">
        <f t="shared" si="1137"/>
        <v>-1.3399999999999999</v>
      </c>
      <c r="I3476">
        <f t="shared" si="1138"/>
        <v>-7.1201169999994818</v>
      </c>
      <c r="J3476">
        <f t="shared" si="1139"/>
        <v>5.3135201492533453</v>
      </c>
      <c r="K3476" t="str">
        <f t="shared" si="1140"/>
        <v/>
      </c>
      <c r="L3476" s="2" t="str">
        <f t="shared" si="1141"/>
        <v/>
      </c>
      <c r="M3476" t="str">
        <f t="shared" si="1142"/>
        <v/>
      </c>
      <c r="N3476" s="1">
        <f t="shared" si="1143"/>
        <v>45202</v>
      </c>
      <c r="O3476" t="str">
        <f t="shared" si="1144"/>
        <v>可交易</v>
      </c>
      <c r="P3476" s="2" t="str">
        <f t="shared" si="1145"/>
        <v/>
      </c>
      <c r="Q3476" s="2" t="str">
        <f t="shared" si="1146"/>
        <v/>
      </c>
      <c r="R3476" s="2">
        <f t="shared" si="1147"/>
        <v>31.964270132014899</v>
      </c>
      <c r="S3476">
        <f t="shared" si="1148"/>
        <v>184</v>
      </c>
      <c r="T3476" s="1">
        <f t="shared" si="1149"/>
        <v>45215</v>
      </c>
      <c r="U3476" t="str">
        <f t="shared" si="1150"/>
        <v>可交易</v>
      </c>
      <c r="V3476" s="2" t="str">
        <f t="shared" si="1151"/>
        <v/>
      </c>
      <c r="W3476" s="2" t="str">
        <f t="shared" si="1152"/>
        <v/>
      </c>
      <c r="X3476" s="2">
        <f t="shared" si="1153"/>
        <v>20.926315267735294</v>
      </c>
      <c r="Y3476">
        <f t="shared" si="1154"/>
        <v>184</v>
      </c>
    </row>
    <row r="3477" spans="1:25" x14ac:dyDescent="0.3">
      <c r="A3477" s="1">
        <v>45223</v>
      </c>
      <c r="B3477">
        <v>4247.6801759999998</v>
      </c>
      <c r="C3477">
        <v>18.97</v>
      </c>
      <c r="D3477">
        <v>20.54861</v>
      </c>
      <c r="E3477">
        <f t="shared" si="1134"/>
        <v>-1.5786100000000012</v>
      </c>
      <c r="F3477" t="str">
        <f t="shared" si="1135"/>
        <v>PUT</v>
      </c>
      <c r="G3477">
        <f t="shared" si="1136"/>
        <v>4193.7998049999997</v>
      </c>
      <c r="H3477">
        <f t="shared" si="1137"/>
        <v>-1.4000000000000021</v>
      </c>
      <c r="I3477">
        <f t="shared" si="1138"/>
        <v>30.640136999999413</v>
      </c>
      <c r="J3477">
        <f t="shared" si="1139"/>
        <v>-21.88581214285669</v>
      </c>
      <c r="K3477">
        <f t="shared" si="1140"/>
        <v>4242.6801759999998</v>
      </c>
      <c r="L3477" s="2" t="str">
        <f t="shared" si="1141"/>
        <v/>
      </c>
      <c r="M3477">
        <f t="shared" si="1142"/>
        <v>48.880371000000196</v>
      </c>
      <c r="N3477" s="1">
        <f t="shared" si="1143"/>
        <v>45202</v>
      </c>
      <c r="O3477" t="str">
        <f t="shared" si="1144"/>
        <v>可交易</v>
      </c>
      <c r="P3477" s="2" t="str">
        <f t="shared" si="1145"/>
        <v/>
      </c>
      <c r="Q3477" s="2" t="str">
        <f t="shared" si="1146"/>
        <v/>
      </c>
      <c r="R3477" s="2">
        <f t="shared" si="1147"/>
        <v>31.964270132014899</v>
      </c>
      <c r="S3477">
        <f t="shared" si="1148"/>
        <v>184</v>
      </c>
      <c r="T3477" s="1">
        <f t="shared" si="1149"/>
        <v>45223</v>
      </c>
      <c r="U3477" t="str">
        <f t="shared" si="1150"/>
        <v>可交易</v>
      </c>
      <c r="V3477" s="2">
        <f t="shared" si="1151"/>
        <v>48.880371000000196</v>
      </c>
      <c r="W3477" s="2">
        <f t="shared" si="1152"/>
        <v>1.2684658158689063E-2</v>
      </c>
      <c r="X3477" s="2">
        <f t="shared" si="1153"/>
        <v>20.926315267735294</v>
      </c>
      <c r="Y3477">
        <f t="shared" si="1154"/>
        <v>185</v>
      </c>
    </row>
    <row r="3478" spans="1:25" x14ac:dyDescent="0.3">
      <c r="A3478" s="1">
        <v>45224</v>
      </c>
      <c r="B3478">
        <v>4186.7700199999999</v>
      </c>
      <c r="C3478">
        <v>20.190000000000001</v>
      </c>
      <c r="D3478">
        <v>19.1553</v>
      </c>
      <c r="E3478">
        <f t="shared" si="1134"/>
        <v>1.0347000000000008</v>
      </c>
      <c r="F3478" t="str">
        <f t="shared" si="1135"/>
        <v>CAll</v>
      </c>
      <c r="G3478">
        <f t="shared" si="1136"/>
        <v>4237.8598629999997</v>
      </c>
      <c r="H3478">
        <f t="shared" si="1137"/>
        <v>1.2200000000000024</v>
      </c>
      <c r="I3478">
        <f t="shared" si="1138"/>
        <v>-60.910155999999915</v>
      </c>
      <c r="J3478">
        <f t="shared" si="1139"/>
        <v>-49.926357377049015</v>
      </c>
      <c r="K3478">
        <f t="shared" si="1140"/>
        <v>4191.7700199999999</v>
      </c>
      <c r="L3478" s="2">
        <f t="shared" si="1141"/>
        <v>46.089842999999746</v>
      </c>
      <c r="M3478" t="str">
        <f t="shared" si="1142"/>
        <v/>
      </c>
      <c r="N3478" s="1">
        <f t="shared" si="1143"/>
        <v>45224</v>
      </c>
      <c r="O3478" t="str">
        <f t="shared" si="1144"/>
        <v>可交易</v>
      </c>
      <c r="P3478" s="2">
        <f t="shared" si="1145"/>
        <v>46.089842999999746</v>
      </c>
      <c r="Q3478" s="2">
        <f t="shared" si="1146"/>
        <v>1.2202686738451363E-2</v>
      </c>
      <c r="R3478" s="2">
        <f t="shared" si="1147"/>
        <v>31.964270132014899</v>
      </c>
      <c r="S3478">
        <f t="shared" si="1148"/>
        <v>185</v>
      </c>
      <c r="T3478" s="1">
        <f t="shared" si="1149"/>
        <v>45223</v>
      </c>
      <c r="U3478" t="str">
        <f t="shared" si="1150"/>
        <v>不可交易</v>
      </c>
      <c r="V3478" s="2" t="str">
        <f t="shared" si="1151"/>
        <v/>
      </c>
      <c r="W3478" s="2" t="str">
        <f t="shared" si="1152"/>
        <v/>
      </c>
      <c r="X3478" s="2">
        <f t="shared" si="1153"/>
        <v>21.191758423427473</v>
      </c>
      <c r="Y3478">
        <f t="shared" si="1154"/>
        <v>185</v>
      </c>
    </row>
    <row r="3479" spans="1:25" x14ac:dyDescent="0.3">
      <c r="A3479" s="1">
        <v>45225</v>
      </c>
      <c r="B3479">
        <v>4137.2299800000001</v>
      </c>
      <c r="C3479">
        <v>20.68</v>
      </c>
      <c r="D3479">
        <v>20.279018000000001</v>
      </c>
      <c r="E3479">
        <f t="shared" si="1134"/>
        <v>0.40098199999999906</v>
      </c>
      <c r="F3479" t="str">
        <f t="shared" si="1135"/>
        <v/>
      </c>
      <c r="G3479" t="str">
        <f t="shared" si="1136"/>
        <v/>
      </c>
      <c r="H3479">
        <f t="shared" si="1137"/>
        <v>0.48999999999999844</v>
      </c>
      <c r="I3479">
        <f t="shared" si="1138"/>
        <v>-49.540039999999863</v>
      </c>
      <c r="J3479">
        <f t="shared" si="1139"/>
        <v>-101.10212244897963</v>
      </c>
      <c r="K3479" t="str">
        <f t="shared" si="1140"/>
        <v/>
      </c>
      <c r="L3479" s="2" t="str">
        <f t="shared" si="1141"/>
        <v/>
      </c>
      <c r="M3479" t="str">
        <f t="shared" si="1142"/>
        <v/>
      </c>
      <c r="N3479" s="1">
        <f t="shared" si="1143"/>
        <v>45224</v>
      </c>
      <c r="O3479" t="str">
        <f t="shared" si="1144"/>
        <v>不可交易</v>
      </c>
      <c r="P3479" s="2" t="str">
        <f t="shared" si="1145"/>
        <v/>
      </c>
      <c r="Q3479" s="2" t="str">
        <f t="shared" si="1146"/>
        <v/>
      </c>
      <c r="R3479" s="2">
        <f t="shared" si="1147"/>
        <v>32.354320107259113</v>
      </c>
      <c r="S3479">
        <f t="shared" si="1148"/>
        <v>185</v>
      </c>
      <c r="T3479" s="1">
        <f t="shared" si="1149"/>
        <v>45223</v>
      </c>
      <c r="U3479" t="str">
        <f t="shared" si="1150"/>
        <v>不可交易</v>
      </c>
      <c r="V3479" s="2" t="str">
        <f t="shared" si="1151"/>
        <v/>
      </c>
      <c r="W3479" s="2" t="str">
        <f t="shared" si="1152"/>
        <v/>
      </c>
      <c r="X3479" s="2">
        <f t="shared" si="1153"/>
        <v>21.191758423427473</v>
      </c>
      <c r="Y3479">
        <f t="shared" si="1154"/>
        <v>185</v>
      </c>
    </row>
    <row r="3480" spans="1:25" x14ac:dyDescent="0.3">
      <c r="A3480" s="1">
        <v>45226</v>
      </c>
      <c r="B3480">
        <v>4117.3701170000004</v>
      </c>
      <c r="C3480">
        <v>21.27</v>
      </c>
      <c r="D3480">
        <v>20.695768000000001</v>
      </c>
      <c r="E3480">
        <f t="shared" si="1134"/>
        <v>0.57423199999999852</v>
      </c>
      <c r="F3480" t="str">
        <f t="shared" si="1135"/>
        <v/>
      </c>
      <c r="G3480" t="str">
        <f t="shared" si="1136"/>
        <v/>
      </c>
      <c r="H3480">
        <f t="shared" si="1137"/>
        <v>0.58999999999999986</v>
      </c>
      <c r="I3480">
        <f t="shared" si="1138"/>
        <v>-19.859862999999677</v>
      </c>
      <c r="J3480">
        <f t="shared" si="1139"/>
        <v>-33.660784745762172</v>
      </c>
      <c r="K3480" t="str">
        <f t="shared" si="1140"/>
        <v/>
      </c>
      <c r="L3480" s="2" t="str">
        <f t="shared" si="1141"/>
        <v/>
      </c>
      <c r="M3480" t="str">
        <f t="shared" si="1142"/>
        <v/>
      </c>
      <c r="N3480" s="1">
        <f t="shared" si="1143"/>
        <v>45224</v>
      </c>
      <c r="O3480" t="str">
        <f t="shared" si="1144"/>
        <v>不可交易</v>
      </c>
      <c r="P3480" s="2" t="str">
        <f t="shared" si="1145"/>
        <v/>
      </c>
      <c r="Q3480" s="2" t="str">
        <f t="shared" si="1146"/>
        <v/>
      </c>
      <c r="R3480" s="2">
        <f t="shared" si="1147"/>
        <v>32.354320107259113</v>
      </c>
      <c r="S3480">
        <f t="shared" si="1148"/>
        <v>185</v>
      </c>
      <c r="T3480" s="1">
        <f t="shared" si="1149"/>
        <v>45223</v>
      </c>
      <c r="U3480" t="str">
        <f t="shared" si="1150"/>
        <v>不可交易</v>
      </c>
      <c r="V3480" s="2" t="str">
        <f t="shared" si="1151"/>
        <v/>
      </c>
      <c r="W3480" s="2" t="str">
        <f t="shared" si="1152"/>
        <v/>
      </c>
      <c r="X3480" s="2">
        <f t="shared" si="1153"/>
        <v>21.191758423427473</v>
      </c>
      <c r="Y3480">
        <f t="shared" si="1154"/>
        <v>185</v>
      </c>
    </row>
    <row r="3481" spans="1:25" x14ac:dyDescent="0.3">
      <c r="A3481" s="1">
        <v>45229</v>
      </c>
      <c r="B3481">
        <v>4166.8198240000002</v>
      </c>
      <c r="C3481">
        <v>19.75</v>
      </c>
      <c r="D3481">
        <v>21.320350000000001</v>
      </c>
      <c r="E3481">
        <f t="shared" si="1134"/>
        <v>-1.5703500000000012</v>
      </c>
      <c r="F3481" t="str">
        <f t="shared" si="1135"/>
        <v>PUT</v>
      </c>
      <c r="G3481">
        <f t="shared" si="1136"/>
        <v>4365.9799800000001</v>
      </c>
      <c r="H3481">
        <f t="shared" si="1137"/>
        <v>-1.5199999999999996</v>
      </c>
      <c r="I3481">
        <f t="shared" si="1138"/>
        <v>49.449706999999762</v>
      </c>
      <c r="J3481">
        <f t="shared" si="1139"/>
        <v>-32.532701973684063</v>
      </c>
      <c r="K3481">
        <f t="shared" si="1140"/>
        <v>4161.8198240000002</v>
      </c>
      <c r="L3481" s="2" t="str">
        <f t="shared" si="1141"/>
        <v/>
      </c>
      <c r="M3481" t="str">
        <f t="shared" si="1142"/>
        <v/>
      </c>
      <c r="N3481" s="1">
        <f t="shared" si="1143"/>
        <v>45224</v>
      </c>
      <c r="O3481" t="str">
        <f t="shared" si="1144"/>
        <v>不可交易</v>
      </c>
      <c r="P3481" s="2" t="str">
        <f t="shared" si="1145"/>
        <v/>
      </c>
      <c r="Q3481" s="2" t="str">
        <f t="shared" si="1146"/>
        <v/>
      </c>
      <c r="R3481" s="2">
        <f t="shared" si="1147"/>
        <v>32.354320107259113</v>
      </c>
      <c r="S3481">
        <f t="shared" si="1148"/>
        <v>185</v>
      </c>
      <c r="T3481" s="1">
        <f t="shared" si="1149"/>
        <v>45223</v>
      </c>
      <c r="U3481" t="str">
        <f t="shared" si="1150"/>
        <v>不可交易</v>
      </c>
      <c r="V3481" s="2" t="str">
        <f t="shared" si="1151"/>
        <v/>
      </c>
      <c r="W3481" s="2" t="str">
        <f t="shared" si="1152"/>
        <v/>
      </c>
      <c r="X3481" s="2">
        <f t="shared" si="1153"/>
        <v>21.191758423427473</v>
      </c>
      <c r="Y3481">
        <f t="shared" si="1154"/>
        <v>185</v>
      </c>
    </row>
    <row r="3482" spans="1:25" x14ac:dyDescent="0.3">
      <c r="A3482" s="1">
        <v>45230</v>
      </c>
      <c r="B3482">
        <v>4193.7998049999997</v>
      </c>
      <c r="C3482">
        <v>18.14</v>
      </c>
      <c r="D3482">
        <v>19.959955000000001</v>
      </c>
      <c r="E3482">
        <f t="shared" si="1134"/>
        <v>-1.8199550000000002</v>
      </c>
      <c r="F3482" t="str">
        <f t="shared" si="1135"/>
        <v>PUT</v>
      </c>
      <c r="G3482">
        <f t="shared" si="1136"/>
        <v>4378.3798829999996</v>
      </c>
      <c r="H3482">
        <f t="shared" si="1137"/>
        <v>-1.6099999999999994</v>
      </c>
      <c r="I3482">
        <f t="shared" si="1138"/>
        <v>26.979980999999498</v>
      </c>
      <c r="J3482">
        <f t="shared" si="1139"/>
        <v>-16.757752173912738</v>
      </c>
      <c r="K3482">
        <f t="shared" si="1140"/>
        <v>4188.7998049999997</v>
      </c>
      <c r="L3482" s="2" t="str">
        <f t="shared" si="1141"/>
        <v/>
      </c>
      <c r="M3482" t="str">
        <f t="shared" si="1142"/>
        <v/>
      </c>
      <c r="N3482" s="1">
        <f t="shared" si="1143"/>
        <v>45224</v>
      </c>
      <c r="O3482" t="str">
        <f t="shared" si="1144"/>
        <v>不可交易</v>
      </c>
      <c r="P3482" s="2" t="str">
        <f t="shared" si="1145"/>
        <v/>
      </c>
      <c r="Q3482" s="2" t="str">
        <f t="shared" si="1146"/>
        <v/>
      </c>
      <c r="R3482" s="2">
        <f t="shared" si="1147"/>
        <v>32.354320107259113</v>
      </c>
      <c r="S3482">
        <f t="shared" si="1148"/>
        <v>185</v>
      </c>
      <c r="T3482" s="1">
        <f t="shared" si="1149"/>
        <v>45223</v>
      </c>
      <c r="U3482" t="str">
        <f t="shared" si="1150"/>
        <v>可交易</v>
      </c>
      <c r="V3482" s="2" t="str">
        <f t="shared" si="1151"/>
        <v/>
      </c>
      <c r="W3482" s="2" t="str">
        <f t="shared" si="1152"/>
        <v/>
      </c>
      <c r="X3482" s="2">
        <f t="shared" si="1153"/>
        <v>21.191758423427473</v>
      </c>
      <c r="Y3482">
        <f t="shared" si="1154"/>
        <v>185</v>
      </c>
    </row>
    <row r="3483" spans="1:25" x14ac:dyDescent="0.3">
      <c r="A3483" s="1">
        <v>45231</v>
      </c>
      <c r="B3483">
        <v>4237.8598629999997</v>
      </c>
      <c r="C3483">
        <v>16.87</v>
      </c>
      <c r="D3483">
        <v>18.581880000000002</v>
      </c>
      <c r="E3483">
        <f t="shared" si="1134"/>
        <v>-1.7118800000000007</v>
      </c>
      <c r="F3483" t="str">
        <f t="shared" si="1135"/>
        <v>PUT</v>
      </c>
      <c r="G3483">
        <f t="shared" si="1136"/>
        <v>4382.7797849999997</v>
      </c>
      <c r="H3483">
        <f t="shared" si="1137"/>
        <v>-1.2699999999999996</v>
      </c>
      <c r="I3483">
        <f t="shared" si="1138"/>
        <v>44.060058000000026</v>
      </c>
      <c r="J3483">
        <f t="shared" si="1139"/>
        <v>-34.692959055118145</v>
      </c>
      <c r="K3483">
        <f t="shared" si="1140"/>
        <v>4232.8598629999997</v>
      </c>
      <c r="L3483" s="2" t="str">
        <f t="shared" si="1141"/>
        <v/>
      </c>
      <c r="M3483" t="str">
        <f t="shared" si="1142"/>
        <v/>
      </c>
      <c r="N3483" s="1">
        <f t="shared" si="1143"/>
        <v>45224</v>
      </c>
      <c r="O3483" t="str">
        <f t="shared" si="1144"/>
        <v>可交易</v>
      </c>
      <c r="P3483" s="2" t="str">
        <f t="shared" si="1145"/>
        <v/>
      </c>
      <c r="Q3483" s="2" t="str">
        <f t="shared" si="1146"/>
        <v/>
      </c>
      <c r="R3483" s="2">
        <f t="shared" si="1147"/>
        <v>32.354320107259113</v>
      </c>
      <c r="S3483">
        <f t="shared" si="1148"/>
        <v>185</v>
      </c>
      <c r="T3483" s="1">
        <f t="shared" si="1149"/>
        <v>45223</v>
      </c>
      <c r="U3483" t="str">
        <f t="shared" si="1150"/>
        <v>可交易</v>
      </c>
      <c r="V3483" s="2" t="str">
        <f t="shared" si="1151"/>
        <v/>
      </c>
      <c r="W3483" s="2" t="str">
        <f t="shared" si="1152"/>
        <v/>
      </c>
      <c r="X3483" s="2">
        <f t="shared" si="1153"/>
        <v>21.191758423427473</v>
      </c>
      <c r="Y3483">
        <f t="shared" si="1154"/>
        <v>185</v>
      </c>
    </row>
    <row r="3484" spans="1:25" x14ac:dyDescent="0.3">
      <c r="A3484" s="1">
        <v>45232</v>
      </c>
      <c r="B3484">
        <v>4317.7797849999997</v>
      </c>
      <c r="C3484">
        <v>15.66</v>
      </c>
      <c r="D3484">
        <v>17.498749</v>
      </c>
      <c r="E3484">
        <f t="shared" si="1134"/>
        <v>-1.838749</v>
      </c>
      <c r="F3484" t="str">
        <f t="shared" si="1135"/>
        <v>PUT</v>
      </c>
      <c r="G3484">
        <f t="shared" si="1136"/>
        <v>4347.3500979999999</v>
      </c>
      <c r="H3484">
        <f t="shared" si="1137"/>
        <v>-1.2100000000000009</v>
      </c>
      <c r="I3484">
        <f t="shared" si="1138"/>
        <v>79.919922000000042</v>
      </c>
      <c r="J3484">
        <f t="shared" si="1139"/>
        <v>-66.049522314049568</v>
      </c>
      <c r="K3484">
        <f t="shared" si="1140"/>
        <v>4312.7797849999997</v>
      </c>
      <c r="L3484" s="2" t="str">
        <f t="shared" si="1141"/>
        <v/>
      </c>
      <c r="M3484" t="str">
        <f t="shared" si="1142"/>
        <v/>
      </c>
      <c r="N3484" s="1">
        <f t="shared" si="1143"/>
        <v>45224</v>
      </c>
      <c r="O3484" t="str">
        <f t="shared" si="1144"/>
        <v>可交易</v>
      </c>
      <c r="P3484" s="2" t="str">
        <f t="shared" si="1145"/>
        <v/>
      </c>
      <c r="Q3484" s="2" t="str">
        <f t="shared" si="1146"/>
        <v/>
      </c>
      <c r="R3484" s="2">
        <f t="shared" si="1147"/>
        <v>32.354320107259113</v>
      </c>
      <c r="S3484">
        <f t="shared" si="1148"/>
        <v>185</v>
      </c>
      <c r="T3484" s="1">
        <f t="shared" si="1149"/>
        <v>45223</v>
      </c>
      <c r="U3484" t="str">
        <f t="shared" si="1150"/>
        <v>可交易</v>
      </c>
      <c r="V3484" s="2" t="str">
        <f t="shared" si="1151"/>
        <v/>
      </c>
      <c r="W3484" s="2" t="str">
        <f t="shared" si="1152"/>
        <v/>
      </c>
      <c r="X3484" s="2">
        <f t="shared" si="1153"/>
        <v>21.191758423427473</v>
      </c>
      <c r="Y3484">
        <f t="shared" si="1154"/>
        <v>185</v>
      </c>
    </row>
    <row r="3485" spans="1:25" x14ac:dyDescent="0.3">
      <c r="A3485" s="1">
        <v>45233</v>
      </c>
      <c r="B3485">
        <v>4358.3398440000001</v>
      </c>
      <c r="C3485">
        <v>14.91</v>
      </c>
      <c r="D3485">
        <v>16.323841000000002</v>
      </c>
      <c r="E3485">
        <f t="shared" si="1134"/>
        <v>-1.4138410000000015</v>
      </c>
      <c r="F3485" t="str">
        <f t="shared" si="1135"/>
        <v>PUT</v>
      </c>
      <c r="G3485">
        <f t="shared" si="1136"/>
        <v>4415.2402339999999</v>
      </c>
      <c r="H3485">
        <f t="shared" si="1137"/>
        <v>-0.75</v>
      </c>
      <c r="I3485">
        <f t="shared" si="1138"/>
        <v>40.560059000000365</v>
      </c>
      <c r="J3485">
        <f t="shared" si="1139"/>
        <v>-54.080078666667156</v>
      </c>
      <c r="K3485">
        <f t="shared" si="1140"/>
        <v>4353.3398440000001</v>
      </c>
      <c r="L3485" s="2" t="str">
        <f t="shared" si="1141"/>
        <v/>
      </c>
      <c r="M3485" t="str">
        <f t="shared" si="1142"/>
        <v/>
      </c>
      <c r="N3485" s="1">
        <f t="shared" si="1143"/>
        <v>45224</v>
      </c>
      <c r="O3485" t="str">
        <f t="shared" si="1144"/>
        <v>可交易</v>
      </c>
      <c r="P3485" s="2" t="str">
        <f t="shared" si="1145"/>
        <v/>
      </c>
      <c r="Q3485" s="2" t="str">
        <f t="shared" si="1146"/>
        <v/>
      </c>
      <c r="R3485" s="2">
        <f t="shared" si="1147"/>
        <v>32.354320107259113</v>
      </c>
      <c r="S3485">
        <f t="shared" si="1148"/>
        <v>185</v>
      </c>
      <c r="T3485" s="1">
        <f t="shared" si="1149"/>
        <v>45223</v>
      </c>
      <c r="U3485" t="str">
        <f t="shared" si="1150"/>
        <v>可交易</v>
      </c>
      <c r="V3485" s="2" t="str">
        <f t="shared" si="1151"/>
        <v/>
      </c>
      <c r="W3485" s="2" t="str">
        <f t="shared" si="1152"/>
        <v/>
      </c>
      <c r="X3485" s="2">
        <f t="shared" si="1153"/>
        <v>21.191758423427473</v>
      </c>
      <c r="Y3485">
        <f t="shared" si="1154"/>
        <v>185</v>
      </c>
    </row>
    <row r="3486" spans="1:25" x14ac:dyDescent="0.3">
      <c r="A3486" s="1">
        <v>45236</v>
      </c>
      <c r="B3486">
        <v>4365.9799800000001</v>
      </c>
      <c r="C3486">
        <v>14.89</v>
      </c>
      <c r="D3486">
        <v>15.629621999999999</v>
      </c>
      <c r="E3486">
        <f t="shared" si="1134"/>
        <v>-0.73962199999999889</v>
      </c>
      <c r="F3486" t="str">
        <f t="shared" si="1135"/>
        <v/>
      </c>
      <c r="G3486" t="str">
        <f t="shared" si="1136"/>
        <v/>
      </c>
      <c r="H3486">
        <f t="shared" si="1137"/>
        <v>-1.9999999999999574E-2</v>
      </c>
      <c r="I3486">
        <f t="shared" si="1138"/>
        <v>7.6401359999999841</v>
      </c>
      <c r="J3486">
        <f t="shared" si="1139"/>
        <v>-382.00680000000733</v>
      </c>
      <c r="K3486" t="str">
        <f t="shared" si="1140"/>
        <v/>
      </c>
      <c r="L3486" s="2" t="str">
        <f t="shared" si="1141"/>
        <v/>
      </c>
      <c r="M3486" t="str">
        <f t="shared" si="1142"/>
        <v/>
      </c>
      <c r="N3486" s="1">
        <f t="shared" si="1143"/>
        <v>45224</v>
      </c>
      <c r="O3486" t="str">
        <f t="shared" si="1144"/>
        <v>可交易</v>
      </c>
      <c r="P3486" s="2" t="str">
        <f t="shared" si="1145"/>
        <v/>
      </c>
      <c r="Q3486" s="2" t="str">
        <f t="shared" si="1146"/>
        <v/>
      </c>
      <c r="R3486" s="2">
        <f t="shared" si="1147"/>
        <v>32.354320107259113</v>
      </c>
      <c r="S3486">
        <f t="shared" si="1148"/>
        <v>185</v>
      </c>
      <c r="T3486" s="1">
        <f t="shared" si="1149"/>
        <v>45223</v>
      </c>
      <c r="U3486" t="str">
        <f t="shared" si="1150"/>
        <v>可交易</v>
      </c>
      <c r="V3486" s="2" t="str">
        <f t="shared" si="1151"/>
        <v/>
      </c>
      <c r="W3486" s="2" t="str">
        <f t="shared" si="1152"/>
        <v/>
      </c>
      <c r="X3486" s="2">
        <f t="shared" si="1153"/>
        <v>21.191758423427473</v>
      </c>
      <c r="Y3486">
        <f t="shared" si="1154"/>
        <v>185</v>
      </c>
    </row>
    <row r="3487" spans="1:25" x14ac:dyDescent="0.3">
      <c r="A3487" s="1">
        <v>45237</v>
      </c>
      <c r="B3487">
        <v>4378.3798829999996</v>
      </c>
      <c r="C3487">
        <v>14.81</v>
      </c>
      <c r="D3487">
        <v>15.527383</v>
      </c>
      <c r="E3487">
        <f t="shared" si="1134"/>
        <v>-0.71738299999999988</v>
      </c>
      <c r="F3487" t="str">
        <f t="shared" si="1135"/>
        <v/>
      </c>
      <c r="G3487" t="str">
        <f t="shared" si="1136"/>
        <v/>
      </c>
      <c r="H3487">
        <f t="shared" si="1137"/>
        <v>-8.0000000000000071E-2</v>
      </c>
      <c r="I3487">
        <f t="shared" si="1138"/>
        <v>12.39990299999954</v>
      </c>
      <c r="J3487">
        <f t="shared" si="1139"/>
        <v>-154.99878749999411</v>
      </c>
      <c r="K3487" t="str">
        <f t="shared" si="1140"/>
        <v/>
      </c>
      <c r="L3487" s="2" t="str">
        <f t="shared" si="1141"/>
        <v/>
      </c>
      <c r="M3487" t="str">
        <f t="shared" si="1142"/>
        <v/>
      </c>
      <c r="N3487" s="1">
        <f t="shared" si="1143"/>
        <v>45224</v>
      </c>
      <c r="O3487" t="str">
        <f t="shared" si="1144"/>
        <v>可交易</v>
      </c>
      <c r="P3487" s="2" t="str">
        <f t="shared" si="1145"/>
        <v/>
      </c>
      <c r="Q3487" s="2" t="str">
        <f t="shared" si="1146"/>
        <v/>
      </c>
      <c r="R3487" s="2">
        <f t="shared" si="1147"/>
        <v>32.354320107259113</v>
      </c>
      <c r="S3487">
        <f t="shared" si="1148"/>
        <v>185</v>
      </c>
      <c r="T3487" s="1">
        <f t="shared" si="1149"/>
        <v>45223</v>
      </c>
      <c r="U3487" t="str">
        <f t="shared" si="1150"/>
        <v>可交易</v>
      </c>
      <c r="V3487" s="2" t="str">
        <f t="shared" si="1151"/>
        <v/>
      </c>
      <c r="W3487" s="2" t="str">
        <f t="shared" si="1152"/>
        <v/>
      </c>
      <c r="X3487" s="2">
        <f t="shared" si="1153"/>
        <v>21.191758423427473</v>
      </c>
      <c r="Y3487">
        <f t="shared" si="1154"/>
        <v>185</v>
      </c>
    </row>
    <row r="3488" spans="1:25" x14ac:dyDescent="0.3">
      <c r="A3488" s="1">
        <v>45238</v>
      </c>
      <c r="B3488">
        <v>4382.7797849999997</v>
      </c>
      <c r="C3488">
        <v>14.45</v>
      </c>
      <c r="D3488">
        <v>15.368261</v>
      </c>
      <c r="E3488">
        <f t="shared" si="1134"/>
        <v>-0.9182610000000011</v>
      </c>
      <c r="F3488" t="str">
        <f t="shared" si="1135"/>
        <v/>
      </c>
      <c r="G3488" t="str">
        <f t="shared" si="1136"/>
        <v/>
      </c>
      <c r="H3488">
        <f t="shared" si="1137"/>
        <v>-0.36000000000000121</v>
      </c>
      <c r="I3488">
        <f t="shared" si="1138"/>
        <v>4.399902000000111</v>
      </c>
      <c r="J3488">
        <f t="shared" si="1139"/>
        <v>-12.221950000000268</v>
      </c>
      <c r="K3488" t="str">
        <f t="shared" si="1140"/>
        <v/>
      </c>
      <c r="L3488" s="2" t="str">
        <f t="shared" si="1141"/>
        <v/>
      </c>
      <c r="M3488" t="str">
        <f t="shared" si="1142"/>
        <v/>
      </c>
      <c r="N3488" s="1">
        <f t="shared" si="1143"/>
        <v>45224</v>
      </c>
      <c r="O3488" t="str">
        <f t="shared" si="1144"/>
        <v>可交易</v>
      </c>
      <c r="P3488" s="2" t="str">
        <f t="shared" si="1145"/>
        <v/>
      </c>
      <c r="Q3488" s="2" t="str">
        <f t="shared" si="1146"/>
        <v/>
      </c>
      <c r="R3488" s="2">
        <f t="shared" si="1147"/>
        <v>32.354320107259113</v>
      </c>
      <c r="S3488">
        <f t="shared" si="1148"/>
        <v>185</v>
      </c>
      <c r="T3488" s="1">
        <f t="shared" si="1149"/>
        <v>45223</v>
      </c>
      <c r="U3488" t="str">
        <f t="shared" si="1150"/>
        <v>可交易</v>
      </c>
      <c r="V3488" s="2" t="str">
        <f t="shared" si="1151"/>
        <v/>
      </c>
      <c r="W3488" s="2" t="str">
        <f t="shared" si="1152"/>
        <v/>
      </c>
      <c r="X3488" s="2">
        <f t="shared" si="1153"/>
        <v>21.191758423427473</v>
      </c>
      <c r="Y3488">
        <f t="shared" si="1154"/>
        <v>185</v>
      </c>
    </row>
    <row r="3489" spans="1:25" x14ac:dyDescent="0.3">
      <c r="A3489" s="1">
        <v>45239</v>
      </c>
      <c r="B3489">
        <v>4347.3500979999999</v>
      </c>
      <c r="C3489">
        <v>15.29</v>
      </c>
      <c r="D3489">
        <v>15.035133</v>
      </c>
      <c r="E3489">
        <f t="shared" si="1134"/>
        <v>0.25486699999999907</v>
      </c>
      <c r="F3489" t="str">
        <f t="shared" si="1135"/>
        <v/>
      </c>
      <c r="G3489" t="str">
        <f t="shared" si="1136"/>
        <v/>
      </c>
      <c r="H3489">
        <f t="shared" si="1137"/>
        <v>0.83999999999999986</v>
      </c>
      <c r="I3489">
        <f t="shared" si="1138"/>
        <v>-35.429686999999831</v>
      </c>
      <c r="J3489">
        <f t="shared" si="1139"/>
        <v>-42.178198809523614</v>
      </c>
      <c r="K3489" t="str">
        <f t="shared" si="1140"/>
        <v/>
      </c>
      <c r="L3489" s="2" t="str">
        <f t="shared" si="1141"/>
        <v/>
      </c>
      <c r="M3489" t="str">
        <f t="shared" si="1142"/>
        <v/>
      </c>
      <c r="N3489" s="1">
        <f t="shared" si="1143"/>
        <v>45224</v>
      </c>
      <c r="O3489" t="str">
        <f t="shared" si="1144"/>
        <v>可交易</v>
      </c>
      <c r="P3489" s="2" t="str">
        <f t="shared" si="1145"/>
        <v/>
      </c>
      <c r="Q3489" s="2" t="str">
        <f t="shared" si="1146"/>
        <v/>
      </c>
      <c r="R3489" s="2">
        <f t="shared" si="1147"/>
        <v>32.354320107259113</v>
      </c>
      <c r="S3489">
        <f t="shared" si="1148"/>
        <v>185</v>
      </c>
      <c r="T3489" s="1">
        <f t="shared" si="1149"/>
        <v>45223</v>
      </c>
      <c r="U3489" t="str">
        <f t="shared" si="1150"/>
        <v>可交易</v>
      </c>
      <c r="V3489" s="2" t="str">
        <f t="shared" si="1151"/>
        <v/>
      </c>
      <c r="W3489" s="2" t="str">
        <f t="shared" si="1152"/>
        <v/>
      </c>
      <c r="X3489" s="2">
        <f t="shared" si="1153"/>
        <v>21.191758423427473</v>
      </c>
      <c r="Y3489">
        <f t="shared" si="1154"/>
        <v>185</v>
      </c>
    </row>
    <row r="3490" spans="1:25" x14ac:dyDescent="0.3">
      <c r="A3490" s="1">
        <v>45240</v>
      </c>
      <c r="B3490">
        <v>4415.2402339999999</v>
      </c>
      <c r="C3490">
        <v>14.17</v>
      </c>
      <c r="D3490">
        <v>15.549433000000001</v>
      </c>
      <c r="E3490">
        <f t="shared" si="1134"/>
        <v>-1.3794330000000006</v>
      </c>
      <c r="F3490" t="str">
        <f t="shared" si="1135"/>
        <v>PUT</v>
      </c>
      <c r="G3490">
        <f t="shared" si="1136"/>
        <v>4514.0200199999999</v>
      </c>
      <c r="H3490">
        <f t="shared" si="1137"/>
        <v>-1.1199999999999992</v>
      </c>
      <c r="I3490">
        <f t="shared" si="1138"/>
        <v>67.890135999999984</v>
      </c>
      <c r="J3490">
        <f t="shared" si="1139"/>
        <v>-60.616192857142885</v>
      </c>
      <c r="K3490">
        <f t="shared" si="1140"/>
        <v>4410.2402339999999</v>
      </c>
      <c r="L3490" s="2" t="str">
        <f t="shared" si="1141"/>
        <v/>
      </c>
      <c r="M3490" t="str">
        <f t="shared" si="1142"/>
        <v/>
      </c>
      <c r="N3490" s="1">
        <f t="shared" si="1143"/>
        <v>45224</v>
      </c>
      <c r="O3490" t="str">
        <f t="shared" si="1144"/>
        <v>可交易</v>
      </c>
      <c r="P3490" s="2" t="str">
        <f t="shared" si="1145"/>
        <v/>
      </c>
      <c r="Q3490" s="2" t="str">
        <f t="shared" si="1146"/>
        <v/>
      </c>
      <c r="R3490" s="2">
        <f t="shared" si="1147"/>
        <v>32.354320107259113</v>
      </c>
      <c r="S3490">
        <f t="shared" si="1148"/>
        <v>185</v>
      </c>
      <c r="T3490" s="1">
        <f t="shared" si="1149"/>
        <v>45223</v>
      </c>
      <c r="U3490" t="str">
        <f t="shared" si="1150"/>
        <v>可交易</v>
      </c>
      <c r="V3490" s="2" t="str">
        <f t="shared" si="1151"/>
        <v/>
      </c>
      <c r="W3490" s="2" t="str">
        <f t="shared" si="1152"/>
        <v/>
      </c>
      <c r="X3490" s="2">
        <f t="shared" si="1153"/>
        <v>21.191758423427473</v>
      </c>
      <c r="Y3490">
        <f t="shared" si="1154"/>
        <v>185</v>
      </c>
    </row>
    <row r="3491" spans="1:25" x14ac:dyDescent="0.3">
      <c r="A3491" s="1">
        <v>45243</v>
      </c>
      <c r="B3491">
        <v>4411.5498049999997</v>
      </c>
      <c r="C3491">
        <v>14.76</v>
      </c>
      <c r="D3491">
        <v>14.815464</v>
      </c>
      <c r="E3491">
        <f t="shared" si="1134"/>
        <v>-5.5464000000000624E-2</v>
      </c>
      <c r="F3491" t="str">
        <f t="shared" si="1135"/>
        <v/>
      </c>
      <c r="G3491" t="str">
        <f t="shared" si="1136"/>
        <v/>
      </c>
      <c r="H3491">
        <f t="shared" si="1137"/>
        <v>0.58999999999999986</v>
      </c>
      <c r="I3491">
        <f t="shared" si="1138"/>
        <v>-3.690429000000222</v>
      </c>
      <c r="J3491">
        <f t="shared" si="1139"/>
        <v>-6.2549644067800392</v>
      </c>
      <c r="K3491" t="str">
        <f t="shared" si="1140"/>
        <v/>
      </c>
      <c r="L3491" s="2" t="str">
        <f t="shared" si="1141"/>
        <v/>
      </c>
      <c r="M3491" t="str">
        <f t="shared" si="1142"/>
        <v/>
      </c>
      <c r="N3491" s="1">
        <f t="shared" si="1143"/>
        <v>45224</v>
      </c>
      <c r="O3491" t="str">
        <f t="shared" si="1144"/>
        <v>可交易</v>
      </c>
      <c r="P3491" s="2" t="str">
        <f t="shared" si="1145"/>
        <v/>
      </c>
      <c r="Q3491" s="2" t="str">
        <f t="shared" si="1146"/>
        <v/>
      </c>
      <c r="R3491" s="2">
        <f t="shared" si="1147"/>
        <v>32.354320107259113</v>
      </c>
      <c r="S3491">
        <f t="shared" si="1148"/>
        <v>185</v>
      </c>
      <c r="T3491" s="1">
        <f t="shared" si="1149"/>
        <v>45223</v>
      </c>
      <c r="U3491" t="str">
        <f t="shared" si="1150"/>
        <v>可交易</v>
      </c>
      <c r="V3491" s="2" t="str">
        <f t="shared" si="1151"/>
        <v/>
      </c>
      <c r="W3491" s="2" t="str">
        <f t="shared" si="1152"/>
        <v/>
      </c>
      <c r="X3491" s="2">
        <f t="shared" si="1153"/>
        <v>21.191758423427473</v>
      </c>
      <c r="Y3491">
        <f t="shared" si="1154"/>
        <v>185</v>
      </c>
    </row>
    <row r="3492" spans="1:25" x14ac:dyDescent="0.3">
      <c r="A3492" s="1">
        <v>45244</v>
      </c>
      <c r="B3492">
        <v>4495.7001950000003</v>
      </c>
      <c r="C3492">
        <v>14.16</v>
      </c>
      <c r="D3492">
        <v>15.031573</v>
      </c>
      <c r="E3492">
        <f t="shared" si="1134"/>
        <v>-0.87157299999999971</v>
      </c>
      <c r="F3492" t="str">
        <f t="shared" si="1135"/>
        <v/>
      </c>
      <c r="G3492" t="str">
        <f t="shared" si="1136"/>
        <v/>
      </c>
      <c r="H3492">
        <f t="shared" si="1137"/>
        <v>-0.59999999999999964</v>
      </c>
      <c r="I3492">
        <f t="shared" si="1138"/>
        <v>84.150390000000698</v>
      </c>
      <c r="J3492">
        <f t="shared" si="1139"/>
        <v>-140.25065000000126</v>
      </c>
      <c r="K3492" t="str">
        <f t="shared" si="1140"/>
        <v/>
      </c>
      <c r="L3492" s="2" t="str">
        <f t="shared" si="1141"/>
        <v/>
      </c>
      <c r="M3492" t="str">
        <f t="shared" si="1142"/>
        <v/>
      </c>
      <c r="N3492" s="1">
        <f t="shared" si="1143"/>
        <v>45224</v>
      </c>
      <c r="O3492" t="str">
        <f t="shared" si="1144"/>
        <v>可交易</v>
      </c>
      <c r="P3492" s="2" t="str">
        <f t="shared" si="1145"/>
        <v/>
      </c>
      <c r="Q3492" s="2" t="str">
        <f t="shared" si="1146"/>
        <v/>
      </c>
      <c r="R3492" s="2">
        <f t="shared" si="1147"/>
        <v>32.354320107259113</v>
      </c>
      <c r="S3492">
        <f t="shared" si="1148"/>
        <v>185</v>
      </c>
      <c r="T3492" s="1">
        <f t="shared" si="1149"/>
        <v>45223</v>
      </c>
      <c r="U3492" t="str">
        <f t="shared" si="1150"/>
        <v>可交易</v>
      </c>
      <c r="V3492" s="2" t="str">
        <f t="shared" si="1151"/>
        <v/>
      </c>
      <c r="W3492" s="2" t="str">
        <f t="shared" si="1152"/>
        <v/>
      </c>
      <c r="X3492" s="2">
        <f t="shared" si="1153"/>
        <v>21.191758423427473</v>
      </c>
      <c r="Y3492">
        <f t="shared" si="1154"/>
        <v>185</v>
      </c>
    </row>
    <row r="3493" spans="1:25" x14ac:dyDescent="0.3">
      <c r="A3493" s="1">
        <v>45245</v>
      </c>
      <c r="B3493">
        <v>4502.8798829999996</v>
      </c>
      <c r="C3493">
        <v>14.18</v>
      </c>
      <c r="D3493">
        <v>14.574525</v>
      </c>
      <c r="E3493">
        <f t="shared" si="1134"/>
        <v>-0.39452499999999979</v>
      </c>
      <c r="F3493" t="str">
        <f t="shared" si="1135"/>
        <v/>
      </c>
      <c r="G3493" t="str">
        <f t="shared" si="1136"/>
        <v/>
      </c>
      <c r="H3493">
        <f t="shared" si="1137"/>
        <v>1.9999999999999574E-2</v>
      </c>
      <c r="I3493">
        <f t="shared" si="1138"/>
        <v>7.1796879999992598</v>
      </c>
      <c r="J3493">
        <f t="shared" si="1139"/>
        <v>358.98439999997066</v>
      </c>
      <c r="K3493" t="str">
        <f t="shared" si="1140"/>
        <v/>
      </c>
      <c r="L3493" s="2" t="str">
        <f t="shared" si="1141"/>
        <v/>
      </c>
      <c r="M3493" t="str">
        <f t="shared" si="1142"/>
        <v/>
      </c>
      <c r="N3493" s="1">
        <f t="shared" si="1143"/>
        <v>45224</v>
      </c>
      <c r="O3493" t="str">
        <f t="shared" si="1144"/>
        <v>可交易</v>
      </c>
      <c r="P3493" s="2" t="str">
        <f t="shared" si="1145"/>
        <v/>
      </c>
      <c r="Q3493" s="2" t="str">
        <f t="shared" si="1146"/>
        <v/>
      </c>
      <c r="R3493" s="2">
        <f t="shared" si="1147"/>
        <v>32.354320107259113</v>
      </c>
      <c r="S3493">
        <f t="shared" si="1148"/>
        <v>185</v>
      </c>
      <c r="T3493" s="1">
        <f t="shared" si="1149"/>
        <v>45223</v>
      </c>
      <c r="U3493" t="str">
        <f t="shared" si="1150"/>
        <v>可交易</v>
      </c>
      <c r="V3493" s="2" t="str">
        <f t="shared" si="1151"/>
        <v/>
      </c>
      <c r="W3493" s="2" t="str">
        <f t="shared" si="1152"/>
        <v/>
      </c>
      <c r="X3493" s="2">
        <f t="shared" si="1153"/>
        <v>21.191758423427473</v>
      </c>
      <c r="Y3493">
        <f t="shared" si="1154"/>
        <v>185</v>
      </c>
    </row>
    <row r="3494" spans="1:25" x14ac:dyDescent="0.3">
      <c r="A3494" s="1">
        <v>45246</v>
      </c>
      <c r="B3494">
        <v>4508.2402339999999</v>
      </c>
      <c r="C3494">
        <v>14.32</v>
      </c>
      <c r="D3494">
        <v>14.481434</v>
      </c>
      <c r="E3494">
        <f t="shared" si="1134"/>
        <v>-0.16143399999999986</v>
      </c>
      <c r="F3494" t="str">
        <f t="shared" si="1135"/>
        <v/>
      </c>
      <c r="G3494" t="str">
        <f t="shared" si="1136"/>
        <v/>
      </c>
      <c r="H3494">
        <f t="shared" si="1137"/>
        <v>0.14000000000000057</v>
      </c>
      <c r="I3494">
        <f t="shared" si="1138"/>
        <v>5.3603510000002643</v>
      </c>
      <c r="J3494">
        <f t="shared" si="1139"/>
        <v>38.288221428573159</v>
      </c>
      <c r="K3494" t="str">
        <f t="shared" si="1140"/>
        <v/>
      </c>
      <c r="L3494" s="2" t="str">
        <f t="shared" si="1141"/>
        <v/>
      </c>
      <c r="M3494" t="str">
        <f t="shared" si="1142"/>
        <v/>
      </c>
      <c r="N3494" s="1">
        <f t="shared" si="1143"/>
        <v>45224</v>
      </c>
      <c r="O3494" t="str">
        <f t="shared" si="1144"/>
        <v>可交易</v>
      </c>
      <c r="P3494" s="2" t="str">
        <f t="shared" si="1145"/>
        <v/>
      </c>
      <c r="Q3494" s="2" t="str">
        <f t="shared" si="1146"/>
        <v/>
      </c>
      <c r="R3494" s="2">
        <f t="shared" si="1147"/>
        <v>32.354320107259113</v>
      </c>
      <c r="S3494">
        <f t="shared" si="1148"/>
        <v>185</v>
      </c>
      <c r="T3494" s="1">
        <f t="shared" si="1149"/>
        <v>45223</v>
      </c>
      <c r="U3494" t="str">
        <f t="shared" si="1150"/>
        <v>可交易</v>
      </c>
      <c r="V3494" s="2" t="str">
        <f t="shared" si="1151"/>
        <v/>
      </c>
      <c r="W3494" s="2" t="str">
        <f t="shared" si="1152"/>
        <v/>
      </c>
      <c r="X3494" s="2">
        <f t="shared" si="1153"/>
        <v>21.191758423427473</v>
      </c>
      <c r="Y3494">
        <f t="shared" si="1154"/>
        <v>185</v>
      </c>
    </row>
    <row r="3495" spans="1:25" x14ac:dyDescent="0.3">
      <c r="A3495" s="1">
        <v>45247</v>
      </c>
      <c r="B3495">
        <v>4514.0200199999999</v>
      </c>
      <c r="C3495">
        <v>13.8</v>
      </c>
      <c r="D3495">
        <v>14.5044775</v>
      </c>
      <c r="E3495">
        <f t="shared" si="1134"/>
        <v>-0.70447749999999942</v>
      </c>
      <c r="F3495" t="str">
        <f t="shared" si="1135"/>
        <v/>
      </c>
      <c r="G3495" t="str">
        <f t="shared" si="1136"/>
        <v/>
      </c>
      <c r="H3495">
        <f t="shared" si="1137"/>
        <v>-0.51999999999999957</v>
      </c>
      <c r="I3495">
        <f t="shared" si="1138"/>
        <v>5.7797860000000583</v>
      </c>
      <c r="J3495">
        <f t="shared" si="1139"/>
        <v>-11.114973076923198</v>
      </c>
      <c r="K3495" t="str">
        <f t="shared" si="1140"/>
        <v/>
      </c>
      <c r="L3495" s="2" t="str">
        <f t="shared" si="1141"/>
        <v/>
      </c>
      <c r="M3495" t="str">
        <f t="shared" si="1142"/>
        <v/>
      </c>
      <c r="N3495" s="1">
        <f t="shared" si="1143"/>
        <v>45224</v>
      </c>
      <c r="O3495" t="str">
        <f t="shared" si="1144"/>
        <v>可交易</v>
      </c>
      <c r="P3495" s="2" t="str">
        <f t="shared" si="1145"/>
        <v/>
      </c>
      <c r="Q3495" s="2" t="str">
        <f t="shared" si="1146"/>
        <v/>
      </c>
      <c r="R3495" s="2">
        <f t="shared" si="1147"/>
        <v>32.354320107259113</v>
      </c>
      <c r="S3495">
        <f t="shared" si="1148"/>
        <v>185</v>
      </c>
      <c r="T3495" s="1">
        <f t="shared" si="1149"/>
        <v>45223</v>
      </c>
      <c r="U3495" t="str">
        <f t="shared" si="1150"/>
        <v>可交易</v>
      </c>
      <c r="V3495" s="2" t="str">
        <f t="shared" si="1151"/>
        <v/>
      </c>
      <c r="W3495" s="2" t="str">
        <f t="shared" si="1152"/>
        <v/>
      </c>
      <c r="X3495" s="2">
        <f t="shared" si="1153"/>
        <v>21.191758423427473</v>
      </c>
      <c r="Y3495">
        <f t="shared" si="1154"/>
        <v>185</v>
      </c>
    </row>
    <row r="3496" spans="1:25" x14ac:dyDescent="0.3">
      <c r="A3496" s="1">
        <v>45250</v>
      </c>
      <c r="B3496">
        <v>4547.3798829999996</v>
      </c>
      <c r="C3496">
        <v>13.41</v>
      </c>
      <c r="D3496">
        <v>14.1363325</v>
      </c>
      <c r="E3496">
        <f t="shared" si="1134"/>
        <v>-0.72633249999999983</v>
      </c>
      <c r="F3496" t="str">
        <f t="shared" si="1135"/>
        <v/>
      </c>
      <c r="G3496" t="str">
        <f t="shared" si="1136"/>
        <v/>
      </c>
      <c r="H3496">
        <f t="shared" si="1137"/>
        <v>-0.39000000000000057</v>
      </c>
      <c r="I3496">
        <f t="shared" si="1138"/>
        <v>33.359862999999677</v>
      </c>
      <c r="J3496">
        <f t="shared" si="1139"/>
        <v>-85.538110256409311</v>
      </c>
      <c r="K3496" t="str">
        <f t="shared" si="1140"/>
        <v/>
      </c>
      <c r="L3496" s="2" t="str">
        <f t="shared" si="1141"/>
        <v/>
      </c>
      <c r="M3496" t="str">
        <f t="shared" si="1142"/>
        <v/>
      </c>
      <c r="N3496" s="1">
        <f t="shared" si="1143"/>
        <v>45224</v>
      </c>
      <c r="O3496" t="str">
        <f t="shared" si="1144"/>
        <v>可交易</v>
      </c>
      <c r="P3496" s="2" t="str">
        <f t="shared" si="1145"/>
        <v/>
      </c>
      <c r="Q3496" s="2" t="str">
        <f t="shared" si="1146"/>
        <v/>
      </c>
      <c r="R3496" s="2">
        <f t="shared" si="1147"/>
        <v>32.354320107259113</v>
      </c>
      <c r="S3496">
        <f t="shared" si="1148"/>
        <v>185</v>
      </c>
      <c r="T3496" s="1">
        <f t="shared" si="1149"/>
        <v>45223</v>
      </c>
      <c r="U3496" t="str">
        <f t="shared" si="1150"/>
        <v>可交易</v>
      </c>
      <c r="V3496" s="2" t="str">
        <f t="shared" si="1151"/>
        <v/>
      </c>
      <c r="W3496" s="2" t="str">
        <f t="shared" si="1152"/>
        <v/>
      </c>
      <c r="X3496" s="2">
        <f t="shared" si="1153"/>
        <v>21.191758423427473</v>
      </c>
      <c r="Y3496">
        <f t="shared" si="1154"/>
        <v>185</v>
      </c>
    </row>
    <row r="3497" spans="1:25" x14ac:dyDescent="0.3">
      <c r="A3497" s="1">
        <v>45251</v>
      </c>
      <c r="B3497">
        <v>4538.1899409999996</v>
      </c>
      <c r="C3497">
        <v>13.35</v>
      </c>
      <c r="D3497">
        <v>13.843391</v>
      </c>
      <c r="E3497">
        <f t="shared" si="1134"/>
        <v>-0.4933910000000008</v>
      </c>
      <c r="F3497" t="str">
        <f t="shared" si="1135"/>
        <v/>
      </c>
      <c r="G3497" t="str">
        <f t="shared" si="1136"/>
        <v/>
      </c>
      <c r="H3497">
        <f t="shared" si="1137"/>
        <v>-6.0000000000000497E-2</v>
      </c>
      <c r="I3497">
        <f t="shared" si="1138"/>
        <v>-9.1899419999999736</v>
      </c>
      <c r="J3497">
        <f t="shared" si="1139"/>
        <v>153.16569999999828</v>
      </c>
      <c r="K3497" t="str">
        <f t="shared" si="1140"/>
        <v/>
      </c>
      <c r="L3497" s="2" t="str">
        <f t="shared" si="1141"/>
        <v/>
      </c>
      <c r="M3497" t="str">
        <f t="shared" si="1142"/>
        <v/>
      </c>
      <c r="N3497" s="1">
        <f t="shared" si="1143"/>
        <v>45224</v>
      </c>
      <c r="O3497" t="str">
        <f t="shared" si="1144"/>
        <v>可交易</v>
      </c>
      <c r="P3497" s="2" t="str">
        <f t="shared" si="1145"/>
        <v/>
      </c>
      <c r="Q3497" s="2" t="str">
        <f t="shared" si="1146"/>
        <v/>
      </c>
      <c r="R3497" s="2">
        <f t="shared" si="1147"/>
        <v>32.354320107259113</v>
      </c>
      <c r="S3497">
        <f t="shared" si="1148"/>
        <v>185</v>
      </c>
      <c r="T3497" s="1">
        <f t="shared" si="1149"/>
        <v>45223</v>
      </c>
      <c r="U3497" t="str">
        <f t="shared" si="1150"/>
        <v>可交易</v>
      </c>
      <c r="V3497" s="2" t="str">
        <f t="shared" si="1151"/>
        <v/>
      </c>
      <c r="W3497" s="2" t="str">
        <f t="shared" si="1152"/>
        <v/>
      </c>
      <c r="X3497" s="2">
        <f t="shared" si="1153"/>
        <v>21.191758423427473</v>
      </c>
      <c r="Y3497">
        <f t="shared" si="1154"/>
        <v>185</v>
      </c>
    </row>
    <row r="3498" spans="1:25" x14ac:dyDescent="0.3">
      <c r="A3498" s="1">
        <v>45252</v>
      </c>
      <c r="B3498">
        <v>4556.6201170000004</v>
      </c>
      <c r="C3498">
        <v>12.85</v>
      </c>
      <c r="D3498">
        <v>13.852945</v>
      </c>
      <c r="E3498">
        <f t="shared" si="1134"/>
        <v>-1.0029450000000004</v>
      </c>
      <c r="F3498" t="str">
        <f t="shared" si="1135"/>
        <v>PUT</v>
      </c>
      <c r="G3498">
        <f t="shared" si="1136"/>
        <v>4550.580078</v>
      </c>
      <c r="H3498">
        <f t="shared" si="1137"/>
        <v>-0.5</v>
      </c>
      <c r="I3498">
        <f t="shared" si="1138"/>
        <v>18.430176000000756</v>
      </c>
      <c r="J3498">
        <f t="shared" si="1139"/>
        <v>-36.860352000001512</v>
      </c>
      <c r="K3498">
        <f t="shared" si="1140"/>
        <v>4551.6201170000004</v>
      </c>
      <c r="L3498" s="2" t="str">
        <f t="shared" si="1141"/>
        <v/>
      </c>
      <c r="M3498">
        <f t="shared" si="1142"/>
        <v>1.0400390000004336</v>
      </c>
      <c r="N3498" s="1">
        <f t="shared" si="1143"/>
        <v>45224</v>
      </c>
      <c r="O3498" t="str">
        <f t="shared" si="1144"/>
        <v>可交易</v>
      </c>
      <c r="P3498" s="2" t="str">
        <f t="shared" si="1145"/>
        <v/>
      </c>
      <c r="Q3498" s="2" t="str">
        <f t="shared" si="1146"/>
        <v/>
      </c>
      <c r="R3498" s="2">
        <f t="shared" si="1147"/>
        <v>32.354320107259113</v>
      </c>
      <c r="S3498">
        <f t="shared" si="1148"/>
        <v>185</v>
      </c>
      <c r="T3498" s="1">
        <f t="shared" si="1149"/>
        <v>45252</v>
      </c>
      <c r="U3498" t="str">
        <f t="shared" si="1150"/>
        <v>可交易</v>
      </c>
      <c r="V3498" s="2">
        <f t="shared" si="1151"/>
        <v>1.0400390000004336</v>
      </c>
      <c r="W3498" s="2">
        <f t="shared" si="1152"/>
        <v>1.3255524588205283E-3</v>
      </c>
      <c r="X3498" s="2">
        <f t="shared" si="1153"/>
        <v>21.191758423427473</v>
      </c>
      <c r="Y3498">
        <f t="shared" si="1154"/>
        <v>186</v>
      </c>
    </row>
    <row r="3499" spans="1:25" x14ac:dyDescent="0.3">
      <c r="A3499" s="1">
        <v>45254</v>
      </c>
      <c r="B3499">
        <v>4559.3398440000001</v>
      </c>
      <c r="C3499">
        <v>12.46</v>
      </c>
      <c r="D3499">
        <v>13.332013999999999</v>
      </c>
      <c r="E3499">
        <f t="shared" si="1134"/>
        <v>-0.87201399999999829</v>
      </c>
      <c r="F3499" t="str">
        <f t="shared" si="1135"/>
        <v/>
      </c>
      <c r="G3499" t="str">
        <f t="shared" si="1136"/>
        <v/>
      </c>
      <c r="H3499">
        <f t="shared" si="1137"/>
        <v>-0.38999999999999879</v>
      </c>
      <c r="I3499">
        <f t="shared" si="1138"/>
        <v>2.7197269999996934</v>
      </c>
      <c r="J3499">
        <f t="shared" si="1139"/>
        <v>-6.9736589743582096</v>
      </c>
      <c r="K3499" t="str">
        <f t="shared" si="1140"/>
        <v/>
      </c>
      <c r="L3499" s="2" t="str">
        <f t="shared" si="1141"/>
        <v/>
      </c>
      <c r="M3499" t="str">
        <f t="shared" si="1142"/>
        <v/>
      </c>
      <c r="N3499" s="1">
        <f t="shared" si="1143"/>
        <v>45224</v>
      </c>
      <c r="O3499" t="str">
        <f t="shared" si="1144"/>
        <v>可交易</v>
      </c>
      <c r="P3499" s="2" t="str">
        <f t="shared" si="1145"/>
        <v/>
      </c>
      <c r="Q3499" s="2" t="str">
        <f t="shared" si="1146"/>
        <v/>
      </c>
      <c r="R3499" s="2">
        <f t="shared" si="1147"/>
        <v>32.354320107259113</v>
      </c>
      <c r="S3499">
        <f t="shared" si="1148"/>
        <v>185</v>
      </c>
      <c r="T3499" s="1">
        <f t="shared" si="1149"/>
        <v>45252</v>
      </c>
      <c r="U3499" t="str">
        <f t="shared" si="1150"/>
        <v>不可交易</v>
      </c>
      <c r="V3499" s="2" t="str">
        <f t="shared" si="1151"/>
        <v/>
      </c>
      <c r="W3499" s="2" t="str">
        <f t="shared" si="1152"/>
        <v/>
      </c>
      <c r="X3499" s="2">
        <f t="shared" si="1153"/>
        <v>21.219849210912376</v>
      </c>
      <c r="Y3499">
        <f t="shared" si="1154"/>
        <v>186</v>
      </c>
    </row>
    <row r="3500" spans="1:25" x14ac:dyDescent="0.3">
      <c r="A3500" s="1">
        <v>45257</v>
      </c>
      <c r="B3500">
        <v>4550.4301759999998</v>
      </c>
      <c r="C3500">
        <v>12.69</v>
      </c>
      <c r="D3500">
        <v>12.958266999999999</v>
      </c>
      <c r="E3500">
        <f t="shared" si="1134"/>
        <v>-0.26826699999999981</v>
      </c>
      <c r="F3500" t="str">
        <f t="shared" si="1135"/>
        <v/>
      </c>
      <c r="G3500" t="str">
        <f t="shared" si="1136"/>
        <v/>
      </c>
      <c r="H3500">
        <f t="shared" si="1137"/>
        <v>0.22999999999999865</v>
      </c>
      <c r="I3500">
        <f t="shared" si="1138"/>
        <v>-8.909668000000238</v>
      </c>
      <c r="J3500">
        <f t="shared" si="1139"/>
        <v>-38.737686956523</v>
      </c>
      <c r="K3500" t="str">
        <f t="shared" si="1140"/>
        <v/>
      </c>
      <c r="L3500" s="2" t="str">
        <f t="shared" si="1141"/>
        <v/>
      </c>
      <c r="M3500" t="str">
        <f t="shared" si="1142"/>
        <v/>
      </c>
      <c r="N3500" s="1">
        <f t="shared" si="1143"/>
        <v>45224</v>
      </c>
      <c r="O3500" t="str">
        <f t="shared" si="1144"/>
        <v>可交易</v>
      </c>
      <c r="P3500" s="2" t="str">
        <f t="shared" si="1145"/>
        <v/>
      </c>
      <c r="Q3500" s="2" t="str">
        <f t="shared" si="1146"/>
        <v/>
      </c>
      <c r="R3500" s="2">
        <f t="shared" si="1147"/>
        <v>32.354320107259113</v>
      </c>
      <c r="S3500">
        <f t="shared" si="1148"/>
        <v>185</v>
      </c>
      <c r="T3500" s="1">
        <f t="shared" si="1149"/>
        <v>45252</v>
      </c>
      <c r="U3500" t="str">
        <f t="shared" si="1150"/>
        <v>不可交易</v>
      </c>
      <c r="V3500" s="2" t="str">
        <f t="shared" si="1151"/>
        <v/>
      </c>
      <c r="W3500" s="2" t="str">
        <f t="shared" si="1152"/>
        <v/>
      </c>
      <c r="X3500" s="2">
        <f t="shared" si="1153"/>
        <v>21.219849210912376</v>
      </c>
      <c r="Y3500">
        <f t="shared" si="1154"/>
        <v>186</v>
      </c>
    </row>
    <row r="3501" spans="1:25" x14ac:dyDescent="0.3">
      <c r="A3501" s="1">
        <v>45258</v>
      </c>
      <c r="B3501">
        <v>4554.8901370000003</v>
      </c>
      <c r="C3501">
        <v>12.69</v>
      </c>
      <c r="D3501">
        <v>13.077702499999999</v>
      </c>
      <c r="E3501">
        <f t="shared" si="1134"/>
        <v>-0.38770249999999962</v>
      </c>
      <c r="F3501" t="str">
        <f t="shared" si="1135"/>
        <v/>
      </c>
      <c r="G3501" t="str">
        <f t="shared" si="1136"/>
        <v/>
      </c>
      <c r="H3501">
        <f t="shared" si="1137"/>
        <v>0</v>
      </c>
      <c r="I3501">
        <f t="shared" si="1138"/>
        <v>4.4599610000004759</v>
      </c>
      <c r="J3501" t="str">
        <f t="shared" si="1139"/>
        <v/>
      </c>
      <c r="K3501" t="str">
        <f t="shared" si="1140"/>
        <v/>
      </c>
      <c r="L3501" s="2" t="str">
        <f t="shared" si="1141"/>
        <v/>
      </c>
      <c r="M3501" t="str">
        <f t="shared" si="1142"/>
        <v/>
      </c>
      <c r="N3501" s="1">
        <f t="shared" si="1143"/>
        <v>45224</v>
      </c>
      <c r="O3501" t="str">
        <f t="shared" si="1144"/>
        <v>可交易</v>
      </c>
      <c r="P3501" s="2" t="str">
        <f t="shared" si="1145"/>
        <v/>
      </c>
      <c r="Q3501" s="2" t="str">
        <f t="shared" si="1146"/>
        <v/>
      </c>
      <c r="R3501" s="2">
        <f t="shared" si="1147"/>
        <v>32.354320107259113</v>
      </c>
      <c r="S3501">
        <f t="shared" si="1148"/>
        <v>185</v>
      </c>
      <c r="T3501" s="1">
        <f t="shared" si="1149"/>
        <v>45252</v>
      </c>
      <c r="U3501" t="str">
        <f t="shared" si="1150"/>
        <v>不可交易</v>
      </c>
      <c r="V3501" s="2" t="str">
        <f t="shared" si="1151"/>
        <v/>
      </c>
      <c r="W3501" s="2" t="str">
        <f t="shared" si="1152"/>
        <v/>
      </c>
      <c r="X3501" s="2">
        <f t="shared" si="1153"/>
        <v>21.219849210912376</v>
      </c>
      <c r="Y3501">
        <f t="shared" si="1154"/>
        <v>186</v>
      </c>
    </row>
    <row r="3502" spans="1:25" x14ac:dyDescent="0.3">
      <c r="A3502" s="1">
        <v>45259</v>
      </c>
      <c r="B3502">
        <v>4550.580078</v>
      </c>
      <c r="C3502">
        <v>12.98</v>
      </c>
      <c r="D3502">
        <v>13.364488</v>
      </c>
      <c r="E3502">
        <f t="shared" si="1134"/>
        <v>-0.38448799999999927</v>
      </c>
      <c r="F3502" t="str">
        <f t="shared" si="1135"/>
        <v/>
      </c>
      <c r="G3502" t="str">
        <f t="shared" si="1136"/>
        <v/>
      </c>
      <c r="H3502">
        <f t="shared" si="1137"/>
        <v>0.29000000000000092</v>
      </c>
      <c r="I3502">
        <f t="shared" si="1138"/>
        <v>-4.3100590000003649</v>
      </c>
      <c r="J3502">
        <f t="shared" si="1139"/>
        <v>-14.862272413794315</v>
      </c>
      <c r="K3502" t="str">
        <f t="shared" si="1140"/>
        <v/>
      </c>
      <c r="L3502" s="2" t="str">
        <f t="shared" si="1141"/>
        <v/>
      </c>
      <c r="M3502" t="str">
        <f t="shared" si="1142"/>
        <v/>
      </c>
      <c r="N3502" s="1">
        <f t="shared" si="1143"/>
        <v>45224</v>
      </c>
      <c r="O3502" t="str">
        <f t="shared" si="1144"/>
        <v>可交易</v>
      </c>
      <c r="P3502" s="2" t="str">
        <f t="shared" si="1145"/>
        <v/>
      </c>
      <c r="Q3502" s="2" t="str">
        <f t="shared" si="1146"/>
        <v/>
      </c>
      <c r="R3502" s="2">
        <f t="shared" si="1147"/>
        <v>32.354320107259113</v>
      </c>
      <c r="S3502">
        <f t="shared" si="1148"/>
        <v>185</v>
      </c>
      <c r="T3502" s="1">
        <f t="shared" si="1149"/>
        <v>45252</v>
      </c>
      <c r="U3502" t="str">
        <f t="shared" si="1150"/>
        <v>可交易</v>
      </c>
      <c r="V3502" s="2" t="str">
        <f t="shared" si="1151"/>
        <v/>
      </c>
      <c r="W3502" s="2" t="str">
        <f t="shared" si="1152"/>
        <v/>
      </c>
      <c r="X3502" s="2">
        <f t="shared" si="1153"/>
        <v>21.219849210912376</v>
      </c>
      <c r="Y3502">
        <f t="shared" si="1154"/>
        <v>186</v>
      </c>
    </row>
    <row r="3503" spans="1:25" x14ac:dyDescent="0.3">
      <c r="A3503" s="1">
        <v>45260</v>
      </c>
      <c r="B3503">
        <v>4567.7998049999997</v>
      </c>
      <c r="C3503">
        <v>12.92</v>
      </c>
      <c r="D3503">
        <v>13.276624</v>
      </c>
      <c r="E3503">
        <f t="shared" si="1134"/>
        <v>-0.35662400000000005</v>
      </c>
      <c r="F3503" t="str">
        <f t="shared" si="1135"/>
        <v/>
      </c>
      <c r="G3503" t="str">
        <f t="shared" si="1136"/>
        <v/>
      </c>
      <c r="H3503">
        <f t="shared" si="1137"/>
        <v>-6.0000000000000497E-2</v>
      </c>
      <c r="I3503">
        <f t="shared" si="1138"/>
        <v>17.219726999999693</v>
      </c>
      <c r="J3503">
        <f t="shared" si="1139"/>
        <v>-286.9954499999925</v>
      </c>
      <c r="K3503" t="str">
        <f t="shared" si="1140"/>
        <v/>
      </c>
      <c r="L3503" s="2" t="str">
        <f t="shared" si="1141"/>
        <v/>
      </c>
      <c r="M3503" t="str">
        <f t="shared" si="1142"/>
        <v/>
      </c>
      <c r="N3503" s="1">
        <f t="shared" si="1143"/>
        <v>45224</v>
      </c>
      <c r="O3503" t="str">
        <f t="shared" si="1144"/>
        <v>可交易</v>
      </c>
      <c r="P3503" s="2" t="str">
        <f t="shared" si="1145"/>
        <v/>
      </c>
      <c r="Q3503" s="2" t="str">
        <f t="shared" si="1146"/>
        <v/>
      </c>
      <c r="R3503" s="2">
        <f t="shared" si="1147"/>
        <v>32.354320107259113</v>
      </c>
      <c r="S3503">
        <f t="shared" si="1148"/>
        <v>185</v>
      </c>
      <c r="T3503" s="1">
        <f t="shared" si="1149"/>
        <v>45252</v>
      </c>
      <c r="U3503" t="str">
        <f t="shared" si="1150"/>
        <v>可交易</v>
      </c>
      <c r="V3503" s="2" t="str">
        <f t="shared" si="1151"/>
        <v/>
      </c>
      <c r="W3503" s="2" t="str">
        <f t="shared" si="1152"/>
        <v/>
      </c>
      <c r="X3503" s="2">
        <f t="shared" si="1153"/>
        <v>21.219849210912376</v>
      </c>
      <c r="Y3503">
        <f t="shared" si="1154"/>
        <v>186</v>
      </c>
    </row>
    <row r="3504" spans="1:25" x14ac:dyDescent="0.3">
      <c r="A3504" s="1">
        <v>45261</v>
      </c>
      <c r="B3504">
        <v>4594.6298829999996</v>
      </c>
      <c r="C3504">
        <v>12.63</v>
      </c>
      <c r="D3504">
        <v>13.256994000000001</v>
      </c>
      <c r="E3504">
        <f t="shared" si="1134"/>
        <v>-0.62699399999999983</v>
      </c>
      <c r="F3504" t="str">
        <f t="shared" si="1135"/>
        <v/>
      </c>
      <c r="G3504" t="str">
        <f t="shared" si="1136"/>
        <v/>
      </c>
      <c r="H3504">
        <f t="shared" si="1137"/>
        <v>-0.28999999999999915</v>
      </c>
      <c r="I3504">
        <f t="shared" si="1138"/>
        <v>26.830077999999958</v>
      </c>
      <c r="J3504">
        <f t="shared" si="1139"/>
        <v>-92.517510344827713</v>
      </c>
      <c r="K3504" t="str">
        <f t="shared" si="1140"/>
        <v/>
      </c>
      <c r="L3504" s="2" t="str">
        <f t="shared" si="1141"/>
        <v/>
      </c>
      <c r="M3504" t="str">
        <f t="shared" si="1142"/>
        <v/>
      </c>
      <c r="N3504" s="1">
        <f t="shared" si="1143"/>
        <v>45224</v>
      </c>
      <c r="O3504" t="str">
        <f t="shared" si="1144"/>
        <v>可交易</v>
      </c>
      <c r="P3504" s="2" t="str">
        <f t="shared" si="1145"/>
        <v/>
      </c>
      <c r="Q3504" s="2" t="str">
        <f t="shared" si="1146"/>
        <v/>
      </c>
      <c r="R3504" s="2">
        <f t="shared" si="1147"/>
        <v>32.354320107259113</v>
      </c>
      <c r="S3504">
        <f t="shared" si="1148"/>
        <v>185</v>
      </c>
      <c r="T3504" s="1">
        <f t="shared" si="1149"/>
        <v>45252</v>
      </c>
      <c r="U3504" t="str">
        <f t="shared" si="1150"/>
        <v>可交易</v>
      </c>
      <c r="V3504" s="2" t="str">
        <f t="shared" si="1151"/>
        <v/>
      </c>
      <c r="W3504" s="2" t="str">
        <f t="shared" si="1152"/>
        <v/>
      </c>
      <c r="X3504" s="2">
        <f t="shared" si="1153"/>
        <v>21.219849210912376</v>
      </c>
      <c r="Y3504">
        <f t="shared" si="1154"/>
        <v>186</v>
      </c>
    </row>
    <row r="3505" spans="1:25" x14ac:dyDescent="0.3">
      <c r="A3505" s="1">
        <v>45264</v>
      </c>
      <c r="B3505">
        <v>4569.7797849999997</v>
      </c>
      <c r="C3505">
        <v>13.08</v>
      </c>
      <c r="D3505">
        <v>12.959037</v>
      </c>
      <c r="E3505">
        <f t="shared" si="1134"/>
        <v>0.12096299999999971</v>
      </c>
      <c r="F3505" t="str">
        <f t="shared" si="1135"/>
        <v/>
      </c>
      <c r="G3505" t="str">
        <f t="shared" si="1136"/>
        <v/>
      </c>
      <c r="H3505">
        <f t="shared" si="1137"/>
        <v>0.44999999999999929</v>
      </c>
      <c r="I3505">
        <f t="shared" si="1138"/>
        <v>-24.850097999999889</v>
      </c>
      <c r="J3505">
        <f t="shared" si="1139"/>
        <v>-55.222439999999843</v>
      </c>
      <c r="K3505" t="str">
        <f t="shared" si="1140"/>
        <v/>
      </c>
      <c r="L3505" s="2" t="str">
        <f t="shared" si="1141"/>
        <v/>
      </c>
      <c r="M3505" t="str">
        <f t="shared" si="1142"/>
        <v/>
      </c>
      <c r="N3505" s="1">
        <f t="shared" si="1143"/>
        <v>45224</v>
      </c>
      <c r="O3505" t="str">
        <f t="shared" si="1144"/>
        <v>可交易</v>
      </c>
      <c r="P3505" s="2" t="str">
        <f t="shared" si="1145"/>
        <v/>
      </c>
      <c r="Q3505" s="2" t="str">
        <f t="shared" si="1146"/>
        <v/>
      </c>
      <c r="R3505" s="2">
        <f t="shared" si="1147"/>
        <v>32.354320107259113</v>
      </c>
      <c r="S3505">
        <f t="shared" si="1148"/>
        <v>185</v>
      </c>
      <c r="T3505" s="1">
        <f t="shared" si="1149"/>
        <v>45252</v>
      </c>
      <c r="U3505" t="str">
        <f t="shared" si="1150"/>
        <v>可交易</v>
      </c>
      <c r="V3505" s="2" t="str">
        <f t="shared" si="1151"/>
        <v/>
      </c>
      <c r="W3505" s="2" t="str">
        <f t="shared" si="1152"/>
        <v/>
      </c>
      <c r="X3505" s="2">
        <f t="shared" si="1153"/>
        <v>21.219849210912376</v>
      </c>
      <c r="Y3505">
        <f t="shared" si="1154"/>
        <v>186</v>
      </c>
    </row>
    <row r="3506" spans="1:25" x14ac:dyDescent="0.3">
      <c r="A3506" s="1">
        <v>45265</v>
      </c>
      <c r="B3506">
        <v>4567.1801759999998</v>
      </c>
      <c r="C3506">
        <v>12.85</v>
      </c>
      <c r="D3506">
        <v>13.344154</v>
      </c>
      <c r="E3506">
        <f t="shared" si="1134"/>
        <v>-0.49415399999999998</v>
      </c>
      <c r="F3506" t="str">
        <f t="shared" si="1135"/>
        <v/>
      </c>
      <c r="G3506" t="str">
        <f t="shared" si="1136"/>
        <v/>
      </c>
      <c r="H3506">
        <f t="shared" si="1137"/>
        <v>-0.23000000000000043</v>
      </c>
      <c r="I3506">
        <f t="shared" si="1138"/>
        <v>-2.599608999999873</v>
      </c>
      <c r="J3506">
        <f t="shared" si="1139"/>
        <v>11.302647826086384</v>
      </c>
      <c r="K3506" t="str">
        <f t="shared" si="1140"/>
        <v/>
      </c>
      <c r="L3506" s="2" t="str">
        <f t="shared" si="1141"/>
        <v/>
      </c>
      <c r="M3506" t="str">
        <f t="shared" si="1142"/>
        <v/>
      </c>
      <c r="N3506" s="1">
        <f t="shared" si="1143"/>
        <v>45224</v>
      </c>
      <c r="O3506" t="str">
        <f t="shared" si="1144"/>
        <v>可交易</v>
      </c>
      <c r="P3506" s="2" t="str">
        <f t="shared" si="1145"/>
        <v/>
      </c>
      <c r="Q3506" s="2" t="str">
        <f t="shared" si="1146"/>
        <v/>
      </c>
      <c r="R3506" s="2">
        <f t="shared" si="1147"/>
        <v>32.354320107259113</v>
      </c>
      <c r="S3506">
        <f t="shared" si="1148"/>
        <v>185</v>
      </c>
      <c r="T3506" s="1">
        <f t="shared" si="1149"/>
        <v>45252</v>
      </c>
      <c r="U3506" t="str">
        <f t="shared" si="1150"/>
        <v>可交易</v>
      </c>
      <c r="V3506" s="2" t="str">
        <f t="shared" si="1151"/>
        <v/>
      </c>
      <c r="W3506" s="2" t="str">
        <f t="shared" si="1152"/>
        <v/>
      </c>
      <c r="X3506" s="2">
        <f t="shared" si="1153"/>
        <v>21.219849210912376</v>
      </c>
      <c r="Y3506">
        <f t="shared" si="1154"/>
        <v>186</v>
      </c>
    </row>
    <row r="3507" spans="1:25" x14ac:dyDescent="0.3">
      <c r="A3507" s="1">
        <v>45266</v>
      </c>
      <c r="B3507">
        <v>4549.3398440000001</v>
      </c>
      <c r="C3507">
        <v>12.97</v>
      </c>
      <c r="D3507">
        <v>13.285712</v>
      </c>
      <c r="E3507">
        <f t="shared" si="1134"/>
        <v>-0.31571199999999955</v>
      </c>
      <c r="F3507" t="str">
        <f t="shared" si="1135"/>
        <v/>
      </c>
      <c r="G3507" t="str">
        <f t="shared" si="1136"/>
        <v/>
      </c>
      <c r="H3507">
        <f t="shared" si="1137"/>
        <v>0.12000000000000099</v>
      </c>
      <c r="I3507">
        <f t="shared" si="1138"/>
        <v>-17.840331999999762</v>
      </c>
      <c r="J3507">
        <f t="shared" si="1139"/>
        <v>-148.66943333333012</v>
      </c>
      <c r="K3507" t="str">
        <f t="shared" si="1140"/>
        <v/>
      </c>
      <c r="L3507" s="2" t="str">
        <f t="shared" si="1141"/>
        <v/>
      </c>
      <c r="M3507" t="str">
        <f t="shared" si="1142"/>
        <v/>
      </c>
      <c r="N3507" s="1">
        <f t="shared" si="1143"/>
        <v>45224</v>
      </c>
      <c r="O3507" t="str">
        <f t="shared" si="1144"/>
        <v>可交易</v>
      </c>
      <c r="P3507" s="2" t="str">
        <f t="shared" si="1145"/>
        <v/>
      </c>
      <c r="Q3507" s="2" t="str">
        <f t="shared" si="1146"/>
        <v/>
      </c>
      <c r="R3507" s="2">
        <f t="shared" si="1147"/>
        <v>32.354320107259113</v>
      </c>
      <c r="S3507">
        <f t="shared" si="1148"/>
        <v>185</v>
      </c>
      <c r="T3507" s="1">
        <f t="shared" si="1149"/>
        <v>45252</v>
      </c>
      <c r="U3507" t="str">
        <f t="shared" si="1150"/>
        <v>可交易</v>
      </c>
      <c r="V3507" s="2" t="str">
        <f t="shared" si="1151"/>
        <v/>
      </c>
      <c r="W3507" s="2" t="str">
        <f t="shared" si="1152"/>
        <v/>
      </c>
      <c r="X3507" s="2">
        <f t="shared" si="1153"/>
        <v>21.219849210912376</v>
      </c>
      <c r="Y3507">
        <f t="shared" si="1154"/>
        <v>186</v>
      </c>
    </row>
    <row r="3508" spans="1:25" x14ac:dyDescent="0.3">
      <c r="A3508" s="1">
        <v>45267</v>
      </c>
      <c r="B3508">
        <v>4585.5898440000001</v>
      </c>
      <c r="C3508">
        <v>13.06</v>
      </c>
      <c r="D3508">
        <v>13.203319</v>
      </c>
      <c r="E3508">
        <f t="shared" si="1134"/>
        <v>-0.14331899999999997</v>
      </c>
      <c r="F3508" t="str">
        <f t="shared" si="1135"/>
        <v/>
      </c>
      <c r="G3508" t="str">
        <f t="shared" si="1136"/>
        <v/>
      </c>
      <c r="H3508">
        <f t="shared" si="1137"/>
        <v>8.9999999999999858E-2</v>
      </c>
      <c r="I3508">
        <f t="shared" si="1138"/>
        <v>36.25</v>
      </c>
      <c r="J3508">
        <f t="shared" si="1139"/>
        <v>402.7777777777784</v>
      </c>
      <c r="K3508" t="str">
        <f t="shared" si="1140"/>
        <v/>
      </c>
      <c r="L3508" s="2" t="str">
        <f t="shared" si="1141"/>
        <v/>
      </c>
      <c r="M3508" t="str">
        <f t="shared" si="1142"/>
        <v/>
      </c>
      <c r="N3508" s="1">
        <f t="shared" si="1143"/>
        <v>45224</v>
      </c>
      <c r="O3508" t="str">
        <f t="shared" si="1144"/>
        <v>可交易</v>
      </c>
      <c r="P3508" s="2" t="str">
        <f t="shared" si="1145"/>
        <v/>
      </c>
      <c r="Q3508" s="2" t="str">
        <f t="shared" si="1146"/>
        <v/>
      </c>
      <c r="R3508" s="2">
        <f t="shared" si="1147"/>
        <v>32.354320107259113</v>
      </c>
      <c r="S3508">
        <f t="shared" si="1148"/>
        <v>185</v>
      </c>
      <c r="T3508" s="1">
        <f t="shared" si="1149"/>
        <v>45252</v>
      </c>
      <c r="U3508" t="str">
        <f t="shared" si="1150"/>
        <v>可交易</v>
      </c>
      <c r="V3508" s="2" t="str">
        <f t="shared" si="1151"/>
        <v/>
      </c>
      <c r="W3508" s="2" t="str">
        <f t="shared" si="1152"/>
        <v/>
      </c>
      <c r="X3508" s="2">
        <f t="shared" si="1153"/>
        <v>21.219849210912376</v>
      </c>
      <c r="Y3508">
        <f t="shared" si="1154"/>
        <v>186</v>
      </c>
    </row>
    <row r="3509" spans="1:25" x14ac:dyDescent="0.3">
      <c r="A3509" s="1">
        <v>45268</v>
      </c>
      <c r="B3509">
        <v>4604.3701170000004</v>
      </c>
      <c r="C3509">
        <v>12.35</v>
      </c>
      <c r="D3509">
        <v>13.270505</v>
      </c>
      <c r="E3509">
        <f t="shared" si="1134"/>
        <v>-0.92050500000000035</v>
      </c>
      <c r="F3509" t="str">
        <f t="shared" si="1135"/>
        <v/>
      </c>
      <c r="G3509" t="str">
        <f t="shared" si="1136"/>
        <v/>
      </c>
      <c r="H3509">
        <f t="shared" si="1137"/>
        <v>-0.71000000000000085</v>
      </c>
      <c r="I3509">
        <f t="shared" si="1138"/>
        <v>18.780273000000307</v>
      </c>
      <c r="J3509">
        <f t="shared" si="1139"/>
        <v>-26.451088732394766</v>
      </c>
      <c r="K3509" t="str">
        <f t="shared" si="1140"/>
        <v/>
      </c>
      <c r="L3509" s="2" t="str">
        <f t="shared" si="1141"/>
        <v/>
      </c>
      <c r="M3509" t="str">
        <f t="shared" si="1142"/>
        <v/>
      </c>
      <c r="N3509" s="1">
        <f t="shared" si="1143"/>
        <v>45224</v>
      </c>
      <c r="O3509" t="str">
        <f t="shared" si="1144"/>
        <v>可交易</v>
      </c>
      <c r="P3509" s="2" t="str">
        <f t="shared" si="1145"/>
        <v/>
      </c>
      <c r="Q3509" s="2" t="str">
        <f t="shared" si="1146"/>
        <v/>
      </c>
      <c r="R3509" s="2">
        <f t="shared" si="1147"/>
        <v>32.354320107259113</v>
      </c>
      <c r="S3509">
        <f t="shared" si="1148"/>
        <v>185</v>
      </c>
      <c r="T3509" s="1">
        <f t="shared" si="1149"/>
        <v>45252</v>
      </c>
      <c r="U3509" t="str">
        <f t="shared" si="1150"/>
        <v>可交易</v>
      </c>
      <c r="V3509" s="2" t="str">
        <f t="shared" si="1151"/>
        <v/>
      </c>
      <c r="W3509" s="2" t="str">
        <f t="shared" si="1152"/>
        <v/>
      </c>
      <c r="X3509" s="2">
        <f t="shared" si="1153"/>
        <v>21.219849210912376</v>
      </c>
      <c r="Y3509">
        <f t="shared" si="1154"/>
        <v>186</v>
      </c>
    </row>
    <row r="3510" spans="1:25" x14ac:dyDescent="0.3">
      <c r="A3510" s="1">
        <v>45271</v>
      </c>
      <c r="B3510">
        <v>4622.4399409999996</v>
      </c>
      <c r="C3510">
        <v>12.63</v>
      </c>
      <c r="D3510">
        <v>12.809362999999999</v>
      </c>
      <c r="E3510">
        <f t="shared" si="1134"/>
        <v>-0.17936299999999861</v>
      </c>
      <c r="F3510" t="str">
        <f t="shared" si="1135"/>
        <v/>
      </c>
      <c r="G3510" t="str">
        <f t="shared" si="1136"/>
        <v/>
      </c>
      <c r="H3510">
        <f t="shared" si="1137"/>
        <v>0.28000000000000114</v>
      </c>
      <c r="I3510">
        <f t="shared" si="1138"/>
        <v>18.069823999999244</v>
      </c>
      <c r="J3510">
        <f t="shared" si="1139"/>
        <v>64.535085714282758</v>
      </c>
      <c r="K3510" t="str">
        <f t="shared" si="1140"/>
        <v/>
      </c>
      <c r="L3510" s="2" t="str">
        <f t="shared" si="1141"/>
        <v/>
      </c>
      <c r="M3510" t="str">
        <f t="shared" si="1142"/>
        <v/>
      </c>
      <c r="N3510" s="1">
        <f t="shared" si="1143"/>
        <v>45224</v>
      </c>
      <c r="O3510" t="str">
        <f t="shared" si="1144"/>
        <v>可交易</v>
      </c>
      <c r="P3510" s="2" t="str">
        <f t="shared" si="1145"/>
        <v/>
      </c>
      <c r="Q3510" s="2" t="str">
        <f t="shared" si="1146"/>
        <v/>
      </c>
      <c r="R3510" s="2">
        <f t="shared" si="1147"/>
        <v>32.354320107259113</v>
      </c>
      <c r="S3510">
        <f t="shared" si="1148"/>
        <v>185</v>
      </c>
      <c r="T3510" s="1">
        <f t="shared" si="1149"/>
        <v>45252</v>
      </c>
      <c r="U3510" t="str">
        <f t="shared" si="1150"/>
        <v>可交易</v>
      </c>
      <c r="V3510" s="2" t="str">
        <f t="shared" si="1151"/>
        <v/>
      </c>
      <c r="W3510" s="2" t="str">
        <f t="shared" si="1152"/>
        <v/>
      </c>
      <c r="X3510" s="2">
        <f t="shared" si="1153"/>
        <v>21.219849210912376</v>
      </c>
      <c r="Y3510">
        <f t="shared" si="1154"/>
        <v>186</v>
      </c>
    </row>
    <row r="3511" spans="1:25" x14ac:dyDescent="0.3">
      <c r="A3511" s="1">
        <v>45272</v>
      </c>
      <c r="B3511">
        <v>4643.7001950000003</v>
      </c>
      <c r="C3511">
        <v>12.07</v>
      </c>
      <c r="D3511">
        <v>12.929503</v>
      </c>
      <c r="E3511">
        <f t="shared" si="1134"/>
        <v>-0.85950300000000013</v>
      </c>
      <c r="F3511" t="str">
        <f t="shared" si="1135"/>
        <v/>
      </c>
      <c r="G3511" t="str">
        <f t="shared" si="1136"/>
        <v/>
      </c>
      <c r="H3511">
        <f t="shared" si="1137"/>
        <v>-0.5600000000000005</v>
      </c>
      <c r="I3511">
        <f t="shared" si="1138"/>
        <v>21.260254000000714</v>
      </c>
      <c r="J3511">
        <f t="shared" si="1139"/>
        <v>-37.964739285715524</v>
      </c>
      <c r="K3511" t="str">
        <f t="shared" si="1140"/>
        <v/>
      </c>
      <c r="L3511" s="2" t="str">
        <f t="shared" si="1141"/>
        <v/>
      </c>
      <c r="M3511" t="str">
        <f t="shared" si="1142"/>
        <v/>
      </c>
      <c r="N3511" s="1">
        <f t="shared" si="1143"/>
        <v>45224</v>
      </c>
      <c r="O3511" t="str">
        <f t="shared" si="1144"/>
        <v>可交易</v>
      </c>
      <c r="P3511" s="2" t="str">
        <f t="shared" si="1145"/>
        <v/>
      </c>
      <c r="Q3511" s="2" t="str">
        <f t="shared" si="1146"/>
        <v/>
      </c>
      <c r="R3511" s="2">
        <f t="shared" si="1147"/>
        <v>32.354320107259113</v>
      </c>
      <c r="S3511">
        <f t="shared" si="1148"/>
        <v>185</v>
      </c>
      <c r="T3511" s="1">
        <f t="shared" si="1149"/>
        <v>45252</v>
      </c>
      <c r="U3511" t="str">
        <f t="shared" si="1150"/>
        <v>可交易</v>
      </c>
      <c r="V3511" s="2" t="str">
        <f t="shared" si="1151"/>
        <v/>
      </c>
      <c r="W3511" s="2" t="str">
        <f t="shared" si="1152"/>
        <v/>
      </c>
      <c r="X3511" s="2">
        <f t="shared" si="1153"/>
        <v>21.219849210912376</v>
      </c>
      <c r="Y3511">
        <f t="shared" si="1154"/>
        <v>186</v>
      </c>
    </row>
    <row r="3512" spans="1:25" x14ac:dyDescent="0.3">
      <c r="A3512" s="1">
        <v>45273</v>
      </c>
      <c r="B3512">
        <v>4707.0898440000001</v>
      </c>
      <c r="C3512">
        <v>12.19</v>
      </c>
      <c r="D3512">
        <v>12.507075</v>
      </c>
      <c r="E3512">
        <f t="shared" si="1134"/>
        <v>-0.31707500000000088</v>
      </c>
      <c r="F3512" t="str">
        <f t="shared" si="1135"/>
        <v/>
      </c>
      <c r="G3512" t="str">
        <f t="shared" si="1136"/>
        <v/>
      </c>
      <c r="H3512">
        <f t="shared" si="1137"/>
        <v>0.11999999999999922</v>
      </c>
      <c r="I3512">
        <f t="shared" si="1138"/>
        <v>63.389648999999736</v>
      </c>
      <c r="J3512">
        <f t="shared" si="1139"/>
        <v>528.24707500000125</v>
      </c>
      <c r="K3512" t="str">
        <f t="shared" si="1140"/>
        <v/>
      </c>
      <c r="L3512" s="2" t="str">
        <f t="shared" si="1141"/>
        <v/>
      </c>
      <c r="M3512" t="str">
        <f t="shared" si="1142"/>
        <v/>
      </c>
      <c r="N3512" s="1">
        <f t="shared" si="1143"/>
        <v>45224</v>
      </c>
      <c r="O3512" t="str">
        <f t="shared" si="1144"/>
        <v>可交易</v>
      </c>
      <c r="P3512" s="2" t="str">
        <f t="shared" si="1145"/>
        <v/>
      </c>
      <c r="Q3512" s="2" t="str">
        <f t="shared" si="1146"/>
        <v/>
      </c>
      <c r="R3512" s="2">
        <f t="shared" si="1147"/>
        <v>32.354320107259113</v>
      </c>
      <c r="S3512">
        <f t="shared" si="1148"/>
        <v>185</v>
      </c>
      <c r="T3512" s="1">
        <f t="shared" si="1149"/>
        <v>45252</v>
      </c>
      <c r="U3512" t="str">
        <f t="shared" si="1150"/>
        <v>可交易</v>
      </c>
      <c r="V3512" s="2" t="str">
        <f t="shared" si="1151"/>
        <v/>
      </c>
      <c r="W3512" s="2" t="str">
        <f t="shared" si="1152"/>
        <v/>
      </c>
      <c r="X3512" s="2">
        <f t="shared" si="1153"/>
        <v>21.219849210912376</v>
      </c>
      <c r="Y3512">
        <f t="shared" si="1154"/>
        <v>186</v>
      </c>
    </row>
    <row r="3513" spans="1:25" x14ac:dyDescent="0.3">
      <c r="A3513" s="1">
        <v>45274</v>
      </c>
      <c r="B3513">
        <v>4719.5498049999997</v>
      </c>
      <c r="C3513">
        <v>12.48</v>
      </c>
      <c r="D3513">
        <v>12.49901</v>
      </c>
      <c r="E3513">
        <f t="shared" si="1134"/>
        <v>-1.9009999999999749E-2</v>
      </c>
      <c r="F3513" t="str">
        <f t="shared" si="1135"/>
        <v/>
      </c>
      <c r="G3513" t="str">
        <f t="shared" si="1136"/>
        <v/>
      </c>
      <c r="H3513">
        <f t="shared" si="1137"/>
        <v>0.29000000000000092</v>
      </c>
      <c r="I3513">
        <f t="shared" si="1138"/>
        <v>12.459960999999566</v>
      </c>
      <c r="J3513">
        <f t="shared" si="1139"/>
        <v>42.965382758619057</v>
      </c>
      <c r="K3513" t="str">
        <f t="shared" si="1140"/>
        <v/>
      </c>
      <c r="L3513" s="2" t="str">
        <f t="shared" si="1141"/>
        <v/>
      </c>
      <c r="M3513" t="str">
        <f t="shared" si="1142"/>
        <v/>
      </c>
      <c r="N3513" s="1">
        <f t="shared" si="1143"/>
        <v>45224</v>
      </c>
      <c r="O3513" t="str">
        <f t="shared" si="1144"/>
        <v>可交易</v>
      </c>
      <c r="P3513" s="2" t="str">
        <f t="shared" si="1145"/>
        <v/>
      </c>
      <c r="Q3513" s="2" t="str">
        <f t="shared" si="1146"/>
        <v/>
      </c>
      <c r="R3513" s="2">
        <f t="shared" si="1147"/>
        <v>32.354320107259113</v>
      </c>
      <c r="S3513">
        <f t="shared" si="1148"/>
        <v>185</v>
      </c>
      <c r="T3513" s="1">
        <f t="shared" si="1149"/>
        <v>45252</v>
      </c>
      <c r="U3513" t="str">
        <f t="shared" si="1150"/>
        <v>可交易</v>
      </c>
      <c r="V3513" s="2" t="str">
        <f t="shared" si="1151"/>
        <v/>
      </c>
      <c r="W3513" s="2" t="str">
        <f t="shared" si="1152"/>
        <v/>
      </c>
      <c r="X3513" s="2">
        <f t="shared" si="1153"/>
        <v>21.219849210912376</v>
      </c>
      <c r="Y3513">
        <f t="shared" si="1154"/>
        <v>186</v>
      </c>
    </row>
    <row r="3514" spans="1:25" x14ac:dyDescent="0.3">
      <c r="A3514" s="1">
        <v>45275</v>
      </c>
      <c r="B3514">
        <v>4719.1899409999996</v>
      </c>
      <c r="C3514">
        <v>12.28</v>
      </c>
      <c r="D3514">
        <v>12.734168</v>
      </c>
      <c r="E3514">
        <f t="shared" si="1134"/>
        <v>-0.45416800000000102</v>
      </c>
      <c r="F3514" t="str">
        <f t="shared" si="1135"/>
        <v/>
      </c>
      <c r="G3514" t="str">
        <f t="shared" si="1136"/>
        <v/>
      </c>
      <c r="H3514">
        <f t="shared" si="1137"/>
        <v>-0.20000000000000107</v>
      </c>
      <c r="I3514">
        <f t="shared" si="1138"/>
        <v>-0.35986400000001595</v>
      </c>
      <c r="J3514">
        <f t="shared" si="1139"/>
        <v>1.7993200000000702</v>
      </c>
      <c r="K3514" t="str">
        <f t="shared" si="1140"/>
        <v/>
      </c>
      <c r="L3514" s="2" t="str">
        <f t="shared" si="1141"/>
        <v/>
      </c>
      <c r="M3514" t="str">
        <f t="shared" si="1142"/>
        <v/>
      </c>
      <c r="N3514" s="1">
        <f t="shared" si="1143"/>
        <v>45224</v>
      </c>
      <c r="O3514" t="str">
        <f t="shared" si="1144"/>
        <v>可交易</v>
      </c>
      <c r="P3514" s="2" t="str">
        <f t="shared" si="1145"/>
        <v/>
      </c>
      <c r="Q3514" s="2" t="str">
        <f t="shared" si="1146"/>
        <v/>
      </c>
      <c r="R3514" s="2">
        <f t="shared" si="1147"/>
        <v>32.354320107259113</v>
      </c>
      <c r="S3514">
        <f t="shared" si="1148"/>
        <v>185</v>
      </c>
      <c r="T3514" s="1">
        <f t="shared" si="1149"/>
        <v>45252</v>
      </c>
      <c r="U3514" t="str">
        <f t="shared" si="1150"/>
        <v>可交易</v>
      </c>
      <c r="V3514" s="2" t="str">
        <f t="shared" si="1151"/>
        <v/>
      </c>
      <c r="W3514" s="2" t="str">
        <f t="shared" si="1152"/>
        <v/>
      </c>
      <c r="X3514" s="2">
        <f t="shared" si="1153"/>
        <v>21.219849210912376</v>
      </c>
      <c r="Y3514">
        <f t="shared" si="1154"/>
        <v>186</v>
      </c>
    </row>
    <row r="3515" spans="1:25" x14ac:dyDescent="0.3">
      <c r="A3515" s="1">
        <v>45278</v>
      </c>
      <c r="B3515">
        <v>4740.5600590000004</v>
      </c>
      <c r="C3515">
        <v>12.56</v>
      </c>
      <c r="D3515">
        <v>12.601913</v>
      </c>
      <c r="E3515">
        <f t="shared" si="1134"/>
        <v>-4.1912999999999201E-2</v>
      </c>
      <c r="F3515" t="str">
        <f t="shared" si="1135"/>
        <v/>
      </c>
      <c r="G3515" t="str">
        <f t="shared" si="1136"/>
        <v/>
      </c>
      <c r="H3515">
        <f t="shared" si="1137"/>
        <v>0.28000000000000114</v>
      </c>
      <c r="I3515">
        <f t="shared" si="1138"/>
        <v>21.37011800000073</v>
      </c>
      <c r="J3515">
        <f t="shared" si="1139"/>
        <v>76.3218500000023</v>
      </c>
      <c r="K3515" t="str">
        <f t="shared" si="1140"/>
        <v/>
      </c>
      <c r="L3515" s="2" t="str">
        <f t="shared" si="1141"/>
        <v/>
      </c>
      <c r="M3515" t="str">
        <f t="shared" si="1142"/>
        <v/>
      </c>
      <c r="N3515" s="1">
        <f t="shared" si="1143"/>
        <v>45224</v>
      </c>
      <c r="O3515" t="str">
        <f t="shared" si="1144"/>
        <v>可交易</v>
      </c>
      <c r="P3515" s="2" t="str">
        <f t="shared" si="1145"/>
        <v/>
      </c>
      <c r="Q3515" s="2" t="str">
        <f t="shared" si="1146"/>
        <v/>
      </c>
      <c r="R3515" s="2">
        <f t="shared" si="1147"/>
        <v>32.354320107259113</v>
      </c>
      <c r="S3515">
        <f t="shared" si="1148"/>
        <v>185</v>
      </c>
      <c r="T3515" s="1">
        <f t="shared" si="1149"/>
        <v>45252</v>
      </c>
      <c r="U3515" t="str">
        <f t="shared" si="1150"/>
        <v>可交易</v>
      </c>
      <c r="V3515" s="2" t="str">
        <f t="shared" si="1151"/>
        <v/>
      </c>
      <c r="W3515" s="2" t="str">
        <f t="shared" si="1152"/>
        <v/>
      </c>
      <c r="X3515" s="2">
        <f t="shared" si="1153"/>
        <v>21.219849210912376</v>
      </c>
      <c r="Y3515">
        <f t="shared" si="1154"/>
        <v>186</v>
      </c>
    </row>
    <row r="3516" spans="1:25" x14ac:dyDescent="0.3">
      <c r="A3516" s="1">
        <v>45279</v>
      </c>
      <c r="B3516">
        <v>4768.3701170000004</v>
      </c>
      <c r="C3516">
        <v>12.53</v>
      </c>
      <c r="D3516">
        <v>12.7239895</v>
      </c>
      <c r="E3516">
        <f t="shared" si="1134"/>
        <v>-0.1939895000000007</v>
      </c>
      <c r="F3516" t="str">
        <f t="shared" si="1135"/>
        <v/>
      </c>
      <c r="G3516" t="str">
        <f t="shared" si="1136"/>
        <v/>
      </c>
      <c r="H3516">
        <f t="shared" si="1137"/>
        <v>-3.0000000000001137E-2</v>
      </c>
      <c r="I3516">
        <f t="shared" si="1138"/>
        <v>27.810058000000026</v>
      </c>
      <c r="J3516">
        <f t="shared" si="1139"/>
        <v>-927.00193333329912</v>
      </c>
      <c r="K3516" t="str">
        <f t="shared" si="1140"/>
        <v/>
      </c>
      <c r="L3516" s="2" t="str">
        <f t="shared" si="1141"/>
        <v/>
      </c>
      <c r="M3516" t="str">
        <f t="shared" si="1142"/>
        <v/>
      </c>
      <c r="N3516" s="1">
        <f t="shared" si="1143"/>
        <v>45224</v>
      </c>
      <c r="O3516" t="str">
        <f t="shared" si="1144"/>
        <v>可交易</v>
      </c>
      <c r="P3516" s="2" t="str">
        <f t="shared" si="1145"/>
        <v/>
      </c>
      <c r="Q3516" s="2" t="str">
        <f t="shared" si="1146"/>
        <v/>
      </c>
      <c r="R3516" s="2">
        <f t="shared" si="1147"/>
        <v>32.354320107259113</v>
      </c>
      <c r="S3516">
        <f t="shared" si="1148"/>
        <v>185</v>
      </c>
      <c r="T3516" s="1">
        <f t="shared" si="1149"/>
        <v>45252</v>
      </c>
      <c r="U3516" t="str">
        <f t="shared" si="1150"/>
        <v>可交易</v>
      </c>
      <c r="V3516" s="2" t="str">
        <f t="shared" si="1151"/>
        <v/>
      </c>
      <c r="W3516" s="2" t="str">
        <f t="shared" si="1152"/>
        <v/>
      </c>
      <c r="X3516" s="2">
        <f t="shared" si="1153"/>
        <v>21.219849210912376</v>
      </c>
      <c r="Y3516">
        <f t="shared" si="1154"/>
        <v>186</v>
      </c>
    </row>
    <row r="3517" spans="1:25" x14ac:dyDescent="0.3">
      <c r="A3517" s="1">
        <v>45280</v>
      </c>
      <c r="B3517">
        <v>4698.3500979999999</v>
      </c>
      <c r="C3517">
        <v>13.67</v>
      </c>
      <c r="D3517">
        <v>12.71597</v>
      </c>
      <c r="E3517">
        <f t="shared" si="1134"/>
        <v>0.95402999999999949</v>
      </c>
      <c r="F3517" t="str">
        <f t="shared" si="1135"/>
        <v/>
      </c>
      <c r="G3517" t="str">
        <f t="shared" si="1136"/>
        <v/>
      </c>
      <c r="H3517">
        <f t="shared" si="1137"/>
        <v>1.1400000000000006</v>
      </c>
      <c r="I3517">
        <f t="shared" si="1138"/>
        <v>-70.020019000000502</v>
      </c>
      <c r="J3517">
        <f t="shared" si="1139"/>
        <v>-61.421069298246024</v>
      </c>
      <c r="K3517" t="str">
        <f t="shared" si="1140"/>
        <v/>
      </c>
      <c r="L3517" s="2" t="str">
        <f t="shared" si="1141"/>
        <v/>
      </c>
      <c r="M3517" t="str">
        <f t="shared" si="1142"/>
        <v/>
      </c>
      <c r="N3517" s="1">
        <f t="shared" si="1143"/>
        <v>45224</v>
      </c>
      <c r="O3517" t="str">
        <f t="shared" si="1144"/>
        <v>可交易</v>
      </c>
      <c r="P3517" s="2" t="str">
        <f t="shared" si="1145"/>
        <v/>
      </c>
      <c r="Q3517" s="2" t="str">
        <f t="shared" si="1146"/>
        <v/>
      </c>
      <c r="R3517" s="2">
        <f t="shared" si="1147"/>
        <v>32.354320107259113</v>
      </c>
      <c r="S3517">
        <f t="shared" si="1148"/>
        <v>185</v>
      </c>
      <c r="T3517" s="1">
        <f t="shared" si="1149"/>
        <v>45252</v>
      </c>
      <c r="U3517" t="str">
        <f t="shared" si="1150"/>
        <v>可交易</v>
      </c>
      <c r="V3517" s="2" t="str">
        <f t="shared" si="1151"/>
        <v/>
      </c>
      <c r="W3517" s="2" t="str">
        <f t="shared" si="1152"/>
        <v/>
      </c>
      <c r="X3517" s="2">
        <f t="shared" si="1153"/>
        <v>21.219849210912376</v>
      </c>
      <c r="Y3517">
        <f t="shared" si="1154"/>
        <v>186</v>
      </c>
    </row>
    <row r="3518" spans="1:25" x14ac:dyDescent="0.3">
      <c r="A3518" s="1">
        <v>45281</v>
      </c>
      <c r="B3518">
        <v>4746.75</v>
      </c>
      <c r="C3518">
        <v>13.65</v>
      </c>
      <c r="D3518">
        <v>13.596458999999999</v>
      </c>
      <c r="E3518">
        <f t="shared" si="1134"/>
        <v>5.3541000000000949E-2</v>
      </c>
      <c r="F3518" t="str">
        <f t="shared" si="1135"/>
        <v/>
      </c>
      <c r="G3518" t="str">
        <f t="shared" si="1136"/>
        <v/>
      </c>
      <c r="H3518">
        <f t="shared" si="1137"/>
        <v>-1.9999999999999574E-2</v>
      </c>
      <c r="I3518">
        <f t="shared" si="1138"/>
        <v>48.399902000000111</v>
      </c>
      <c r="J3518">
        <f t="shared" si="1139"/>
        <v>-2419.9951000000569</v>
      </c>
      <c r="K3518" t="str">
        <f t="shared" si="1140"/>
        <v/>
      </c>
      <c r="L3518" s="2" t="str">
        <f t="shared" si="1141"/>
        <v/>
      </c>
      <c r="M3518" t="str">
        <f t="shared" si="1142"/>
        <v/>
      </c>
      <c r="N3518" s="1">
        <f t="shared" si="1143"/>
        <v>45224</v>
      </c>
      <c r="O3518" t="str">
        <f t="shared" si="1144"/>
        <v>可交易</v>
      </c>
      <c r="P3518" s="2" t="str">
        <f t="shared" si="1145"/>
        <v/>
      </c>
      <c r="Q3518" s="2" t="str">
        <f t="shared" si="1146"/>
        <v/>
      </c>
      <c r="R3518" s="2">
        <f t="shared" si="1147"/>
        <v>32.354320107259113</v>
      </c>
      <c r="S3518">
        <f t="shared" si="1148"/>
        <v>185</v>
      </c>
      <c r="T3518" s="1">
        <f t="shared" si="1149"/>
        <v>45252</v>
      </c>
      <c r="U3518" t="str">
        <f t="shared" si="1150"/>
        <v>可交易</v>
      </c>
      <c r="V3518" s="2" t="str">
        <f t="shared" si="1151"/>
        <v/>
      </c>
      <c r="W3518" s="2" t="str">
        <f t="shared" si="1152"/>
        <v/>
      </c>
      <c r="X3518" s="2">
        <f t="shared" si="1153"/>
        <v>21.219849210912376</v>
      </c>
      <c r="Y3518">
        <f t="shared" si="1154"/>
        <v>186</v>
      </c>
    </row>
    <row r="3519" spans="1:25" x14ac:dyDescent="0.3">
      <c r="A3519" s="1">
        <v>45282</v>
      </c>
      <c r="B3519">
        <v>4754.6298829999996</v>
      </c>
      <c r="C3519">
        <v>13.03</v>
      </c>
      <c r="D3519">
        <v>13.897593499999999</v>
      </c>
      <c r="E3519">
        <f t="shared" si="1134"/>
        <v>-0.86759349999999991</v>
      </c>
      <c r="F3519" t="str">
        <f t="shared" si="1135"/>
        <v/>
      </c>
      <c r="G3519" t="str">
        <f t="shared" si="1136"/>
        <v/>
      </c>
      <c r="H3519">
        <f t="shared" si="1137"/>
        <v>-0.62000000000000099</v>
      </c>
      <c r="I3519">
        <f t="shared" si="1138"/>
        <v>7.8798829999996087</v>
      </c>
      <c r="J3519">
        <f t="shared" si="1139"/>
        <v>-12.709488709676767</v>
      </c>
      <c r="K3519" t="str">
        <f t="shared" si="1140"/>
        <v/>
      </c>
      <c r="L3519" s="2" t="str">
        <f t="shared" si="1141"/>
        <v/>
      </c>
      <c r="M3519" t="str">
        <f t="shared" si="1142"/>
        <v/>
      </c>
      <c r="N3519" s="1">
        <f t="shared" si="1143"/>
        <v>45224</v>
      </c>
      <c r="O3519" t="str">
        <f t="shared" si="1144"/>
        <v>可交易</v>
      </c>
      <c r="P3519" s="2" t="str">
        <f t="shared" si="1145"/>
        <v/>
      </c>
      <c r="Q3519" s="2" t="str">
        <f t="shared" si="1146"/>
        <v/>
      </c>
      <c r="R3519" s="2">
        <f t="shared" si="1147"/>
        <v>32.354320107259113</v>
      </c>
      <c r="S3519">
        <f t="shared" si="1148"/>
        <v>185</v>
      </c>
      <c r="T3519" s="1">
        <f t="shared" si="1149"/>
        <v>45252</v>
      </c>
      <c r="U3519" t="str">
        <f t="shared" si="1150"/>
        <v>可交易</v>
      </c>
      <c r="V3519" s="2" t="str">
        <f t="shared" si="1151"/>
        <v/>
      </c>
      <c r="W3519" s="2" t="str">
        <f t="shared" si="1152"/>
        <v/>
      </c>
      <c r="X3519" s="2">
        <f t="shared" si="1153"/>
        <v>21.219849210912376</v>
      </c>
      <c r="Y3519">
        <f t="shared" si="1154"/>
        <v>186</v>
      </c>
    </row>
    <row r="3520" spans="1:25" x14ac:dyDescent="0.3">
      <c r="A3520" s="1">
        <v>45286</v>
      </c>
      <c r="B3520">
        <v>4774.75</v>
      </c>
      <c r="C3520">
        <v>12.99</v>
      </c>
      <c r="D3520">
        <v>13.374575</v>
      </c>
      <c r="E3520">
        <f t="shared" si="1134"/>
        <v>-0.38457499999999989</v>
      </c>
      <c r="F3520" t="str">
        <f t="shared" si="1135"/>
        <v/>
      </c>
      <c r="G3520" t="str">
        <f t="shared" si="1136"/>
        <v/>
      </c>
      <c r="H3520">
        <f t="shared" si="1137"/>
        <v>-3.9999999999999147E-2</v>
      </c>
      <c r="I3520">
        <f t="shared" si="1138"/>
        <v>20.120117000000391</v>
      </c>
      <c r="J3520">
        <f t="shared" si="1139"/>
        <v>-503.00292500002053</v>
      </c>
      <c r="K3520" t="str">
        <f t="shared" si="1140"/>
        <v/>
      </c>
      <c r="L3520" s="2" t="str">
        <f t="shared" si="1141"/>
        <v/>
      </c>
      <c r="M3520" t="str">
        <f t="shared" si="1142"/>
        <v/>
      </c>
      <c r="N3520" s="1">
        <f t="shared" si="1143"/>
        <v>45224</v>
      </c>
      <c r="O3520" t="str">
        <f t="shared" si="1144"/>
        <v>可交易</v>
      </c>
      <c r="P3520" s="2" t="str">
        <f t="shared" si="1145"/>
        <v/>
      </c>
      <c r="Q3520" s="2" t="str">
        <f t="shared" si="1146"/>
        <v/>
      </c>
      <c r="R3520" s="2">
        <f t="shared" si="1147"/>
        <v>32.354320107259113</v>
      </c>
      <c r="S3520">
        <f t="shared" si="1148"/>
        <v>185</v>
      </c>
      <c r="T3520" s="1">
        <f t="shared" si="1149"/>
        <v>45252</v>
      </c>
      <c r="U3520" t="str">
        <f t="shared" si="1150"/>
        <v>可交易</v>
      </c>
      <c r="V3520" s="2" t="str">
        <f t="shared" si="1151"/>
        <v/>
      </c>
      <c r="W3520" s="2" t="str">
        <f t="shared" si="1152"/>
        <v/>
      </c>
      <c r="X3520" s="2">
        <f t="shared" si="1153"/>
        <v>21.219849210912376</v>
      </c>
      <c r="Y3520">
        <f t="shared" si="1154"/>
        <v>186</v>
      </c>
    </row>
    <row r="3521" spans="1:25" x14ac:dyDescent="0.3">
      <c r="A3521" s="1">
        <v>45287</v>
      </c>
      <c r="B3521">
        <v>4781.580078</v>
      </c>
      <c r="C3521">
        <v>12.43</v>
      </c>
      <c r="D3521">
        <v>13.238662</v>
      </c>
      <c r="E3521">
        <f t="shared" si="1134"/>
        <v>-0.80866199999999999</v>
      </c>
      <c r="F3521" t="str">
        <f t="shared" si="1135"/>
        <v/>
      </c>
      <c r="G3521" t="str">
        <f t="shared" si="1136"/>
        <v/>
      </c>
      <c r="H3521">
        <f t="shared" si="1137"/>
        <v>-0.5600000000000005</v>
      </c>
      <c r="I3521">
        <f t="shared" si="1138"/>
        <v>6.8300779999999577</v>
      </c>
      <c r="J3521">
        <f t="shared" si="1139"/>
        <v>-12.196567857142771</v>
      </c>
      <c r="K3521" t="str">
        <f t="shared" si="1140"/>
        <v/>
      </c>
      <c r="L3521" s="2" t="str">
        <f t="shared" si="1141"/>
        <v/>
      </c>
      <c r="M3521" t="str">
        <f t="shared" si="1142"/>
        <v/>
      </c>
      <c r="N3521" s="1">
        <f t="shared" si="1143"/>
        <v>45224</v>
      </c>
      <c r="O3521" t="str">
        <f t="shared" si="1144"/>
        <v>可交易</v>
      </c>
      <c r="P3521" s="2" t="str">
        <f t="shared" si="1145"/>
        <v/>
      </c>
      <c r="Q3521" s="2" t="str">
        <f t="shared" si="1146"/>
        <v/>
      </c>
      <c r="R3521" s="2">
        <f t="shared" si="1147"/>
        <v>32.354320107259113</v>
      </c>
      <c r="S3521">
        <f t="shared" si="1148"/>
        <v>185</v>
      </c>
      <c r="T3521" s="1">
        <f t="shared" si="1149"/>
        <v>45252</v>
      </c>
      <c r="U3521" t="str">
        <f t="shared" si="1150"/>
        <v>可交易</v>
      </c>
      <c r="V3521" s="2" t="str">
        <f t="shared" si="1151"/>
        <v/>
      </c>
      <c r="W3521" s="2" t="str">
        <f t="shared" si="1152"/>
        <v/>
      </c>
      <c r="X3521" s="2">
        <f t="shared" si="1153"/>
        <v>21.219849210912376</v>
      </c>
      <c r="Y3521">
        <f t="shared" si="1154"/>
        <v>186</v>
      </c>
    </row>
    <row r="3522" spans="1:25" x14ac:dyDescent="0.3">
      <c r="A3522" s="1">
        <v>45288</v>
      </c>
      <c r="B3522">
        <v>4783.3500979999999</v>
      </c>
      <c r="C3522">
        <v>12.47</v>
      </c>
      <c r="D3522">
        <v>12.797468</v>
      </c>
      <c r="E3522">
        <f t="shared" ref="E3522:E3585" si="1155">C3522-D3522</f>
        <v>-0.32746799999999965</v>
      </c>
      <c r="F3522" t="str">
        <f t="shared" ref="F3522:F3585" si="1156">_xlfn.IFS(E3522&gt; 1, "CAll",E3522&lt; -1, "PUT", TRUE,"")</f>
        <v/>
      </c>
      <c r="G3522" t="str">
        <f t="shared" ref="G3522:G3585" si="1157">IF(F3522="PUT", IFERROR(VLOOKUP(A3522+7, A:B, 2, FALSE), 0), IF(F3522="CALL", IFERROR(VLOOKUP(A3522+7, A:B, 2, FALSE), 0), ""))</f>
        <v/>
      </c>
      <c r="H3522">
        <f t="shared" ref="H3522:H3585" si="1158">C3522-C3521</f>
        <v>4.0000000000000924E-2</v>
      </c>
      <c r="I3522">
        <f t="shared" ref="I3522:I3585" si="1159">B3522-B3521</f>
        <v>1.7700199999999313</v>
      </c>
      <c r="J3522">
        <f t="shared" ref="J3522:J3585" si="1160">IF(H3522=0, "", I3522/H3522)</f>
        <v>44.25049999999726</v>
      </c>
      <c r="K3522" t="str">
        <f t="shared" ref="K3522:K3585" si="1161">_xlfn.IFS(F3522="PUT",B3522-5,F3522="CALL",B3522+5,TRUE,"")</f>
        <v/>
      </c>
      <c r="L3522" s="2" t="str">
        <f t="shared" ref="L3522:L3585" si="1162">IF(F3522="CALL",IF(AND(G3522&gt;K3522,G3522&lt;&gt;0),G3522-K3522,""),"")</f>
        <v/>
      </c>
      <c r="M3522" t="str">
        <f t="shared" ref="M3522:M3585" si="1163">IF(F3522="PUT",IF(AND(G3522&lt;K3522,G3522&lt;&gt;0),K3522-G3522,""),"")</f>
        <v/>
      </c>
      <c r="N3522" s="1">
        <f t="shared" ref="N3522:N3585" si="1164">IF(AND(F3522="CALL",L3522&lt;&gt;"",L3521=""), A3522, N3521)</f>
        <v>45224</v>
      </c>
      <c r="O3522" t="str">
        <f t="shared" ref="O3522:O3585" si="1165">IF( A3522 &gt;= N3521 + 7, "可交易", "不可交易")</f>
        <v>可交易</v>
      </c>
      <c r="P3522" s="2" t="str">
        <f t="shared" ref="P3522:P3585" si="1166">IF(AND(F3522="CALL",L3522&lt;&gt;"",O3522="可交易"),L3522,"")</f>
        <v/>
      </c>
      <c r="Q3522" s="2" t="str">
        <f t="shared" ref="Q3522:Q3585" si="1167">IF(P3522&lt;&gt;"",(G3522-B3522)/B3522,"")</f>
        <v/>
      </c>
      <c r="R3522" s="2">
        <f t="shared" ref="R3522:R3585" si="1168">IF(Q3521&lt;&gt;"", R3521 * (1 + Q3521), R3521)</f>
        <v>32.354320107259113</v>
      </c>
      <c r="S3522">
        <f t="shared" ref="S3522:S3585" si="1169">IF(P3522&lt;&gt;"",S3521+1,S3521)</f>
        <v>185</v>
      </c>
      <c r="T3522" s="1">
        <f t="shared" ref="T3522:T3585" si="1170">IF(AND(F3522="PUT",M3522&lt;&gt;"",M3521=""), A3522, T3521)</f>
        <v>45252</v>
      </c>
      <c r="U3522" t="str">
        <f t="shared" ref="U3522:U3585" si="1171">IF( A3522 &gt;= T3521 + 7, "可交易", "不可交易")</f>
        <v>可交易</v>
      </c>
      <c r="V3522" s="2" t="str">
        <f t="shared" ref="V3522:V3585" si="1172">IF(AND(F3522="PUT",M3522&lt;&gt;"",U3522="可交易"),M3522,"")</f>
        <v/>
      </c>
      <c r="W3522" s="2" t="str">
        <f t="shared" ref="W3522:W3585" si="1173">IF(V3522&lt;&gt;"",(B3522-G3522)/B3522,"")</f>
        <v/>
      </c>
      <c r="X3522" s="2">
        <f t="shared" ref="X3522:X3585" si="1174">IF(W3521&lt;&gt;"", X3521 * (1 + W3521), X3521)</f>
        <v>21.219849210912376</v>
      </c>
      <c r="Y3522">
        <f t="shared" ref="Y3522:Y3585" si="1175">IF(V3522&lt;&gt;"",Y3521+1,Y3521)</f>
        <v>186</v>
      </c>
    </row>
    <row r="3523" spans="1:25" x14ac:dyDescent="0.3">
      <c r="A3523" s="1">
        <v>45289</v>
      </c>
      <c r="B3523">
        <v>4769.830078</v>
      </c>
      <c r="C3523">
        <v>12.45</v>
      </c>
      <c r="D3523">
        <v>12.7528925</v>
      </c>
      <c r="E3523">
        <f t="shared" si="1155"/>
        <v>-0.30289250000000045</v>
      </c>
      <c r="F3523" t="str">
        <f t="shared" si="1156"/>
        <v/>
      </c>
      <c r="G3523" t="str">
        <f t="shared" si="1157"/>
        <v/>
      </c>
      <c r="H3523">
        <f t="shared" si="1158"/>
        <v>-2.000000000000135E-2</v>
      </c>
      <c r="I3523">
        <f t="shared" si="1159"/>
        <v>-13.520019999999931</v>
      </c>
      <c r="J3523">
        <f t="shared" si="1160"/>
        <v>676.00099999995098</v>
      </c>
      <c r="K3523" t="str">
        <f t="shared" si="1161"/>
        <v/>
      </c>
      <c r="L3523" s="2" t="str">
        <f t="shared" si="1162"/>
        <v/>
      </c>
      <c r="M3523" t="str">
        <f t="shared" si="1163"/>
        <v/>
      </c>
      <c r="N3523" s="1">
        <f t="shared" si="1164"/>
        <v>45224</v>
      </c>
      <c r="O3523" t="str">
        <f t="shared" si="1165"/>
        <v>可交易</v>
      </c>
      <c r="P3523" s="2" t="str">
        <f t="shared" si="1166"/>
        <v/>
      </c>
      <c r="Q3523" s="2" t="str">
        <f t="shared" si="1167"/>
        <v/>
      </c>
      <c r="R3523" s="2">
        <f t="shared" si="1168"/>
        <v>32.354320107259113</v>
      </c>
      <c r="S3523">
        <f t="shared" si="1169"/>
        <v>185</v>
      </c>
      <c r="T3523" s="1">
        <f t="shared" si="1170"/>
        <v>45252</v>
      </c>
      <c r="U3523" t="str">
        <f t="shared" si="1171"/>
        <v>可交易</v>
      </c>
      <c r="V3523" s="2" t="str">
        <f t="shared" si="1172"/>
        <v/>
      </c>
      <c r="W3523" s="2" t="str">
        <f t="shared" si="1173"/>
        <v/>
      </c>
      <c r="X3523" s="2">
        <f t="shared" si="1174"/>
        <v>21.219849210912376</v>
      </c>
      <c r="Y3523">
        <f t="shared" si="1175"/>
        <v>186</v>
      </c>
    </row>
    <row r="3524" spans="1:25" x14ac:dyDescent="0.3">
      <c r="A3524" s="1">
        <v>45293</v>
      </c>
      <c r="B3524">
        <v>4742.830078</v>
      </c>
      <c r="C3524">
        <v>13.2</v>
      </c>
      <c r="D3524">
        <v>12.843401999999999</v>
      </c>
      <c r="E3524">
        <f t="shared" si="1155"/>
        <v>0.35659799999999997</v>
      </c>
      <c r="F3524" t="str">
        <f t="shared" si="1156"/>
        <v/>
      </c>
      <c r="G3524" t="str">
        <f t="shared" si="1157"/>
        <v/>
      </c>
      <c r="H3524">
        <f t="shared" si="1158"/>
        <v>0.75</v>
      </c>
      <c r="I3524">
        <f t="shared" si="1159"/>
        <v>-27</v>
      </c>
      <c r="J3524">
        <f t="shared" si="1160"/>
        <v>-36</v>
      </c>
      <c r="K3524" t="str">
        <f t="shared" si="1161"/>
        <v/>
      </c>
      <c r="L3524" s="2" t="str">
        <f t="shared" si="1162"/>
        <v/>
      </c>
      <c r="M3524" t="str">
        <f t="shared" si="1163"/>
        <v/>
      </c>
      <c r="N3524" s="1">
        <f t="shared" si="1164"/>
        <v>45224</v>
      </c>
      <c r="O3524" t="str">
        <f t="shared" si="1165"/>
        <v>可交易</v>
      </c>
      <c r="P3524" s="2" t="str">
        <f t="shared" si="1166"/>
        <v/>
      </c>
      <c r="Q3524" s="2" t="str">
        <f t="shared" si="1167"/>
        <v/>
      </c>
      <c r="R3524" s="2">
        <f t="shared" si="1168"/>
        <v>32.354320107259113</v>
      </c>
      <c r="S3524">
        <f t="shared" si="1169"/>
        <v>185</v>
      </c>
      <c r="T3524" s="1">
        <f t="shared" si="1170"/>
        <v>45252</v>
      </c>
      <c r="U3524" t="str">
        <f t="shared" si="1171"/>
        <v>可交易</v>
      </c>
      <c r="V3524" s="2" t="str">
        <f t="shared" si="1172"/>
        <v/>
      </c>
      <c r="W3524" s="2" t="str">
        <f t="shared" si="1173"/>
        <v/>
      </c>
      <c r="X3524" s="2">
        <f t="shared" si="1174"/>
        <v>21.219849210912376</v>
      </c>
      <c r="Y3524">
        <f t="shared" si="1175"/>
        <v>186</v>
      </c>
    </row>
    <row r="3525" spans="1:25" x14ac:dyDescent="0.3">
      <c r="A3525" s="1">
        <v>45294</v>
      </c>
      <c r="B3525">
        <v>4704.8100590000004</v>
      </c>
      <c r="C3525">
        <v>14.04</v>
      </c>
      <c r="D3525">
        <v>13.529742000000001</v>
      </c>
      <c r="E3525">
        <f t="shared" si="1155"/>
        <v>0.51025799999999855</v>
      </c>
      <c r="F3525" t="str">
        <f t="shared" si="1156"/>
        <v/>
      </c>
      <c r="G3525" t="str">
        <f t="shared" si="1157"/>
        <v/>
      </c>
      <c r="H3525">
        <f t="shared" si="1158"/>
        <v>0.83999999999999986</v>
      </c>
      <c r="I3525">
        <f t="shared" si="1159"/>
        <v>-38.020018999999593</v>
      </c>
      <c r="J3525">
        <f t="shared" si="1160"/>
        <v>-45.261927380951903</v>
      </c>
      <c r="K3525" t="str">
        <f t="shared" si="1161"/>
        <v/>
      </c>
      <c r="L3525" s="2" t="str">
        <f t="shared" si="1162"/>
        <v/>
      </c>
      <c r="M3525" t="str">
        <f t="shared" si="1163"/>
        <v/>
      </c>
      <c r="N3525" s="1">
        <f t="shared" si="1164"/>
        <v>45224</v>
      </c>
      <c r="O3525" t="str">
        <f t="shared" si="1165"/>
        <v>可交易</v>
      </c>
      <c r="P3525" s="2" t="str">
        <f t="shared" si="1166"/>
        <v/>
      </c>
      <c r="Q3525" s="2" t="str">
        <f t="shared" si="1167"/>
        <v/>
      </c>
      <c r="R3525" s="2">
        <f t="shared" si="1168"/>
        <v>32.354320107259113</v>
      </c>
      <c r="S3525">
        <f t="shared" si="1169"/>
        <v>185</v>
      </c>
      <c r="T3525" s="1">
        <f t="shared" si="1170"/>
        <v>45252</v>
      </c>
      <c r="U3525" t="str">
        <f t="shared" si="1171"/>
        <v>可交易</v>
      </c>
      <c r="V3525" s="2" t="str">
        <f t="shared" si="1172"/>
        <v/>
      </c>
      <c r="W3525" s="2" t="str">
        <f t="shared" si="1173"/>
        <v/>
      </c>
      <c r="X3525" s="2">
        <f t="shared" si="1174"/>
        <v>21.219849210912376</v>
      </c>
      <c r="Y3525">
        <f t="shared" si="1175"/>
        <v>186</v>
      </c>
    </row>
    <row r="3526" spans="1:25" x14ac:dyDescent="0.3">
      <c r="A3526" s="1">
        <v>45295</v>
      </c>
      <c r="B3526">
        <v>4688.6801759999998</v>
      </c>
      <c r="C3526">
        <v>14.13</v>
      </c>
      <c r="D3526">
        <v>14.120284</v>
      </c>
      <c r="E3526">
        <f t="shared" si="1155"/>
        <v>9.7160000000009461E-3</v>
      </c>
      <c r="F3526" t="str">
        <f t="shared" si="1156"/>
        <v/>
      </c>
      <c r="G3526" t="str">
        <f t="shared" si="1157"/>
        <v/>
      </c>
      <c r="H3526">
        <f t="shared" si="1158"/>
        <v>9.0000000000001634E-2</v>
      </c>
      <c r="I3526">
        <f t="shared" si="1159"/>
        <v>-16.129883000000518</v>
      </c>
      <c r="J3526">
        <f t="shared" si="1160"/>
        <v>-179.22092222222471</v>
      </c>
      <c r="K3526" t="str">
        <f t="shared" si="1161"/>
        <v/>
      </c>
      <c r="L3526" s="2" t="str">
        <f t="shared" si="1162"/>
        <v/>
      </c>
      <c r="M3526" t="str">
        <f t="shared" si="1163"/>
        <v/>
      </c>
      <c r="N3526" s="1">
        <f t="shared" si="1164"/>
        <v>45224</v>
      </c>
      <c r="O3526" t="str">
        <f t="shared" si="1165"/>
        <v>可交易</v>
      </c>
      <c r="P3526" s="2" t="str">
        <f t="shared" si="1166"/>
        <v/>
      </c>
      <c r="Q3526" s="2" t="str">
        <f t="shared" si="1167"/>
        <v/>
      </c>
      <c r="R3526" s="2">
        <f t="shared" si="1168"/>
        <v>32.354320107259113</v>
      </c>
      <c r="S3526">
        <f t="shared" si="1169"/>
        <v>185</v>
      </c>
      <c r="T3526" s="1">
        <f t="shared" si="1170"/>
        <v>45252</v>
      </c>
      <c r="U3526" t="str">
        <f t="shared" si="1171"/>
        <v>可交易</v>
      </c>
      <c r="V3526" s="2" t="str">
        <f t="shared" si="1172"/>
        <v/>
      </c>
      <c r="W3526" s="2" t="str">
        <f t="shared" si="1173"/>
        <v/>
      </c>
      <c r="X3526" s="2">
        <f t="shared" si="1174"/>
        <v>21.219849210912376</v>
      </c>
      <c r="Y3526">
        <f t="shared" si="1175"/>
        <v>186</v>
      </c>
    </row>
    <row r="3527" spans="1:25" x14ac:dyDescent="0.3">
      <c r="A3527" s="1">
        <v>45296</v>
      </c>
      <c r="B3527">
        <v>4697.2402339999999</v>
      </c>
      <c r="C3527">
        <v>13.35</v>
      </c>
      <c r="D3527">
        <v>14.185828000000001</v>
      </c>
      <c r="E3527">
        <f t="shared" si="1155"/>
        <v>-0.83582800000000113</v>
      </c>
      <c r="F3527" t="str">
        <f t="shared" si="1156"/>
        <v/>
      </c>
      <c r="G3527" t="str">
        <f t="shared" si="1157"/>
        <v/>
      </c>
      <c r="H3527">
        <f t="shared" si="1158"/>
        <v>-0.78000000000000114</v>
      </c>
      <c r="I3527">
        <f t="shared" si="1159"/>
        <v>8.5600580000000264</v>
      </c>
      <c r="J3527">
        <f t="shared" si="1160"/>
        <v>-10.974433333333351</v>
      </c>
      <c r="K3527" t="str">
        <f t="shared" si="1161"/>
        <v/>
      </c>
      <c r="L3527" s="2" t="str">
        <f t="shared" si="1162"/>
        <v/>
      </c>
      <c r="M3527" t="str">
        <f t="shared" si="1163"/>
        <v/>
      </c>
      <c r="N3527" s="1">
        <f t="shared" si="1164"/>
        <v>45224</v>
      </c>
      <c r="O3527" t="str">
        <f t="shared" si="1165"/>
        <v>可交易</v>
      </c>
      <c r="P3527" s="2" t="str">
        <f t="shared" si="1166"/>
        <v/>
      </c>
      <c r="Q3527" s="2" t="str">
        <f t="shared" si="1167"/>
        <v/>
      </c>
      <c r="R3527" s="2">
        <f t="shared" si="1168"/>
        <v>32.354320107259113</v>
      </c>
      <c r="S3527">
        <f t="shared" si="1169"/>
        <v>185</v>
      </c>
      <c r="T3527" s="1">
        <f t="shared" si="1170"/>
        <v>45252</v>
      </c>
      <c r="U3527" t="str">
        <f t="shared" si="1171"/>
        <v>可交易</v>
      </c>
      <c r="V3527" s="2" t="str">
        <f t="shared" si="1172"/>
        <v/>
      </c>
      <c r="W3527" s="2" t="str">
        <f t="shared" si="1173"/>
        <v/>
      </c>
      <c r="X3527" s="2">
        <f t="shared" si="1174"/>
        <v>21.219849210912376</v>
      </c>
      <c r="Y3527">
        <f t="shared" si="1175"/>
        <v>186</v>
      </c>
    </row>
    <row r="3528" spans="1:25" x14ac:dyDescent="0.3">
      <c r="A3528" s="1">
        <v>45299</v>
      </c>
      <c r="B3528">
        <v>4763.5400390000004</v>
      </c>
      <c r="C3528">
        <v>13.08</v>
      </c>
      <c r="D3528">
        <v>13.735899</v>
      </c>
      <c r="E3528">
        <f t="shared" si="1155"/>
        <v>-0.65589899999999979</v>
      </c>
      <c r="F3528" t="str">
        <f t="shared" si="1156"/>
        <v/>
      </c>
      <c r="G3528" t="str">
        <f t="shared" si="1157"/>
        <v/>
      </c>
      <c r="H3528">
        <f t="shared" si="1158"/>
        <v>-0.26999999999999957</v>
      </c>
      <c r="I3528">
        <f t="shared" si="1159"/>
        <v>66.299805000000561</v>
      </c>
      <c r="J3528">
        <f t="shared" si="1160"/>
        <v>-245.55483333333581</v>
      </c>
      <c r="K3528" t="str">
        <f t="shared" si="1161"/>
        <v/>
      </c>
      <c r="L3528" s="2" t="str">
        <f t="shared" si="1162"/>
        <v/>
      </c>
      <c r="M3528" t="str">
        <f t="shared" si="1163"/>
        <v/>
      </c>
      <c r="N3528" s="1">
        <f t="shared" si="1164"/>
        <v>45224</v>
      </c>
      <c r="O3528" t="str">
        <f t="shared" si="1165"/>
        <v>可交易</v>
      </c>
      <c r="P3528" s="2" t="str">
        <f t="shared" si="1166"/>
        <v/>
      </c>
      <c r="Q3528" s="2" t="str">
        <f t="shared" si="1167"/>
        <v/>
      </c>
      <c r="R3528" s="2">
        <f t="shared" si="1168"/>
        <v>32.354320107259113</v>
      </c>
      <c r="S3528">
        <f t="shared" si="1169"/>
        <v>185</v>
      </c>
      <c r="T3528" s="1">
        <f t="shared" si="1170"/>
        <v>45252</v>
      </c>
      <c r="U3528" t="str">
        <f t="shared" si="1171"/>
        <v>可交易</v>
      </c>
      <c r="V3528" s="2" t="str">
        <f t="shared" si="1172"/>
        <v/>
      </c>
      <c r="W3528" s="2" t="str">
        <f t="shared" si="1173"/>
        <v/>
      </c>
      <c r="X3528" s="2">
        <f t="shared" si="1174"/>
        <v>21.219849210912376</v>
      </c>
      <c r="Y3528">
        <f t="shared" si="1175"/>
        <v>186</v>
      </c>
    </row>
    <row r="3529" spans="1:25" x14ac:dyDescent="0.3">
      <c r="A3529" s="1">
        <v>45300</v>
      </c>
      <c r="B3529">
        <v>4756.5</v>
      </c>
      <c r="C3529">
        <v>12.76</v>
      </c>
      <c r="D3529">
        <v>13.44999</v>
      </c>
      <c r="E3529">
        <f t="shared" si="1155"/>
        <v>-0.68998999999999988</v>
      </c>
      <c r="F3529" t="str">
        <f t="shared" si="1156"/>
        <v/>
      </c>
      <c r="G3529" t="str">
        <f t="shared" si="1157"/>
        <v/>
      </c>
      <c r="H3529">
        <f t="shared" si="1158"/>
        <v>-0.32000000000000028</v>
      </c>
      <c r="I3529">
        <f t="shared" si="1159"/>
        <v>-7.0400390000004336</v>
      </c>
      <c r="J3529">
        <f t="shared" si="1160"/>
        <v>22.000121875001334</v>
      </c>
      <c r="K3529" t="str">
        <f t="shared" si="1161"/>
        <v/>
      </c>
      <c r="L3529" s="2" t="str">
        <f t="shared" si="1162"/>
        <v/>
      </c>
      <c r="M3529" t="str">
        <f t="shared" si="1163"/>
        <v/>
      </c>
      <c r="N3529" s="1">
        <f t="shared" si="1164"/>
        <v>45224</v>
      </c>
      <c r="O3529" t="str">
        <f t="shared" si="1165"/>
        <v>可交易</v>
      </c>
      <c r="P3529" s="2" t="str">
        <f t="shared" si="1166"/>
        <v/>
      </c>
      <c r="Q3529" s="2" t="str">
        <f t="shared" si="1167"/>
        <v/>
      </c>
      <c r="R3529" s="2">
        <f t="shared" si="1168"/>
        <v>32.354320107259113</v>
      </c>
      <c r="S3529">
        <f t="shared" si="1169"/>
        <v>185</v>
      </c>
      <c r="T3529" s="1">
        <f t="shared" si="1170"/>
        <v>45252</v>
      </c>
      <c r="U3529" t="str">
        <f t="shared" si="1171"/>
        <v>可交易</v>
      </c>
      <c r="V3529" s="2" t="str">
        <f t="shared" si="1172"/>
        <v/>
      </c>
      <c r="W3529" s="2" t="str">
        <f t="shared" si="1173"/>
        <v/>
      </c>
      <c r="X3529" s="2">
        <f t="shared" si="1174"/>
        <v>21.219849210912376</v>
      </c>
      <c r="Y3529">
        <f t="shared" si="1175"/>
        <v>186</v>
      </c>
    </row>
    <row r="3530" spans="1:25" x14ac:dyDescent="0.3">
      <c r="A3530" s="1">
        <v>45301</v>
      </c>
      <c r="B3530">
        <v>4783.4501950000003</v>
      </c>
      <c r="C3530">
        <v>12.69</v>
      </c>
      <c r="D3530">
        <v>13.167304</v>
      </c>
      <c r="E3530">
        <f t="shared" si="1155"/>
        <v>-0.47730400000000017</v>
      </c>
      <c r="F3530" t="str">
        <f t="shared" si="1156"/>
        <v/>
      </c>
      <c r="G3530" t="str">
        <f t="shared" si="1157"/>
        <v/>
      </c>
      <c r="H3530">
        <f t="shared" si="1158"/>
        <v>-7.0000000000000284E-2</v>
      </c>
      <c r="I3530">
        <f t="shared" si="1159"/>
        <v>26.950195000000349</v>
      </c>
      <c r="J3530">
        <f t="shared" si="1160"/>
        <v>-385.00278571428913</v>
      </c>
      <c r="K3530" t="str">
        <f t="shared" si="1161"/>
        <v/>
      </c>
      <c r="L3530" s="2" t="str">
        <f t="shared" si="1162"/>
        <v/>
      </c>
      <c r="M3530" t="str">
        <f t="shared" si="1163"/>
        <v/>
      </c>
      <c r="N3530" s="1">
        <f t="shared" si="1164"/>
        <v>45224</v>
      </c>
      <c r="O3530" t="str">
        <f t="shared" si="1165"/>
        <v>可交易</v>
      </c>
      <c r="P3530" s="2" t="str">
        <f t="shared" si="1166"/>
        <v/>
      </c>
      <c r="Q3530" s="2" t="str">
        <f t="shared" si="1167"/>
        <v/>
      </c>
      <c r="R3530" s="2">
        <f t="shared" si="1168"/>
        <v>32.354320107259113</v>
      </c>
      <c r="S3530">
        <f t="shared" si="1169"/>
        <v>185</v>
      </c>
      <c r="T3530" s="1">
        <f t="shared" si="1170"/>
        <v>45252</v>
      </c>
      <c r="U3530" t="str">
        <f t="shared" si="1171"/>
        <v>可交易</v>
      </c>
      <c r="V3530" s="2" t="str">
        <f t="shared" si="1172"/>
        <v/>
      </c>
      <c r="W3530" s="2" t="str">
        <f t="shared" si="1173"/>
        <v/>
      </c>
      <c r="X3530" s="2">
        <f t="shared" si="1174"/>
        <v>21.219849210912376</v>
      </c>
      <c r="Y3530">
        <f t="shared" si="1175"/>
        <v>186</v>
      </c>
    </row>
    <row r="3531" spans="1:25" x14ac:dyDescent="0.3">
      <c r="A3531" s="1">
        <v>45302</v>
      </c>
      <c r="B3531">
        <v>4780.2402339999999</v>
      </c>
      <c r="C3531">
        <v>12.44</v>
      </c>
      <c r="D3531">
        <v>13.019159</v>
      </c>
      <c r="E3531">
        <f t="shared" si="1155"/>
        <v>-0.57915900000000065</v>
      </c>
      <c r="F3531" t="str">
        <f t="shared" si="1156"/>
        <v/>
      </c>
      <c r="G3531" t="str">
        <f t="shared" si="1157"/>
        <v/>
      </c>
      <c r="H3531">
        <f t="shared" si="1158"/>
        <v>-0.25</v>
      </c>
      <c r="I3531">
        <f t="shared" si="1159"/>
        <v>-3.2099610000004759</v>
      </c>
      <c r="J3531">
        <f t="shared" si="1160"/>
        <v>12.839844000001904</v>
      </c>
      <c r="K3531" t="str">
        <f t="shared" si="1161"/>
        <v/>
      </c>
      <c r="L3531" s="2" t="str">
        <f t="shared" si="1162"/>
        <v/>
      </c>
      <c r="M3531" t="str">
        <f t="shared" si="1163"/>
        <v/>
      </c>
      <c r="N3531" s="1">
        <f t="shared" si="1164"/>
        <v>45224</v>
      </c>
      <c r="O3531" t="str">
        <f t="shared" si="1165"/>
        <v>可交易</v>
      </c>
      <c r="P3531" s="2" t="str">
        <f t="shared" si="1166"/>
        <v/>
      </c>
      <c r="Q3531" s="2" t="str">
        <f t="shared" si="1167"/>
        <v/>
      </c>
      <c r="R3531" s="2">
        <f t="shared" si="1168"/>
        <v>32.354320107259113</v>
      </c>
      <c r="S3531">
        <f t="shared" si="1169"/>
        <v>185</v>
      </c>
      <c r="T3531" s="1">
        <f t="shared" si="1170"/>
        <v>45252</v>
      </c>
      <c r="U3531" t="str">
        <f t="shared" si="1171"/>
        <v>可交易</v>
      </c>
      <c r="V3531" s="2" t="str">
        <f t="shared" si="1172"/>
        <v/>
      </c>
      <c r="W3531" s="2" t="str">
        <f t="shared" si="1173"/>
        <v/>
      </c>
      <c r="X3531" s="2">
        <f t="shared" si="1174"/>
        <v>21.219849210912376</v>
      </c>
      <c r="Y3531">
        <f t="shared" si="1175"/>
        <v>186</v>
      </c>
    </row>
    <row r="3532" spans="1:25" x14ac:dyDescent="0.3">
      <c r="A3532" s="1">
        <v>45303</v>
      </c>
      <c r="B3532">
        <v>4783.830078</v>
      </c>
      <c r="C3532">
        <v>12.7</v>
      </c>
      <c r="D3532">
        <v>12.9237585</v>
      </c>
      <c r="E3532">
        <f t="shared" si="1155"/>
        <v>-0.22375850000000064</v>
      </c>
      <c r="F3532" t="str">
        <f t="shared" si="1156"/>
        <v/>
      </c>
      <c r="G3532" t="str">
        <f t="shared" si="1157"/>
        <v/>
      </c>
      <c r="H3532">
        <f t="shared" si="1158"/>
        <v>0.25999999999999979</v>
      </c>
      <c r="I3532">
        <f t="shared" si="1159"/>
        <v>3.5898440000000846</v>
      </c>
      <c r="J3532">
        <f t="shared" si="1160"/>
        <v>13.807092307692644</v>
      </c>
      <c r="K3532" t="str">
        <f t="shared" si="1161"/>
        <v/>
      </c>
      <c r="L3532" s="2" t="str">
        <f t="shared" si="1162"/>
        <v/>
      </c>
      <c r="M3532" t="str">
        <f t="shared" si="1163"/>
        <v/>
      </c>
      <c r="N3532" s="1">
        <f t="shared" si="1164"/>
        <v>45224</v>
      </c>
      <c r="O3532" t="str">
        <f t="shared" si="1165"/>
        <v>可交易</v>
      </c>
      <c r="P3532" s="2" t="str">
        <f t="shared" si="1166"/>
        <v/>
      </c>
      <c r="Q3532" s="2" t="str">
        <f t="shared" si="1167"/>
        <v/>
      </c>
      <c r="R3532" s="2">
        <f t="shared" si="1168"/>
        <v>32.354320107259113</v>
      </c>
      <c r="S3532">
        <f t="shared" si="1169"/>
        <v>185</v>
      </c>
      <c r="T3532" s="1">
        <f t="shared" si="1170"/>
        <v>45252</v>
      </c>
      <c r="U3532" t="str">
        <f t="shared" si="1171"/>
        <v>可交易</v>
      </c>
      <c r="V3532" s="2" t="str">
        <f t="shared" si="1172"/>
        <v/>
      </c>
      <c r="W3532" s="2" t="str">
        <f t="shared" si="1173"/>
        <v/>
      </c>
      <c r="X3532" s="2">
        <f t="shared" si="1174"/>
        <v>21.219849210912376</v>
      </c>
      <c r="Y3532">
        <f t="shared" si="1175"/>
        <v>186</v>
      </c>
    </row>
    <row r="3533" spans="1:25" x14ac:dyDescent="0.3">
      <c r="A3533" s="1">
        <v>45307</v>
      </c>
      <c r="B3533">
        <v>4765.9799800000001</v>
      </c>
      <c r="C3533">
        <v>13.84</v>
      </c>
      <c r="D3533">
        <v>13.016168</v>
      </c>
      <c r="E3533">
        <f t="shared" si="1155"/>
        <v>0.82383199999999945</v>
      </c>
      <c r="F3533" t="str">
        <f t="shared" si="1156"/>
        <v/>
      </c>
      <c r="G3533" t="str">
        <f t="shared" si="1157"/>
        <v/>
      </c>
      <c r="H3533">
        <f t="shared" si="1158"/>
        <v>1.1400000000000006</v>
      </c>
      <c r="I3533">
        <f t="shared" si="1159"/>
        <v>-17.850097999999889</v>
      </c>
      <c r="J3533">
        <f t="shared" si="1160"/>
        <v>-15.657980701754282</v>
      </c>
      <c r="K3533" t="str">
        <f t="shared" si="1161"/>
        <v/>
      </c>
      <c r="L3533" s="2" t="str">
        <f t="shared" si="1162"/>
        <v/>
      </c>
      <c r="M3533" t="str">
        <f t="shared" si="1163"/>
        <v/>
      </c>
      <c r="N3533" s="1">
        <f t="shared" si="1164"/>
        <v>45224</v>
      </c>
      <c r="O3533" t="str">
        <f t="shared" si="1165"/>
        <v>可交易</v>
      </c>
      <c r="P3533" s="2" t="str">
        <f t="shared" si="1166"/>
        <v/>
      </c>
      <c r="Q3533" s="2" t="str">
        <f t="shared" si="1167"/>
        <v/>
      </c>
      <c r="R3533" s="2">
        <f t="shared" si="1168"/>
        <v>32.354320107259113</v>
      </c>
      <c r="S3533">
        <f t="shared" si="1169"/>
        <v>185</v>
      </c>
      <c r="T3533" s="1">
        <f t="shared" si="1170"/>
        <v>45252</v>
      </c>
      <c r="U3533" t="str">
        <f t="shared" si="1171"/>
        <v>可交易</v>
      </c>
      <c r="V3533" s="2" t="str">
        <f t="shared" si="1172"/>
        <v/>
      </c>
      <c r="W3533" s="2" t="str">
        <f t="shared" si="1173"/>
        <v/>
      </c>
      <c r="X3533" s="2">
        <f t="shared" si="1174"/>
        <v>21.219849210912376</v>
      </c>
      <c r="Y3533">
        <f t="shared" si="1175"/>
        <v>186</v>
      </c>
    </row>
    <row r="3534" spans="1:25" x14ac:dyDescent="0.3">
      <c r="A3534" s="1">
        <v>45308</v>
      </c>
      <c r="B3534">
        <v>4739.2099609999996</v>
      </c>
      <c r="C3534">
        <v>14.79</v>
      </c>
      <c r="D3534">
        <v>13.908742</v>
      </c>
      <c r="E3534">
        <f t="shared" si="1155"/>
        <v>0.88125799999999899</v>
      </c>
      <c r="F3534" t="str">
        <f t="shared" si="1156"/>
        <v/>
      </c>
      <c r="G3534" t="str">
        <f t="shared" si="1157"/>
        <v/>
      </c>
      <c r="H3534">
        <f t="shared" si="1158"/>
        <v>0.94999999999999929</v>
      </c>
      <c r="I3534">
        <f t="shared" si="1159"/>
        <v>-26.770019000000502</v>
      </c>
      <c r="J3534">
        <f t="shared" si="1160"/>
        <v>-28.178967368421603</v>
      </c>
      <c r="K3534" t="str">
        <f t="shared" si="1161"/>
        <v/>
      </c>
      <c r="L3534" s="2" t="str">
        <f t="shared" si="1162"/>
        <v/>
      </c>
      <c r="M3534" t="str">
        <f t="shared" si="1163"/>
        <v/>
      </c>
      <c r="N3534" s="1">
        <f t="shared" si="1164"/>
        <v>45224</v>
      </c>
      <c r="O3534" t="str">
        <f t="shared" si="1165"/>
        <v>可交易</v>
      </c>
      <c r="P3534" s="2" t="str">
        <f t="shared" si="1166"/>
        <v/>
      </c>
      <c r="Q3534" s="2" t="str">
        <f t="shared" si="1167"/>
        <v/>
      </c>
      <c r="R3534" s="2">
        <f t="shared" si="1168"/>
        <v>32.354320107259113</v>
      </c>
      <c r="S3534">
        <f t="shared" si="1169"/>
        <v>185</v>
      </c>
      <c r="T3534" s="1">
        <f t="shared" si="1170"/>
        <v>45252</v>
      </c>
      <c r="U3534" t="str">
        <f t="shared" si="1171"/>
        <v>可交易</v>
      </c>
      <c r="V3534" s="2" t="str">
        <f t="shared" si="1172"/>
        <v/>
      </c>
      <c r="W3534" s="2" t="str">
        <f t="shared" si="1173"/>
        <v/>
      </c>
      <c r="X3534" s="2">
        <f t="shared" si="1174"/>
        <v>21.219849210912376</v>
      </c>
      <c r="Y3534">
        <f t="shared" si="1175"/>
        <v>186</v>
      </c>
    </row>
    <row r="3535" spans="1:25" x14ac:dyDescent="0.3">
      <c r="A3535" s="1">
        <v>45309</v>
      </c>
      <c r="B3535">
        <v>4780.9399409999996</v>
      </c>
      <c r="C3535">
        <v>14.13</v>
      </c>
      <c r="D3535">
        <v>14.904960000000001</v>
      </c>
      <c r="E3535">
        <f t="shared" si="1155"/>
        <v>-0.77496000000000009</v>
      </c>
      <c r="F3535" t="str">
        <f t="shared" si="1156"/>
        <v/>
      </c>
      <c r="G3535" t="str">
        <f t="shared" si="1157"/>
        <v/>
      </c>
      <c r="H3535">
        <f t="shared" si="1158"/>
        <v>-0.65999999999999837</v>
      </c>
      <c r="I3535">
        <f t="shared" si="1159"/>
        <v>41.729980000000069</v>
      </c>
      <c r="J3535">
        <f t="shared" si="1160"/>
        <v>-63.227242424242682</v>
      </c>
      <c r="K3535" t="str">
        <f t="shared" si="1161"/>
        <v/>
      </c>
      <c r="L3535" s="2" t="str">
        <f t="shared" si="1162"/>
        <v/>
      </c>
      <c r="M3535" t="str">
        <f t="shared" si="1163"/>
        <v/>
      </c>
      <c r="N3535" s="1">
        <f t="shared" si="1164"/>
        <v>45224</v>
      </c>
      <c r="O3535" t="str">
        <f t="shared" si="1165"/>
        <v>可交易</v>
      </c>
      <c r="P3535" s="2" t="str">
        <f t="shared" si="1166"/>
        <v/>
      </c>
      <c r="Q3535" s="2" t="str">
        <f t="shared" si="1167"/>
        <v/>
      </c>
      <c r="R3535" s="2">
        <f t="shared" si="1168"/>
        <v>32.354320107259113</v>
      </c>
      <c r="S3535">
        <f t="shared" si="1169"/>
        <v>185</v>
      </c>
      <c r="T3535" s="1">
        <f t="shared" si="1170"/>
        <v>45252</v>
      </c>
      <c r="U3535" t="str">
        <f t="shared" si="1171"/>
        <v>可交易</v>
      </c>
      <c r="V3535" s="2" t="str">
        <f t="shared" si="1172"/>
        <v/>
      </c>
      <c r="W3535" s="2" t="str">
        <f t="shared" si="1173"/>
        <v/>
      </c>
      <c r="X3535" s="2">
        <f t="shared" si="1174"/>
        <v>21.219849210912376</v>
      </c>
      <c r="Y3535">
        <f t="shared" si="1175"/>
        <v>186</v>
      </c>
    </row>
    <row r="3536" spans="1:25" x14ac:dyDescent="0.3">
      <c r="A3536" s="1">
        <v>45310</v>
      </c>
      <c r="B3536">
        <v>4839.8100590000004</v>
      </c>
      <c r="C3536">
        <v>13.3</v>
      </c>
      <c r="D3536">
        <v>14.423033</v>
      </c>
      <c r="E3536">
        <f t="shared" si="1155"/>
        <v>-1.1230329999999995</v>
      </c>
      <c r="F3536" t="str">
        <f t="shared" si="1156"/>
        <v>PUT</v>
      </c>
      <c r="G3536">
        <f t="shared" si="1157"/>
        <v>4890.9702150000003</v>
      </c>
      <c r="H3536">
        <f t="shared" si="1158"/>
        <v>-0.83000000000000007</v>
      </c>
      <c r="I3536">
        <f t="shared" si="1159"/>
        <v>58.87011800000073</v>
      </c>
      <c r="J3536">
        <f t="shared" si="1160"/>
        <v>-70.92785301204907</v>
      </c>
      <c r="K3536">
        <f t="shared" si="1161"/>
        <v>4834.8100590000004</v>
      </c>
      <c r="L3536" s="2" t="str">
        <f t="shared" si="1162"/>
        <v/>
      </c>
      <c r="M3536" t="str">
        <f t="shared" si="1163"/>
        <v/>
      </c>
      <c r="N3536" s="1">
        <f t="shared" si="1164"/>
        <v>45224</v>
      </c>
      <c r="O3536" t="str">
        <f t="shared" si="1165"/>
        <v>可交易</v>
      </c>
      <c r="P3536" s="2" t="str">
        <f t="shared" si="1166"/>
        <v/>
      </c>
      <c r="Q3536" s="2" t="str">
        <f t="shared" si="1167"/>
        <v/>
      </c>
      <c r="R3536" s="2">
        <f t="shared" si="1168"/>
        <v>32.354320107259113</v>
      </c>
      <c r="S3536">
        <f t="shared" si="1169"/>
        <v>185</v>
      </c>
      <c r="T3536" s="1">
        <f t="shared" si="1170"/>
        <v>45252</v>
      </c>
      <c r="U3536" t="str">
        <f t="shared" si="1171"/>
        <v>可交易</v>
      </c>
      <c r="V3536" s="2" t="str">
        <f t="shared" si="1172"/>
        <v/>
      </c>
      <c r="W3536" s="2" t="str">
        <f t="shared" si="1173"/>
        <v/>
      </c>
      <c r="X3536" s="2">
        <f t="shared" si="1174"/>
        <v>21.219849210912376</v>
      </c>
      <c r="Y3536">
        <f t="shared" si="1175"/>
        <v>186</v>
      </c>
    </row>
    <row r="3537" spans="1:25" x14ac:dyDescent="0.3">
      <c r="A3537" s="1">
        <v>45313</v>
      </c>
      <c r="B3537">
        <v>4850.4301759999998</v>
      </c>
      <c r="C3537">
        <v>13.19</v>
      </c>
      <c r="D3537">
        <v>13.839784</v>
      </c>
      <c r="E3537">
        <f t="shared" si="1155"/>
        <v>-0.64978400000000036</v>
      </c>
      <c r="F3537" t="str">
        <f t="shared" si="1156"/>
        <v/>
      </c>
      <c r="G3537" t="str">
        <f t="shared" si="1157"/>
        <v/>
      </c>
      <c r="H3537">
        <f t="shared" si="1158"/>
        <v>-0.11000000000000121</v>
      </c>
      <c r="I3537">
        <f t="shared" si="1159"/>
        <v>10.620116999999482</v>
      </c>
      <c r="J3537">
        <f t="shared" si="1160"/>
        <v>-96.546518181812417</v>
      </c>
      <c r="K3537" t="str">
        <f t="shared" si="1161"/>
        <v/>
      </c>
      <c r="L3537" s="2" t="str">
        <f t="shared" si="1162"/>
        <v/>
      </c>
      <c r="M3537" t="str">
        <f t="shared" si="1163"/>
        <v/>
      </c>
      <c r="N3537" s="1">
        <f t="shared" si="1164"/>
        <v>45224</v>
      </c>
      <c r="O3537" t="str">
        <f t="shared" si="1165"/>
        <v>可交易</v>
      </c>
      <c r="P3537" s="2" t="str">
        <f t="shared" si="1166"/>
        <v/>
      </c>
      <c r="Q3537" s="2" t="str">
        <f t="shared" si="1167"/>
        <v/>
      </c>
      <c r="R3537" s="2">
        <f t="shared" si="1168"/>
        <v>32.354320107259113</v>
      </c>
      <c r="S3537">
        <f t="shared" si="1169"/>
        <v>185</v>
      </c>
      <c r="T3537" s="1">
        <f t="shared" si="1170"/>
        <v>45252</v>
      </c>
      <c r="U3537" t="str">
        <f t="shared" si="1171"/>
        <v>可交易</v>
      </c>
      <c r="V3537" s="2" t="str">
        <f t="shared" si="1172"/>
        <v/>
      </c>
      <c r="W3537" s="2" t="str">
        <f t="shared" si="1173"/>
        <v/>
      </c>
      <c r="X3537" s="2">
        <f t="shared" si="1174"/>
        <v>21.219849210912376</v>
      </c>
      <c r="Y3537">
        <f t="shared" si="1175"/>
        <v>186</v>
      </c>
    </row>
    <row r="3538" spans="1:25" x14ac:dyDescent="0.3">
      <c r="A3538" s="1">
        <v>45314</v>
      </c>
      <c r="B3538">
        <v>4864.6000979999999</v>
      </c>
      <c r="C3538">
        <v>12.55</v>
      </c>
      <c r="D3538">
        <v>13.51929</v>
      </c>
      <c r="E3538">
        <f t="shared" si="1155"/>
        <v>-0.9692899999999991</v>
      </c>
      <c r="F3538" t="str">
        <f t="shared" si="1156"/>
        <v/>
      </c>
      <c r="G3538" t="str">
        <f t="shared" si="1157"/>
        <v/>
      </c>
      <c r="H3538">
        <f t="shared" si="1158"/>
        <v>-0.63999999999999879</v>
      </c>
      <c r="I3538">
        <f t="shared" si="1159"/>
        <v>14.169922000000042</v>
      </c>
      <c r="J3538">
        <f t="shared" si="1160"/>
        <v>-22.140503125000109</v>
      </c>
      <c r="K3538" t="str">
        <f t="shared" si="1161"/>
        <v/>
      </c>
      <c r="L3538" s="2" t="str">
        <f t="shared" si="1162"/>
        <v/>
      </c>
      <c r="M3538" t="str">
        <f t="shared" si="1163"/>
        <v/>
      </c>
      <c r="N3538" s="1">
        <f t="shared" si="1164"/>
        <v>45224</v>
      </c>
      <c r="O3538" t="str">
        <f t="shared" si="1165"/>
        <v>可交易</v>
      </c>
      <c r="P3538" s="2" t="str">
        <f t="shared" si="1166"/>
        <v/>
      </c>
      <c r="Q3538" s="2" t="str">
        <f t="shared" si="1167"/>
        <v/>
      </c>
      <c r="R3538" s="2">
        <f t="shared" si="1168"/>
        <v>32.354320107259113</v>
      </c>
      <c r="S3538">
        <f t="shared" si="1169"/>
        <v>185</v>
      </c>
      <c r="T3538" s="1">
        <f t="shared" si="1170"/>
        <v>45252</v>
      </c>
      <c r="U3538" t="str">
        <f t="shared" si="1171"/>
        <v>可交易</v>
      </c>
      <c r="V3538" s="2" t="str">
        <f t="shared" si="1172"/>
        <v/>
      </c>
      <c r="W3538" s="2" t="str">
        <f t="shared" si="1173"/>
        <v/>
      </c>
      <c r="X3538" s="2">
        <f t="shared" si="1174"/>
        <v>21.219849210912376</v>
      </c>
      <c r="Y3538">
        <f t="shared" si="1175"/>
        <v>186</v>
      </c>
    </row>
    <row r="3539" spans="1:25" x14ac:dyDescent="0.3">
      <c r="A3539" s="1">
        <v>45315</v>
      </c>
      <c r="B3539">
        <v>4868.5498049999997</v>
      </c>
      <c r="C3539">
        <v>13.14</v>
      </c>
      <c r="D3539">
        <v>13.007059</v>
      </c>
      <c r="E3539">
        <f t="shared" si="1155"/>
        <v>0.13294100000000064</v>
      </c>
      <c r="F3539" t="str">
        <f t="shared" si="1156"/>
        <v/>
      </c>
      <c r="G3539" t="str">
        <f t="shared" si="1157"/>
        <v/>
      </c>
      <c r="H3539">
        <f t="shared" si="1158"/>
        <v>0.58999999999999986</v>
      </c>
      <c r="I3539">
        <f t="shared" si="1159"/>
        <v>3.949706999999762</v>
      </c>
      <c r="J3539">
        <f t="shared" si="1160"/>
        <v>6.6944186440673947</v>
      </c>
      <c r="K3539" t="str">
        <f t="shared" si="1161"/>
        <v/>
      </c>
      <c r="L3539" s="2" t="str">
        <f t="shared" si="1162"/>
        <v/>
      </c>
      <c r="M3539" t="str">
        <f t="shared" si="1163"/>
        <v/>
      </c>
      <c r="N3539" s="1">
        <f t="shared" si="1164"/>
        <v>45224</v>
      </c>
      <c r="O3539" t="str">
        <f t="shared" si="1165"/>
        <v>可交易</v>
      </c>
      <c r="P3539" s="2" t="str">
        <f t="shared" si="1166"/>
        <v/>
      </c>
      <c r="Q3539" s="2" t="str">
        <f t="shared" si="1167"/>
        <v/>
      </c>
      <c r="R3539" s="2">
        <f t="shared" si="1168"/>
        <v>32.354320107259113</v>
      </c>
      <c r="S3539">
        <f t="shared" si="1169"/>
        <v>185</v>
      </c>
      <c r="T3539" s="1">
        <f t="shared" si="1170"/>
        <v>45252</v>
      </c>
      <c r="U3539" t="str">
        <f t="shared" si="1171"/>
        <v>可交易</v>
      </c>
      <c r="V3539" s="2" t="str">
        <f t="shared" si="1172"/>
        <v/>
      </c>
      <c r="W3539" s="2" t="str">
        <f t="shared" si="1173"/>
        <v/>
      </c>
      <c r="X3539" s="2">
        <f t="shared" si="1174"/>
        <v>21.219849210912376</v>
      </c>
      <c r="Y3539">
        <f t="shared" si="1175"/>
        <v>186</v>
      </c>
    </row>
    <row r="3540" spans="1:25" x14ac:dyDescent="0.3">
      <c r="A3540" s="1">
        <v>45316</v>
      </c>
      <c r="B3540">
        <v>4894.1601559999999</v>
      </c>
      <c r="C3540">
        <v>13.45</v>
      </c>
      <c r="D3540">
        <v>13.294281</v>
      </c>
      <c r="E3540">
        <f t="shared" si="1155"/>
        <v>0.1557189999999995</v>
      </c>
      <c r="F3540" t="str">
        <f t="shared" si="1156"/>
        <v/>
      </c>
      <c r="G3540" t="str">
        <f t="shared" si="1157"/>
        <v/>
      </c>
      <c r="H3540">
        <f t="shared" si="1158"/>
        <v>0.30999999999999872</v>
      </c>
      <c r="I3540">
        <f t="shared" si="1159"/>
        <v>25.610351000000264</v>
      </c>
      <c r="J3540">
        <f t="shared" si="1160"/>
        <v>82.614035483872158</v>
      </c>
      <c r="K3540" t="str">
        <f t="shared" si="1161"/>
        <v/>
      </c>
      <c r="L3540" s="2" t="str">
        <f t="shared" si="1162"/>
        <v/>
      </c>
      <c r="M3540" t="str">
        <f t="shared" si="1163"/>
        <v/>
      </c>
      <c r="N3540" s="1">
        <f t="shared" si="1164"/>
        <v>45224</v>
      </c>
      <c r="O3540" t="str">
        <f t="shared" si="1165"/>
        <v>可交易</v>
      </c>
      <c r="P3540" s="2" t="str">
        <f t="shared" si="1166"/>
        <v/>
      </c>
      <c r="Q3540" s="2" t="str">
        <f t="shared" si="1167"/>
        <v/>
      </c>
      <c r="R3540" s="2">
        <f t="shared" si="1168"/>
        <v>32.354320107259113</v>
      </c>
      <c r="S3540">
        <f t="shared" si="1169"/>
        <v>185</v>
      </c>
      <c r="T3540" s="1">
        <f t="shared" si="1170"/>
        <v>45252</v>
      </c>
      <c r="U3540" t="str">
        <f t="shared" si="1171"/>
        <v>可交易</v>
      </c>
      <c r="V3540" s="2" t="str">
        <f t="shared" si="1172"/>
        <v/>
      </c>
      <c r="W3540" s="2" t="str">
        <f t="shared" si="1173"/>
        <v/>
      </c>
      <c r="X3540" s="2">
        <f t="shared" si="1174"/>
        <v>21.219849210912376</v>
      </c>
      <c r="Y3540">
        <f t="shared" si="1175"/>
        <v>186</v>
      </c>
    </row>
    <row r="3541" spans="1:25" x14ac:dyDescent="0.3">
      <c r="A3541" s="1">
        <v>45317</v>
      </c>
      <c r="B3541">
        <v>4890.9702150000003</v>
      </c>
      <c r="C3541">
        <v>13.26</v>
      </c>
      <c r="D3541">
        <v>13.625233</v>
      </c>
      <c r="E3541">
        <f t="shared" si="1155"/>
        <v>-0.36523299999999992</v>
      </c>
      <c r="F3541" t="str">
        <f t="shared" si="1156"/>
        <v/>
      </c>
      <c r="G3541" t="str">
        <f t="shared" si="1157"/>
        <v/>
      </c>
      <c r="H3541">
        <f t="shared" si="1158"/>
        <v>-0.1899999999999995</v>
      </c>
      <c r="I3541">
        <f t="shared" si="1159"/>
        <v>-3.1899409999996351</v>
      </c>
      <c r="J3541">
        <f t="shared" si="1160"/>
        <v>16.789163157892862</v>
      </c>
      <c r="K3541" t="str">
        <f t="shared" si="1161"/>
        <v/>
      </c>
      <c r="L3541" s="2" t="str">
        <f t="shared" si="1162"/>
        <v/>
      </c>
      <c r="M3541" t="str">
        <f t="shared" si="1163"/>
        <v/>
      </c>
      <c r="N3541" s="1">
        <f t="shared" si="1164"/>
        <v>45224</v>
      </c>
      <c r="O3541" t="str">
        <f t="shared" si="1165"/>
        <v>可交易</v>
      </c>
      <c r="P3541" s="2" t="str">
        <f t="shared" si="1166"/>
        <v/>
      </c>
      <c r="Q3541" s="2" t="str">
        <f t="shared" si="1167"/>
        <v/>
      </c>
      <c r="R3541" s="2">
        <f t="shared" si="1168"/>
        <v>32.354320107259113</v>
      </c>
      <c r="S3541">
        <f t="shared" si="1169"/>
        <v>185</v>
      </c>
      <c r="T3541" s="1">
        <f t="shared" si="1170"/>
        <v>45252</v>
      </c>
      <c r="U3541" t="str">
        <f t="shared" si="1171"/>
        <v>可交易</v>
      </c>
      <c r="V3541" s="2" t="str">
        <f t="shared" si="1172"/>
        <v/>
      </c>
      <c r="W3541" s="2" t="str">
        <f t="shared" si="1173"/>
        <v/>
      </c>
      <c r="X3541" s="2">
        <f t="shared" si="1174"/>
        <v>21.219849210912376</v>
      </c>
      <c r="Y3541">
        <f t="shared" si="1175"/>
        <v>186</v>
      </c>
    </row>
    <row r="3542" spans="1:25" x14ac:dyDescent="0.3">
      <c r="A3542" s="1">
        <v>45320</v>
      </c>
      <c r="B3542">
        <v>4927.9301759999998</v>
      </c>
      <c r="C3542">
        <v>13.6</v>
      </c>
      <c r="D3542">
        <v>13.630300500000001</v>
      </c>
      <c r="E3542">
        <f t="shared" si="1155"/>
        <v>-3.0300500000000952E-2</v>
      </c>
      <c r="F3542" t="str">
        <f t="shared" si="1156"/>
        <v/>
      </c>
      <c r="G3542" t="str">
        <f t="shared" si="1157"/>
        <v/>
      </c>
      <c r="H3542">
        <f t="shared" si="1158"/>
        <v>0.33999999999999986</v>
      </c>
      <c r="I3542">
        <f t="shared" si="1159"/>
        <v>36.959960999999566</v>
      </c>
      <c r="J3542">
        <f t="shared" si="1160"/>
        <v>108.7057676470576</v>
      </c>
      <c r="K3542" t="str">
        <f t="shared" si="1161"/>
        <v/>
      </c>
      <c r="L3542" s="2" t="str">
        <f t="shared" si="1162"/>
        <v/>
      </c>
      <c r="M3542" t="str">
        <f t="shared" si="1163"/>
        <v/>
      </c>
      <c r="N3542" s="1">
        <f t="shared" si="1164"/>
        <v>45224</v>
      </c>
      <c r="O3542" t="str">
        <f t="shared" si="1165"/>
        <v>可交易</v>
      </c>
      <c r="P3542" s="2" t="str">
        <f t="shared" si="1166"/>
        <v/>
      </c>
      <c r="Q3542" s="2" t="str">
        <f t="shared" si="1167"/>
        <v/>
      </c>
      <c r="R3542" s="2">
        <f t="shared" si="1168"/>
        <v>32.354320107259113</v>
      </c>
      <c r="S3542">
        <f t="shared" si="1169"/>
        <v>185</v>
      </c>
      <c r="T3542" s="1">
        <f t="shared" si="1170"/>
        <v>45252</v>
      </c>
      <c r="U3542" t="str">
        <f t="shared" si="1171"/>
        <v>可交易</v>
      </c>
      <c r="V3542" s="2" t="str">
        <f t="shared" si="1172"/>
        <v/>
      </c>
      <c r="W3542" s="2" t="str">
        <f t="shared" si="1173"/>
        <v/>
      </c>
      <c r="X3542" s="2">
        <f t="shared" si="1174"/>
        <v>21.219849210912376</v>
      </c>
      <c r="Y3542">
        <f t="shared" si="1175"/>
        <v>186</v>
      </c>
    </row>
    <row r="3543" spans="1:25" x14ac:dyDescent="0.3">
      <c r="A3543" s="1">
        <v>45321</v>
      </c>
      <c r="B3543">
        <v>4924.9702150000003</v>
      </c>
      <c r="C3543">
        <v>13.31</v>
      </c>
      <c r="D3543">
        <v>14.128007999999999</v>
      </c>
      <c r="E3543">
        <f t="shared" si="1155"/>
        <v>-0.81800799999999896</v>
      </c>
      <c r="F3543" t="str">
        <f t="shared" si="1156"/>
        <v/>
      </c>
      <c r="G3543" t="str">
        <f t="shared" si="1157"/>
        <v/>
      </c>
      <c r="H3543">
        <f t="shared" si="1158"/>
        <v>-0.28999999999999915</v>
      </c>
      <c r="I3543">
        <f t="shared" si="1159"/>
        <v>-2.9599609999995664</v>
      </c>
      <c r="J3543">
        <f t="shared" si="1160"/>
        <v>10.206762068964052</v>
      </c>
      <c r="K3543" t="str">
        <f t="shared" si="1161"/>
        <v/>
      </c>
      <c r="L3543" s="2" t="str">
        <f t="shared" si="1162"/>
        <v/>
      </c>
      <c r="M3543" t="str">
        <f t="shared" si="1163"/>
        <v/>
      </c>
      <c r="N3543" s="1">
        <f t="shared" si="1164"/>
        <v>45224</v>
      </c>
      <c r="O3543" t="str">
        <f t="shared" si="1165"/>
        <v>可交易</v>
      </c>
      <c r="P3543" s="2" t="str">
        <f t="shared" si="1166"/>
        <v/>
      </c>
      <c r="Q3543" s="2" t="str">
        <f t="shared" si="1167"/>
        <v/>
      </c>
      <c r="R3543" s="2">
        <f t="shared" si="1168"/>
        <v>32.354320107259113</v>
      </c>
      <c r="S3543">
        <f t="shared" si="1169"/>
        <v>185</v>
      </c>
      <c r="T3543" s="1">
        <f t="shared" si="1170"/>
        <v>45252</v>
      </c>
      <c r="U3543" t="str">
        <f t="shared" si="1171"/>
        <v>可交易</v>
      </c>
      <c r="V3543" s="2" t="str">
        <f t="shared" si="1172"/>
        <v/>
      </c>
      <c r="W3543" s="2" t="str">
        <f t="shared" si="1173"/>
        <v/>
      </c>
      <c r="X3543" s="2">
        <f t="shared" si="1174"/>
        <v>21.219849210912376</v>
      </c>
      <c r="Y3543">
        <f t="shared" si="1175"/>
        <v>186</v>
      </c>
    </row>
    <row r="3544" spans="1:25" x14ac:dyDescent="0.3">
      <c r="A3544" s="1">
        <v>45322</v>
      </c>
      <c r="B3544">
        <v>4845.6499020000001</v>
      </c>
      <c r="C3544">
        <v>14.35</v>
      </c>
      <c r="D3544">
        <v>13.669055999999999</v>
      </c>
      <c r="E3544">
        <f t="shared" si="1155"/>
        <v>0.68094400000000022</v>
      </c>
      <c r="F3544" t="str">
        <f t="shared" si="1156"/>
        <v/>
      </c>
      <c r="G3544" t="str">
        <f t="shared" si="1157"/>
        <v/>
      </c>
      <c r="H3544">
        <f t="shared" si="1158"/>
        <v>1.0399999999999991</v>
      </c>
      <c r="I3544">
        <f t="shared" si="1159"/>
        <v>-79.320313000000169</v>
      </c>
      <c r="J3544">
        <f t="shared" si="1160"/>
        <v>-76.269531730769458</v>
      </c>
      <c r="K3544" t="str">
        <f t="shared" si="1161"/>
        <v/>
      </c>
      <c r="L3544" s="2" t="str">
        <f t="shared" si="1162"/>
        <v/>
      </c>
      <c r="M3544" t="str">
        <f t="shared" si="1163"/>
        <v/>
      </c>
      <c r="N3544" s="1">
        <f t="shared" si="1164"/>
        <v>45224</v>
      </c>
      <c r="O3544" t="str">
        <f t="shared" si="1165"/>
        <v>可交易</v>
      </c>
      <c r="P3544" s="2" t="str">
        <f t="shared" si="1166"/>
        <v/>
      </c>
      <c r="Q3544" s="2" t="str">
        <f t="shared" si="1167"/>
        <v/>
      </c>
      <c r="R3544" s="2">
        <f t="shared" si="1168"/>
        <v>32.354320107259113</v>
      </c>
      <c r="S3544">
        <f t="shared" si="1169"/>
        <v>185</v>
      </c>
      <c r="T3544" s="1">
        <f t="shared" si="1170"/>
        <v>45252</v>
      </c>
      <c r="U3544" t="str">
        <f t="shared" si="1171"/>
        <v>可交易</v>
      </c>
      <c r="V3544" s="2" t="str">
        <f t="shared" si="1172"/>
        <v/>
      </c>
      <c r="W3544" s="2" t="str">
        <f t="shared" si="1173"/>
        <v/>
      </c>
      <c r="X3544" s="2">
        <f t="shared" si="1174"/>
        <v>21.219849210912376</v>
      </c>
      <c r="Y3544">
        <f t="shared" si="1175"/>
        <v>186</v>
      </c>
    </row>
    <row r="3545" spans="1:25" x14ac:dyDescent="0.3">
      <c r="A3545" s="1">
        <v>45323</v>
      </c>
      <c r="B3545">
        <v>4906.1899409999996</v>
      </c>
      <c r="C3545">
        <v>13.88</v>
      </c>
      <c r="D3545">
        <v>14.364927</v>
      </c>
      <c r="E3545">
        <f t="shared" si="1155"/>
        <v>-0.484926999999999</v>
      </c>
      <c r="F3545" t="str">
        <f t="shared" si="1156"/>
        <v/>
      </c>
      <c r="G3545" t="str">
        <f t="shared" si="1157"/>
        <v/>
      </c>
      <c r="H3545">
        <f t="shared" si="1158"/>
        <v>-0.46999999999999886</v>
      </c>
      <c r="I3545">
        <f t="shared" si="1159"/>
        <v>60.540038999999524</v>
      </c>
      <c r="J3545">
        <f t="shared" si="1160"/>
        <v>-128.80859361702056</v>
      </c>
      <c r="K3545" t="str">
        <f t="shared" si="1161"/>
        <v/>
      </c>
      <c r="L3545" s="2" t="str">
        <f t="shared" si="1162"/>
        <v/>
      </c>
      <c r="M3545" t="str">
        <f t="shared" si="1163"/>
        <v/>
      </c>
      <c r="N3545" s="1">
        <f t="shared" si="1164"/>
        <v>45224</v>
      </c>
      <c r="O3545" t="str">
        <f t="shared" si="1165"/>
        <v>可交易</v>
      </c>
      <c r="P3545" s="2" t="str">
        <f t="shared" si="1166"/>
        <v/>
      </c>
      <c r="Q3545" s="2" t="str">
        <f t="shared" si="1167"/>
        <v/>
      </c>
      <c r="R3545" s="2">
        <f t="shared" si="1168"/>
        <v>32.354320107259113</v>
      </c>
      <c r="S3545">
        <f t="shared" si="1169"/>
        <v>185</v>
      </c>
      <c r="T3545" s="1">
        <f t="shared" si="1170"/>
        <v>45252</v>
      </c>
      <c r="U3545" t="str">
        <f t="shared" si="1171"/>
        <v>可交易</v>
      </c>
      <c r="V3545" s="2" t="str">
        <f t="shared" si="1172"/>
        <v/>
      </c>
      <c r="W3545" s="2" t="str">
        <f t="shared" si="1173"/>
        <v/>
      </c>
      <c r="X3545" s="2">
        <f t="shared" si="1174"/>
        <v>21.219849210912376</v>
      </c>
      <c r="Y3545">
        <f t="shared" si="1175"/>
        <v>186</v>
      </c>
    </row>
    <row r="3546" spans="1:25" x14ac:dyDescent="0.3">
      <c r="A3546" s="1">
        <v>45324</v>
      </c>
      <c r="B3546">
        <v>4958.6098629999997</v>
      </c>
      <c r="C3546">
        <v>13.85</v>
      </c>
      <c r="D3546">
        <v>14.196059</v>
      </c>
      <c r="E3546">
        <f t="shared" si="1155"/>
        <v>-0.34605900000000034</v>
      </c>
      <c r="F3546" t="str">
        <f t="shared" si="1156"/>
        <v/>
      </c>
      <c r="G3546" t="str">
        <f t="shared" si="1157"/>
        <v/>
      </c>
      <c r="H3546">
        <f t="shared" si="1158"/>
        <v>-3.0000000000001137E-2</v>
      </c>
      <c r="I3546">
        <f t="shared" si="1159"/>
        <v>52.419922000000042</v>
      </c>
      <c r="J3546">
        <f t="shared" si="1160"/>
        <v>-1747.3307333332684</v>
      </c>
      <c r="K3546" t="str">
        <f t="shared" si="1161"/>
        <v/>
      </c>
      <c r="L3546" s="2" t="str">
        <f t="shared" si="1162"/>
        <v/>
      </c>
      <c r="M3546" t="str">
        <f t="shared" si="1163"/>
        <v/>
      </c>
      <c r="N3546" s="1">
        <f t="shared" si="1164"/>
        <v>45224</v>
      </c>
      <c r="O3546" t="str">
        <f t="shared" si="1165"/>
        <v>可交易</v>
      </c>
      <c r="P3546" s="2" t="str">
        <f t="shared" si="1166"/>
        <v/>
      </c>
      <c r="Q3546" s="2" t="str">
        <f t="shared" si="1167"/>
        <v/>
      </c>
      <c r="R3546" s="2">
        <f t="shared" si="1168"/>
        <v>32.354320107259113</v>
      </c>
      <c r="S3546">
        <f t="shared" si="1169"/>
        <v>185</v>
      </c>
      <c r="T3546" s="1">
        <f t="shared" si="1170"/>
        <v>45252</v>
      </c>
      <c r="U3546" t="str">
        <f t="shared" si="1171"/>
        <v>可交易</v>
      </c>
      <c r="V3546" s="2" t="str">
        <f t="shared" si="1172"/>
        <v/>
      </c>
      <c r="W3546" s="2" t="str">
        <f t="shared" si="1173"/>
        <v/>
      </c>
      <c r="X3546" s="2">
        <f t="shared" si="1174"/>
        <v>21.219849210912376</v>
      </c>
      <c r="Y3546">
        <f t="shared" si="1175"/>
        <v>186</v>
      </c>
    </row>
    <row r="3547" spans="1:25" x14ac:dyDescent="0.3">
      <c r="A3547" s="1">
        <v>45327</v>
      </c>
      <c r="B3547">
        <v>4942.8100590000004</v>
      </c>
      <c r="C3547">
        <v>13.67</v>
      </c>
      <c r="D3547">
        <v>14.020203</v>
      </c>
      <c r="E3547">
        <f t="shared" si="1155"/>
        <v>-0.35020300000000049</v>
      </c>
      <c r="F3547" t="str">
        <f t="shared" si="1156"/>
        <v/>
      </c>
      <c r="G3547" t="str">
        <f t="shared" si="1157"/>
        <v/>
      </c>
      <c r="H3547">
        <f t="shared" si="1158"/>
        <v>-0.17999999999999972</v>
      </c>
      <c r="I3547">
        <f t="shared" si="1159"/>
        <v>-15.799803999999313</v>
      </c>
      <c r="J3547">
        <f t="shared" si="1160"/>
        <v>87.776688888885204</v>
      </c>
      <c r="K3547" t="str">
        <f t="shared" si="1161"/>
        <v/>
      </c>
      <c r="L3547" s="2" t="str">
        <f t="shared" si="1162"/>
        <v/>
      </c>
      <c r="M3547" t="str">
        <f t="shared" si="1163"/>
        <v/>
      </c>
      <c r="N3547" s="1">
        <f t="shared" si="1164"/>
        <v>45224</v>
      </c>
      <c r="O3547" t="str">
        <f t="shared" si="1165"/>
        <v>可交易</v>
      </c>
      <c r="P3547" s="2" t="str">
        <f t="shared" si="1166"/>
        <v/>
      </c>
      <c r="Q3547" s="2" t="str">
        <f t="shared" si="1167"/>
        <v/>
      </c>
      <c r="R3547" s="2">
        <f t="shared" si="1168"/>
        <v>32.354320107259113</v>
      </c>
      <c r="S3547">
        <f t="shared" si="1169"/>
        <v>185</v>
      </c>
      <c r="T3547" s="1">
        <f t="shared" si="1170"/>
        <v>45252</v>
      </c>
      <c r="U3547" t="str">
        <f t="shared" si="1171"/>
        <v>可交易</v>
      </c>
      <c r="V3547" s="2" t="str">
        <f t="shared" si="1172"/>
        <v/>
      </c>
      <c r="W3547" s="2" t="str">
        <f t="shared" si="1173"/>
        <v/>
      </c>
      <c r="X3547" s="2">
        <f t="shared" si="1174"/>
        <v>21.219849210912376</v>
      </c>
      <c r="Y3547">
        <f t="shared" si="1175"/>
        <v>186</v>
      </c>
    </row>
    <row r="3548" spans="1:25" x14ac:dyDescent="0.3">
      <c r="A3548" s="1">
        <v>45328</v>
      </c>
      <c r="B3548">
        <v>4954.2299800000001</v>
      </c>
      <c r="C3548">
        <v>13.06</v>
      </c>
      <c r="D3548">
        <v>13.947103</v>
      </c>
      <c r="E3548">
        <f t="shared" si="1155"/>
        <v>-0.88710299999999975</v>
      </c>
      <c r="F3548" t="str">
        <f t="shared" si="1156"/>
        <v/>
      </c>
      <c r="G3548" t="str">
        <f t="shared" si="1157"/>
        <v/>
      </c>
      <c r="H3548">
        <f t="shared" si="1158"/>
        <v>-0.60999999999999943</v>
      </c>
      <c r="I3548">
        <f t="shared" si="1159"/>
        <v>11.419920999999704</v>
      </c>
      <c r="J3548">
        <f t="shared" si="1160"/>
        <v>-18.721181967212647</v>
      </c>
      <c r="K3548" t="str">
        <f t="shared" si="1161"/>
        <v/>
      </c>
      <c r="L3548" s="2" t="str">
        <f t="shared" si="1162"/>
        <v/>
      </c>
      <c r="M3548" t="str">
        <f t="shared" si="1163"/>
        <v/>
      </c>
      <c r="N3548" s="1">
        <f t="shared" si="1164"/>
        <v>45224</v>
      </c>
      <c r="O3548" t="str">
        <f t="shared" si="1165"/>
        <v>可交易</v>
      </c>
      <c r="P3548" s="2" t="str">
        <f t="shared" si="1166"/>
        <v/>
      </c>
      <c r="Q3548" s="2" t="str">
        <f t="shared" si="1167"/>
        <v/>
      </c>
      <c r="R3548" s="2">
        <f t="shared" si="1168"/>
        <v>32.354320107259113</v>
      </c>
      <c r="S3548">
        <f t="shared" si="1169"/>
        <v>185</v>
      </c>
      <c r="T3548" s="1">
        <f t="shared" si="1170"/>
        <v>45252</v>
      </c>
      <c r="U3548" t="str">
        <f t="shared" si="1171"/>
        <v>可交易</v>
      </c>
      <c r="V3548" s="2" t="str">
        <f t="shared" si="1172"/>
        <v/>
      </c>
      <c r="W3548" s="2" t="str">
        <f t="shared" si="1173"/>
        <v/>
      </c>
      <c r="X3548" s="2">
        <f t="shared" si="1174"/>
        <v>21.219849210912376</v>
      </c>
      <c r="Y3548">
        <f t="shared" si="1175"/>
        <v>186</v>
      </c>
    </row>
    <row r="3549" spans="1:25" x14ac:dyDescent="0.3">
      <c r="A3549" s="1">
        <v>45329</v>
      </c>
      <c r="B3549">
        <v>4995.0600590000004</v>
      </c>
      <c r="C3549">
        <v>12.83</v>
      </c>
      <c r="D3549">
        <v>13.478095</v>
      </c>
      <c r="E3549">
        <f t="shared" si="1155"/>
        <v>-0.64809499999999964</v>
      </c>
      <c r="F3549" t="str">
        <f t="shared" si="1156"/>
        <v/>
      </c>
      <c r="G3549" t="str">
        <f t="shared" si="1157"/>
        <v/>
      </c>
      <c r="H3549">
        <f t="shared" si="1158"/>
        <v>-0.23000000000000043</v>
      </c>
      <c r="I3549">
        <f t="shared" si="1159"/>
        <v>40.830079000000296</v>
      </c>
      <c r="J3549">
        <f t="shared" si="1160"/>
        <v>-177.52208260869662</v>
      </c>
      <c r="K3549" t="str">
        <f t="shared" si="1161"/>
        <v/>
      </c>
      <c r="L3549" s="2" t="str">
        <f t="shared" si="1162"/>
        <v/>
      </c>
      <c r="M3549" t="str">
        <f t="shared" si="1163"/>
        <v/>
      </c>
      <c r="N3549" s="1">
        <f t="shared" si="1164"/>
        <v>45224</v>
      </c>
      <c r="O3549" t="str">
        <f t="shared" si="1165"/>
        <v>可交易</v>
      </c>
      <c r="P3549" s="2" t="str">
        <f t="shared" si="1166"/>
        <v/>
      </c>
      <c r="Q3549" s="2" t="str">
        <f t="shared" si="1167"/>
        <v/>
      </c>
      <c r="R3549" s="2">
        <f t="shared" si="1168"/>
        <v>32.354320107259113</v>
      </c>
      <c r="S3549">
        <f t="shared" si="1169"/>
        <v>185</v>
      </c>
      <c r="T3549" s="1">
        <f t="shared" si="1170"/>
        <v>45252</v>
      </c>
      <c r="U3549" t="str">
        <f t="shared" si="1171"/>
        <v>可交易</v>
      </c>
      <c r="V3549" s="2" t="str">
        <f t="shared" si="1172"/>
        <v/>
      </c>
      <c r="W3549" s="2" t="str">
        <f t="shared" si="1173"/>
        <v/>
      </c>
      <c r="X3549" s="2">
        <f t="shared" si="1174"/>
        <v>21.219849210912376</v>
      </c>
      <c r="Y3549">
        <f t="shared" si="1175"/>
        <v>186</v>
      </c>
    </row>
    <row r="3550" spans="1:25" x14ac:dyDescent="0.3">
      <c r="A3550" s="1">
        <v>45330</v>
      </c>
      <c r="B3550">
        <v>4997.9101559999999</v>
      </c>
      <c r="C3550">
        <v>12.79</v>
      </c>
      <c r="D3550">
        <v>13.184915</v>
      </c>
      <c r="E3550">
        <f t="shared" si="1155"/>
        <v>-0.39491500000000102</v>
      </c>
      <c r="F3550" t="str">
        <f t="shared" si="1156"/>
        <v/>
      </c>
      <c r="G3550" t="str">
        <f t="shared" si="1157"/>
        <v/>
      </c>
      <c r="H3550">
        <f t="shared" si="1158"/>
        <v>-4.0000000000000924E-2</v>
      </c>
      <c r="I3550">
        <f t="shared" si="1159"/>
        <v>2.8500969999995505</v>
      </c>
      <c r="J3550">
        <f t="shared" si="1160"/>
        <v>-71.252424999987113</v>
      </c>
      <c r="K3550" t="str">
        <f t="shared" si="1161"/>
        <v/>
      </c>
      <c r="L3550" s="2" t="str">
        <f t="shared" si="1162"/>
        <v/>
      </c>
      <c r="M3550" t="str">
        <f t="shared" si="1163"/>
        <v/>
      </c>
      <c r="N3550" s="1">
        <f t="shared" si="1164"/>
        <v>45224</v>
      </c>
      <c r="O3550" t="str">
        <f t="shared" si="1165"/>
        <v>可交易</v>
      </c>
      <c r="P3550" s="2" t="str">
        <f t="shared" si="1166"/>
        <v/>
      </c>
      <c r="Q3550" s="2" t="str">
        <f t="shared" si="1167"/>
        <v/>
      </c>
      <c r="R3550" s="2">
        <f t="shared" si="1168"/>
        <v>32.354320107259113</v>
      </c>
      <c r="S3550">
        <f t="shared" si="1169"/>
        <v>185</v>
      </c>
      <c r="T3550" s="1">
        <f t="shared" si="1170"/>
        <v>45252</v>
      </c>
      <c r="U3550" t="str">
        <f t="shared" si="1171"/>
        <v>可交易</v>
      </c>
      <c r="V3550" s="2" t="str">
        <f t="shared" si="1172"/>
        <v/>
      </c>
      <c r="W3550" s="2" t="str">
        <f t="shared" si="1173"/>
        <v/>
      </c>
      <c r="X3550" s="2">
        <f t="shared" si="1174"/>
        <v>21.219849210912376</v>
      </c>
      <c r="Y3550">
        <f t="shared" si="1175"/>
        <v>186</v>
      </c>
    </row>
    <row r="3551" spans="1:25" x14ac:dyDescent="0.3">
      <c r="A3551" s="1">
        <v>45331</v>
      </c>
      <c r="B3551">
        <v>5026.6098629999997</v>
      </c>
      <c r="C3551">
        <v>12.93</v>
      </c>
      <c r="D3551">
        <v>13.138294</v>
      </c>
      <c r="E3551">
        <f t="shared" si="1155"/>
        <v>-0.20829400000000042</v>
      </c>
      <c r="F3551" t="str">
        <f t="shared" si="1156"/>
        <v/>
      </c>
      <c r="G3551" t="str">
        <f t="shared" si="1157"/>
        <v/>
      </c>
      <c r="H3551">
        <f t="shared" si="1158"/>
        <v>0.14000000000000057</v>
      </c>
      <c r="I3551">
        <f t="shared" si="1159"/>
        <v>28.699706999999762</v>
      </c>
      <c r="J3551">
        <f t="shared" si="1160"/>
        <v>204.99790714285461</v>
      </c>
      <c r="K3551" t="str">
        <f t="shared" si="1161"/>
        <v/>
      </c>
      <c r="L3551" s="2" t="str">
        <f t="shared" si="1162"/>
        <v/>
      </c>
      <c r="M3551" t="str">
        <f t="shared" si="1163"/>
        <v/>
      </c>
      <c r="N3551" s="1">
        <f t="shared" si="1164"/>
        <v>45224</v>
      </c>
      <c r="O3551" t="str">
        <f t="shared" si="1165"/>
        <v>可交易</v>
      </c>
      <c r="P3551" s="2" t="str">
        <f t="shared" si="1166"/>
        <v/>
      </c>
      <c r="Q3551" s="2" t="str">
        <f t="shared" si="1167"/>
        <v/>
      </c>
      <c r="R3551" s="2">
        <f t="shared" si="1168"/>
        <v>32.354320107259113</v>
      </c>
      <c r="S3551">
        <f t="shared" si="1169"/>
        <v>185</v>
      </c>
      <c r="T3551" s="1">
        <f t="shared" si="1170"/>
        <v>45252</v>
      </c>
      <c r="U3551" t="str">
        <f t="shared" si="1171"/>
        <v>可交易</v>
      </c>
      <c r="V3551" s="2" t="str">
        <f t="shared" si="1172"/>
        <v/>
      </c>
      <c r="W3551" s="2" t="str">
        <f t="shared" si="1173"/>
        <v/>
      </c>
      <c r="X3551" s="2">
        <f t="shared" si="1174"/>
        <v>21.219849210912376</v>
      </c>
      <c r="Y3551">
        <f t="shared" si="1175"/>
        <v>186</v>
      </c>
    </row>
    <row r="3552" spans="1:25" x14ac:dyDescent="0.3">
      <c r="A3552" s="1">
        <v>45334</v>
      </c>
      <c r="B3552">
        <v>5021.8398440000001</v>
      </c>
      <c r="C3552">
        <v>13.93</v>
      </c>
      <c r="D3552">
        <v>13.190657</v>
      </c>
      <c r="E3552">
        <f t="shared" si="1155"/>
        <v>0.73934299999999986</v>
      </c>
      <c r="F3552" t="str">
        <f t="shared" si="1156"/>
        <v/>
      </c>
      <c r="G3552" t="str">
        <f t="shared" si="1157"/>
        <v/>
      </c>
      <c r="H3552">
        <f t="shared" si="1158"/>
        <v>1</v>
      </c>
      <c r="I3552">
        <f t="shared" si="1159"/>
        <v>-4.7700189999995928</v>
      </c>
      <c r="J3552">
        <f t="shared" si="1160"/>
        <v>-4.7700189999995928</v>
      </c>
      <c r="K3552" t="str">
        <f t="shared" si="1161"/>
        <v/>
      </c>
      <c r="L3552" s="2" t="str">
        <f t="shared" si="1162"/>
        <v/>
      </c>
      <c r="M3552" t="str">
        <f t="shared" si="1163"/>
        <v/>
      </c>
      <c r="N3552" s="1">
        <f t="shared" si="1164"/>
        <v>45224</v>
      </c>
      <c r="O3552" t="str">
        <f t="shared" si="1165"/>
        <v>可交易</v>
      </c>
      <c r="P3552" s="2" t="str">
        <f t="shared" si="1166"/>
        <v/>
      </c>
      <c r="Q3552" s="2" t="str">
        <f t="shared" si="1167"/>
        <v/>
      </c>
      <c r="R3552" s="2">
        <f t="shared" si="1168"/>
        <v>32.354320107259113</v>
      </c>
      <c r="S3552">
        <f t="shared" si="1169"/>
        <v>185</v>
      </c>
      <c r="T3552" s="1">
        <f t="shared" si="1170"/>
        <v>45252</v>
      </c>
      <c r="U3552" t="str">
        <f t="shared" si="1171"/>
        <v>可交易</v>
      </c>
      <c r="V3552" s="2" t="str">
        <f t="shared" si="1172"/>
        <v/>
      </c>
      <c r="W3552" s="2" t="str">
        <f t="shared" si="1173"/>
        <v/>
      </c>
      <c r="X3552" s="2">
        <f t="shared" si="1174"/>
        <v>21.219849210912376</v>
      </c>
      <c r="Y3552">
        <f t="shared" si="1175"/>
        <v>186</v>
      </c>
    </row>
    <row r="3553" spans="1:25" x14ac:dyDescent="0.3">
      <c r="A3553" s="1">
        <v>45335</v>
      </c>
      <c r="B3553">
        <v>4953.169922</v>
      </c>
      <c r="C3553">
        <v>15.85</v>
      </c>
      <c r="D3553">
        <v>13.951032</v>
      </c>
      <c r="E3553">
        <f t="shared" si="1155"/>
        <v>1.898968</v>
      </c>
      <c r="F3553" t="str">
        <f t="shared" si="1156"/>
        <v>CAll</v>
      </c>
      <c r="G3553">
        <f t="shared" si="1157"/>
        <v>4975.5097660000001</v>
      </c>
      <c r="H3553">
        <f t="shared" si="1158"/>
        <v>1.92</v>
      </c>
      <c r="I3553">
        <f t="shared" si="1159"/>
        <v>-68.669922000000042</v>
      </c>
      <c r="J3553">
        <f t="shared" si="1160"/>
        <v>-35.765584375000024</v>
      </c>
      <c r="K3553">
        <f t="shared" si="1161"/>
        <v>4958.169922</v>
      </c>
      <c r="L3553" s="2">
        <f t="shared" si="1162"/>
        <v>17.339844000000085</v>
      </c>
      <c r="M3553" t="str">
        <f t="shared" si="1163"/>
        <v/>
      </c>
      <c r="N3553" s="1">
        <f t="shared" si="1164"/>
        <v>45335</v>
      </c>
      <c r="O3553" t="str">
        <f t="shared" si="1165"/>
        <v>可交易</v>
      </c>
      <c r="P3553" s="2">
        <f t="shared" si="1166"/>
        <v>17.339844000000085</v>
      </c>
      <c r="Q3553" s="2">
        <f t="shared" si="1167"/>
        <v>4.5102115113748531E-3</v>
      </c>
      <c r="R3553" s="2">
        <f t="shared" si="1168"/>
        <v>32.354320107259113</v>
      </c>
      <c r="S3553">
        <f t="shared" si="1169"/>
        <v>186</v>
      </c>
      <c r="T3553" s="1">
        <f t="shared" si="1170"/>
        <v>45252</v>
      </c>
      <c r="U3553" t="str">
        <f t="shared" si="1171"/>
        <v>可交易</v>
      </c>
      <c r="V3553" s="2" t="str">
        <f t="shared" si="1172"/>
        <v/>
      </c>
      <c r="W3553" s="2" t="str">
        <f t="shared" si="1173"/>
        <v/>
      </c>
      <c r="X3553" s="2">
        <f t="shared" si="1174"/>
        <v>21.219849210912376</v>
      </c>
      <c r="Y3553">
        <f t="shared" si="1175"/>
        <v>186</v>
      </c>
    </row>
    <row r="3554" spans="1:25" x14ac:dyDescent="0.3">
      <c r="A3554" s="1">
        <v>45336</v>
      </c>
      <c r="B3554">
        <v>5000.6201170000004</v>
      </c>
      <c r="C3554">
        <v>14.38</v>
      </c>
      <c r="D3554">
        <v>15.978209</v>
      </c>
      <c r="E3554">
        <f t="shared" si="1155"/>
        <v>-1.5982089999999989</v>
      </c>
      <c r="F3554" t="str">
        <f t="shared" si="1156"/>
        <v>PUT</v>
      </c>
      <c r="G3554">
        <f t="shared" si="1157"/>
        <v>4981.7998049999997</v>
      </c>
      <c r="H3554">
        <f t="shared" si="1158"/>
        <v>-1.4699999999999989</v>
      </c>
      <c r="I3554">
        <f t="shared" si="1159"/>
        <v>47.450195000000349</v>
      </c>
      <c r="J3554">
        <f t="shared" si="1160"/>
        <v>-32.279044217687336</v>
      </c>
      <c r="K3554">
        <f t="shared" si="1161"/>
        <v>4995.6201170000004</v>
      </c>
      <c r="L3554" s="2" t="str">
        <f t="shared" si="1162"/>
        <v/>
      </c>
      <c r="M3554">
        <f t="shared" si="1163"/>
        <v>13.82031200000074</v>
      </c>
      <c r="N3554" s="1">
        <f t="shared" si="1164"/>
        <v>45335</v>
      </c>
      <c r="O3554" t="str">
        <f t="shared" si="1165"/>
        <v>不可交易</v>
      </c>
      <c r="P3554" s="2" t="str">
        <f t="shared" si="1166"/>
        <v/>
      </c>
      <c r="Q3554" s="2" t="str">
        <f t="shared" si="1167"/>
        <v/>
      </c>
      <c r="R3554" s="2">
        <f t="shared" si="1168"/>
        <v>32.500244934249579</v>
      </c>
      <c r="S3554">
        <f t="shared" si="1169"/>
        <v>186</v>
      </c>
      <c r="T3554" s="1">
        <f t="shared" si="1170"/>
        <v>45336</v>
      </c>
      <c r="U3554" t="str">
        <f t="shared" si="1171"/>
        <v>可交易</v>
      </c>
      <c r="V3554" s="2">
        <f t="shared" si="1172"/>
        <v>13.82031200000074</v>
      </c>
      <c r="W3554" s="2">
        <f t="shared" si="1173"/>
        <v>3.763595626074377E-3</v>
      </c>
      <c r="X3554" s="2">
        <f t="shared" si="1174"/>
        <v>21.219849210912376</v>
      </c>
      <c r="Y3554">
        <f t="shared" si="1175"/>
        <v>187</v>
      </c>
    </row>
    <row r="3555" spans="1:25" x14ac:dyDescent="0.3">
      <c r="A3555" s="1">
        <v>45337</v>
      </c>
      <c r="B3555">
        <v>5029.7299800000001</v>
      </c>
      <c r="C3555">
        <v>14.01</v>
      </c>
      <c r="D3555">
        <v>14.752274</v>
      </c>
      <c r="E3555">
        <f t="shared" si="1155"/>
        <v>-0.7422740000000001</v>
      </c>
      <c r="F3555" t="str">
        <f t="shared" si="1156"/>
        <v/>
      </c>
      <c r="G3555" t="str">
        <f t="shared" si="1157"/>
        <v/>
      </c>
      <c r="H3555">
        <f t="shared" si="1158"/>
        <v>-0.37000000000000099</v>
      </c>
      <c r="I3555">
        <f t="shared" si="1159"/>
        <v>29.109862999999677</v>
      </c>
      <c r="J3555">
        <f t="shared" si="1160"/>
        <v>-78.675305405404316</v>
      </c>
      <c r="K3555" t="str">
        <f t="shared" si="1161"/>
        <v/>
      </c>
      <c r="L3555" s="2" t="str">
        <f t="shared" si="1162"/>
        <v/>
      </c>
      <c r="M3555" t="str">
        <f t="shared" si="1163"/>
        <v/>
      </c>
      <c r="N3555" s="1">
        <f t="shared" si="1164"/>
        <v>45335</v>
      </c>
      <c r="O3555" t="str">
        <f t="shared" si="1165"/>
        <v>不可交易</v>
      </c>
      <c r="P3555" s="2" t="str">
        <f t="shared" si="1166"/>
        <v/>
      </c>
      <c r="Q3555" s="2" t="str">
        <f t="shared" si="1167"/>
        <v/>
      </c>
      <c r="R3555" s="2">
        <f t="shared" si="1168"/>
        <v>32.500244934249579</v>
      </c>
      <c r="S3555">
        <f t="shared" si="1169"/>
        <v>186</v>
      </c>
      <c r="T3555" s="1">
        <f t="shared" si="1170"/>
        <v>45336</v>
      </c>
      <c r="U3555" t="str">
        <f t="shared" si="1171"/>
        <v>不可交易</v>
      </c>
      <c r="V3555" s="2" t="str">
        <f t="shared" si="1172"/>
        <v/>
      </c>
      <c r="W3555" s="2" t="str">
        <f t="shared" si="1173"/>
        <v/>
      </c>
      <c r="X3555" s="2">
        <f t="shared" si="1174"/>
        <v>21.299712142588525</v>
      </c>
      <c r="Y3555">
        <f t="shared" si="1175"/>
        <v>187</v>
      </c>
    </row>
    <row r="3556" spans="1:25" x14ac:dyDescent="0.3">
      <c r="A3556" s="1">
        <v>45338</v>
      </c>
      <c r="B3556">
        <v>5005.5698240000002</v>
      </c>
      <c r="C3556">
        <v>14.24</v>
      </c>
      <c r="D3556">
        <v>14.261063999999999</v>
      </c>
      <c r="E3556">
        <f t="shared" si="1155"/>
        <v>-2.1063999999999083E-2</v>
      </c>
      <c r="F3556" t="str">
        <f t="shared" si="1156"/>
        <v/>
      </c>
      <c r="G3556" t="str">
        <f t="shared" si="1157"/>
        <v/>
      </c>
      <c r="H3556">
        <f t="shared" si="1158"/>
        <v>0.23000000000000043</v>
      </c>
      <c r="I3556">
        <f t="shared" si="1159"/>
        <v>-24.160155999999915</v>
      </c>
      <c r="J3556">
        <f t="shared" si="1160"/>
        <v>-105.04415652173857</v>
      </c>
      <c r="K3556" t="str">
        <f t="shared" si="1161"/>
        <v/>
      </c>
      <c r="L3556" s="2" t="str">
        <f t="shared" si="1162"/>
        <v/>
      </c>
      <c r="M3556" t="str">
        <f t="shared" si="1163"/>
        <v/>
      </c>
      <c r="N3556" s="1">
        <f t="shared" si="1164"/>
        <v>45335</v>
      </c>
      <c r="O3556" t="str">
        <f t="shared" si="1165"/>
        <v>不可交易</v>
      </c>
      <c r="P3556" s="2" t="str">
        <f t="shared" si="1166"/>
        <v/>
      </c>
      <c r="Q3556" s="2" t="str">
        <f t="shared" si="1167"/>
        <v/>
      </c>
      <c r="R3556" s="2">
        <f t="shared" si="1168"/>
        <v>32.500244934249579</v>
      </c>
      <c r="S3556">
        <f t="shared" si="1169"/>
        <v>186</v>
      </c>
      <c r="T3556" s="1">
        <f t="shared" si="1170"/>
        <v>45336</v>
      </c>
      <c r="U3556" t="str">
        <f t="shared" si="1171"/>
        <v>不可交易</v>
      </c>
      <c r="V3556" s="2" t="str">
        <f t="shared" si="1172"/>
        <v/>
      </c>
      <c r="W3556" s="2" t="str">
        <f t="shared" si="1173"/>
        <v/>
      </c>
      <c r="X3556" s="2">
        <f t="shared" si="1174"/>
        <v>21.299712142588525</v>
      </c>
      <c r="Y3556">
        <f t="shared" si="1175"/>
        <v>187</v>
      </c>
    </row>
    <row r="3557" spans="1:25" x14ac:dyDescent="0.3">
      <c r="A3557" s="1">
        <v>45342</v>
      </c>
      <c r="B3557">
        <v>4975.5097660000001</v>
      </c>
      <c r="C3557">
        <v>15.42</v>
      </c>
      <c r="D3557">
        <v>14.366752999999999</v>
      </c>
      <c r="E3557">
        <f t="shared" si="1155"/>
        <v>1.0532470000000007</v>
      </c>
      <c r="F3557" t="str">
        <f t="shared" si="1156"/>
        <v>CAll</v>
      </c>
      <c r="G3557">
        <f t="shared" si="1157"/>
        <v>5078.1801759999998</v>
      </c>
      <c r="H3557">
        <f t="shared" si="1158"/>
        <v>1.1799999999999997</v>
      </c>
      <c r="I3557">
        <f t="shared" si="1159"/>
        <v>-30.060058000000026</v>
      </c>
      <c r="J3557">
        <f t="shared" si="1160"/>
        <v>-25.474625423728842</v>
      </c>
      <c r="K3557">
        <f t="shared" si="1161"/>
        <v>4980.5097660000001</v>
      </c>
      <c r="L3557" s="2">
        <f t="shared" si="1162"/>
        <v>97.67040999999972</v>
      </c>
      <c r="M3557" t="str">
        <f t="shared" si="1163"/>
        <v/>
      </c>
      <c r="N3557" s="1">
        <f t="shared" si="1164"/>
        <v>45342</v>
      </c>
      <c r="O3557" t="str">
        <f t="shared" si="1165"/>
        <v>可交易</v>
      </c>
      <c r="P3557" s="2">
        <f t="shared" si="1166"/>
        <v>97.67040999999972</v>
      </c>
      <c r="Q3557" s="2">
        <f t="shared" si="1167"/>
        <v>2.0635153949771126E-2</v>
      </c>
      <c r="R3557" s="2">
        <f t="shared" si="1168"/>
        <v>32.500244934249579</v>
      </c>
      <c r="S3557">
        <f t="shared" si="1169"/>
        <v>187</v>
      </c>
      <c r="T3557" s="1">
        <f t="shared" si="1170"/>
        <v>45336</v>
      </c>
      <c r="U3557" t="str">
        <f t="shared" si="1171"/>
        <v>不可交易</v>
      </c>
      <c r="V3557" s="2" t="str">
        <f t="shared" si="1172"/>
        <v/>
      </c>
      <c r="W3557" s="2" t="str">
        <f t="shared" si="1173"/>
        <v/>
      </c>
      <c r="X3557" s="2">
        <f t="shared" si="1174"/>
        <v>21.299712142588525</v>
      </c>
      <c r="Y3557">
        <f t="shared" si="1175"/>
        <v>187</v>
      </c>
    </row>
    <row r="3558" spans="1:25" x14ac:dyDescent="0.3">
      <c r="A3558" s="1">
        <v>45343</v>
      </c>
      <c r="B3558">
        <v>4981.7998049999997</v>
      </c>
      <c r="C3558">
        <v>15.34</v>
      </c>
      <c r="D3558">
        <v>15.396855</v>
      </c>
      <c r="E3558">
        <f t="shared" si="1155"/>
        <v>-5.6855000000000544E-2</v>
      </c>
      <c r="F3558" t="str">
        <f t="shared" si="1156"/>
        <v/>
      </c>
      <c r="G3558" t="str">
        <f t="shared" si="1157"/>
        <v/>
      </c>
      <c r="H3558">
        <f t="shared" si="1158"/>
        <v>-8.0000000000000071E-2</v>
      </c>
      <c r="I3558">
        <f t="shared" si="1159"/>
        <v>6.2900389999995241</v>
      </c>
      <c r="J3558">
        <f t="shared" si="1160"/>
        <v>-78.62548749999398</v>
      </c>
      <c r="K3558" t="str">
        <f t="shared" si="1161"/>
        <v/>
      </c>
      <c r="L3558" s="2" t="str">
        <f t="shared" si="1162"/>
        <v/>
      </c>
      <c r="M3558" t="str">
        <f t="shared" si="1163"/>
        <v/>
      </c>
      <c r="N3558" s="1">
        <f t="shared" si="1164"/>
        <v>45342</v>
      </c>
      <c r="O3558" t="str">
        <f t="shared" si="1165"/>
        <v>不可交易</v>
      </c>
      <c r="P3558" s="2" t="str">
        <f t="shared" si="1166"/>
        <v/>
      </c>
      <c r="Q3558" s="2" t="str">
        <f t="shared" si="1167"/>
        <v/>
      </c>
      <c r="R3558" s="2">
        <f t="shared" si="1168"/>
        <v>33.17089249187309</v>
      </c>
      <c r="S3558">
        <f t="shared" si="1169"/>
        <v>187</v>
      </c>
      <c r="T3558" s="1">
        <f t="shared" si="1170"/>
        <v>45336</v>
      </c>
      <c r="U3558" t="str">
        <f t="shared" si="1171"/>
        <v>可交易</v>
      </c>
      <c r="V3558" s="2" t="str">
        <f t="shared" si="1172"/>
        <v/>
      </c>
      <c r="W3558" s="2" t="str">
        <f t="shared" si="1173"/>
        <v/>
      </c>
      <c r="X3558" s="2">
        <f t="shared" si="1174"/>
        <v>21.299712142588525</v>
      </c>
      <c r="Y3558">
        <f t="shared" si="1175"/>
        <v>187</v>
      </c>
    </row>
    <row r="3559" spans="1:25" x14ac:dyDescent="0.3">
      <c r="A3559" s="1">
        <v>45344</v>
      </c>
      <c r="B3559">
        <v>5087.0297849999997</v>
      </c>
      <c r="C3559">
        <v>14.54</v>
      </c>
      <c r="D3559">
        <v>15.532792000000001</v>
      </c>
      <c r="E3559">
        <f t="shared" si="1155"/>
        <v>-0.99279200000000145</v>
      </c>
      <c r="F3559" t="str">
        <f t="shared" si="1156"/>
        <v/>
      </c>
      <c r="G3559" t="str">
        <f t="shared" si="1157"/>
        <v/>
      </c>
      <c r="H3559">
        <f t="shared" si="1158"/>
        <v>-0.80000000000000071</v>
      </c>
      <c r="I3559">
        <f t="shared" si="1159"/>
        <v>105.22998000000007</v>
      </c>
      <c r="J3559">
        <f t="shared" si="1160"/>
        <v>-131.53747499999997</v>
      </c>
      <c r="K3559" t="str">
        <f t="shared" si="1161"/>
        <v/>
      </c>
      <c r="L3559" s="2" t="str">
        <f t="shared" si="1162"/>
        <v/>
      </c>
      <c r="M3559" t="str">
        <f t="shared" si="1163"/>
        <v/>
      </c>
      <c r="N3559" s="1">
        <f t="shared" si="1164"/>
        <v>45342</v>
      </c>
      <c r="O3559" t="str">
        <f t="shared" si="1165"/>
        <v>不可交易</v>
      </c>
      <c r="P3559" s="2" t="str">
        <f t="shared" si="1166"/>
        <v/>
      </c>
      <c r="Q3559" s="2" t="str">
        <f t="shared" si="1167"/>
        <v/>
      </c>
      <c r="R3559" s="2">
        <f t="shared" si="1168"/>
        <v>33.17089249187309</v>
      </c>
      <c r="S3559">
        <f t="shared" si="1169"/>
        <v>187</v>
      </c>
      <c r="T3559" s="1">
        <f t="shared" si="1170"/>
        <v>45336</v>
      </c>
      <c r="U3559" t="str">
        <f t="shared" si="1171"/>
        <v>可交易</v>
      </c>
      <c r="V3559" s="2" t="str">
        <f t="shared" si="1172"/>
        <v/>
      </c>
      <c r="W3559" s="2" t="str">
        <f t="shared" si="1173"/>
        <v/>
      </c>
      <c r="X3559" s="2">
        <f t="shared" si="1174"/>
        <v>21.299712142588525</v>
      </c>
      <c r="Y3559">
        <f t="shared" si="1175"/>
        <v>187</v>
      </c>
    </row>
    <row r="3560" spans="1:25" x14ac:dyDescent="0.3">
      <c r="A3560" s="1">
        <v>45345</v>
      </c>
      <c r="B3560">
        <v>5088.7998049999997</v>
      </c>
      <c r="C3560">
        <v>13.75</v>
      </c>
      <c r="D3560">
        <v>14.747265000000001</v>
      </c>
      <c r="E3560">
        <f t="shared" si="1155"/>
        <v>-0.99726500000000051</v>
      </c>
      <c r="F3560" t="str">
        <f t="shared" si="1156"/>
        <v/>
      </c>
      <c r="G3560" t="str">
        <f t="shared" si="1157"/>
        <v/>
      </c>
      <c r="H3560">
        <f t="shared" si="1158"/>
        <v>-0.78999999999999915</v>
      </c>
      <c r="I3560">
        <f t="shared" si="1159"/>
        <v>1.7700199999999313</v>
      </c>
      <c r="J3560">
        <f t="shared" si="1160"/>
        <v>-2.2405316455695359</v>
      </c>
      <c r="K3560" t="str">
        <f t="shared" si="1161"/>
        <v/>
      </c>
      <c r="L3560" s="2" t="str">
        <f t="shared" si="1162"/>
        <v/>
      </c>
      <c r="M3560" t="str">
        <f t="shared" si="1163"/>
        <v/>
      </c>
      <c r="N3560" s="1">
        <f t="shared" si="1164"/>
        <v>45342</v>
      </c>
      <c r="O3560" t="str">
        <f t="shared" si="1165"/>
        <v>不可交易</v>
      </c>
      <c r="P3560" s="2" t="str">
        <f t="shared" si="1166"/>
        <v/>
      </c>
      <c r="Q3560" s="2" t="str">
        <f t="shared" si="1167"/>
        <v/>
      </c>
      <c r="R3560" s="2">
        <f t="shared" si="1168"/>
        <v>33.17089249187309</v>
      </c>
      <c r="S3560">
        <f t="shared" si="1169"/>
        <v>187</v>
      </c>
      <c r="T3560" s="1">
        <f t="shared" si="1170"/>
        <v>45336</v>
      </c>
      <c r="U3560" t="str">
        <f t="shared" si="1171"/>
        <v>可交易</v>
      </c>
      <c r="V3560" s="2" t="str">
        <f t="shared" si="1172"/>
        <v/>
      </c>
      <c r="W3560" s="2" t="str">
        <f t="shared" si="1173"/>
        <v/>
      </c>
      <c r="X3560" s="2">
        <f t="shared" si="1174"/>
        <v>21.299712142588525</v>
      </c>
      <c r="Y3560">
        <f t="shared" si="1175"/>
        <v>187</v>
      </c>
    </row>
    <row r="3561" spans="1:25" x14ac:dyDescent="0.3">
      <c r="A3561" s="1">
        <v>45348</v>
      </c>
      <c r="B3561">
        <v>5069.5297849999997</v>
      </c>
      <c r="C3561">
        <v>13.74</v>
      </c>
      <c r="D3561">
        <v>14.033144</v>
      </c>
      <c r="E3561">
        <f t="shared" si="1155"/>
        <v>-0.29314399999999985</v>
      </c>
      <c r="F3561" t="str">
        <f t="shared" si="1156"/>
        <v/>
      </c>
      <c r="G3561" t="str">
        <f t="shared" si="1157"/>
        <v/>
      </c>
      <c r="H3561">
        <f t="shared" si="1158"/>
        <v>-9.9999999999997868E-3</v>
      </c>
      <c r="I3561">
        <f t="shared" si="1159"/>
        <v>-19.270019999999931</v>
      </c>
      <c r="J3561">
        <f t="shared" si="1160"/>
        <v>1927.0020000000343</v>
      </c>
      <c r="K3561" t="str">
        <f t="shared" si="1161"/>
        <v/>
      </c>
      <c r="L3561" s="2" t="str">
        <f t="shared" si="1162"/>
        <v/>
      </c>
      <c r="M3561" t="str">
        <f t="shared" si="1163"/>
        <v/>
      </c>
      <c r="N3561" s="1">
        <f t="shared" si="1164"/>
        <v>45342</v>
      </c>
      <c r="O3561" t="str">
        <f t="shared" si="1165"/>
        <v>不可交易</v>
      </c>
      <c r="P3561" s="2" t="str">
        <f t="shared" si="1166"/>
        <v/>
      </c>
      <c r="Q3561" s="2" t="str">
        <f t="shared" si="1167"/>
        <v/>
      </c>
      <c r="R3561" s="2">
        <f t="shared" si="1168"/>
        <v>33.17089249187309</v>
      </c>
      <c r="S3561">
        <f t="shared" si="1169"/>
        <v>187</v>
      </c>
      <c r="T3561" s="1">
        <f t="shared" si="1170"/>
        <v>45336</v>
      </c>
      <c r="U3561" t="str">
        <f t="shared" si="1171"/>
        <v>可交易</v>
      </c>
      <c r="V3561" s="2" t="str">
        <f t="shared" si="1172"/>
        <v/>
      </c>
      <c r="W3561" s="2" t="str">
        <f t="shared" si="1173"/>
        <v/>
      </c>
      <c r="X3561" s="2">
        <f t="shared" si="1174"/>
        <v>21.299712142588525</v>
      </c>
      <c r="Y3561">
        <f t="shared" si="1175"/>
        <v>187</v>
      </c>
    </row>
    <row r="3562" spans="1:25" x14ac:dyDescent="0.3">
      <c r="A3562" s="1">
        <v>45349</v>
      </c>
      <c r="B3562">
        <v>5078.1801759999998</v>
      </c>
      <c r="C3562">
        <v>13.43</v>
      </c>
      <c r="D3562">
        <v>13.977805</v>
      </c>
      <c r="E3562">
        <f t="shared" si="1155"/>
        <v>-0.54780500000000032</v>
      </c>
      <c r="F3562" t="str">
        <f t="shared" si="1156"/>
        <v/>
      </c>
      <c r="G3562" t="str">
        <f t="shared" si="1157"/>
        <v/>
      </c>
      <c r="H3562">
        <f t="shared" si="1158"/>
        <v>-0.3100000000000005</v>
      </c>
      <c r="I3562">
        <f t="shared" si="1159"/>
        <v>8.650391000000127</v>
      </c>
      <c r="J3562">
        <f t="shared" si="1160"/>
        <v>-27.90448709677456</v>
      </c>
      <c r="K3562" t="str">
        <f t="shared" si="1161"/>
        <v/>
      </c>
      <c r="L3562" s="2" t="str">
        <f t="shared" si="1162"/>
        <v/>
      </c>
      <c r="M3562" t="str">
        <f t="shared" si="1163"/>
        <v/>
      </c>
      <c r="N3562" s="1">
        <f t="shared" si="1164"/>
        <v>45342</v>
      </c>
      <c r="O3562" t="str">
        <f t="shared" si="1165"/>
        <v>可交易</v>
      </c>
      <c r="P3562" s="2" t="str">
        <f t="shared" si="1166"/>
        <v/>
      </c>
      <c r="Q3562" s="2" t="str">
        <f t="shared" si="1167"/>
        <v/>
      </c>
      <c r="R3562" s="2">
        <f t="shared" si="1168"/>
        <v>33.17089249187309</v>
      </c>
      <c r="S3562">
        <f t="shared" si="1169"/>
        <v>187</v>
      </c>
      <c r="T3562" s="1">
        <f t="shared" si="1170"/>
        <v>45336</v>
      </c>
      <c r="U3562" t="str">
        <f t="shared" si="1171"/>
        <v>可交易</v>
      </c>
      <c r="V3562" s="2" t="str">
        <f t="shared" si="1172"/>
        <v/>
      </c>
      <c r="W3562" s="2" t="str">
        <f t="shared" si="1173"/>
        <v/>
      </c>
      <c r="X3562" s="2">
        <f t="shared" si="1174"/>
        <v>21.299712142588525</v>
      </c>
      <c r="Y3562">
        <f t="shared" si="1175"/>
        <v>187</v>
      </c>
    </row>
    <row r="3563" spans="1:25" x14ac:dyDescent="0.3">
      <c r="A3563" s="1">
        <v>45350</v>
      </c>
      <c r="B3563">
        <v>5069.7597660000001</v>
      </c>
      <c r="C3563">
        <v>13.84</v>
      </c>
      <c r="D3563">
        <v>13.775017</v>
      </c>
      <c r="E3563">
        <f t="shared" si="1155"/>
        <v>6.4982999999999791E-2</v>
      </c>
      <c r="F3563" t="str">
        <f t="shared" si="1156"/>
        <v/>
      </c>
      <c r="G3563" t="str">
        <f t="shared" si="1157"/>
        <v/>
      </c>
      <c r="H3563">
        <f t="shared" si="1158"/>
        <v>0.41000000000000014</v>
      </c>
      <c r="I3563">
        <f t="shared" si="1159"/>
        <v>-8.4204099999997197</v>
      </c>
      <c r="J3563">
        <f t="shared" si="1160"/>
        <v>-20.537585365852969</v>
      </c>
      <c r="K3563" t="str">
        <f t="shared" si="1161"/>
        <v/>
      </c>
      <c r="L3563" s="2" t="str">
        <f t="shared" si="1162"/>
        <v/>
      </c>
      <c r="M3563" t="str">
        <f t="shared" si="1163"/>
        <v/>
      </c>
      <c r="N3563" s="1">
        <f t="shared" si="1164"/>
        <v>45342</v>
      </c>
      <c r="O3563" t="str">
        <f t="shared" si="1165"/>
        <v>可交易</v>
      </c>
      <c r="P3563" s="2" t="str">
        <f t="shared" si="1166"/>
        <v/>
      </c>
      <c r="Q3563" s="2" t="str">
        <f t="shared" si="1167"/>
        <v/>
      </c>
      <c r="R3563" s="2">
        <f t="shared" si="1168"/>
        <v>33.17089249187309</v>
      </c>
      <c r="S3563">
        <f t="shared" si="1169"/>
        <v>187</v>
      </c>
      <c r="T3563" s="1">
        <f t="shared" si="1170"/>
        <v>45336</v>
      </c>
      <c r="U3563" t="str">
        <f t="shared" si="1171"/>
        <v>可交易</v>
      </c>
      <c r="V3563" s="2" t="str">
        <f t="shared" si="1172"/>
        <v/>
      </c>
      <c r="W3563" s="2" t="str">
        <f t="shared" si="1173"/>
        <v/>
      </c>
      <c r="X3563" s="2">
        <f t="shared" si="1174"/>
        <v>21.299712142588525</v>
      </c>
      <c r="Y3563">
        <f t="shared" si="1175"/>
        <v>187</v>
      </c>
    </row>
    <row r="3564" spans="1:25" x14ac:dyDescent="0.3">
      <c r="A3564" s="1">
        <v>45351</v>
      </c>
      <c r="B3564">
        <v>5096.2700199999999</v>
      </c>
      <c r="C3564">
        <v>13.4</v>
      </c>
      <c r="D3564">
        <v>14.030351</v>
      </c>
      <c r="E3564">
        <f t="shared" si="1155"/>
        <v>-0.63035099999999922</v>
      </c>
      <c r="F3564" t="str">
        <f t="shared" si="1156"/>
        <v/>
      </c>
      <c r="G3564" t="str">
        <f t="shared" si="1157"/>
        <v/>
      </c>
      <c r="H3564">
        <f t="shared" si="1158"/>
        <v>-0.4399999999999995</v>
      </c>
      <c r="I3564">
        <f t="shared" si="1159"/>
        <v>26.510253999999804</v>
      </c>
      <c r="J3564">
        <f t="shared" si="1160"/>
        <v>-60.250577272726893</v>
      </c>
      <c r="K3564" t="str">
        <f t="shared" si="1161"/>
        <v/>
      </c>
      <c r="L3564" s="2" t="str">
        <f t="shared" si="1162"/>
        <v/>
      </c>
      <c r="M3564" t="str">
        <f t="shared" si="1163"/>
        <v/>
      </c>
      <c r="N3564" s="1">
        <f t="shared" si="1164"/>
        <v>45342</v>
      </c>
      <c r="O3564" t="str">
        <f t="shared" si="1165"/>
        <v>可交易</v>
      </c>
      <c r="P3564" s="2" t="str">
        <f t="shared" si="1166"/>
        <v/>
      </c>
      <c r="Q3564" s="2" t="str">
        <f t="shared" si="1167"/>
        <v/>
      </c>
      <c r="R3564" s="2">
        <f t="shared" si="1168"/>
        <v>33.17089249187309</v>
      </c>
      <c r="S3564">
        <f t="shared" si="1169"/>
        <v>187</v>
      </c>
      <c r="T3564" s="1">
        <f t="shared" si="1170"/>
        <v>45336</v>
      </c>
      <c r="U3564" t="str">
        <f t="shared" si="1171"/>
        <v>可交易</v>
      </c>
      <c r="V3564" s="2" t="str">
        <f t="shared" si="1172"/>
        <v/>
      </c>
      <c r="W3564" s="2" t="str">
        <f t="shared" si="1173"/>
        <v/>
      </c>
      <c r="X3564" s="2">
        <f t="shared" si="1174"/>
        <v>21.299712142588525</v>
      </c>
      <c r="Y3564">
        <f t="shared" si="1175"/>
        <v>187</v>
      </c>
    </row>
    <row r="3565" spans="1:25" x14ac:dyDescent="0.3">
      <c r="A3565" s="1">
        <v>45352</v>
      </c>
      <c r="B3565">
        <v>5137.080078</v>
      </c>
      <c r="C3565">
        <v>13.11</v>
      </c>
      <c r="D3565">
        <v>13.776031</v>
      </c>
      <c r="E3565">
        <f t="shared" si="1155"/>
        <v>-0.66603100000000026</v>
      </c>
      <c r="F3565" t="str">
        <f t="shared" si="1156"/>
        <v/>
      </c>
      <c r="G3565" t="str">
        <f t="shared" si="1157"/>
        <v/>
      </c>
      <c r="H3565">
        <f t="shared" si="1158"/>
        <v>-0.29000000000000092</v>
      </c>
      <c r="I3565">
        <f t="shared" si="1159"/>
        <v>40.810058000000026</v>
      </c>
      <c r="J3565">
        <f t="shared" si="1160"/>
        <v>-140.72433793103411</v>
      </c>
      <c r="K3565" t="str">
        <f t="shared" si="1161"/>
        <v/>
      </c>
      <c r="L3565" s="2" t="str">
        <f t="shared" si="1162"/>
        <v/>
      </c>
      <c r="M3565" t="str">
        <f t="shared" si="1163"/>
        <v/>
      </c>
      <c r="N3565" s="1">
        <f t="shared" si="1164"/>
        <v>45342</v>
      </c>
      <c r="O3565" t="str">
        <f t="shared" si="1165"/>
        <v>可交易</v>
      </c>
      <c r="P3565" s="2" t="str">
        <f t="shared" si="1166"/>
        <v/>
      </c>
      <c r="Q3565" s="2" t="str">
        <f t="shared" si="1167"/>
        <v/>
      </c>
      <c r="R3565" s="2">
        <f t="shared" si="1168"/>
        <v>33.17089249187309</v>
      </c>
      <c r="S3565">
        <f t="shared" si="1169"/>
        <v>187</v>
      </c>
      <c r="T3565" s="1">
        <f t="shared" si="1170"/>
        <v>45336</v>
      </c>
      <c r="U3565" t="str">
        <f t="shared" si="1171"/>
        <v>可交易</v>
      </c>
      <c r="V3565" s="2" t="str">
        <f t="shared" si="1172"/>
        <v/>
      </c>
      <c r="W3565" s="2" t="str">
        <f t="shared" si="1173"/>
        <v/>
      </c>
      <c r="X3565" s="2">
        <f t="shared" si="1174"/>
        <v>21.299712142588525</v>
      </c>
      <c r="Y3565">
        <f t="shared" si="1175"/>
        <v>187</v>
      </c>
    </row>
    <row r="3566" spans="1:25" x14ac:dyDescent="0.3">
      <c r="A3566" s="1">
        <v>45355</v>
      </c>
      <c r="B3566">
        <v>5130.9501950000003</v>
      </c>
      <c r="C3566">
        <v>13.49</v>
      </c>
      <c r="D3566">
        <v>13.548619</v>
      </c>
      <c r="E3566">
        <f t="shared" si="1155"/>
        <v>-5.8619000000000199E-2</v>
      </c>
      <c r="F3566" t="str">
        <f t="shared" si="1156"/>
        <v/>
      </c>
      <c r="G3566" t="str">
        <f t="shared" si="1157"/>
        <v/>
      </c>
      <c r="H3566">
        <f t="shared" si="1158"/>
        <v>0.38000000000000078</v>
      </c>
      <c r="I3566">
        <f t="shared" si="1159"/>
        <v>-6.1298829999996087</v>
      </c>
      <c r="J3566">
        <f t="shared" si="1160"/>
        <v>-16.131271052630517</v>
      </c>
      <c r="K3566" t="str">
        <f t="shared" si="1161"/>
        <v/>
      </c>
      <c r="L3566" s="2" t="str">
        <f t="shared" si="1162"/>
        <v/>
      </c>
      <c r="M3566" t="str">
        <f t="shared" si="1163"/>
        <v/>
      </c>
      <c r="N3566" s="1">
        <f t="shared" si="1164"/>
        <v>45342</v>
      </c>
      <c r="O3566" t="str">
        <f t="shared" si="1165"/>
        <v>可交易</v>
      </c>
      <c r="P3566" s="2" t="str">
        <f t="shared" si="1166"/>
        <v/>
      </c>
      <c r="Q3566" s="2" t="str">
        <f t="shared" si="1167"/>
        <v/>
      </c>
      <c r="R3566" s="2">
        <f t="shared" si="1168"/>
        <v>33.17089249187309</v>
      </c>
      <c r="S3566">
        <f t="shared" si="1169"/>
        <v>187</v>
      </c>
      <c r="T3566" s="1">
        <f t="shared" si="1170"/>
        <v>45336</v>
      </c>
      <c r="U3566" t="str">
        <f t="shared" si="1171"/>
        <v>可交易</v>
      </c>
      <c r="V3566" s="2" t="str">
        <f t="shared" si="1172"/>
        <v/>
      </c>
      <c r="W3566" s="2" t="str">
        <f t="shared" si="1173"/>
        <v/>
      </c>
      <c r="X3566" s="2">
        <f t="shared" si="1174"/>
        <v>21.299712142588525</v>
      </c>
      <c r="Y3566">
        <f t="shared" si="1175"/>
        <v>187</v>
      </c>
    </row>
    <row r="3567" spans="1:25" x14ac:dyDescent="0.3">
      <c r="A3567" s="1">
        <v>45356</v>
      </c>
      <c r="B3567">
        <v>5078.6499020000001</v>
      </c>
      <c r="C3567">
        <v>14.46</v>
      </c>
      <c r="D3567">
        <v>13.709334</v>
      </c>
      <c r="E3567">
        <f t="shared" si="1155"/>
        <v>0.75066600000000072</v>
      </c>
      <c r="F3567" t="str">
        <f t="shared" si="1156"/>
        <v/>
      </c>
      <c r="G3567" t="str">
        <f t="shared" si="1157"/>
        <v/>
      </c>
      <c r="H3567">
        <f t="shared" si="1158"/>
        <v>0.97000000000000064</v>
      </c>
      <c r="I3567">
        <f t="shared" si="1159"/>
        <v>-52.300293000000238</v>
      </c>
      <c r="J3567">
        <f t="shared" si="1160"/>
        <v>-53.917827835051753</v>
      </c>
      <c r="K3567" t="str">
        <f t="shared" si="1161"/>
        <v/>
      </c>
      <c r="L3567" s="2" t="str">
        <f t="shared" si="1162"/>
        <v/>
      </c>
      <c r="M3567" t="str">
        <f t="shared" si="1163"/>
        <v/>
      </c>
      <c r="N3567" s="1">
        <f t="shared" si="1164"/>
        <v>45342</v>
      </c>
      <c r="O3567" t="str">
        <f t="shared" si="1165"/>
        <v>可交易</v>
      </c>
      <c r="P3567" s="2" t="str">
        <f t="shared" si="1166"/>
        <v/>
      </c>
      <c r="Q3567" s="2" t="str">
        <f t="shared" si="1167"/>
        <v/>
      </c>
      <c r="R3567" s="2">
        <f t="shared" si="1168"/>
        <v>33.17089249187309</v>
      </c>
      <c r="S3567">
        <f t="shared" si="1169"/>
        <v>187</v>
      </c>
      <c r="T3567" s="1">
        <f t="shared" si="1170"/>
        <v>45336</v>
      </c>
      <c r="U3567" t="str">
        <f t="shared" si="1171"/>
        <v>可交易</v>
      </c>
      <c r="V3567" s="2" t="str">
        <f t="shared" si="1172"/>
        <v/>
      </c>
      <c r="W3567" s="2" t="str">
        <f t="shared" si="1173"/>
        <v/>
      </c>
      <c r="X3567" s="2">
        <f t="shared" si="1174"/>
        <v>21.299712142588525</v>
      </c>
      <c r="Y3567">
        <f t="shared" si="1175"/>
        <v>187</v>
      </c>
    </row>
    <row r="3568" spans="1:25" x14ac:dyDescent="0.3">
      <c r="A3568" s="1">
        <v>45357</v>
      </c>
      <c r="B3568">
        <v>5104.7597660000001</v>
      </c>
      <c r="C3568">
        <v>14.5</v>
      </c>
      <c r="D3568">
        <v>14.632726</v>
      </c>
      <c r="E3568">
        <f t="shared" si="1155"/>
        <v>-0.1327259999999999</v>
      </c>
      <c r="F3568" t="str">
        <f t="shared" si="1156"/>
        <v/>
      </c>
      <c r="G3568" t="str">
        <f t="shared" si="1157"/>
        <v/>
      </c>
      <c r="H3568">
        <f t="shared" si="1158"/>
        <v>3.9999999999999147E-2</v>
      </c>
      <c r="I3568">
        <f t="shared" si="1159"/>
        <v>26.109864000000016</v>
      </c>
      <c r="J3568">
        <f t="shared" si="1160"/>
        <v>652.74660000001427</v>
      </c>
      <c r="K3568" t="str">
        <f t="shared" si="1161"/>
        <v/>
      </c>
      <c r="L3568" s="2" t="str">
        <f t="shared" si="1162"/>
        <v/>
      </c>
      <c r="M3568" t="str">
        <f t="shared" si="1163"/>
        <v/>
      </c>
      <c r="N3568" s="1">
        <f t="shared" si="1164"/>
        <v>45342</v>
      </c>
      <c r="O3568" t="str">
        <f t="shared" si="1165"/>
        <v>可交易</v>
      </c>
      <c r="P3568" s="2" t="str">
        <f t="shared" si="1166"/>
        <v/>
      </c>
      <c r="Q3568" s="2" t="str">
        <f t="shared" si="1167"/>
        <v/>
      </c>
      <c r="R3568" s="2">
        <f t="shared" si="1168"/>
        <v>33.17089249187309</v>
      </c>
      <c r="S3568">
        <f t="shared" si="1169"/>
        <v>187</v>
      </c>
      <c r="T3568" s="1">
        <f t="shared" si="1170"/>
        <v>45336</v>
      </c>
      <c r="U3568" t="str">
        <f t="shared" si="1171"/>
        <v>可交易</v>
      </c>
      <c r="V3568" s="2" t="str">
        <f t="shared" si="1172"/>
        <v/>
      </c>
      <c r="W3568" s="2" t="str">
        <f t="shared" si="1173"/>
        <v/>
      </c>
      <c r="X3568" s="2">
        <f t="shared" si="1174"/>
        <v>21.299712142588525</v>
      </c>
      <c r="Y3568">
        <f t="shared" si="1175"/>
        <v>187</v>
      </c>
    </row>
    <row r="3569" spans="1:25" x14ac:dyDescent="0.3">
      <c r="A3569" s="1">
        <v>45358</v>
      </c>
      <c r="B3569">
        <v>5157.3598629999997</v>
      </c>
      <c r="C3569">
        <v>14.44</v>
      </c>
      <c r="D3569">
        <v>14.676489</v>
      </c>
      <c r="E3569">
        <f t="shared" si="1155"/>
        <v>-0.23648900000000062</v>
      </c>
      <c r="F3569" t="str">
        <f t="shared" si="1156"/>
        <v/>
      </c>
      <c r="G3569" t="str">
        <f t="shared" si="1157"/>
        <v/>
      </c>
      <c r="H3569">
        <f t="shared" si="1158"/>
        <v>-6.0000000000000497E-2</v>
      </c>
      <c r="I3569">
        <f t="shared" si="1159"/>
        <v>52.60009699999955</v>
      </c>
      <c r="J3569">
        <f t="shared" si="1160"/>
        <v>-876.66828333331853</v>
      </c>
      <c r="K3569" t="str">
        <f t="shared" si="1161"/>
        <v/>
      </c>
      <c r="L3569" s="2" t="str">
        <f t="shared" si="1162"/>
        <v/>
      </c>
      <c r="M3569" t="str">
        <f t="shared" si="1163"/>
        <v/>
      </c>
      <c r="N3569" s="1">
        <f t="shared" si="1164"/>
        <v>45342</v>
      </c>
      <c r="O3569" t="str">
        <f t="shared" si="1165"/>
        <v>可交易</v>
      </c>
      <c r="P3569" s="2" t="str">
        <f t="shared" si="1166"/>
        <v/>
      </c>
      <c r="Q3569" s="2" t="str">
        <f t="shared" si="1167"/>
        <v/>
      </c>
      <c r="R3569" s="2">
        <f t="shared" si="1168"/>
        <v>33.17089249187309</v>
      </c>
      <c r="S3569">
        <f t="shared" si="1169"/>
        <v>187</v>
      </c>
      <c r="T3569" s="1">
        <f t="shared" si="1170"/>
        <v>45336</v>
      </c>
      <c r="U3569" t="str">
        <f t="shared" si="1171"/>
        <v>可交易</v>
      </c>
      <c r="V3569" s="2" t="str">
        <f t="shared" si="1172"/>
        <v/>
      </c>
      <c r="W3569" s="2" t="str">
        <f t="shared" si="1173"/>
        <v/>
      </c>
      <c r="X3569" s="2">
        <f t="shared" si="1174"/>
        <v>21.299712142588525</v>
      </c>
      <c r="Y3569">
        <f t="shared" si="1175"/>
        <v>187</v>
      </c>
    </row>
    <row r="3570" spans="1:25" x14ac:dyDescent="0.3">
      <c r="A3570" s="1">
        <v>45359</v>
      </c>
      <c r="B3570">
        <v>5123.6899409999996</v>
      </c>
      <c r="C3570">
        <v>14.74</v>
      </c>
      <c r="D3570">
        <v>14.588835</v>
      </c>
      <c r="E3570">
        <f t="shared" si="1155"/>
        <v>0.15116500000000066</v>
      </c>
      <c r="F3570" t="str">
        <f t="shared" si="1156"/>
        <v/>
      </c>
      <c r="G3570" t="str">
        <f t="shared" si="1157"/>
        <v/>
      </c>
      <c r="H3570">
        <f t="shared" si="1158"/>
        <v>0.30000000000000071</v>
      </c>
      <c r="I3570">
        <f t="shared" si="1159"/>
        <v>-33.669922000000042</v>
      </c>
      <c r="J3570">
        <f t="shared" si="1160"/>
        <v>-112.23307333333321</v>
      </c>
      <c r="K3570" t="str">
        <f t="shared" si="1161"/>
        <v/>
      </c>
      <c r="L3570" s="2" t="str">
        <f t="shared" si="1162"/>
        <v/>
      </c>
      <c r="M3570" t="str">
        <f t="shared" si="1163"/>
        <v/>
      </c>
      <c r="N3570" s="1">
        <f t="shared" si="1164"/>
        <v>45342</v>
      </c>
      <c r="O3570" t="str">
        <f t="shared" si="1165"/>
        <v>可交易</v>
      </c>
      <c r="P3570" s="2" t="str">
        <f t="shared" si="1166"/>
        <v/>
      </c>
      <c r="Q3570" s="2" t="str">
        <f t="shared" si="1167"/>
        <v/>
      </c>
      <c r="R3570" s="2">
        <f t="shared" si="1168"/>
        <v>33.17089249187309</v>
      </c>
      <c r="S3570">
        <f t="shared" si="1169"/>
        <v>187</v>
      </c>
      <c r="T3570" s="1">
        <f t="shared" si="1170"/>
        <v>45336</v>
      </c>
      <c r="U3570" t="str">
        <f t="shared" si="1171"/>
        <v>可交易</v>
      </c>
      <c r="V3570" s="2" t="str">
        <f t="shared" si="1172"/>
        <v/>
      </c>
      <c r="W3570" s="2" t="str">
        <f t="shared" si="1173"/>
        <v/>
      </c>
      <c r="X3570" s="2">
        <f t="shared" si="1174"/>
        <v>21.299712142588525</v>
      </c>
      <c r="Y3570">
        <f t="shared" si="1175"/>
        <v>187</v>
      </c>
    </row>
    <row r="3571" spans="1:25" x14ac:dyDescent="0.3">
      <c r="A3571" s="1">
        <v>45362</v>
      </c>
      <c r="B3571">
        <v>5117.9399409999996</v>
      </c>
      <c r="C3571">
        <v>15.22</v>
      </c>
      <c r="D3571">
        <v>14.933045</v>
      </c>
      <c r="E3571">
        <f t="shared" si="1155"/>
        <v>0.28695500000000074</v>
      </c>
      <c r="F3571" t="str">
        <f t="shared" si="1156"/>
        <v/>
      </c>
      <c r="G3571" t="str">
        <f t="shared" si="1157"/>
        <v/>
      </c>
      <c r="H3571">
        <f t="shared" si="1158"/>
        <v>0.48000000000000043</v>
      </c>
      <c r="I3571">
        <f t="shared" si="1159"/>
        <v>-5.75</v>
      </c>
      <c r="J3571">
        <f t="shared" si="1160"/>
        <v>-11.979166666666655</v>
      </c>
      <c r="K3571" t="str">
        <f t="shared" si="1161"/>
        <v/>
      </c>
      <c r="L3571" s="2" t="str">
        <f t="shared" si="1162"/>
        <v/>
      </c>
      <c r="M3571" t="str">
        <f t="shared" si="1163"/>
        <v/>
      </c>
      <c r="N3571" s="1">
        <f t="shared" si="1164"/>
        <v>45342</v>
      </c>
      <c r="O3571" t="str">
        <f t="shared" si="1165"/>
        <v>可交易</v>
      </c>
      <c r="P3571" s="2" t="str">
        <f t="shared" si="1166"/>
        <v/>
      </c>
      <c r="Q3571" s="2" t="str">
        <f t="shared" si="1167"/>
        <v/>
      </c>
      <c r="R3571" s="2">
        <f t="shared" si="1168"/>
        <v>33.17089249187309</v>
      </c>
      <c r="S3571">
        <f t="shared" si="1169"/>
        <v>187</v>
      </c>
      <c r="T3571" s="1">
        <f t="shared" si="1170"/>
        <v>45336</v>
      </c>
      <c r="U3571" t="str">
        <f t="shared" si="1171"/>
        <v>可交易</v>
      </c>
      <c r="V3571" s="2" t="str">
        <f t="shared" si="1172"/>
        <v/>
      </c>
      <c r="W3571" s="2" t="str">
        <f t="shared" si="1173"/>
        <v/>
      </c>
      <c r="X3571" s="2">
        <f t="shared" si="1174"/>
        <v>21.299712142588525</v>
      </c>
      <c r="Y3571">
        <f t="shared" si="1175"/>
        <v>187</v>
      </c>
    </row>
    <row r="3572" spans="1:25" x14ac:dyDescent="0.3">
      <c r="A3572" s="1">
        <v>45363</v>
      </c>
      <c r="B3572">
        <v>5175.2700199999999</v>
      </c>
      <c r="C3572">
        <v>13.84</v>
      </c>
      <c r="D3572">
        <v>15.365073000000001</v>
      </c>
      <c r="E3572">
        <f t="shared" si="1155"/>
        <v>-1.5250730000000008</v>
      </c>
      <c r="F3572" t="str">
        <f t="shared" si="1156"/>
        <v>PUT</v>
      </c>
      <c r="G3572">
        <f t="shared" si="1157"/>
        <v>5178.5097660000001</v>
      </c>
      <c r="H3572">
        <f t="shared" si="1158"/>
        <v>-1.3800000000000008</v>
      </c>
      <c r="I3572">
        <f t="shared" si="1159"/>
        <v>57.330079000000296</v>
      </c>
      <c r="J3572">
        <f t="shared" si="1160"/>
        <v>-41.543535507246567</v>
      </c>
      <c r="K3572">
        <f t="shared" si="1161"/>
        <v>5170.2700199999999</v>
      </c>
      <c r="L3572" s="2" t="str">
        <f t="shared" si="1162"/>
        <v/>
      </c>
      <c r="M3572" t="str">
        <f t="shared" si="1163"/>
        <v/>
      </c>
      <c r="N3572" s="1">
        <f t="shared" si="1164"/>
        <v>45342</v>
      </c>
      <c r="O3572" t="str">
        <f t="shared" si="1165"/>
        <v>可交易</v>
      </c>
      <c r="P3572" s="2" t="str">
        <f t="shared" si="1166"/>
        <v/>
      </c>
      <c r="Q3572" s="2" t="str">
        <f t="shared" si="1167"/>
        <v/>
      </c>
      <c r="R3572" s="2">
        <f t="shared" si="1168"/>
        <v>33.17089249187309</v>
      </c>
      <c r="S3572">
        <f t="shared" si="1169"/>
        <v>187</v>
      </c>
      <c r="T3572" s="1">
        <f t="shared" si="1170"/>
        <v>45336</v>
      </c>
      <c r="U3572" t="str">
        <f t="shared" si="1171"/>
        <v>可交易</v>
      </c>
      <c r="V3572" s="2" t="str">
        <f t="shared" si="1172"/>
        <v/>
      </c>
      <c r="W3572" s="2" t="str">
        <f t="shared" si="1173"/>
        <v/>
      </c>
      <c r="X3572" s="2">
        <f t="shared" si="1174"/>
        <v>21.299712142588525</v>
      </c>
      <c r="Y3572">
        <f t="shared" si="1175"/>
        <v>187</v>
      </c>
    </row>
    <row r="3573" spans="1:25" x14ac:dyDescent="0.3">
      <c r="A3573" s="1">
        <v>45364</v>
      </c>
      <c r="B3573">
        <v>5165.3100590000004</v>
      </c>
      <c r="C3573">
        <v>13.75</v>
      </c>
      <c r="D3573">
        <v>14.340438000000001</v>
      </c>
      <c r="E3573">
        <f t="shared" si="1155"/>
        <v>-0.59043800000000068</v>
      </c>
      <c r="F3573" t="str">
        <f t="shared" si="1156"/>
        <v/>
      </c>
      <c r="G3573" t="str">
        <f t="shared" si="1157"/>
        <v/>
      </c>
      <c r="H3573">
        <f t="shared" si="1158"/>
        <v>-8.9999999999999858E-2</v>
      </c>
      <c r="I3573">
        <f t="shared" si="1159"/>
        <v>-9.9599609999995664</v>
      </c>
      <c r="J3573">
        <f t="shared" si="1160"/>
        <v>110.66623333332869</v>
      </c>
      <c r="K3573" t="str">
        <f t="shared" si="1161"/>
        <v/>
      </c>
      <c r="L3573" s="2" t="str">
        <f t="shared" si="1162"/>
        <v/>
      </c>
      <c r="M3573" t="str">
        <f t="shared" si="1163"/>
        <v/>
      </c>
      <c r="N3573" s="1">
        <f t="shared" si="1164"/>
        <v>45342</v>
      </c>
      <c r="O3573" t="str">
        <f t="shared" si="1165"/>
        <v>可交易</v>
      </c>
      <c r="P3573" s="2" t="str">
        <f t="shared" si="1166"/>
        <v/>
      </c>
      <c r="Q3573" s="2" t="str">
        <f t="shared" si="1167"/>
        <v/>
      </c>
      <c r="R3573" s="2">
        <f t="shared" si="1168"/>
        <v>33.17089249187309</v>
      </c>
      <c r="S3573">
        <f t="shared" si="1169"/>
        <v>187</v>
      </c>
      <c r="T3573" s="1">
        <f t="shared" si="1170"/>
        <v>45336</v>
      </c>
      <c r="U3573" t="str">
        <f t="shared" si="1171"/>
        <v>可交易</v>
      </c>
      <c r="V3573" s="2" t="str">
        <f t="shared" si="1172"/>
        <v/>
      </c>
      <c r="W3573" s="2" t="str">
        <f t="shared" si="1173"/>
        <v/>
      </c>
      <c r="X3573" s="2">
        <f t="shared" si="1174"/>
        <v>21.299712142588525</v>
      </c>
      <c r="Y3573">
        <f t="shared" si="1175"/>
        <v>187</v>
      </c>
    </row>
    <row r="3574" spans="1:25" x14ac:dyDescent="0.3">
      <c r="A3574" s="1">
        <v>45365</v>
      </c>
      <c r="B3574">
        <v>5150.4799800000001</v>
      </c>
      <c r="C3574">
        <v>14.4</v>
      </c>
      <c r="D3574">
        <v>14.033542000000001</v>
      </c>
      <c r="E3574">
        <f t="shared" si="1155"/>
        <v>0.36645799999999973</v>
      </c>
      <c r="F3574" t="str">
        <f t="shared" si="1156"/>
        <v/>
      </c>
      <c r="G3574" t="str">
        <f t="shared" si="1157"/>
        <v/>
      </c>
      <c r="H3574">
        <f t="shared" si="1158"/>
        <v>0.65000000000000036</v>
      </c>
      <c r="I3574">
        <f t="shared" si="1159"/>
        <v>-14.830079000000296</v>
      </c>
      <c r="J3574">
        <f t="shared" si="1160"/>
        <v>-22.815506153846599</v>
      </c>
      <c r="K3574" t="str">
        <f t="shared" si="1161"/>
        <v/>
      </c>
      <c r="L3574" s="2" t="str">
        <f t="shared" si="1162"/>
        <v/>
      </c>
      <c r="M3574" t="str">
        <f t="shared" si="1163"/>
        <v/>
      </c>
      <c r="N3574" s="1">
        <f t="shared" si="1164"/>
        <v>45342</v>
      </c>
      <c r="O3574" t="str">
        <f t="shared" si="1165"/>
        <v>可交易</v>
      </c>
      <c r="P3574" s="2" t="str">
        <f t="shared" si="1166"/>
        <v/>
      </c>
      <c r="Q3574" s="2" t="str">
        <f t="shared" si="1167"/>
        <v/>
      </c>
      <c r="R3574" s="2">
        <f t="shared" si="1168"/>
        <v>33.17089249187309</v>
      </c>
      <c r="S3574">
        <f t="shared" si="1169"/>
        <v>187</v>
      </c>
      <c r="T3574" s="1">
        <f t="shared" si="1170"/>
        <v>45336</v>
      </c>
      <c r="U3574" t="str">
        <f t="shared" si="1171"/>
        <v>可交易</v>
      </c>
      <c r="V3574" s="2" t="str">
        <f t="shared" si="1172"/>
        <v/>
      </c>
      <c r="W3574" s="2" t="str">
        <f t="shared" si="1173"/>
        <v/>
      </c>
      <c r="X3574" s="2">
        <f t="shared" si="1174"/>
        <v>21.299712142588525</v>
      </c>
      <c r="Y3574">
        <f t="shared" si="1175"/>
        <v>187</v>
      </c>
    </row>
    <row r="3575" spans="1:25" x14ac:dyDescent="0.3">
      <c r="A3575" s="1">
        <v>45366</v>
      </c>
      <c r="B3575">
        <v>5117.0898440000001</v>
      </c>
      <c r="C3575">
        <v>14.41</v>
      </c>
      <c r="D3575">
        <v>14.653280000000001</v>
      </c>
      <c r="E3575">
        <f t="shared" si="1155"/>
        <v>-0.24328000000000038</v>
      </c>
      <c r="F3575" t="str">
        <f t="shared" si="1156"/>
        <v/>
      </c>
      <c r="G3575" t="str">
        <f t="shared" si="1157"/>
        <v/>
      </c>
      <c r="H3575">
        <f t="shared" si="1158"/>
        <v>9.9999999999997868E-3</v>
      </c>
      <c r="I3575">
        <f t="shared" si="1159"/>
        <v>-33.390135999999984</v>
      </c>
      <c r="J3575">
        <f t="shared" si="1160"/>
        <v>-3339.0136000000698</v>
      </c>
      <c r="K3575" t="str">
        <f t="shared" si="1161"/>
        <v/>
      </c>
      <c r="L3575" s="2" t="str">
        <f t="shared" si="1162"/>
        <v/>
      </c>
      <c r="M3575" t="str">
        <f t="shared" si="1163"/>
        <v/>
      </c>
      <c r="N3575" s="1">
        <f t="shared" si="1164"/>
        <v>45342</v>
      </c>
      <c r="O3575" t="str">
        <f t="shared" si="1165"/>
        <v>可交易</v>
      </c>
      <c r="P3575" s="2" t="str">
        <f t="shared" si="1166"/>
        <v/>
      </c>
      <c r="Q3575" s="2" t="str">
        <f t="shared" si="1167"/>
        <v/>
      </c>
      <c r="R3575" s="2">
        <f t="shared" si="1168"/>
        <v>33.17089249187309</v>
      </c>
      <c r="S3575">
        <f t="shared" si="1169"/>
        <v>187</v>
      </c>
      <c r="T3575" s="1">
        <f t="shared" si="1170"/>
        <v>45336</v>
      </c>
      <c r="U3575" t="str">
        <f t="shared" si="1171"/>
        <v>可交易</v>
      </c>
      <c r="V3575" s="2" t="str">
        <f t="shared" si="1172"/>
        <v/>
      </c>
      <c r="W3575" s="2" t="str">
        <f t="shared" si="1173"/>
        <v/>
      </c>
      <c r="X3575" s="2">
        <f t="shared" si="1174"/>
        <v>21.299712142588525</v>
      </c>
      <c r="Y3575">
        <f t="shared" si="1175"/>
        <v>187</v>
      </c>
    </row>
    <row r="3576" spans="1:25" x14ac:dyDescent="0.3">
      <c r="A3576" s="1">
        <v>45369</v>
      </c>
      <c r="B3576">
        <v>5149.419922</v>
      </c>
      <c r="C3576">
        <v>14.33</v>
      </c>
      <c r="D3576">
        <v>14.804838999999999</v>
      </c>
      <c r="E3576">
        <f t="shared" si="1155"/>
        <v>-0.47483899999999934</v>
      </c>
      <c r="F3576" t="str">
        <f t="shared" si="1156"/>
        <v/>
      </c>
      <c r="G3576" t="str">
        <f t="shared" si="1157"/>
        <v/>
      </c>
      <c r="H3576">
        <f t="shared" si="1158"/>
        <v>-8.0000000000000071E-2</v>
      </c>
      <c r="I3576">
        <f t="shared" si="1159"/>
        <v>32.330077999999958</v>
      </c>
      <c r="J3576">
        <f t="shared" si="1160"/>
        <v>-404.12597499999913</v>
      </c>
      <c r="K3576" t="str">
        <f t="shared" si="1161"/>
        <v/>
      </c>
      <c r="L3576" s="2" t="str">
        <f t="shared" si="1162"/>
        <v/>
      </c>
      <c r="M3576" t="str">
        <f t="shared" si="1163"/>
        <v/>
      </c>
      <c r="N3576" s="1">
        <f t="shared" si="1164"/>
        <v>45342</v>
      </c>
      <c r="O3576" t="str">
        <f t="shared" si="1165"/>
        <v>可交易</v>
      </c>
      <c r="P3576" s="2" t="str">
        <f t="shared" si="1166"/>
        <v/>
      </c>
      <c r="Q3576" s="2" t="str">
        <f t="shared" si="1167"/>
        <v/>
      </c>
      <c r="R3576" s="2">
        <f t="shared" si="1168"/>
        <v>33.17089249187309</v>
      </c>
      <c r="S3576">
        <f t="shared" si="1169"/>
        <v>187</v>
      </c>
      <c r="T3576" s="1">
        <f t="shared" si="1170"/>
        <v>45336</v>
      </c>
      <c r="U3576" t="str">
        <f t="shared" si="1171"/>
        <v>可交易</v>
      </c>
      <c r="V3576" s="2" t="str">
        <f t="shared" si="1172"/>
        <v/>
      </c>
      <c r="W3576" s="2" t="str">
        <f t="shared" si="1173"/>
        <v/>
      </c>
      <c r="X3576" s="2">
        <f t="shared" si="1174"/>
        <v>21.299712142588525</v>
      </c>
      <c r="Y3576">
        <f t="shared" si="1175"/>
        <v>187</v>
      </c>
    </row>
    <row r="3577" spans="1:25" x14ac:dyDescent="0.3">
      <c r="A3577" s="1">
        <v>45370</v>
      </c>
      <c r="B3577">
        <v>5178.5097660000001</v>
      </c>
      <c r="C3577">
        <v>13.82</v>
      </c>
      <c r="D3577">
        <v>14.585140000000001</v>
      </c>
      <c r="E3577">
        <f t="shared" si="1155"/>
        <v>-0.7651400000000006</v>
      </c>
      <c r="F3577" t="str">
        <f t="shared" si="1156"/>
        <v/>
      </c>
      <c r="G3577" t="str">
        <f t="shared" si="1157"/>
        <v/>
      </c>
      <c r="H3577">
        <f t="shared" si="1158"/>
        <v>-0.50999999999999979</v>
      </c>
      <c r="I3577">
        <f t="shared" si="1159"/>
        <v>29.089844000000085</v>
      </c>
      <c r="J3577">
        <f t="shared" si="1160"/>
        <v>-57.038909803921761</v>
      </c>
      <c r="K3577" t="str">
        <f t="shared" si="1161"/>
        <v/>
      </c>
      <c r="L3577" s="2" t="str">
        <f t="shared" si="1162"/>
        <v/>
      </c>
      <c r="M3577" t="str">
        <f t="shared" si="1163"/>
        <v/>
      </c>
      <c r="N3577" s="1">
        <f t="shared" si="1164"/>
        <v>45342</v>
      </c>
      <c r="O3577" t="str">
        <f t="shared" si="1165"/>
        <v>可交易</v>
      </c>
      <c r="P3577" s="2" t="str">
        <f t="shared" si="1166"/>
        <v/>
      </c>
      <c r="Q3577" s="2" t="str">
        <f t="shared" si="1167"/>
        <v/>
      </c>
      <c r="R3577" s="2">
        <f t="shared" si="1168"/>
        <v>33.17089249187309</v>
      </c>
      <c r="S3577">
        <f t="shared" si="1169"/>
        <v>187</v>
      </c>
      <c r="T3577" s="1">
        <f t="shared" si="1170"/>
        <v>45336</v>
      </c>
      <c r="U3577" t="str">
        <f t="shared" si="1171"/>
        <v>可交易</v>
      </c>
      <c r="V3577" s="2" t="str">
        <f t="shared" si="1172"/>
        <v/>
      </c>
      <c r="W3577" s="2" t="str">
        <f t="shared" si="1173"/>
        <v/>
      </c>
      <c r="X3577" s="2">
        <f t="shared" si="1174"/>
        <v>21.299712142588525</v>
      </c>
      <c r="Y3577">
        <f t="shared" si="1175"/>
        <v>187</v>
      </c>
    </row>
    <row r="3578" spans="1:25" x14ac:dyDescent="0.3">
      <c r="A3578" s="1">
        <v>45371</v>
      </c>
      <c r="B3578">
        <v>5224.6201170000004</v>
      </c>
      <c r="C3578">
        <v>13.04</v>
      </c>
      <c r="D3578">
        <v>14.246503000000001</v>
      </c>
      <c r="E3578">
        <f t="shared" si="1155"/>
        <v>-1.2065030000000014</v>
      </c>
      <c r="F3578" t="str">
        <f t="shared" si="1156"/>
        <v>PUT</v>
      </c>
      <c r="G3578">
        <f t="shared" si="1157"/>
        <v>5248.4902339999999</v>
      </c>
      <c r="H3578">
        <f t="shared" si="1158"/>
        <v>-0.78000000000000114</v>
      </c>
      <c r="I3578">
        <f t="shared" si="1159"/>
        <v>46.110351000000264</v>
      </c>
      <c r="J3578">
        <f t="shared" si="1160"/>
        <v>-59.11583461538487</v>
      </c>
      <c r="K3578">
        <f t="shared" si="1161"/>
        <v>5219.6201170000004</v>
      </c>
      <c r="L3578" s="2" t="str">
        <f t="shared" si="1162"/>
        <v/>
      </c>
      <c r="M3578" t="str">
        <f t="shared" si="1163"/>
        <v/>
      </c>
      <c r="N3578" s="1">
        <f t="shared" si="1164"/>
        <v>45342</v>
      </c>
      <c r="O3578" t="str">
        <f t="shared" si="1165"/>
        <v>可交易</v>
      </c>
      <c r="P3578" s="2" t="str">
        <f t="shared" si="1166"/>
        <v/>
      </c>
      <c r="Q3578" s="2" t="str">
        <f t="shared" si="1167"/>
        <v/>
      </c>
      <c r="R3578" s="2">
        <f t="shared" si="1168"/>
        <v>33.17089249187309</v>
      </c>
      <c r="S3578">
        <f t="shared" si="1169"/>
        <v>187</v>
      </c>
      <c r="T3578" s="1">
        <f t="shared" si="1170"/>
        <v>45336</v>
      </c>
      <c r="U3578" t="str">
        <f t="shared" si="1171"/>
        <v>可交易</v>
      </c>
      <c r="V3578" s="2" t="str">
        <f t="shared" si="1172"/>
        <v/>
      </c>
      <c r="W3578" s="2" t="str">
        <f t="shared" si="1173"/>
        <v/>
      </c>
      <c r="X3578" s="2">
        <f t="shared" si="1174"/>
        <v>21.299712142588525</v>
      </c>
      <c r="Y3578">
        <f t="shared" si="1175"/>
        <v>187</v>
      </c>
    </row>
    <row r="3579" spans="1:25" x14ac:dyDescent="0.3">
      <c r="A3579" s="1">
        <v>45372</v>
      </c>
      <c r="B3579">
        <v>5241.5297849999997</v>
      </c>
      <c r="C3579">
        <v>12.92</v>
      </c>
      <c r="D3579">
        <v>13.599503500000001</v>
      </c>
      <c r="E3579">
        <f t="shared" si="1155"/>
        <v>-0.67950350000000093</v>
      </c>
      <c r="F3579" t="str">
        <f t="shared" si="1156"/>
        <v/>
      </c>
      <c r="G3579" t="str">
        <f t="shared" si="1157"/>
        <v/>
      </c>
      <c r="H3579">
        <f t="shared" si="1158"/>
        <v>-0.11999999999999922</v>
      </c>
      <c r="I3579">
        <f t="shared" si="1159"/>
        <v>16.909667999999328</v>
      </c>
      <c r="J3579">
        <f t="shared" si="1160"/>
        <v>-140.91389999999532</v>
      </c>
      <c r="K3579" t="str">
        <f t="shared" si="1161"/>
        <v/>
      </c>
      <c r="L3579" s="2" t="str">
        <f t="shared" si="1162"/>
        <v/>
      </c>
      <c r="M3579" t="str">
        <f t="shared" si="1163"/>
        <v/>
      </c>
      <c r="N3579" s="1">
        <f t="shared" si="1164"/>
        <v>45342</v>
      </c>
      <c r="O3579" t="str">
        <f t="shared" si="1165"/>
        <v>可交易</v>
      </c>
      <c r="P3579" s="2" t="str">
        <f t="shared" si="1166"/>
        <v/>
      </c>
      <c r="Q3579" s="2" t="str">
        <f t="shared" si="1167"/>
        <v/>
      </c>
      <c r="R3579" s="2">
        <f t="shared" si="1168"/>
        <v>33.17089249187309</v>
      </c>
      <c r="S3579">
        <f t="shared" si="1169"/>
        <v>187</v>
      </c>
      <c r="T3579" s="1">
        <f t="shared" si="1170"/>
        <v>45336</v>
      </c>
      <c r="U3579" t="str">
        <f t="shared" si="1171"/>
        <v>可交易</v>
      </c>
      <c r="V3579" s="2" t="str">
        <f t="shared" si="1172"/>
        <v/>
      </c>
      <c r="W3579" s="2" t="str">
        <f t="shared" si="1173"/>
        <v/>
      </c>
      <c r="X3579" s="2">
        <f t="shared" si="1174"/>
        <v>21.299712142588525</v>
      </c>
      <c r="Y3579">
        <f t="shared" si="1175"/>
        <v>187</v>
      </c>
    </row>
    <row r="3580" spans="1:25" x14ac:dyDescent="0.3">
      <c r="A3580" s="1">
        <v>45373</v>
      </c>
      <c r="B3580">
        <v>5234.1801759999998</v>
      </c>
      <c r="C3580">
        <v>13.06</v>
      </c>
      <c r="D3580">
        <v>13.229556000000001</v>
      </c>
      <c r="E3580">
        <f t="shared" si="1155"/>
        <v>-0.16955600000000004</v>
      </c>
      <c r="F3580" t="str">
        <f t="shared" si="1156"/>
        <v/>
      </c>
      <c r="G3580" t="str">
        <f t="shared" si="1157"/>
        <v/>
      </c>
      <c r="H3580">
        <f t="shared" si="1158"/>
        <v>0.14000000000000057</v>
      </c>
      <c r="I3580">
        <f t="shared" si="1159"/>
        <v>-7.349608999999873</v>
      </c>
      <c r="J3580">
        <f t="shared" si="1160"/>
        <v>-52.49720714285602</v>
      </c>
      <c r="K3580" t="str">
        <f t="shared" si="1161"/>
        <v/>
      </c>
      <c r="L3580" s="2" t="str">
        <f t="shared" si="1162"/>
        <v/>
      </c>
      <c r="M3580" t="str">
        <f t="shared" si="1163"/>
        <v/>
      </c>
      <c r="N3580" s="1">
        <f t="shared" si="1164"/>
        <v>45342</v>
      </c>
      <c r="O3580" t="str">
        <f t="shared" si="1165"/>
        <v>可交易</v>
      </c>
      <c r="P3580" s="2" t="str">
        <f t="shared" si="1166"/>
        <v/>
      </c>
      <c r="Q3580" s="2" t="str">
        <f t="shared" si="1167"/>
        <v/>
      </c>
      <c r="R3580" s="2">
        <f t="shared" si="1168"/>
        <v>33.17089249187309</v>
      </c>
      <c r="S3580">
        <f t="shared" si="1169"/>
        <v>187</v>
      </c>
      <c r="T3580" s="1">
        <f t="shared" si="1170"/>
        <v>45336</v>
      </c>
      <c r="U3580" t="str">
        <f t="shared" si="1171"/>
        <v>可交易</v>
      </c>
      <c r="V3580" s="2" t="str">
        <f t="shared" si="1172"/>
        <v/>
      </c>
      <c r="W3580" s="2" t="str">
        <f t="shared" si="1173"/>
        <v/>
      </c>
      <c r="X3580" s="2">
        <f t="shared" si="1174"/>
        <v>21.299712142588525</v>
      </c>
      <c r="Y3580">
        <f t="shared" si="1175"/>
        <v>187</v>
      </c>
    </row>
    <row r="3581" spans="1:25" x14ac:dyDescent="0.3">
      <c r="A3581" s="1">
        <v>45376</v>
      </c>
      <c r="B3581">
        <v>5218.1899409999996</v>
      </c>
      <c r="C3581">
        <v>13.19</v>
      </c>
      <c r="D3581">
        <v>13.297623</v>
      </c>
      <c r="E3581">
        <f t="shared" si="1155"/>
        <v>-0.10762300000000025</v>
      </c>
      <c r="F3581" t="str">
        <f t="shared" si="1156"/>
        <v/>
      </c>
      <c r="G3581" t="str">
        <f t="shared" si="1157"/>
        <v/>
      </c>
      <c r="H3581">
        <f t="shared" si="1158"/>
        <v>0.12999999999999901</v>
      </c>
      <c r="I3581">
        <f t="shared" si="1159"/>
        <v>-15.990235000000212</v>
      </c>
      <c r="J3581">
        <f t="shared" si="1160"/>
        <v>-123.00180769231027</v>
      </c>
      <c r="K3581" t="str">
        <f t="shared" si="1161"/>
        <v/>
      </c>
      <c r="L3581" s="2" t="str">
        <f t="shared" si="1162"/>
        <v/>
      </c>
      <c r="M3581" t="str">
        <f t="shared" si="1163"/>
        <v/>
      </c>
      <c r="N3581" s="1">
        <f t="shared" si="1164"/>
        <v>45342</v>
      </c>
      <c r="O3581" t="str">
        <f t="shared" si="1165"/>
        <v>可交易</v>
      </c>
      <c r="P3581" s="2" t="str">
        <f t="shared" si="1166"/>
        <v/>
      </c>
      <c r="Q3581" s="2" t="str">
        <f t="shared" si="1167"/>
        <v/>
      </c>
      <c r="R3581" s="2">
        <f t="shared" si="1168"/>
        <v>33.17089249187309</v>
      </c>
      <c r="S3581">
        <f t="shared" si="1169"/>
        <v>187</v>
      </c>
      <c r="T3581" s="1">
        <f t="shared" si="1170"/>
        <v>45336</v>
      </c>
      <c r="U3581" t="str">
        <f t="shared" si="1171"/>
        <v>可交易</v>
      </c>
      <c r="V3581" s="2" t="str">
        <f t="shared" si="1172"/>
        <v/>
      </c>
      <c r="W3581" s="2" t="str">
        <f t="shared" si="1173"/>
        <v/>
      </c>
      <c r="X3581" s="2">
        <f t="shared" si="1174"/>
        <v>21.299712142588525</v>
      </c>
      <c r="Y3581">
        <f t="shared" si="1175"/>
        <v>187</v>
      </c>
    </row>
    <row r="3582" spans="1:25" x14ac:dyDescent="0.3">
      <c r="A3582" s="1">
        <v>45377</v>
      </c>
      <c r="B3582">
        <v>5203.580078</v>
      </c>
      <c r="C3582">
        <v>13.24</v>
      </c>
      <c r="D3582">
        <v>13.481309</v>
      </c>
      <c r="E3582">
        <f t="shared" si="1155"/>
        <v>-0.24130899999999933</v>
      </c>
      <c r="F3582" t="str">
        <f t="shared" si="1156"/>
        <v/>
      </c>
      <c r="G3582" t="str">
        <f t="shared" si="1157"/>
        <v/>
      </c>
      <c r="H3582">
        <f t="shared" si="1158"/>
        <v>5.0000000000000711E-2</v>
      </c>
      <c r="I3582">
        <f t="shared" si="1159"/>
        <v>-14.609862999999677</v>
      </c>
      <c r="J3582">
        <f t="shared" si="1160"/>
        <v>-292.1972599999894</v>
      </c>
      <c r="K3582" t="str">
        <f t="shared" si="1161"/>
        <v/>
      </c>
      <c r="L3582" s="2" t="str">
        <f t="shared" si="1162"/>
        <v/>
      </c>
      <c r="M3582" t="str">
        <f t="shared" si="1163"/>
        <v/>
      </c>
      <c r="N3582" s="1">
        <f t="shared" si="1164"/>
        <v>45342</v>
      </c>
      <c r="O3582" t="str">
        <f t="shared" si="1165"/>
        <v>可交易</v>
      </c>
      <c r="P3582" s="2" t="str">
        <f t="shared" si="1166"/>
        <v/>
      </c>
      <c r="Q3582" s="2" t="str">
        <f t="shared" si="1167"/>
        <v/>
      </c>
      <c r="R3582" s="2">
        <f t="shared" si="1168"/>
        <v>33.17089249187309</v>
      </c>
      <c r="S3582">
        <f t="shared" si="1169"/>
        <v>187</v>
      </c>
      <c r="T3582" s="1">
        <f t="shared" si="1170"/>
        <v>45336</v>
      </c>
      <c r="U3582" t="str">
        <f t="shared" si="1171"/>
        <v>可交易</v>
      </c>
      <c r="V3582" s="2" t="str">
        <f t="shared" si="1172"/>
        <v/>
      </c>
      <c r="W3582" s="2" t="str">
        <f t="shared" si="1173"/>
        <v/>
      </c>
      <c r="X3582" s="2">
        <f t="shared" si="1174"/>
        <v>21.299712142588525</v>
      </c>
      <c r="Y3582">
        <f t="shared" si="1175"/>
        <v>187</v>
      </c>
    </row>
    <row r="3583" spans="1:25" x14ac:dyDescent="0.3">
      <c r="A3583" s="1">
        <v>45378</v>
      </c>
      <c r="B3583">
        <v>5248.4902339999999</v>
      </c>
      <c r="C3583">
        <v>12.78</v>
      </c>
      <c r="D3583">
        <v>13.518997000000001</v>
      </c>
      <c r="E3583">
        <f t="shared" si="1155"/>
        <v>-0.73899700000000124</v>
      </c>
      <c r="F3583" t="str">
        <f t="shared" si="1156"/>
        <v/>
      </c>
      <c r="G3583" t="str">
        <f t="shared" si="1157"/>
        <v/>
      </c>
      <c r="H3583">
        <f t="shared" si="1158"/>
        <v>-0.46000000000000085</v>
      </c>
      <c r="I3583">
        <f t="shared" si="1159"/>
        <v>44.910155999999915</v>
      </c>
      <c r="J3583">
        <f t="shared" si="1160"/>
        <v>-97.630773913043114</v>
      </c>
      <c r="K3583" t="str">
        <f t="shared" si="1161"/>
        <v/>
      </c>
      <c r="L3583" s="2" t="str">
        <f t="shared" si="1162"/>
        <v/>
      </c>
      <c r="M3583" t="str">
        <f t="shared" si="1163"/>
        <v/>
      </c>
      <c r="N3583" s="1">
        <f t="shared" si="1164"/>
        <v>45342</v>
      </c>
      <c r="O3583" t="str">
        <f t="shared" si="1165"/>
        <v>可交易</v>
      </c>
      <c r="P3583" s="2" t="str">
        <f t="shared" si="1166"/>
        <v/>
      </c>
      <c r="Q3583" s="2" t="str">
        <f t="shared" si="1167"/>
        <v/>
      </c>
      <c r="R3583" s="2">
        <f t="shared" si="1168"/>
        <v>33.17089249187309</v>
      </c>
      <c r="S3583">
        <f t="shared" si="1169"/>
        <v>187</v>
      </c>
      <c r="T3583" s="1">
        <f t="shared" si="1170"/>
        <v>45336</v>
      </c>
      <c r="U3583" t="str">
        <f t="shared" si="1171"/>
        <v>可交易</v>
      </c>
      <c r="V3583" s="2" t="str">
        <f t="shared" si="1172"/>
        <v/>
      </c>
      <c r="W3583" s="2" t="str">
        <f t="shared" si="1173"/>
        <v/>
      </c>
      <c r="X3583" s="2">
        <f t="shared" si="1174"/>
        <v>21.299712142588525</v>
      </c>
      <c r="Y3583">
        <f t="shared" si="1175"/>
        <v>187</v>
      </c>
    </row>
    <row r="3584" spans="1:25" x14ac:dyDescent="0.3">
      <c r="A3584" s="1">
        <v>45379</v>
      </c>
      <c r="B3584">
        <v>5254.3500979999999</v>
      </c>
      <c r="C3584">
        <v>13.01</v>
      </c>
      <c r="D3584">
        <v>13.193796000000001</v>
      </c>
      <c r="E3584">
        <f t="shared" si="1155"/>
        <v>-0.18379600000000096</v>
      </c>
      <c r="F3584" t="str">
        <f t="shared" si="1156"/>
        <v/>
      </c>
      <c r="G3584" t="str">
        <f t="shared" si="1157"/>
        <v/>
      </c>
      <c r="H3584">
        <f t="shared" si="1158"/>
        <v>0.23000000000000043</v>
      </c>
      <c r="I3584">
        <f t="shared" si="1159"/>
        <v>5.8598640000000159</v>
      </c>
      <c r="J3584">
        <f t="shared" si="1160"/>
        <v>25.477669565217415</v>
      </c>
      <c r="K3584" t="str">
        <f t="shared" si="1161"/>
        <v/>
      </c>
      <c r="L3584" s="2" t="str">
        <f t="shared" si="1162"/>
        <v/>
      </c>
      <c r="M3584" t="str">
        <f t="shared" si="1163"/>
        <v/>
      </c>
      <c r="N3584" s="1">
        <f t="shared" si="1164"/>
        <v>45342</v>
      </c>
      <c r="O3584" t="str">
        <f t="shared" si="1165"/>
        <v>可交易</v>
      </c>
      <c r="P3584" s="2" t="str">
        <f t="shared" si="1166"/>
        <v/>
      </c>
      <c r="Q3584" s="2" t="str">
        <f t="shared" si="1167"/>
        <v/>
      </c>
      <c r="R3584" s="2">
        <f t="shared" si="1168"/>
        <v>33.17089249187309</v>
      </c>
      <c r="S3584">
        <f t="shared" si="1169"/>
        <v>187</v>
      </c>
      <c r="T3584" s="1">
        <f t="shared" si="1170"/>
        <v>45336</v>
      </c>
      <c r="U3584" t="str">
        <f t="shared" si="1171"/>
        <v>可交易</v>
      </c>
      <c r="V3584" s="2" t="str">
        <f t="shared" si="1172"/>
        <v/>
      </c>
      <c r="W3584" s="2" t="str">
        <f t="shared" si="1173"/>
        <v/>
      </c>
      <c r="X3584" s="2">
        <f t="shared" si="1174"/>
        <v>21.299712142588525</v>
      </c>
      <c r="Y3584">
        <f t="shared" si="1175"/>
        <v>187</v>
      </c>
    </row>
    <row r="3585" spans="1:25" x14ac:dyDescent="0.3">
      <c r="A3585" s="1">
        <v>45383</v>
      </c>
      <c r="B3585">
        <v>5243.7700199999999</v>
      </c>
      <c r="C3585">
        <v>13.65</v>
      </c>
      <c r="D3585">
        <v>13.250743</v>
      </c>
      <c r="E3585">
        <f t="shared" si="1155"/>
        <v>0.39925700000000042</v>
      </c>
      <c r="F3585" t="str">
        <f t="shared" si="1156"/>
        <v/>
      </c>
      <c r="G3585" t="str">
        <f t="shared" si="1157"/>
        <v/>
      </c>
      <c r="H3585">
        <f t="shared" si="1158"/>
        <v>0.64000000000000057</v>
      </c>
      <c r="I3585">
        <f t="shared" si="1159"/>
        <v>-10.580077999999958</v>
      </c>
      <c r="J3585">
        <f t="shared" si="1160"/>
        <v>-16.53137187499992</v>
      </c>
      <c r="K3585" t="str">
        <f t="shared" si="1161"/>
        <v/>
      </c>
      <c r="L3585" s="2" t="str">
        <f t="shared" si="1162"/>
        <v/>
      </c>
      <c r="M3585" t="str">
        <f t="shared" si="1163"/>
        <v/>
      </c>
      <c r="N3585" s="1">
        <f t="shared" si="1164"/>
        <v>45342</v>
      </c>
      <c r="O3585" t="str">
        <f t="shared" si="1165"/>
        <v>可交易</v>
      </c>
      <c r="P3585" s="2" t="str">
        <f t="shared" si="1166"/>
        <v/>
      </c>
      <c r="Q3585" s="2" t="str">
        <f t="shared" si="1167"/>
        <v/>
      </c>
      <c r="R3585" s="2">
        <f t="shared" si="1168"/>
        <v>33.17089249187309</v>
      </c>
      <c r="S3585">
        <f t="shared" si="1169"/>
        <v>187</v>
      </c>
      <c r="T3585" s="1">
        <f t="shared" si="1170"/>
        <v>45336</v>
      </c>
      <c r="U3585" t="str">
        <f t="shared" si="1171"/>
        <v>可交易</v>
      </c>
      <c r="V3585" s="2" t="str">
        <f t="shared" si="1172"/>
        <v/>
      </c>
      <c r="W3585" s="2" t="str">
        <f t="shared" si="1173"/>
        <v/>
      </c>
      <c r="X3585" s="2">
        <f t="shared" si="1174"/>
        <v>21.299712142588525</v>
      </c>
      <c r="Y3585">
        <f t="shared" si="1175"/>
        <v>187</v>
      </c>
    </row>
    <row r="3586" spans="1:25" x14ac:dyDescent="0.3">
      <c r="A3586" s="1">
        <v>45384</v>
      </c>
      <c r="B3586">
        <v>5205.8100590000004</v>
      </c>
      <c r="C3586">
        <v>14.61</v>
      </c>
      <c r="D3586">
        <v>13.8539715</v>
      </c>
      <c r="E3586">
        <f t="shared" ref="E3586:E3608" si="1176">C3586-D3586</f>
        <v>0.75602849999999933</v>
      </c>
      <c r="F3586" t="str">
        <f t="shared" ref="F3586:F3608" si="1177">_xlfn.IFS(E3586&gt; 1, "CAll",E3586&lt; -1, "PUT", TRUE,"")</f>
        <v/>
      </c>
      <c r="G3586" t="str">
        <f t="shared" ref="G3586:G3608" si="1178">IF(F3586="PUT", IFERROR(VLOOKUP(A3586+7, A:B, 2, FALSE), 0), IF(F3586="CALL", IFERROR(VLOOKUP(A3586+7, A:B, 2, FALSE), 0), ""))</f>
        <v/>
      </c>
      <c r="H3586">
        <f t="shared" ref="H3586:H3608" si="1179">C3586-C3585</f>
        <v>0.95999999999999908</v>
      </c>
      <c r="I3586">
        <f t="shared" ref="I3586:I3608" si="1180">B3586-B3585</f>
        <v>-37.959960999999566</v>
      </c>
      <c r="J3586">
        <f t="shared" ref="J3586:J3608" si="1181">IF(H3586=0, "", I3586/H3586)</f>
        <v>-39.541626041666255</v>
      </c>
      <c r="K3586" t="str">
        <f t="shared" ref="K3586:K3608" si="1182">_xlfn.IFS(F3586="PUT",B3586-5,F3586="CALL",B3586+5,TRUE,"")</f>
        <v/>
      </c>
      <c r="L3586" s="2" t="str">
        <f t="shared" ref="L3586:L3608" si="1183">IF(F3586="CALL",IF(AND(G3586&gt;K3586,G3586&lt;&gt;0),G3586-K3586,""),"")</f>
        <v/>
      </c>
      <c r="M3586" t="str">
        <f t="shared" ref="M3586:M3608" si="1184">IF(F3586="PUT",IF(AND(G3586&lt;K3586,G3586&lt;&gt;0),K3586-G3586,""),"")</f>
        <v/>
      </c>
      <c r="N3586" s="1">
        <f t="shared" ref="N3586:N3608" si="1185">IF(AND(F3586="CALL",L3586&lt;&gt;"",L3585=""), A3586, N3585)</f>
        <v>45342</v>
      </c>
      <c r="O3586" t="str">
        <f t="shared" ref="O3586:O3608" si="1186">IF( A3586 &gt;= N3585 + 7, "可交易", "不可交易")</f>
        <v>可交易</v>
      </c>
      <c r="P3586" s="2" t="str">
        <f t="shared" ref="P3586:P3608" si="1187">IF(AND(F3586="CALL",L3586&lt;&gt;"",O3586="可交易"),L3586,"")</f>
        <v/>
      </c>
      <c r="Q3586" s="2" t="str">
        <f t="shared" ref="Q3586:Q3608" si="1188">IF(P3586&lt;&gt;"",(G3586-B3586)/B3586,"")</f>
        <v/>
      </c>
      <c r="R3586" s="2">
        <f t="shared" ref="R3586:R3608" si="1189">IF(Q3585&lt;&gt;"", R3585 * (1 + Q3585), R3585)</f>
        <v>33.17089249187309</v>
      </c>
      <c r="S3586">
        <f t="shared" ref="S3586:S3608" si="1190">IF(P3586&lt;&gt;"",S3585+1,S3585)</f>
        <v>187</v>
      </c>
      <c r="T3586" s="1">
        <f t="shared" ref="T3586:T3608" si="1191">IF(AND(F3586="PUT",M3586&lt;&gt;"",M3585=""), A3586, T3585)</f>
        <v>45336</v>
      </c>
      <c r="U3586" t="str">
        <f t="shared" ref="U3586:U3608" si="1192">IF( A3586 &gt;= T3585 + 7, "可交易", "不可交易")</f>
        <v>可交易</v>
      </c>
      <c r="V3586" s="2" t="str">
        <f t="shared" ref="V3586:V3608" si="1193">IF(AND(F3586="PUT",M3586&lt;&gt;"",U3586="可交易"),M3586,"")</f>
        <v/>
      </c>
      <c r="W3586" s="2" t="str">
        <f t="shared" ref="W3586:W3608" si="1194">IF(V3586&lt;&gt;"",(B3586-G3586)/B3586,"")</f>
        <v/>
      </c>
      <c r="X3586" s="2">
        <f t="shared" ref="X3586:X3608" si="1195">IF(W3585&lt;&gt;"", X3585 * (1 + W3585), X3585)</f>
        <v>21.299712142588525</v>
      </c>
      <c r="Y3586">
        <f t="shared" ref="Y3586:Y3608" si="1196">IF(V3586&lt;&gt;"",Y3585+1,Y3585)</f>
        <v>187</v>
      </c>
    </row>
    <row r="3587" spans="1:25" x14ac:dyDescent="0.3">
      <c r="A3587" s="1">
        <v>45385</v>
      </c>
      <c r="B3587">
        <v>5211.4902339999999</v>
      </c>
      <c r="C3587">
        <v>14.33</v>
      </c>
      <c r="D3587">
        <v>14.763871999999999</v>
      </c>
      <c r="E3587">
        <f t="shared" si="1176"/>
        <v>-0.43387199999999915</v>
      </c>
      <c r="F3587" t="str">
        <f t="shared" si="1177"/>
        <v/>
      </c>
      <c r="G3587" t="str">
        <f t="shared" si="1178"/>
        <v/>
      </c>
      <c r="H3587">
        <f t="shared" si="1179"/>
        <v>-0.27999999999999936</v>
      </c>
      <c r="I3587">
        <f t="shared" si="1180"/>
        <v>5.6801749999995081</v>
      </c>
      <c r="J3587">
        <f t="shared" si="1181"/>
        <v>-20.286339285712575</v>
      </c>
      <c r="K3587" t="str">
        <f t="shared" si="1182"/>
        <v/>
      </c>
      <c r="L3587" s="2" t="str">
        <f t="shared" si="1183"/>
        <v/>
      </c>
      <c r="M3587" t="str">
        <f t="shared" si="1184"/>
        <v/>
      </c>
      <c r="N3587" s="1">
        <f t="shared" si="1185"/>
        <v>45342</v>
      </c>
      <c r="O3587" t="str">
        <f t="shared" si="1186"/>
        <v>可交易</v>
      </c>
      <c r="P3587" s="2" t="str">
        <f t="shared" si="1187"/>
        <v/>
      </c>
      <c r="Q3587" s="2" t="str">
        <f t="shared" si="1188"/>
        <v/>
      </c>
      <c r="R3587" s="2">
        <f t="shared" si="1189"/>
        <v>33.17089249187309</v>
      </c>
      <c r="S3587">
        <f t="shared" si="1190"/>
        <v>187</v>
      </c>
      <c r="T3587" s="1">
        <f t="shared" si="1191"/>
        <v>45336</v>
      </c>
      <c r="U3587" t="str">
        <f t="shared" si="1192"/>
        <v>可交易</v>
      </c>
      <c r="V3587" s="2" t="str">
        <f t="shared" si="1193"/>
        <v/>
      </c>
      <c r="W3587" s="2" t="str">
        <f t="shared" si="1194"/>
        <v/>
      </c>
      <c r="X3587" s="2">
        <f t="shared" si="1195"/>
        <v>21.299712142588525</v>
      </c>
      <c r="Y3587">
        <f t="shared" si="1196"/>
        <v>187</v>
      </c>
    </row>
    <row r="3588" spans="1:25" x14ac:dyDescent="0.3">
      <c r="A3588" s="1">
        <v>45386</v>
      </c>
      <c r="B3588">
        <v>5147.2099609999996</v>
      </c>
      <c r="C3588">
        <v>16.350000000000001</v>
      </c>
      <c r="D3588">
        <v>14.573473999999999</v>
      </c>
      <c r="E3588">
        <f t="shared" si="1176"/>
        <v>1.7765260000000023</v>
      </c>
      <c r="F3588" t="str">
        <f t="shared" si="1177"/>
        <v>CAll</v>
      </c>
      <c r="G3588">
        <f t="shared" si="1178"/>
        <v>5199.0600590000004</v>
      </c>
      <c r="H3588">
        <f t="shared" si="1179"/>
        <v>2.0200000000000014</v>
      </c>
      <c r="I3588">
        <f t="shared" si="1180"/>
        <v>-64.280273000000307</v>
      </c>
      <c r="J3588">
        <f t="shared" si="1181"/>
        <v>-31.821917326732805</v>
      </c>
      <c r="K3588">
        <f t="shared" si="1182"/>
        <v>5152.2099609999996</v>
      </c>
      <c r="L3588" s="2">
        <f t="shared" si="1183"/>
        <v>46.850098000000798</v>
      </c>
      <c r="M3588" t="str">
        <f t="shared" si="1184"/>
        <v/>
      </c>
      <c r="N3588" s="1">
        <f t="shared" si="1185"/>
        <v>45386</v>
      </c>
      <c r="O3588" t="str">
        <f t="shared" si="1186"/>
        <v>可交易</v>
      </c>
      <c r="P3588" s="2">
        <f t="shared" si="1187"/>
        <v>46.850098000000798</v>
      </c>
      <c r="Q3588" s="2">
        <f t="shared" si="1188"/>
        <v>1.0073437530791412E-2</v>
      </c>
      <c r="R3588" s="2">
        <f t="shared" si="1189"/>
        <v>33.17089249187309</v>
      </c>
      <c r="S3588">
        <f t="shared" si="1190"/>
        <v>188</v>
      </c>
      <c r="T3588" s="1">
        <f t="shared" si="1191"/>
        <v>45336</v>
      </c>
      <c r="U3588" t="str">
        <f t="shared" si="1192"/>
        <v>可交易</v>
      </c>
      <c r="V3588" s="2" t="str">
        <f t="shared" si="1193"/>
        <v/>
      </c>
      <c r="W3588" s="2" t="str">
        <f t="shared" si="1194"/>
        <v/>
      </c>
      <c r="X3588" s="2">
        <f t="shared" si="1195"/>
        <v>21.299712142588525</v>
      </c>
      <c r="Y3588">
        <f t="shared" si="1196"/>
        <v>187</v>
      </c>
    </row>
    <row r="3589" spans="1:25" x14ac:dyDescent="0.3">
      <c r="A3589" s="1">
        <v>45387</v>
      </c>
      <c r="B3589">
        <v>5204.3398440000001</v>
      </c>
      <c r="C3589">
        <v>16.03</v>
      </c>
      <c r="D3589">
        <v>16.077249999999999</v>
      </c>
      <c r="E3589">
        <f t="shared" si="1176"/>
        <v>-4.7249999999998238E-2</v>
      </c>
      <c r="F3589" t="str">
        <f t="shared" si="1177"/>
        <v/>
      </c>
      <c r="G3589" t="str">
        <f t="shared" si="1178"/>
        <v/>
      </c>
      <c r="H3589">
        <f t="shared" si="1179"/>
        <v>-0.32000000000000028</v>
      </c>
      <c r="I3589">
        <f t="shared" si="1180"/>
        <v>57.129883000000518</v>
      </c>
      <c r="J3589">
        <f t="shared" si="1181"/>
        <v>-178.53088437500145</v>
      </c>
      <c r="K3589" t="str">
        <f t="shared" si="1182"/>
        <v/>
      </c>
      <c r="L3589" s="2" t="str">
        <f t="shared" si="1183"/>
        <v/>
      </c>
      <c r="M3589" t="str">
        <f t="shared" si="1184"/>
        <v/>
      </c>
      <c r="N3589" s="1">
        <f t="shared" si="1185"/>
        <v>45386</v>
      </c>
      <c r="O3589" t="str">
        <f t="shared" si="1186"/>
        <v>不可交易</v>
      </c>
      <c r="P3589" s="2" t="str">
        <f t="shared" si="1187"/>
        <v/>
      </c>
      <c r="Q3589" s="2" t="str">
        <f t="shared" si="1188"/>
        <v/>
      </c>
      <c r="R3589" s="2">
        <f t="shared" si="1189"/>
        <v>33.505037405230567</v>
      </c>
      <c r="S3589">
        <f t="shared" si="1190"/>
        <v>188</v>
      </c>
      <c r="T3589" s="1">
        <f t="shared" si="1191"/>
        <v>45336</v>
      </c>
      <c r="U3589" t="str">
        <f t="shared" si="1192"/>
        <v>可交易</v>
      </c>
      <c r="V3589" s="2" t="str">
        <f t="shared" si="1193"/>
        <v/>
      </c>
      <c r="W3589" s="2" t="str">
        <f t="shared" si="1194"/>
        <v/>
      </c>
      <c r="X3589" s="2">
        <f t="shared" si="1195"/>
        <v>21.299712142588525</v>
      </c>
      <c r="Y3589">
        <f t="shared" si="1196"/>
        <v>187</v>
      </c>
    </row>
    <row r="3590" spans="1:25" x14ac:dyDescent="0.3">
      <c r="A3590" s="1">
        <v>45390</v>
      </c>
      <c r="B3590">
        <v>5202.3901370000003</v>
      </c>
      <c r="C3590">
        <v>15.19</v>
      </c>
      <c r="D3590">
        <v>16.002901000000001</v>
      </c>
      <c r="E3590">
        <f t="shared" si="1176"/>
        <v>-0.81290100000000187</v>
      </c>
      <c r="F3590" t="str">
        <f t="shared" si="1177"/>
        <v/>
      </c>
      <c r="G3590" t="str">
        <f t="shared" si="1178"/>
        <v/>
      </c>
      <c r="H3590">
        <f t="shared" si="1179"/>
        <v>-0.84000000000000163</v>
      </c>
      <c r="I3590">
        <f t="shared" si="1180"/>
        <v>-1.949706999999762</v>
      </c>
      <c r="J3590">
        <f t="shared" si="1181"/>
        <v>2.3210797619044743</v>
      </c>
      <c r="K3590" t="str">
        <f t="shared" si="1182"/>
        <v/>
      </c>
      <c r="L3590" s="2" t="str">
        <f t="shared" si="1183"/>
        <v/>
      </c>
      <c r="M3590" t="str">
        <f t="shared" si="1184"/>
        <v/>
      </c>
      <c r="N3590" s="1">
        <f t="shared" si="1185"/>
        <v>45386</v>
      </c>
      <c r="O3590" t="str">
        <f t="shared" si="1186"/>
        <v>不可交易</v>
      </c>
      <c r="P3590" s="2" t="str">
        <f t="shared" si="1187"/>
        <v/>
      </c>
      <c r="Q3590" s="2" t="str">
        <f t="shared" si="1188"/>
        <v/>
      </c>
      <c r="R3590" s="2">
        <f t="shared" si="1189"/>
        <v>33.505037405230567</v>
      </c>
      <c r="S3590">
        <f t="shared" si="1190"/>
        <v>188</v>
      </c>
      <c r="T3590" s="1">
        <f t="shared" si="1191"/>
        <v>45336</v>
      </c>
      <c r="U3590" t="str">
        <f t="shared" si="1192"/>
        <v>可交易</v>
      </c>
      <c r="V3590" s="2" t="str">
        <f t="shared" si="1193"/>
        <v/>
      </c>
      <c r="W3590" s="2" t="str">
        <f t="shared" si="1194"/>
        <v/>
      </c>
      <c r="X3590" s="2">
        <f t="shared" si="1195"/>
        <v>21.299712142588525</v>
      </c>
      <c r="Y3590">
        <f t="shared" si="1196"/>
        <v>187</v>
      </c>
    </row>
    <row r="3591" spans="1:25" x14ac:dyDescent="0.3">
      <c r="A3591" s="1">
        <v>45391</v>
      </c>
      <c r="B3591">
        <v>5209.9101559999999</v>
      </c>
      <c r="C3591">
        <v>14.98</v>
      </c>
      <c r="D3591">
        <v>15.428731000000001</v>
      </c>
      <c r="E3591">
        <f t="shared" si="1176"/>
        <v>-0.44873100000000044</v>
      </c>
      <c r="F3591" t="str">
        <f t="shared" si="1177"/>
        <v/>
      </c>
      <c r="G3591" t="str">
        <f t="shared" si="1178"/>
        <v/>
      </c>
      <c r="H3591">
        <f t="shared" si="1179"/>
        <v>-0.20999999999999908</v>
      </c>
      <c r="I3591">
        <f t="shared" si="1180"/>
        <v>7.5200189999995928</v>
      </c>
      <c r="J3591">
        <f t="shared" si="1181"/>
        <v>-35.809614285712506</v>
      </c>
      <c r="K3591" t="str">
        <f t="shared" si="1182"/>
        <v/>
      </c>
      <c r="L3591" s="2" t="str">
        <f t="shared" si="1183"/>
        <v/>
      </c>
      <c r="M3591" t="str">
        <f t="shared" si="1184"/>
        <v/>
      </c>
      <c r="N3591" s="1">
        <f t="shared" si="1185"/>
        <v>45386</v>
      </c>
      <c r="O3591" t="str">
        <f t="shared" si="1186"/>
        <v>不可交易</v>
      </c>
      <c r="P3591" s="2" t="str">
        <f t="shared" si="1187"/>
        <v/>
      </c>
      <c r="Q3591" s="2" t="str">
        <f t="shared" si="1188"/>
        <v/>
      </c>
      <c r="R3591" s="2">
        <f t="shared" si="1189"/>
        <v>33.505037405230567</v>
      </c>
      <c r="S3591">
        <f t="shared" si="1190"/>
        <v>188</v>
      </c>
      <c r="T3591" s="1">
        <f t="shared" si="1191"/>
        <v>45336</v>
      </c>
      <c r="U3591" t="str">
        <f t="shared" si="1192"/>
        <v>可交易</v>
      </c>
      <c r="V3591" s="2" t="str">
        <f t="shared" si="1193"/>
        <v/>
      </c>
      <c r="W3591" s="2" t="str">
        <f t="shared" si="1194"/>
        <v/>
      </c>
      <c r="X3591" s="2">
        <f t="shared" si="1195"/>
        <v>21.299712142588525</v>
      </c>
      <c r="Y3591">
        <f t="shared" si="1196"/>
        <v>187</v>
      </c>
    </row>
    <row r="3592" spans="1:25" x14ac:dyDescent="0.3">
      <c r="A3592" s="1">
        <v>45392</v>
      </c>
      <c r="B3592">
        <v>5160.6401370000003</v>
      </c>
      <c r="C3592">
        <v>15.8</v>
      </c>
      <c r="D3592">
        <v>15.411358999999999</v>
      </c>
      <c r="E3592">
        <f t="shared" si="1176"/>
        <v>0.38864100000000157</v>
      </c>
      <c r="F3592" t="str">
        <f t="shared" si="1177"/>
        <v/>
      </c>
      <c r="G3592" t="str">
        <f t="shared" si="1178"/>
        <v/>
      </c>
      <c r="H3592">
        <f t="shared" si="1179"/>
        <v>0.82000000000000028</v>
      </c>
      <c r="I3592">
        <f t="shared" si="1180"/>
        <v>-49.270018999999593</v>
      </c>
      <c r="J3592">
        <f t="shared" si="1181"/>
        <v>-60.085389024389727</v>
      </c>
      <c r="K3592" t="str">
        <f t="shared" si="1182"/>
        <v/>
      </c>
      <c r="L3592" s="2" t="str">
        <f t="shared" si="1183"/>
        <v/>
      </c>
      <c r="M3592" t="str">
        <f t="shared" si="1184"/>
        <v/>
      </c>
      <c r="N3592" s="1">
        <f t="shared" si="1185"/>
        <v>45386</v>
      </c>
      <c r="O3592" t="str">
        <f t="shared" si="1186"/>
        <v>不可交易</v>
      </c>
      <c r="P3592" s="2" t="str">
        <f t="shared" si="1187"/>
        <v/>
      </c>
      <c r="Q3592" s="2" t="str">
        <f t="shared" si="1188"/>
        <v/>
      </c>
      <c r="R3592" s="2">
        <f t="shared" si="1189"/>
        <v>33.505037405230567</v>
      </c>
      <c r="S3592">
        <f t="shared" si="1190"/>
        <v>188</v>
      </c>
      <c r="T3592" s="1">
        <f t="shared" si="1191"/>
        <v>45336</v>
      </c>
      <c r="U3592" t="str">
        <f t="shared" si="1192"/>
        <v>可交易</v>
      </c>
      <c r="V3592" s="2" t="str">
        <f t="shared" si="1193"/>
        <v/>
      </c>
      <c r="W3592" s="2" t="str">
        <f t="shared" si="1194"/>
        <v/>
      </c>
      <c r="X3592" s="2">
        <f t="shared" si="1195"/>
        <v>21.299712142588525</v>
      </c>
      <c r="Y3592">
        <f t="shared" si="1196"/>
        <v>187</v>
      </c>
    </row>
    <row r="3593" spans="1:25" x14ac:dyDescent="0.3">
      <c r="A3593" s="1">
        <v>45393</v>
      </c>
      <c r="B3593">
        <v>5199.0600590000004</v>
      </c>
      <c r="C3593">
        <v>14.91</v>
      </c>
      <c r="D3593">
        <v>15.866590499999999</v>
      </c>
      <c r="E3593">
        <f t="shared" si="1176"/>
        <v>-0.95659049999999901</v>
      </c>
      <c r="F3593" t="str">
        <f t="shared" si="1177"/>
        <v/>
      </c>
      <c r="G3593" t="str">
        <f t="shared" si="1178"/>
        <v/>
      </c>
      <c r="H3593">
        <f t="shared" si="1179"/>
        <v>-0.89000000000000057</v>
      </c>
      <c r="I3593">
        <f t="shared" si="1180"/>
        <v>38.419922000000042</v>
      </c>
      <c r="J3593">
        <f t="shared" si="1181"/>
        <v>-43.168451685393279</v>
      </c>
      <c r="K3593" t="str">
        <f t="shared" si="1182"/>
        <v/>
      </c>
      <c r="L3593" s="2" t="str">
        <f t="shared" si="1183"/>
        <v/>
      </c>
      <c r="M3593" t="str">
        <f t="shared" si="1184"/>
        <v/>
      </c>
      <c r="N3593" s="1">
        <f t="shared" si="1185"/>
        <v>45386</v>
      </c>
      <c r="O3593" t="str">
        <f t="shared" si="1186"/>
        <v>可交易</v>
      </c>
      <c r="P3593" s="2" t="str">
        <f t="shared" si="1187"/>
        <v/>
      </c>
      <c r="Q3593" s="2" t="str">
        <f t="shared" si="1188"/>
        <v/>
      </c>
      <c r="R3593" s="2">
        <f t="shared" si="1189"/>
        <v>33.505037405230567</v>
      </c>
      <c r="S3593">
        <f t="shared" si="1190"/>
        <v>188</v>
      </c>
      <c r="T3593" s="1">
        <f t="shared" si="1191"/>
        <v>45336</v>
      </c>
      <c r="U3593" t="str">
        <f t="shared" si="1192"/>
        <v>可交易</v>
      </c>
      <c r="V3593" s="2" t="str">
        <f t="shared" si="1193"/>
        <v/>
      </c>
      <c r="W3593" s="2" t="str">
        <f t="shared" si="1194"/>
        <v/>
      </c>
      <c r="X3593" s="2">
        <f t="shared" si="1195"/>
        <v>21.299712142588525</v>
      </c>
      <c r="Y3593">
        <f t="shared" si="1196"/>
        <v>187</v>
      </c>
    </row>
    <row r="3594" spans="1:25" x14ac:dyDescent="0.3">
      <c r="A3594" s="1">
        <v>45394</v>
      </c>
      <c r="B3594">
        <v>5123.4101559999999</v>
      </c>
      <c r="C3594">
        <v>17.309999999999999</v>
      </c>
      <c r="D3594">
        <v>15.599625</v>
      </c>
      <c r="E3594">
        <f t="shared" si="1176"/>
        <v>1.7103749999999991</v>
      </c>
      <c r="F3594" t="str">
        <f t="shared" si="1177"/>
        <v>CAll</v>
      </c>
      <c r="G3594">
        <f t="shared" si="1178"/>
        <v>4967.2299800000001</v>
      </c>
      <c r="H3594">
        <f t="shared" si="1179"/>
        <v>2.3999999999999986</v>
      </c>
      <c r="I3594">
        <f t="shared" si="1180"/>
        <v>-75.64990300000045</v>
      </c>
      <c r="J3594">
        <f t="shared" si="1181"/>
        <v>-31.520792916666874</v>
      </c>
      <c r="K3594">
        <f t="shared" si="1182"/>
        <v>5128.4101559999999</v>
      </c>
      <c r="L3594" s="2" t="str">
        <f t="shared" si="1183"/>
        <v/>
      </c>
      <c r="M3594" t="str">
        <f t="shared" si="1184"/>
        <v/>
      </c>
      <c r="N3594" s="1">
        <f t="shared" si="1185"/>
        <v>45386</v>
      </c>
      <c r="O3594" t="str">
        <f t="shared" si="1186"/>
        <v>可交易</v>
      </c>
      <c r="P3594" s="2" t="str">
        <f t="shared" si="1187"/>
        <v/>
      </c>
      <c r="Q3594" s="2" t="str">
        <f t="shared" si="1188"/>
        <v/>
      </c>
      <c r="R3594" s="2">
        <f t="shared" si="1189"/>
        <v>33.505037405230567</v>
      </c>
      <c r="S3594">
        <f t="shared" si="1190"/>
        <v>188</v>
      </c>
      <c r="T3594" s="1">
        <f t="shared" si="1191"/>
        <v>45336</v>
      </c>
      <c r="U3594" t="str">
        <f t="shared" si="1192"/>
        <v>可交易</v>
      </c>
      <c r="V3594" s="2" t="str">
        <f t="shared" si="1193"/>
        <v/>
      </c>
      <c r="W3594" s="2" t="str">
        <f t="shared" si="1194"/>
        <v/>
      </c>
      <c r="X3594" s="2">
        <f t="shared" si="1195"/>
        <v>21.299712142588525</v>
      </c>
      <c r="Y3594">
        <f t="shared" si="1196"/>
        <v>187</v>
      </c>
    </row>
    <row r="3595" spans="1:25" x14ac:dyDescent="0.3">
      <c r="A3595" s="1">
        <v>45397</v>
      </c>
      <c r="B3595">
        <v>5061.8198240000002</v>
      </c>
      <c r="C3595">
        <v>19.23</v>
      </c>
      <c r="D3595">
        <v>17.519337</v>
      </c>
      <c r="E3595">
        <f t="shared" si="1176"/>
        <v>1.7106630000000003</v>
      </c>
      <c r="F3595" t="str">
        <f t="shared" si="1177"/>
        <v>CAll</v>
      </c>
      <c r="G3595">
        <f t="shared" si="1178"/>
        <v>5010.6000979999999</v>
      </c>
      <c r="H3595">
        <f t="shared" si="1179"/>
        <v>1.9200000000000017</v>
      </c>
      <c r="I3595">
        <f t="shared" si="1180"/>
        <v>-61.590331999999762</v>
      </c>
      <c r="J3595">
        <f t="shared" si="1181"/>
        <v>-32.078297916666514</v>
      </c>
      <c r="K3595">
        <f t="shared" si="1182"/>
        <v>5066.8198240000002</v>
      </c>
      <c r="L3595" s="2" t="str">
        <f t="shared" si="1183"/>
        <v/>
      </c>
      <c r="M3595" t="str">
        <f t="shared" si="1184"/>
        <v/>
      </c>
      <c r="N3595" s="1">
        <f t="shared" si="1185"/>
        <v>45386</v>
      </c>
      <c r="O3595" t="str">
        <f t="shared" si="1186"/>
        <v>可交易</v>
      </c>
      <c r="P3595" s="2" t="str">
        <f t="shared" si="1187"/>
        <v/>
      </c>
      <c r="Q3595" s="2" t="str">
        <f t="shared" si="1188"/>
        <v/>
      </c>
      <c r="R3595" s="2">
        <f t="shared" si="1189"/>
        <v>33.505037405230567</v>
      </c>
      <c r="S3595">
        <f t="shared" si="1190"/>
        <v>188</v>
      </c>
      <c r="T3595" s="1">
        <f t="shared" si="1191"/>
        <v>45336</v>
      </c>
      <c r="U3595" t="str">
        <f t="shared" si="1192"/>
        <v>可交易</v>
      </c>
      <c r="V3595" s="2" t="str">
        <f t="shared" si="1193"/>
        <v/>
      </c>
      <c r="W3595" s="2" t="str">
        <f t="shared" si="1194"/>
        <v/>
      </c>
      <c r="X3595" s="2">
        <f t="shared" si="1195"/>
        <v>21.299712142588525</v>
      </c>
      <c r="Y3595">
        <f t="shared" si="1196"/>
        <v>187</v>
      </c>
    </row>
    <row r="3596" spans="1:25" x14ac:dyDescent="0.3">
      <c r="A3596" s="1">
        <v>45398</v>
      </c>
      <c r="B3596">
        <v>5051.4101559999999</v>
      </c>
      <c r="C3596">
        <v>18.399999999999999</v>
      </c>
      <c r="D3596">
        <v>18.774505999999999</v>
      </c>
      <c r="E3596">
        <f t="shared" si="1176"/>
        <v>-0.37450600000000023</v>
      </c>
      <c r="F3596" t="str">
        <f t="shared" si="1177"/>
        <v/>
      </c>
      <c r="G3596" t="str">
        <f t="shared" si="1178"/>
        <v/>
      </c>
      <c r="H3596">
        <f t="shared" si="1179"/>
        <v>-0.83000000000000185</v>
      </c>
      <c r="I3596">
        <f t="shared" si="1180"/>
        <v>-10.409668000000238</v>
      </c>
      <c r="J3596">
        <f t="shared" si="1181"/>
        <v>12.541768674699053</v>
      </c>
      <c r="K3596" t="str">
        <f t="shared" si="1182"/>
        <v/>
      </c>
      <c r="L3596" s="2" t="str">
        <f t="shared" si="1183"/>
        <v/>
      </c>
      <c r="M3596" t="str">
        <f t="shared" si="1184"/>
        <v/>
      </c>
      <c r="N3596" s="1">
        <f t="shared" si="1185"/>
        <v>45386</v>
      </c>
      <c r="O3596" t="str">
        <f t="shared" si="1186"/>
        <v>可交易</v>
      </c>
      <c r="P3596" s="2" t="str">
        <f t="shared" si="1187"/>
        <v/>
      </c>
      <c r="Q3596" s="2" t="str">
        <f t="shared" si="1188"/>
        <v/>
      </c>
      <c r="R3596" s="2">
        <f t="shared" si="1189"/>
        <v>33.505037405230567</v>
      </c>
      <c r="S3596">
        <f t="shared" si="1190"/>
        <v>188</v>
      </c>
      <c r="T3596" s="1">
        <f t="shared" si="1191"/>
        <v>45336</v>
      </c>
      <c r="U3596" t="str">
        <f t="shared" si="1192"/>
        <v>可交易</v>
      </c>
      <c r="V3596" s="2" t="str">
        <f t="shared" si="1193"/>
        <v/>
      </c>
      <c r="W3596" s="2" t="str">
        <f t="shared" si="1194"/>
        <v/>
      </c>
      <c r="X3596" s="2">
        <f t="shared" si="1195"/>
        <v>21.299712142588525</v>
      </c>
      <c r="Y3596">
        <f t="shared" si="1196"/>
        <v>187</v>
      </c>
    </row>
    <row r="3597" spans="1:25" x14ac:dyDescent="0.3">
      <c r="A3597" s="1">
        <v>45399</v>
      </c>
      <c r="B3597">
        <v>5022.2099609999996</v>
      </c>
      <c r="C3597">
        <v>18.21</v>
      </c>
      <c r="D3597">
        <v>18.222504000000001</v>
      </c>
      <c r="E3597">
        <f t="shared" si="1176"/>
        <v>-1.2503999999999849E-2</v>
      </c>
      <c r="F3597" t="str">
        <f t="shared" si="1177"/>
        <v/>
      </c>
      <c r="G3597" t="str">
        <f t="shared" si="1178"/>
        <v/>
      </c>
      <c r="H3597">
        <f t="shared" si="1179"/>
        <v>-0.18999999999999773</v>
      </c>
      <c r="I3597">
        <f t="shared" si="1180"/>
        <v>-29.200195000000349</v>
      </c>
      <c r="J3597">
        <f t="shared" si="1181"/>
        <v>153.68523684210894</v>
      </c>
      <c r="K3597" t="str">
        <f t="shared" si="1182"/>
        <v/>
      </c>
      <c r="L3597" s="2" t="str">
        <f t="shared" si="1183"/>
        <v/>
      </c>
      <c r="M3597" t="str">
        <f t="shared" si="1184"/>
        <v/>
      </c>
      <c r="N3597" s="1">
        <f t="shared" si="1185"/>
        <v>45386</v>
      </c>
      <c r="O3597" t="str">
        <f t="shared" si="1186"/>
        <v>可交易</v>
      </c>
      <c r="P3597" s="2" t="str">
        <f t="shared" si="1187"/>
        <v/>
      </c>
      <c r="Q3597" s="2" t="str">
        <f t="shared" si="1188"/>
        <v/>
      </c>
      <c r="R3597" s="2">
        <f t="shared" si="1189"/>
        <v>33.505037405230567</v>
      </c>
      <c r="S3597">
        <f t="shared" si="1190"/>
        <v>188</v>
      </c>
      <c r="T3597" s="1">
        <f t="shared" si="1191"/>
        <v>45336</v>
      </c>
      <c r="U3597" t="str">
        <f t="shared" si="1192"/>
        <v>可交易</v>
      </c>
      <c r="V3597" s="2" t="str">
        <f t="shared" si="1193"/>
        <v/>
      </c>
      <c r="W3597" s="2" t="str">
        <f t="shared" si="1194"/>
        <v/>
      </c>
      <c r="X3597" s="2">
        <f t="shared" si="1195"/>
        <v>21.299712142588525</v>
      </c>
      <c r="Y3597">
        <f t="shared" si="1196"/>
        <v>187</v>
      </c>
    </row>
    <row r="3598" spans="1:25" x14ac:dyDescent="0.3">
      <c r="A3598" s="1">
        <v>45400</v>
      </c>
      <c r="B3598">
        <v>5011.1201170000004</v>
      </c>
      <c r="C3598">
        <v>18</v>
      </c>
      <c r="D3598">
        <v>18.17868</v>
      </c>
      <c r="E3598">
        <f t="shared" si="1176"/>
        <v>-0.17867999999999995</v>
      </c>
      <c r="F3598" t="str">
        <f t="shared" si="1177"/>
        <v/>
      </c>
      <c r="G3598" t="str">
        <f t="shared" si="1178"/>
        <v/>
      </c>
      <c r="H3598">
        <f t="shared" si="1179"/>
        <v>-0.21000000000000085</v>
      </c>
      <c r="I3598">
        <f t="shared" si="1180"/>
        <v>-11.089843999999175</v>
      </c>
      <c r="J3598">
        <f t="shared" si="1181"/>
        <v>52.808780952376807</v>
      </c>
      <c r="K3598" t="str">
        <f t="shared" si="1182"/>
        <v/>
      </c>
      <c r="L3598" s="2" t="str">
        <f t="shared" si="1183"/>
        <v/>
      </c>
      <c r="M3598" t="str">
        <f t="shared" si="1184"/>
        <v/>
      </c>
      <c r="N3598" s="1">
        <f t="shared" si="1185"/>
        <v>45386</v>
      </c>
      <c r="O3598" t="str">
        <f t="shared" si="1186"/>
        <v>可交易</v>
      </c>
      <c r="P3598" s="2" t="str">
        <f t="shared" si="1187"/>
        <v/>
      </c>
      <c r="Q3598" s="2" t="str">
        <f t="shared" si="1188"/>
        <v/>
      </c>
      <c r="R3598" s="2">
        <f t="shared" si="1189"/>
        <v>33.505037405230567</v>
      </c>
      <c r="S3598">
        <f t="shared" si="1190"/>
        <v>188</v>
      </c>
      <c r="T3598" s="1">
        <f t="shared" si="1191"/>
        <v>45336</v>
      </c>
      <c r="U3598" t="str">
        <f t="shared" si="1192"/>
        <v>可交易</v>
      </c>
      <c r="V3598" s="2" t="str">
        <f t="shared" si="1193"/>
        <v/>
      </c>
      <c r="W3598" s="2" t="str">
        <f t="shared" si="1194"/>
        <v/>
      </c>
      <c r="X3598" s="2">
        <f t="shared" si="1195"/>
        <v>21.299712142588525</v>
      </c>
      <c r="Y3598">
        <f t="shared" si="1196"/>
        <v>187</v>
      </c>
    </row>
    <row r="3599" spans="1:25" x14ac:dyDescent="0.3">
      <c r="A3599" s="1">
        <v>45401</v>
      </c>
      <c r="B3599">
        <v>4967.2299800000001</v>
      </c>
      <c r="C3599">
        <v>18.71</v>
      </c>
      <c r="D3599">
        <v>17.883419</v>
      </c>
      <c r="E3599">
        <f t="shared" si="1176"/>
        <v>0.8265810000000009</v>
      </c>
      <c r="F3599" t="str">
        <f t="shared" si="1177"/>
        <v/>
      </c>
      <c r="G3599" t="str">
        <f t="shared" si="1178"/>
        <v/>
      </c>
      <c r="H3599">
        <f t="shared" si="1179"/>
        <v>0.71000000000000085</v>
      </c>
      <c r="I3599">
        <f t="shared" si="1180"/>
        <v>-43.890137000000323</v>
      </c>
      <c r="J3599">
        <f t="shared" si="1181"/>
        <v>-61.817094366197566</v>
      </c>
      <c r="K3599" t="str">
        <f t="shared" si="1182"/>
        <v/>
      </c>
      <c r="L3599" s="2" t="str">
        <f t="shared" si="1183"/>
        <v/>
      </c>
      <c r="M3599" t="str">
        <f t="shared" si="1184"/>
        <v/>
      </c>
      <c r="N3599" s="1">
        <f t="shared" si="1185"/>
        <v>45386</v>
      </c>
      <c r="O3599" t="str">
        <f t="shared" si="1186"/>
        <v>可交易</v>
      </c>
      <c r="P3599" s="2" t="str">
        <f t="shared" si="1187"/>
        <v/>
      </c>
      <c r="Q3599" s="2" t="str">
        <f t="shared" si="1188"/>
        <v/>
      </c>
      <c r="R3599" s="2">
        <f t="shared" si="1189"/>
        <v>33.505037405230567</v>
      </c>
      <c r="S3599">
        <f t="shared" si="1190"/>
        <v>188</v>
      </c>
      <c r="T3599" s="1">
        <f t="shared" si="1191"/>
        <v>45336</v>
      </c>
      <c r="U3599" t="str">
        <f t="shared" si="1192"/>
        <v>可交易</v>
      </c>
      <c r="V3599" s="2" t="str">
        <f t="shared" si="1193"/>
        <v/>
      </c>
      <c r="W3599" s="2" t="str">
        <f t="shared" si="1194"/>
        <v/>
      </c>
      <c r="X3599" s="2">
        <f t="shared" si="1195"/>
        <v>21.299712142588525</v>
      </c>
      <c r="Y3599">
        <f t="shared" si="1196"/>
        <v>187</v>
      </c>
    </row>
    <row r="3600" spans="1:25" x14ac:dyDescent="0.3">
      <c r="A3600" s="1">
        <v>45404</v>
      </c>
      <c r="B3600">
        <v>5010.6000979999999</v>
      </c>
      <c r="C3600">
        <v>16.940000000000001</v>
      </c>
      <c r="D3600">
        <v>18.754002</v>
      </c>
      <c r="E3600">
        <f t="shared" si="1176"/>
        <v>-1.8140019999999986</v>
      </c>
      <c r="F3600" t="str">
        <f t="shared" si="1177"/>
        <v>PUT</v>
      </c>
      <c r="G3600">
        <f t="shared" si="1178"/>
        <v>5116.169922</v>
      </c>
      <c r="H3600">
        <f t="shared" si="1179"/>
        <v>-1.7699999999999996</v>
      </c>
      <c r="I3600">
        <f t="shared" si="1180"/>
        <v>43.37011799999982</v>
      </c>
      <c r="J3600">
        <f t="shared" si="1181"/>
        <v>-24.502891525423632</v>
      </c>
      <c r="K3600">
        <f t="shared" si="1182"/>
        <v>5005.6000979999999</v>
      </c>
      <c r="L3600" s="2" t="str">
        <f t="shared" si="1183"/>
        <v/>
      </c>
      <c r="M3600" t="str">
        <f t="shared" si="1184"/>
        <v/>
      </c>
      <c r="N3600" s="1">
        <f t="shared" si="1185"/>
        <v>45386</v>
      </c>
      <c r="O3600" t="str">
        <f t="shared" si="1186"/>
        <v>可交易</v>
      </c>
      <c r="P3600" s="2" t="str">
        <f t="shared" si="1187"/>
        <v/>
      </c>
      <c r="Q3600" s="2" t="str">
        <f t="shared" si="1188"/>
        <v/>
      </c>
      <c r="R3600" s="2">
        <f t="shared" si="1189"/>
        <v>33.505037405230567</v>
      </c>
      <c r="S3600">
        <f t="shared" si="1190"/>
        <v>188</v>
      </c>
      <c r="T3600" s="1">
        <f t="shared" si="1191"/>
        <v>45336</v>
      </c>
      <c r="U3600" t="str">
        <f t="shared" si="1192"/>
        <v>可交易</v>
      </c>
      <c r="V3600" s="2" t="str">
        <f t="shared" si="1193"/>
        <v/>
      </c>
      <c r="W3600" s="2" t="str">
        <f t="shared" si="1194"/>
        <v/>
      </c>
      <c r="X3600" s="2">
        <f t="shared" si="1195"/>
        <v>21.299712142588525</v>
      </c>
      <c r="Y3600">
        <f t="shared" si="1196"/>
        <v>187</v>
      </c>
    </row>
    <row r="3601" spans="1:25" x14ac:dyDescent="0.3">
      <c r="A3601" s="1">
        <v>45405</v>
      </c>
      <c r="B3601">
        <v>5070.5498049999997</v>
      </c>
      <c r="C3601">
        <v>15.69</v>
      </c>
      <c r="D3601">
        <v>17.437480000000001</v>
      </c>
      <c r="E3601">
        <f t="shared" si="1176"/>
        <v>-1.7474800000000013</v>
      </c>
      <c r="F3601" t="str">
        <f t="shared" si="1177"/>
        <v>PUT</v>
      </c>
      <c r="G3601">
        <f t="shared" si="1178"/>
        <v>5035.6899409999996</v>
      </c>
      <c r="H3601">
        <f t="shared" si="1179"/>
        <v>-1.2500000000000018</v>
      </c>
      <c r="I3601">
        <f t="shared" si="1180"/>
        <v>59.949706999999762</v>
      </c>
      <c r="J3601">
        <f t="shared" si="1181"/>
        <v>-47.959765599999741</v>
      </c>
      <c r="K3601">
        <f t="shared" si="1182"/>
        <v>5065.5498049999997</v>
      </c>
      <c r="L3601" s="2" t="str">
        <f t="shared" si="1183"/>
        <v/>
      </c>
      <c r="M3601">
        <f t="shared" si="1184"/>
        <v>29.859864000000016</v>
      </c>
      <c r="N3601" s="1">
        <f t="shared" si="1185"/>
        <v>45386</v>
      </c>
      <c r="O3601" t="str">
        <f t="shared" si="1186"/>
        <v>可交易</v>
      </c>
      <c r="P3601" s="2" t="str">
        <f t="shared" si="1187"/>
        <v/>
      </c>
      <c r="Q3601" s="2" t="str">
        <f t="shared" si="1188"/>
        <v/>
      </c>
      <c r="R3601" s="2">
        <f t="shared" si="1189"/>
        <v>33.505037405230567</v>
      </c>
      <c r="S3601">
        <f t="shared" si="1190"/>
        <v>188</v>
      </c>
      <c r="T3601" s="1">
        <f t="shared" si="1191"/>
        <v>45405</v>
      </c>
      <c r="U3601" t="str">
        <f t="shared" si="1192"/>
        <v>可交易</v>
      </c>
      <c r="V3601" s="2">
        <f t="shared" si="1193"/>
        <v>29.859864000000016</v>
      </c>
      <c r="W3601" s="2">
        <f t="shared" si="1194"/>
        <v>6.87496727980567E-3</v>
      </c>
      <c r="X3601" s="2">
        <f t="shared" si="1195"/>
        <v>21.299712142588525</v>
      </c>
      <c r="Y3601">
        <f t="shared" si="1196"/>
        <v>188</v>
      </c>
    </row>
    <row r="3602" spans="1:25" x14ac:dyDescent="0.3">
      <c r="A3602" s="1">
        <v>45406</v>
      </c>
      <c r="B3602">
        <v>5071.6298829999996</v>
      </c>
      <c r="C3602">
        <v>15.97</v>
      </c>
      <c r="D3602">
        <v>16.248854000000001</v>
      </c>
      <c r="E3602">
        <f t="shared" si="1176"/>
        <v>-0.27885400000000082</v>
      </c>
      <c r="F3602" t="str">
        <f t="shared" si="1177"/>
        <v/>
      </c>
      <c r="G3602" t="str">
        <f t="shared" si="1178"/>
        <v/>
      </c>
      <c r="H3602">
        <f t="shared" si="1179"/>
        <v>0.28000000000000114</v>
      </c>
      <c r="I3602">
        <f t="shared" si="1180"/>
        <v>1.0800779999999577</v>
      </c>
      <c r="J3602">
        <f t="shared" si="1181"/>
        <v>3.8574214285712616</v>
      </c>
      <c r="K3602" t="str">
        <f t="shared" si="1182"/>
        <v/>
      </c>
      <c r="L3602" s="2" t="str">
        <f t="shared" si="1183"/>
        <v/>
      </c>
      <c r="M3602" t="str">
        <f t="shared" si="1184"/>
        <v/>
      </c>
      <c r="N3602" s="1">
        <f t="shared" si="1185"/>
        <v>45386</v>
      </c>
      <c r="O3602" t="str">
        <f t="shared" si="1186"/>
        <v>可交易</v>
      </c>
      <c r="P3602" s="2" t="str">
        <f t="shared" si="1187"/>
        <v/>
      </c>
      <c r="Q3602" s="2" t="str">
        <f t="shared" si="1188"/>
        <v/>
      </c>
      <c r="R3602" s="2">
        <f t="shared" si="1189"/>
        <v>33.505037405230567</v>
      </c>
      <c r="S3602">
        <f t="shared" si="1190"/>
        <v>188</v>
      </c>
      <c r="T3602" s="1">
        <f t="shared" si="1191"/>
        <v>45405</v>
      </c>
      <c r="U3602" t="str">
        <f t="shared" si="1192"/>
        <v>不可交易</v>
      </c>
      <c r="V3602" s="2" t="str">
        <f t="shared" si="1193"/>
        <v/>
      </c>
      <c r="W3602" s="2" t="str">
        <f t="shared" si="1194"/>
        <v/>
      </c>
      <c r="X3602" s="2">
        <f t="shared" si="1195"/>
        <v>21.4461469666381</v>
      </c>
      <c r="Y3602">
        <f t="shared" si="1196"/>
        <v>188</v>
      </c>
    </row>
    <row r="3603" spans="1:25" x14ac:dyDescent="0.3">
      <c r="A3603" s="1">
        <v>45407</v>
      </c>
      <c r="B3603">
        <v>5048.419922</v>
      </c>
      <c r="C3603">
        <v>15.37</v>
      </c>
      <c r="D3603">
        <v>16.353785999999999</v>
      </c>
      <c r="E3603">
        <f t="shared" si="1176"/>
        <v>-0.98378600000000027</v>
      </c>
      <c r="F3603" t="str">
        <f t="shared" si="1177"/>
        <v/>
      </c>
      <c r="G3603" t="str">
        <f t="shared" si="1178"/>
        <v/>
      </c>
      <c r="H3603">
        <f t="shared" si="1179"/>
        <v>-0.60000000000000142</v>
      </c>
      <c r="I3603">
        <f t="shared" si="1180"/>
        <v>-23.209960999999566</v>
      </c>
      <c r="J3603">
        <f t="shared" si="1181"/>
        <v>38.683268333332521</v>
      </c>
      <c r="K3603" t="str">
        <f t="shared" si="1182"/>
        <v/>
      </c>
      <c r="L3603" s="2" t="str">
        <f t="shared" si="1183"/>
        <v/>
      </c>
      <c r="M3603" t="str">
        <f t="shared" si="1184"/>
        <v/>
      </c>
      <c r="N3603" s="1">
        <f t="shared" si="1185"/>
        <v>45386</v>
      </c>
      <c r="O3603" t="str">
        <f t="shared" si="1186"/>
        <v>可交易</v>
      </c>
      <c r="P3603" s="2" t="str">
        <f t="shared" si="1187"/>
        <v/>
      </c>
      <c r="Q3603" s="2" t="str">
        <f t="shared" si="1188"/>
        <v/>
      </c>
      <c r="R3603" s="2">
        <f t="shared" si="1189"/>
        <v>33.505037405230567</v>
      </c>
      <c r="S3603">
        <f t="shared" si="1190"/>
        <v>188</v>
      </c>
      <c r="T3603" s="1">
        <f t="shared" si="1191"/>
        <v>45405</v>
      </c>
      <c r="U3603" t="str">
        <f t="shared" si="1192"/>
        <v>不可交易</v>
      </c>
      <c r="V3603" s="2" t="str">
        <f t="shared" si="1193"/>
        <v/>
      </c>
      <c r="W3603" s="2" t="str">
        <f t="shared" si="1194"/>
        <v/>
      </c>
      <c r="X3603" s="2">
        <f t="shared" si="1195"/>
        <v>21.4461469666381</v>
      </c>
      <c r="Y3603">
        <f t="shared" si="1196"/>
        <v>188</v>
      </c>
    </row>
    <row r="3604" spans="1:25" x14ac:dyDescent="0.3">
      <c r="A3604" s="1">
        <v>45408</v>
      </c>
      <c r="B3604">
        <v>5099.9599609999996</v>
      </c>
      <c r="C3604">
        <v>15.03</v>
      </c>
      <c r="D3604">
        <v>16.158266000000001</v>
      </c>
      <c r="E3604">
        <f t="shared" si="1176"/>
        <v>-1.1282660000000018</v>
      </c>
      <c r="F3604" t="str">
        <f t="shared" si="1177"/>
        <v>PUT</v>
      </c>
      <c r="G3604">
        <f t="shared" si="1178"/>
        <v>0</v>
      </c>
      <c r="H3604">
        <f t="shared" si="1179"/>
        <v>-0.33999999999999986</v>
      </c>
      <c r="I3604">
        <f t="shared" si="1180"/>
        <v>51.540038999999524</v>
      </c>
      <c r="J3604">
        <f t="shared" si="1181"/>
        <v>-151.58834999999866</v>
      </c>
      <c r="K3604">
        <f t="shared" si="1182"/>
        <v>5094.9599609999996</v>
      </c>
      <c r="L3604" s="2" t="str">
        <f t="shared" si="1183"/>
        <v/>
      </c>
      <c r="M3604" t="str">
        <f t="shared" si="1184"/>
        <v/>
      </c>
      <c r="N3604" s="1">
        <f t="shared" si="1185"/>
        <v>45386</v>
      </c>
      <c r="O3604" t="str">
        <f t="shared" si="1186"/>
        <v>可交易</v>
      </c>
      <c r="P3604" s="2" t="str">
        <f t="shared" si="1187"/>
        <v/>
      </c>
      <c r="Q3604" s="2" t="str">
        <f t="shared" si="1188"/>
        <v/>
      </c>
      <c r="R3604" s="2">
        <f t="shared" si="1189"/>
        <v>33.505037405230567</v>
      </c>
      <c r="S3604">
        <f t="shared" si="1190"/>
        <v>188</v>
      </c>
      <c r="T3604" s="1">
        <f t="shared" si="1191"/>
        <v>45405</v>
      </c>
      <c r="U3604" t="str">
        <f t="shared" si="1192"/>
        <v>不可交易</v>
      </c>
      <c r="V3604" s="2" t="str">
        <f t="shared" si="1193"/>
        <v/>
      </c>
      <c r="W3604" s="2" t="str">
        <f t="shared" si="1194"/>
        <v/>
      </c>
      <c r="X3604" s="2">
        <f t="shared" si="1195"/>
        <v>21.4461469666381</v>
      </c>
      <c r="Y3604">
        <f t="shared" si="1196"/>
        <v>188</v>
      </c>
    </row>
    <row r="3605" spans="1:25" x14ac:dyDescent="0.3">
      <c r="A3605" s="1">
        <v>45411</v>
      </c>
      <c r="B3605">
        <v>5116.169922</v>
      </c>
      <c r="C3605">
        <v>14.67</v>
      </c>
      <c r="D3605">
        <v>15.656094</v>
      </c>
      <c r="E3605">
        <f t="shared" si="1176"/>
        <v>-0.98609399999999958</v>
      </c>
      <c r="F3605" t="str">
        <f t="shared" si="1177"/>
        <v/>
      </c>
      <c r="G3605" t="str">
        <f t="shared" si="1178"/>
        <v/>
      </c>
      <c r="H3605">
        <f t="shared" si="1179"/>
        <v>-0.35999999999999943</v>
      </c>
      <c r="I3605">
        <f t="shared" si="1180"/>
        <v>16.209961000000476</v>
      </c>
      <c r="J3605">
        <f t="shared" si="1181"/>
        <v>-45.027669444445834</v>
      </c>
      <c r="K3605" t="str">
        <f t="shared" si="1182"/>
        <v/>
      </c>
      <c r="L3605" s="2" t="str">
        <f t="shared" si="1183"/>
        <v/>
      </c>
      <c r="M3605" t="str">
        <f t="shared" si="1184"/>
        <v/>
      </c>
      <c r="N3605" s="1">
        <f t="shared" si="1185"/>
        <v>45386</v>
      </c>
      <c r="O3605" t="str">
        <f t="shared" si="1186"/>
        <v>可交易</v>
      </c>
      <c r="P3605" s="2" t="str">
        <f t="shared" si="1187"/>
        <v/>
      </c>
      <c r="Q3605" s="2" t="str">
        <f t="shared" si="1188"/>
        <v/>
      </c>
      <c r="R3605" s="2">
        <f t="shared" si="1189"/>
        <v>33.505037405230567</v>
      </c>
      <c r="S3605">
        <f t="shared" si="1190"/>
        <v>188</v>
      </c>
      <c r="T3605" s="1">
        <f t="shared" si="1191"/>
        <v>45405</v>
      </c>
      <c r="U3605" t="str">
        <f t="shared" si="1192"/>
        <v>不可交易</v>
      </c>
      <c r="V3605" s="2" t="str">
        <f t="shared" si="1193"/>
        <v/>
      </c>
      <c r="W3605" s="2" t="str">
        <f t="shared" si="1194"/>
        <v/>
      </c>
      <c r="X3605" s="2">
        <f t="shared" si="1195"/>
        <v>21.4461469666381</v>
      </c>
      <c r="Y3605">
        <f t="shared" si="1196"/>
        <v>188</v>
      </c>
    </row>
    <row r="3606" spans="1:25" x14ac:dyDescent="0.3">
      <c r="A3606" s="1">
        <v>45412</v>
      </c>
      <c r="B3606">
        <v>5035.6899409999996</v>
      </c>
      <c r="C3606">
        <v>15.65</v>
      </c>
      <c r="D3606">
        <v>15.193792999999999</v>
      </c>
      <c r="E3606">
        <f t="shared" si="1176"/>
        <v>0.45620700000000092</v>
      </c>
      <c r="F3606" t="str">
        <f t="shared" si="1177"/>
        <v/>
      </c>
      <c r="G3606" t="str">
        <f t="shared" si="1178"/>
        <v/>
      </c>
      <c r="H3606">
        <f t="shared" si="1179"/>
        <v>0.98000000000000043</v>
      </c>
      <c r="I3606">
        <f t="shared" si="1180"/>
        <v>-80.479981000000407</v>
      </c>
      <c r="J3606">
        <f t="shared" si="1181"/>
        <v>-82.122429591837118</v>
      </c>
      <c r="K3606" t="str">
        <f t="shared" si="1182"/>
        <v/>
      </c>
      <c r="L3606" s="2" t="str">
        <f t="shared" si="1183"/>
        <v/>
      </c>
      <c r="M3606" t="str">
        <f t="shared" si="1184"/>
        <v/>
      </c>
      <c r="N3606" s="1">
        <f t="shared" si="1185"/>
        <v>45386</v>
      </c>
      <c r="O3606" t="str">
        <f t="shared" si="1186"/>
        <v>可交易</v>
      </c>
      <c r="P3606" s="2" t="str">
        <f t="shared" si="1187"/>
        <v/>
      </c>
      <c r="Q3606" s="2" t="str">
        <f t="shared" si="1188"/>
        <v/>
      </c>
      <c r="R3606" s="2">
        <f t="shared" si="1189"/>
        <v>33.505037405230567</v>
      </c>
      <c r="S3606">
        <f t="shared" si="1190"/>
        <v>188</v>
      </c>
      <c r="T3606" s="1">
        <f t="shared" si="1191"/>
        <v>45405</v>
      </c>
      <c r="U3606" t="str">
        <f t="shared" si="1192"/>
        <v>可交易</v>
      </c>
      <c r="V3606" s="2" t="str">
        <f t="shared" si="1193"/>
        <v/>
      </c>
      <c r="W3606" s="2" t="str">
        <f t="shared" si="1194"/>
        <v/>
      </c>
      <c r="X3606" s="2">
        <f t="shared" si="1195"/>
        <v>21.4461469666381</v>
      </c>
      <c r="Y3606">
        <f t="shared" si="1196"/>
        <v>188</v>
      </c>
    </row>
    <row r="3607" spans="1:25" x14ac:dyDescent="0.3">
      <c r="A3607" s="1">
        <v>45413</v>
      </c>
      <c r="B3607">
        <v>5018.3901370000003</v>
      </c>
      <c r="C3607">
        <v>15.39</v>
      </c>
      <c r="D3607">
        <v>15.887898</v>
      </c>
      <c r="E3607">
        <f t="shared" si="1176"/>
        <v>-0.49789799999999929</v>
      </c>
      <c r="F3607" t="str">
        <f t="shared" si="1177"/>
        <v/>
      </c>
      <c r="G3607" t="str">
        <f t="shared" si="1178"/>
        <v/>
      </c>
      <c r="H3607">
        <f t="shared" si="1179"/>
        <v>-0.25999999999999979</v>
      </c>
      <c r="I3607">
        <f t="shared" si="1180"/>
        <v>-17.299803999999313</v>
      </c>
      <c r="J3607">
        <f t="shared" si="1181"/>
        <v>66.537707692305105</v>
      </c>
      <c r="K3607" t="str">
        <f t="shared" si="1182"/>
        <v/>
      </c>
      <c r="L3607" s="2" t="str">
        <f t="shared" si="1183"/>
        <v/>
      </c>
      <c r="M3607" t="str">
        <f t="shared" si="1184"/>
        <v/>
      </c>
      <c r="N3607" s="1">
        <f t="shared" si="1185"/>
        <v>45386</v>
      </c>
      <c r="O3607" t="str">
        <f t="shared" si="1186"/>
        <v>可交易</v>
      </c>
      <c r="P3607" s="2" t="str">
        <f t="shared" si="1187"/>
        <v/>
      </c>
      <c r="Q3607" s="2" t="str">
        <f t="shared" si="1188"/>
        <v/>
      </c>
      <c r="R3607" s="2">
        <f t="shared" si="1189"/>
        <v>33.505037405230567</v>
      </c>
      <c r="S3607">
        <f t="shared" si="1190"/>
        <v>188</v>
      </c>
      <c r="T3607" s="1">
        <f t="shared" si="1191"/>
        <v>45405</v>
      </c>
      <c r="U3607" t="str">
        <f t="shared" si="1192"/>
        <v>可交易</v>
      </c>
      <c r="V3607" s="2" t="str">
        <f t="shared" si="1193"/>
        <v/>
      </c>
      <c r="W3607" s="2" t="str">
        <f t="shared" si="1194"/>
        <v/>
      </c>
      <c r="X3607" s="2">
        <f t="shared" si="1195"/>
        <v>21.4461469666381</v>
      </c>
      <c r="Y3607">
        <f t="shared" si="1196"/>
        <v>188</v>
      </c>
    </row>
    <row r="3608" spans="1:25" x14ac:dyDescent="0.3">
      <c r="A3608" s="1">
        <v>45414</v>
      </c>
      <c r="B3608">
        <v>5064.2001950000003</v>
      </c>
      <c r="C3608">
        <v>14.68</v>
      </c>
      <c r="D3608">
        <v>15.657712</v>
      </c>
      <c r="E3608">
        <f t="shared" si="1176"/>
        <v>-0.97771200000000036</v>
      </c>
      <c r="F3608" t="str">
        <f t="shared" si="1177"/>
        <v/>
      </c>
      <c r="G3608" t="str">
        <f t="shared" si="1178"/>
        <v/>
      </c>
      <c r="H3608">
        <f t="shared" si="1179"/>
        <v>-0.71000000000000085</v>
      </c>
      <c r="I3608">
        <f t="shared" si="1180"/>
        <v>45.810058000000026</v>
      </c>
      <c r="J3608">
        <f t="shared" si="1181"/>
        <v>-64.521208450704179</v>
      </c>
      <c r="K3608" t="str">
        <f t="shared" si="1182"/>
        <v/>
      </c>
      <c r="L3608" s="2" t="str">
        <f t="shared" si="1183"/>
        <v/>
      </c>
      <c r="M3608" t="str">
        <f t="shared" si="1184"/>
        <v/>
      </c>
      <c r="N3608" s="1">
        <f t="shared" si="1185"/>
        <v>45386</v>
      </c>
      <c r="O3608" t="str">
        <f t="shared" si="1186"/>
        <v>可交易</v>
      </c>
      <c r="P3608" s="2" t="str">
        <f t="shared" si="1187"/>
        <v/>
      </c>
      <c r="Q3608" s="2" t="str">
        <f t="shared" si="1188"/>
        <v/>
      </c>
      <c r="R3608" s="2">
        <f t="shared" si="1189"/>
        <v>33.505037405230567</v>
      </c>
      <c r="S3608">
        <f t="shared" si="1190"/>
        <v>188</v>
      </c>
      <c r="T3608" s="1">
        <f t="shared" si="1191"/>
        <v>45405</v>
      </c>
      <c r="U3608" t="str">
        <f t="shared" si="1192"/>
        <v>可交易</v>
      </c>
      <c r="V3608" s="2" t="str">
        <f t="shared" si="1193"/>
        <v/>
      </c>
      <c r="W3608" s="2" t="str">
        <f t="shared" si="1194"/>
        <v/>
      </c>
      <c r="X3608" s="2">
        <f t="shared" si="1195"/>
        <v>21.4461469666381</v>
      </c>
      <c r="Y3608">
        <f t="shared" si="1196"/>
        <v>188</v>
      </c>
    </row>
    <row r="3609" spans="1:25" x14ac:dyDescent="0.3">
      <c r="I3609" t="s">
        <v>0</v>
      </c>
      <c r="J3609">
        <f>AVERAGE(J2:J3608)</f>
        <v>-14.099637845044594</v>
      </c>
      <c r="P3609" s="2">
        <f>SUM(P2:P3608)</f>
        <v>7799.0017029999999</v>
      </c>
      <c r="Q3609" s="2">
        <f>SUM(Q2:Q3608)</f>
        <v>3.5659206129337035</v>
      </c>
      <c r="R3609" s="2">
        <f>R3608</f>
        <v>33.505037405230567</v>
      </c>
      <c r="S3609">
        <f>S3608</f>
        <v>188</v>
      </c>
      <c r="V3609" s="2">
        <f>SUM(V2:V3608)</f>
        <v>7629.121084000004</v>
      </c>
      <c r="W3609" s="2">
        <f>SUM(W2:W3608)</f>
        <v>3.1106676747683601</v>
      </c>
      <c r="X3609" s="2">
        <f>X3608</f>
        <v>21.4461469666381</v>
      </c>
      <c r="Y3609">
        <f>Y3608</f>
        <v>188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吳英昭 12756046 Jim</dc:creator>
  <cp:lastModifiedBy>吳英昭 12756046 Jim</cp:lastModifiedBy>
  <dcterms:created xsi:type="dcterms:W3CDTF">2024-07-09T16:48:00Z</dcterms:created>
  <dcterms:modified xsi:type="dcterms:W3CDTF">2024-07-09T23:32:29Z</dcterms:modified>
</cp:coreProperties>
</file>