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07"/>
  <workbookPr defaultThemeVersion="124226"/>
  <xr:revisionPtr revIDLastSave="0" documentId="8_{8F3168C6-FEF6-4DB4-A13D-1896264F9994}" xr6:coauthVersionLast="47" xr6:coauthVersionMax="47" xr10:uidLastSave="{00000000-0000-0000-0000-000000000000}"/>
  <bookViews>
    <workbookView xWindow="96" yWindow="144" windowWidth="13974" windowHeight="3258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4" i="1" l="1"/>
  <c r="M88" i="1"/>
  <c r="M86" i="1"/>
  <c r="M87" i="1"/>
  <c r="M91" i="1" l="1"/>
</calcChain>
</file>

<file path=xl/sharedStrings.xml><?xml version="1.0" encoding="utf-8"?>
<sst xmlns="http://schemas.openxmlformats.org/spreadsheetml/2006/main" count="88" uniqueCount="50">
  <si>
    <t>Below is data reflecting how mant kilos of fruit is gotten from each dunam of land and variable that might have an effect</t>
  </si>
  <si>
    <t>a. run a regression to decide if this list of variables effect the amount of kilos</t>
  </si>
  <si>
    <t>b. Decide if the variable "timefromplanting" has an effect adjusted for all the other variable</t>
  </si>
  <si>
    <t>c. Decide if the weather group (rain+daysofrair+temp+humidity) has any effect adjusted for the other variables</t>
  </si>
  <si>
    <t>kilo</t>
  </si>
  <si>
    <t>rain</t>
  </si>
  <si>
    <t>DaysRain</t>
  </si>
  <si>
    <t>temp</t>
  </si>
  <si>
    <t>humidity</t>
  </si>
  <si>
    <t>soilGrade</t>
  </si>
  <si>
    <t>timefromplanting</t>
  </si>
  <si>
    <t>deshen</t>
  </si>
  <si>
    <t>seedtype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</si>
  <si>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</si>
  <si>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</si>
  <si>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</si>
  <si>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</si>
  <si>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</si>
  <si>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</si>
  <si>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</si>
  <si>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</si>
  <si>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</si>
  <si>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</si>
  <si>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</si>
  <si>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</si>
  <si>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</si>
  <si>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</si>
  <si>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</si>
  <si>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</si>
  <si>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</si>
  <si>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</si>
  <si>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</si>
  <si>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</si>
  <si>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</si>
  <si>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</si>
  <si>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</si>
  <si>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</si>
  <si>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b.</t>
  </si>
  <si>
    <t xml:space="preserve">Sinnce the pvalue  (red) is less then alpha (0.05) then we conclude that timefromplanting </t>
  </si>
  <si>
    <t>indeed has an effect adjusted for the othe other x variables</t>
  </si>
  <si>
    <t>c.</t>
  </si>
  <si>
    <t>first I run a regression without rain,daysrain,temp and humidity</t>
  </si>
  <si>
    <t>then I calculate ((ssr(full)-ssr(reduced))/4)/mse(full)</t>
  </si>
  <si>
    <t>ssr(full)=</t>
  </si>
  <si>
    <t>ssr(reduced)=</t>
  </si>
  <si>
    <t>mse(full)</t>
  </si>
  <si>
    <t>f=</t>
  </si>
  <si>
    <t>Now I look up the 95th percentle of the f didt with 4 and 31 df</t>
  </si>
  <si>
    <t>since our calculate f &gt;&gt;&gt; then then the 95th percentile of the f dist then</t>
  </si>
  <si>
    <t>we conclude that the "weather" group of variables is significant after adjusting for the resr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</si>
</sst>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"/>
  <sheetViews>
    <sheetView tabSelected="1" workbookViewId="0">
      <selection sqref="A1:XFD1"/>
    </sheetView>
  </sheetViews>
  <sheetFormatPr defaultRowHeight="14.45"/>
  <sheetData>
    <row r="1" spans="1:9" ht="15">
      <c r="A1" s="5" t="s">
        <v>0</v>
      </c>
    </row>
    <row r="2" spans="1:9" ht="15">
      <c r="A2" s="5" t="s">
        <v>1</v>
      </c>
    </row>
    <row r="3" spans="1:9" ht="15">
      <c r="A3" s="5" t="s">
        <v>2</v>
      </c>
    </row>
    <row r="4" spans="1:9" ht="15">
      <c r="A4" s="5" t="s">
        <v>3</v>
      </c>
    </row>
    <row r="5" spans="1:9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</row>
    <row r="6" spans="1:9">
      <c r="A6">
        <v>763.18553191101114</v>
      </c>
      <c r="B6">
        <v>59.487028061412275</v>
      </c>
      <c r="C6">
        <v>64.112855599960312</v>
      </c>
      <c r="D6">
        <v>22.0170012046583</v>
      </c>
      <c r="E6">
        <v>46.8515556550119</v>
      </c>
      <c r="F6">
        <v>1.2421033356730858E-2</v>
      </c>
      <c r="G6">
        <v>50.643330179754024</v>
      </c>
      <c r="H6">
        <v>77.562791833246862</v>
      </c>
      <c r="I6">
        <v>1</v>
      </c>
    </row>
    <row r="7" spans="1:9">
      <c r="A7">
        <v>956.08180142084132</v>
      </c>
      <c r="B7">
        <v>81.431475387362298</v>
      </c>
      <c r="C7">
        <v>99.117396732326597</v>
      </c>
      <c r="D7">
        <v>19.717525750165805</v>
      </c>
      <c r="E7">
        <v>61.077846769039752</v>
      </c>
      <c r="F7">
        <v>0.30130924405652026</v>
      </c>
      <c r="G7">
        <v>54.966582232123784</v>
      </c>
      <c r="H7">
        <v>24.27137058626057</v>
      </c>
      <c r="I7">
        <v>1</v>
      </c>
    </row>
    <row r="8" spans="1:9">
      <c r="A8">
        <v>800.86422875827839</v>
      </c>
      <c r="B8">
        <v>111.53255541590624</v>
      </c>
      <c r="C8">
        <v>62.192548486636952</v>
      </c>
      <c r="D8">
        <v>24.390555002610199</v>
      </c>
      <c r="E8">
        <v>76.383818370304652</v>
      </c>
      <c r="F8">
        <v>0.25247962889492476</v>
      </c>
      <c r="G8">
        <v>53.927732169560841</v>
      </c>
      <c r="H8">
        <v>17.3894466994232</v>
      </c>
      <c r="I8">
        <v>0</v>
      </c>
    </row>
    <row r="9" spans="1:9">
      <c r="A9">
        <v>767.46782911958371</v>
      </c>
      <c r="B9">
        <v>91.437849783105776</v>
      </c>
      <c r="C9">
        <v>85.343531483958941</v>
      </c>
      <c r="D9">
        <v>23.425490174558945</v>
      </c>
      <c r="E9">
        <v>72.172756719810423</v>
      </c>
      <c r="F9">
        <v>5.6367687002166815E-2</v>
      </c>
      <c r="G9">
        <v>59.169591357158119</v>
      </c>
      <c r="H9">
        <v>73.976866969817195</v>
      </c>
      <c r="I9">
        <v>0</v>
      </c>
    </row>
    <row r="10" spans="1:9">
      <c r="A10">
        <v>1482.9592556851801</v>
      </c>
      <c r="B10">
        <v>88.241396547673503</v>
      </c>
      <c r="C10">
        <v>85.584229256783146</v>
      </c>
      <c r="D10">
        <v>35.84379904466914</v>
      </c>
      <c r="E10">
        <v>71.485686905434704</v>
      </c>
      <c r="F10">
        <v>0.83993041779839472</v>
      </c>
      <c r="G10">
        <v>53.310037537766654</v>
      </c>
      <c r="H10">
        <v>39.32309945982238</v>
      </c>
      <c r="I10">
        <v>0</v>
      </c>
    </row>
    <row r="11" spans="1:9">
      <c r="A11">
        <v>1772.9440119665885</v>
      </c>
      <c r="B11">
        <v>102.80935298884287</v>
      </c>
      <c r="C11">
        <v>77.173279098205967</v>
      </c>
      <c r="D11">
        <v>27.523445927072316</v>
      </c>
      <c r="E11">
        <v>76.328776887821732</v>
      </c>
      <c r="F11">
        <v>0.90130314035462511</v>
      </c>
      <c r="G11">
        <v>62.569963682973722</v>
      </c>
      <c r="H11">
        <v>59.227271340067759</v>
      </c>
      <c r="I11">
        <v>1</v>
      </c>
    </row>
    <row r="12" spans="1:9">
      <c r="A12">
        <v>1696.8023930246311</v>
      </c>
      <c r="B12">
        <v>70.372451823786832</v>
      </c>
      <c r="C12">
        <v>82.320598468941171</v>
      </c>
      <c r="D12">
        <v>33.16908881359268</v>
      </c>
      <c r="E12">
        <v>61.903745265299222</v>
      </c>
      <c r="F12">
        <v>0.98855555894650105</v>
      </c>
      <c r="G12">
        <v>65.909298989837339</v>
      </c>
      <c r="H12">
        <v>37.958922086245309</v>
      </c>
      <c r="I12">
        <v>1</v>
      </c>
    </row>
    <row r="13" spans="1:9">
      <c r="A13">
        <v>1726.3747132111369</v>
      </c>
      <c r="B13">
        <v>125.38312517368468</v>
      </c>
      <c r="C13">
        <v>87.147787073336076</v>
      </c>
      <c r="D13">
        <v>30.838707592265564</v>
      </c>
      <c r="E13">
        <v>85.531834972316574</v>
      </c>
      <c r="F13">
        <v>0.89062166203802606</v>
      </c>
      <c r="G13">
        <v>54.052247688222906</v>
      </c>
      <c r="H13">
        <v>77.590258491775259</v>
      </c>
      <c r="I13">
        <v>0</v>
      </c>
    </row>
    <row r="14" spans="1:9">
      <c r="A14">
        <v>895.04058685287259</v>
      </c>
      <c r="B14">
        <v>115.67347342439461</v>
      </c>
      <c r="C14">
        <v>98.040100258076563</v>
      </c>
      <c r="D14">
        <v>29.109655846041278</v>
      </c>
      <c r="E14">
        <v>83.888506512339518</v>
      </c>
      <c r="F14">
        <v>0.2589190343943602</v>
      </c>
      <c r="G14">
        <v>50.597552415540022</v>
      </c>
      <c r="H14">
        <v>7.7211828974272896</v>
      </c>
      <c r="I14">
        <v>0</v>
      </c>
    </row>
    <row r="15" spans="1:9">
      <c r="A15">
        <v>1558.3980758532853</v>
      </c>
      <c r="B15">
        <v>95.608474162290804</v>
      </c>
      <c r="C15">
        <v>81.340822564088739</v>
      </c>
      <c r="D15">
        <v>26.499309418140911</v>
      </c>
      <c r="E15">
        <v>74.712079569580965</v>
      </c>
      <c r="F15">
        <v>0.73268837549974064</v>
      </c>
      <c r="G15">
        <v>61.662343211157562</v>
      </c>
      <c r="H15">
        <v>90.707113864558849</v>
      </c>
      <c r="I15">
        <v>0</v>
      </c>
    </row>
    <row r="16" spans="1:9">
      <c r="A16">
        <v>1356.5113685139825</v>
      </c>
      <c r="B16">
        <v>77.98096617567353</v>
      </c>
      <c r="C16">
        <v>85.003334990760777</v>
      </c>
      <c r="D16">
        <v>33.097397893725429</v>
      </c>
      <c r="E16">
        <v>62.628044108423637</v>
      </c>
      <c r="F16">
        <v>0.66859950560014647</v>
      </c>
      <c r="G16">
        <v>65.497299111911374</v>
      </c>
      <c r="H16">
        <v>10.235908078249459</v>
      </c>
      <c r="I16">
        <v>1</v>
      </c>
    </row>
    <row r="17" spans="1:12">
      <c r="A17">
        <v>769.66245948626465</v>
      </c>
      <c r="B17">
        <v>107.27560862083919</v>
      </c>
      <c r="C17">
        <v>82.48752485276782</v>
      </c>
      <c r="D17">
        <v>31.088113776859245</v>
      </c>
      <c r="E17">
        <v>77.403071461121726</v>
      </c>
      <c r="F17">
        <v>9.4607379375591296E-3</v>
      </c>
      <c r="G17">
        <v>55.512253181554613</v>
      </c>
      <c r="H17">
        <v>30.332346568193607</v>
      </c>
      <c r="I17">
        <v>1</v>
      </c>
    </row>
    <row r="18" spans="1:12">
      <c r="A18">
        <v>1251.6783641570396</v>
      </c>
      <c r="B18">
        <v>129.45702479133615</v>
      </c>
      <c r="C18">
        <v>74.875781794689829</v>
      </c>
      <c r="D18">
        <v>26.198675944469869</v>
      </c>
      <c r="E18">
        <v>88.144882031047018</v>
      </c>
      <c r="F18">
        <v>0.38047425763725701</v>
      </c>
      <c r="G18">
        <v>53.084200567644274</v>
      </c>
      <c r="H18">
        <v>31.571398052919097</v>
      </c>
      <c r="I18">
        <v>1</v>
      </c>
    </row>
    <row r="19" spans="1:12">
      <c r="A19">
        <v>715.14803863383497</v>
      </c>
      <c r="B19">
        <v>129.55627340066712</v>
      </c>
      <c r="C19">
        <v>72.876882970449515</v>
      </c>
      <c r="D19">
        <v>32.529884568502894</v>
      </c>
      <c r="E19">
        <v>92.222343457324314</v>
      </c>
      <c r="F19">
        <v>6.8361461226233711E-2</v>
      </c>
      <c r="G19">
        <v>50.98391674550615</v>
      </c>
      <c r="H19">
        <v>0.45472579119235818</v>
      </c>
      <c r="I19">
        <v>1</v>
      </c>
    </row>
    <row r="20" spans="1:12">
      <c r="A20">
        <v>845.41226575231337</v>
      </c>
      <c r="B20">
        <v>65.03485479275696</v>
      </c>
      <c r="C20">
        <v>88.137567419908009</v>
      </c>
      <c r="D20">
        <v>32.576507540652528</v>
      </c>
      <c r="E20">
        <v>59.073536451323889</v>
      </c>
      <c r="F20">
        <v>0.15610217596972564</v>
      </c>
      <c r="G20">
        <v>55.036774803918576</v>
      </c>
      <c r="H20">
        <v>54.466383861812183</v>
      </c>
      <c r="I20">
        <v>1</v>
      </c>
    </row>
    <row r="21" spans="1:12">
      <c r="A21">
        <v>828.18469753131671</v>
      </c>
      <c r="B21">
        <v>74.362791615712922</v>
      </c>
      <c r="C21">
        <v>61.055771058890969</v>
      </c>
      <c r="D21">
        <v>26.891006048826966</v>
      </c>
      <c r="E21">
        <v>58.27110746584367</v>
      </c>
      <c r="F21">
        <v>0.27603991821039459</v>
      </c>
      <c r="G21">
        <v>50.822168645283362</v>
      </c>
      <c r="H21">
        <v>25.052644428846094</v>
      </c>
      <c r="I21">
        <v>0</v>
      </c>
    </row>
    <row r="22" spans="1:12">
      <c r="A22">
        <v>1371.1765150606348</v>
      </c>
      <c r="B22">
        <v>100.87294781929813</v>
      </c>
      <c r="C22">
        <v>72.362586453964468</v>
      </c>
      <c r="D22">
        <v>35.329070518200751</v>
      </c>
      <c r="E22">
        <v>79.685855982534122</v>
      </c>
      <c r="F22">
        <v>0.75447859126560257</v>
      </c>
      <c r="G22">
        <v>66.033204138309884</v>
      </c>
      <c r="H22">
        <v>21.634571367534409</v>
      </c>
      <c r="I22">
        <v>0</v>
      </c>
    </row>
    <row r="23" spans="1:12">
      <c r="A23">
        <v>1039.6372606677044</v>
      </c>
      <c r="B23">
        <v>102.12006969173672</v>
      </c>
      <c r="C23">
        <v>83.205411758244736</v>
      </c>
      <c r="D23">
        <v>30.819318302092142</v>
      </c>
      <c r="E23">
        <v>76.791996181855211</v>
      </c>
      <c r="F23">
        <v>0.34128849147007662</v>
      </c>
      <c r="G23">
        <v>63.506881923886837</v>
      </c>
      <c r="H23">
        <v>38.267159031952879</v>
      </c>
      <c r="I23">
        <v>1</v>
      </c>
    </row>
    <row r="24" spans="1:12">
      <c r="A24">
        <v>1151.3689417376368</v>
      </c>
      <c r="B24">
        <v>93.260750013869256</v>
      </c>
      <c r="C24">
        <v>91.521115084178746</v>
      </c>
      <c r="D24">
        <v>28.373920107042068</v>
      </c>
      <c r="E24">
        <v>72.357755331795488</v>
      </c>
      <c r="F24">
        <v>0.40467543565172276</v>
      </c>
      <c r="G24">
        <v>59.335001678518019</v>
      </c>
      <c r="H24">
        <v>25.037385174108095</v>
      </c>
      <c r="I24">
        <v>1</v>
      </c>
    </row>
    <row r="25" spans="1:12">
      <c r="A25">
        <v>1328.3967886262612</v>
      </c>
      <c r="B25">
        <v>87.646007209841628</v>
      </c>
      <c r="C25">
        <v>59.396852722857147</v>
      </c>
      <c r="D25">
        <v>30.735303729015868</v>
      </c>
      <c r="E25">
        <v>68.351585216150852</v>
      </c>
      <c r="F25">
        <v>0.57249671926023138</v>
      </c>
      <c r="G25">
        <v>64.397412030396438</v>
      </c>
      <c r="H25">
        <v>37.293618579668568</v>
      </c>
      <c r="I25">
        <v>1</v>
      </c>
    </row>
    <row r="26" spans="1:12">
      <c r="A26">
        <v>983.30449157170278</v>
      </c>
      <c r="B26">
        <v>130.86655968014384</v>
      </c>
      <c r="C26">
        <v>82.377998953306815</v>
      </c>
      <c r="D26">
        <v>29.480598944501253</v>
      </c>
      <c r="E26">
        <v>94.96436084380548</v>
      </c>
      <c r="F26">
        <v>6.347849971007416E-3</v>
      </c>
      <c r="G26">
        <v>69.686880092776278</v>
      </c>
      <c r="H26">
        <v>85.116122928556166</v>
      </c>
      <c r="I26">
        <v>0</v>
      </c>
      <c r="K26" t="s">
        <v>13</v>
      </c>
    </row>
    <row r="27" spans="1:12" ht="14.65" thickBot="1">
      <c r="A27">
        <v>1049.4625242172954</v>
      </c>
      <c r="B27">
        <v>58.821277939714491</v>
      </c>
      <c r="C27">
        <v>74.410404724476393</v>
      </c>
      <c r="D27">
        <v>21.010940902924631</v>
      </c>
      <c r="E27">
        <v>51.089189330086811</v>
      </c>
      <c r="F27">
        <v>0.35905026398510698</v>
      </c>
      <c r="G27">
        <v>68.046815393536178</v>
      </c>
      <c r="H27">
        <v>31.015961180455946</v>
      </c>
      <c r="I27">
        <v>1</v>
      </c>
    </row>
    <row r="28" spans="1:12">
      <c r="A28">
        <v>1189.965038862859</v>
      </c>
      <c r="B28">
        <v>95.662498147576116</v>
      </c>
      <c r="C28">
        <v>69.105344866402447</v>
      </c>
      <c r="D28">
        <v>19.014668244635686</v>
      </c>
      <c r="E28">
        <v>70.201581567816902</v>
      </c>
      <c r="F28">
        <v>0.43931394390697959</v>
      </c>
      <c r="G28">
        <v>53.321634571367532</v>
      </c>
      <c r="H28">
        <v>45.863216040528584</v>
      </c>
      <c r="I28">
        <v>1</v>
      </c>
      <c r="K28" s="3" t="s">
        <v>14</v>
      </c>
      <c r="L28" s="3"/>
    </row>
    <row r="29" spans="1:12">
      <c r="A29">
        <v>1777.5838671346239</v>
      </c>
      <c r="B29">
        <v>97.25589875903097</v>
      </c>
      <c r="C29">
        <v>86.506456884380896</v>
      </c>
      <c r="D29">
        <v>34.496621386351762</v>
      </c>
      <c r="E29">
        <v>74.446702658024151</v>
      </c>
      <c r="F29">
        <v>0.98037659840693381</v>
      </c>
      <c r="G29">
        <v>57.318338572344125</v>
      </c>
      <c r="H29">
        <v>31.705679494613481</v>
      </c>
      <c r="I29">
        <v>1</v>
      </c>
      <c r="K29" t="s">
        <v>15</v>
      </c>
      <c r="L29">
        <v>0.99436632757066878</v>
      </c>
    </row>
    <row r="30" spans="1:12">
      <c r="A30">
        <v>1672.3576121917163</v>
      </c>
      <c r="B30">
        <v>113.79102402803255</v>
      </c>
      <c r="C30">
        <v>67.996079653385095</v>
      </c>
      <c r="D30">
        <v>23.709002410469111</v>
      </c>
      <c r="E30">
        <v>80.079608071246184</v>
      </c>
      <c r="F30">
        <v>0.92147587511825924</v>
      </c>
      <c r="G30">
        <v>53.192236091189308</v>
      </c>
      <c r="H30">
        <v>68.926053651539661</v>
      </c>
      <c r="I30">
        <v>0</v>
      </c>
      <c r="K30" t="s">
        <v>16</v>
      </c>
      <c r="L30">
        <v>0.98876439340637867</v>
      </c>
    </row>
    <row r="31" spans="1:12">
      <c r="A31">
        <v>926.58002638860955</v>
      </c>
      <c r="B31">
        <v>89.491485646576621</v>
      </c>
      <c r="C31">
        <v>106.39571903273463</v>
      </c>
      <c r="D31">
        <v>38.66566551849246</v>
      </c>
      <c r="E31">
        <v>75.272619344177656</v>
      </c>
      <c r="F31">
        <v>0.17642750328073978</v>
      </c>
      <c r="G31">
        <v>69.978637043366803</v>
      </c>
      <c r="H31">
        <v>65.349284340952778</v>
      </c>
      <c r="I31">
        <v>0</v>
      </c>
      <c r="K31" t="s">
        <v>17</v>
      </c>
      <c r="L31">
        <v>0.98586488202737965</v>
      </c>
    </row>
    <row r="32" spans="1:12">
      <c r="A32">
        <v>955.65564236745695</v>
      </c>
      <c r="B32">
        <v>80.171052154910285</v>
      </c>
      <c r="C32">
        <v>71.16835169843398</v>
      </c>
      <c r="D32">
        <v>27.883094238204649</v>
      </c>
      <c r="E32">
        <v>62.352884444480878</v>
      </c>
      <c r="F32">
        <v>0.36362804040650654</v>
      </c>
      <c r="G32">
        <v>52.401806695760982</v>
      </c>
      <c r="H32">
        <v>24.826807458723714</v>
      </c>
      <c r="I32">
        <v>1</v>
      </c>
      <c r="K32" t="s">
        <v>18</v>
      </c>
      <c r="L32">
        <v>40.407263577322716</v>
      </c>
    </row>
    <row r="33" spans="1:19" ht="14.65" thickBot="1">
      <c r="A33">
        <v>1750.4775940450663</v>
      </c>
      <c r="B33">
        <v>138.65897386072902</v>
      </c>
      <c r="C33">
        <v>67.737373885465786</v>
      </c>
      <c r="D33">
        <v>31.072061195372953</v>
      </c>
      <c r="E33">
        <v>93.540879422180296</v>
      </c>
      <c r="F33">
        <v>0.88457899716177857</v>
      </c>
      <c r="G33">
        <v>58.771019623401592</v>
      </c>
      <c r="H33">
        <v>31.15024262215033</v>
      </c>
      <c r="I33">
        <v>1</v>
      </c>
      <c r="K33" s="1" t="s">
        <v>19</v>
      </c>
      <c r="L33" s="1">
        <v>40</v>
      </c>
    </row>
    <row r="34" spans="1:19">
      <c r="A34">
        <v>1405.6826625532353</v>
      </c>
      <c r="B34">
        <v>139.12970558099914</v>
      </c>
      <c r="C34">
        <v>75.609198322199518</v>
      </c>
      <c r="D34">
        <v>31.082241851690924</v>
      </c>
      <c r="E34">
        <v>90.60681256603857</v>
      </c>
      <c r="F34">
        <v>0.75740836817529833</v>
      </c>
      <c r="G34">
        <v>52.793053987243262</v>
      </c>
      <c r="H34">
        <v>14.88387707144383</v>
      </c>
      <c r="I34">
        <v>0</v>
      </c>
    </row>
    <row r="35" spans="1:19" ht="14.65" thickBot="1">
      <c r="A35">
        <v>1024.3731093157242</v>
      </c>
      <c r="B35">
        <v>114.02939122068346</v>
      </c>
      <c r="C35">
        <v>87.183382422226714</v>
      </c>
      <c r="D35">
        <v>25.124790075351484</v>
      </c>
      <c r="E35">
        <v>79.071691263452522</v>
      </c>
      <c r="F35">
        <v>0.28266243476668601</v>
      </c>
      <c r="G35">
        <v>59.180578020569477</v>
      </c>
      <c r="H35">
        <v>34.611041596728413</v>
      </c>
      <c r="I35">
        <v>1</v>
      </c>
      <c r="K35" t="s">
        <v>20</v>
      </c>
    </row>
    <row r="36" spans="1:19">
      <c r="A36">
        <v>1357.5982331662938</v>
      </c>
      <c r="B36">
        <v>100.6732227827888</v>
      </c>
      <c r="C36">
        <v>80.905833985598292</v>
      </c>
      <c r="D36">
        <v>32.794348574752803</v>
      </c>
      <c r="E36">
        <v>76.79461041068862</v>
      </c>
      <c r="F36">
        <v>0.42338328196050906</v>
      </c>
      <c r="G36">
        <v>61.130710776085692</v>
      </c>
      <c r="H36">
        <v>75.499740592669454</v>
      </c>
      <c r="I36">
        <v>1</v>
      </c>
      <c r="K36" s="2"/>
      <c r="L36" s="2" t="s">
        <v>21</v>
      </c>
      <c r="M36" s="2" t="s">
        <v>22</v>
      </c>
      <c r="N36" s="2" t="s">
        <v>23</v>
      </c>
      <c r="O36" s="2" t="s">
        <v>24</v>
      </c>
      <c r="P36" s="2" t="s">
        <v>25</v>
      </c>
    </row>
    <row r="37" spans="1:19">
      <c r="A37">
        <v>1829.8605578205161</v>
      </c>
      <c r="B37">
        <v>154.7405909653753</v>
      </c>
      <c r="C37">
        <v>78.396242517628707</v>
      </c>
      <c r="D37">
        <v>31.671310201345477</v>
      </c>
      <c r="E37">
        <v>99.979472654085839</v>
      </c>
      <c r="F37">
        <v>0.90780358287301244</v>
      </c>
      <c r="G37">
        <v>62.522965178380687</v>
      </c>
      <c r="H37">
        <v>64.125492110965297</v>
      </c>
      <c r="I37">
        <v>0</v>
      </c>
      <c r="K37" t="s">
        <v>26</v>
      </c>
      <c r="L37">
        <v>8</v>
      </c>
      <c r="M37">
        <v>4454273.3899380649</v>
      </c>
      <c r="N37">
        <v>556784.17374225811</v>
      </c>
      <c r="O37">
        <v>341.01069599792811</v>
      </c>
      <c r="P37">
        <v>5.2476464265701906E-28</v>
      </c>
    </row>
    <row r="38" spans="1:19">
      <c r="A38">
        <v>956.58386026130484</v>
      </c>
      <c r="B38">
        <v>131.61852989956969</v>
      </c>
      <c r="C38">
        <v>74.129143487953115</v>
      </c>
      <c r="D38">
        <v>29.400540673377691</v>
      </c>
      <c r="E38">
        <v>88.718672006580164</v>
      </c>
      <c r="F38">
        <v>6.6621906186101865E-2</v>
      </c>
      <c r="G38">
        <v>54.892727439191873</v>
      </c>
      <c r="H38">
        <v>79.943235572374647</v>
      </c>
      <c r="I38">
        <v>0</v>
      </c>
      <c r="K38" t="s">
        <v>27</v>
      </c>
      <c r="L38">
        <v>31</v>
      </c>
      <c r="M38">
        <v>50615.155444024167</v>
      </c>
      <c r="N38">
        <v>1632.7469498072312</v>
      </c>
    </row>
    <row r="39" spans="1:19" ht="14.65" thickBot="1">
      <c r="A39">
        <v>1332.1959257657361</v>
      </c>
      <c r="B39">
        <v>113.79102402803255</v>
      </c>
      <c r="C39">
        <v>62.343615556601435</v>
      </c>
      <c r="D39">
        <v>39.78207026491873</v>
      </c>
      <c r="E39">
        <v>88.983572570286924</v>
      </c>
      <c r="F39">
        <v>0.25922421948912017</v>
      </c>
      <c r="G39">
        <v>63.328043458357499</v>
      </c>
      <c r="H39">
        <v>90.667439802240054</v>
      </c>
      <c r="I39">
        <v>1</v>
      </c>
      <c r="K39" s="1" t="s">
        <v>28</v>
      </c>
      <c r="L39" s="1">
        <v>39</v>
      </c>
      <c r="M39" s="1">
        <v>4504888.545382089</v>
      </c>
      <c r="N39" s="1"/>
      <c r="O39" s="1"/>
      <c r="P39" s="1"/>
    </row>
    <row r="40" spans="1:19" ht="14.65" thickBot="1">
      <c r="A40">
        <v>1360.7585693255135</v>
      </c>
      <c r="B40">
        <v>113.21333573083393</v>
      </c>
      <c r="C40">
        <v>83.868410658469656</v>
      </c>
      <c r="D40">
        <v>33.875277343468042</v>
      </c>
      <c r="E40">
        <v>80.738524477128522</v>
      </c>
      <c r="F40">
        <v>0.65791802728354742</v>
      </c>
      <c r="G40">
        <v>65.831171605578788</v>
      </c>
      <c r="H40">
        <v>24.158452101199376</v>
      </c>
      <c r="I40">
        <v>0</v>
      </c>
    </row>
    <row r="41" spans="1:19">
      <c r="A41">
        <v>938.73492995659694</v>
      </c>
      <c r="B41">
        <v>103.9171175356023</v>
      </c>
      <c r="C41">
        <v>76.889471276517725</v>
      </c>
      <c r="D41">
        <v>33.242371349188033</v>
      </c>
      <c r="E41">
        <v>79.902095169090899</v>
      </c>
      <c r="F41">
        <v>8.0874050111392565E-2</v>
      </c>
      <c r="G41">
        <v>51.563158055360574</v>
      </c>
      <c r="H41">
        <v>56.129642628254039</v>
      </c>
      <c r="I41">
        <v>1</v>
      </c>
      <c r="K41" s="2"/>
      <c r="L41" s="2" t="s">
        <v>29</v>
      </c>
      <c r="M41" s="2" t="s">
        <v>18</v>
      </c>
      <c r="N41" s="2" t="s">
        <v>30</v>
      </c>
      <c r="O41" s="2" t="s">
        <v>31</v>
      </c>
      <c r="P41" s="2" t="s">
        <v>32</v>
      </c>
      <c r="Q41" s="2" t="s">
        <v>33</v>
      </c>
      <c r="R41" s="2" t="s">
        <v>34</v>
      </c>
      <c r="S41" s="2" t="s">
        <v>35</v>
      </c>
    </row>
    <row r="42" spans="1:19">
      <c r="A42">
        <v>1386.6324147790845</v>
      </c>
      <c r="B42">
        <v>44.665629552910104</v>
      </c>
      <c r="C42">
        <v>74.418453752587084</v>
      </c>
      <c r="D42">
        <v>32.970034529425902</v>
      </c>
      <c r="E42">
        <v>46.148665180298849</v>
      </c>
      <c r="F42">
        <v>0.80980864894558546</v>
      </c>
      <c r="G42">
        <v>54.63209936826685</v>
      </c>
      <c r="H42">
        <v>24.558244575334939</v>
      </c>
      <c r="I42">
        <v>1</v>
      </c>
      <c r="K42" t="s">
        <v>36</v>
      </c>
      <c r="L42">
        <v>-19.098802198052326</v>
      </c>
      <c r="M42">
        <v>85.633606651168009</v>
      </c>
      <c r="N42">
        <v>-0.22302928657264287</v>
      </c>
      <c r="O42">
        <v>0.82497581414978183</v>
      </c>
      <c r="P42">
        <v>-193.74969442653037</v>
      </c>
      <c r="Q42">
        <v>155.55209003042575</v>
      </c>
      <c r="R42">
        <v>-193.74969442653037</v>
      </c>
      <c r="S42">
        <v>155.55209003042575</v>
      </c>
    </row>
    <row r="43" spans="1:19">
      <c r="A43">
        <v>1546.7875515964952</v>
      </c>
      <c r="B43">
        <v>124.48429429729003</v>
      </c>
      <c r="C43">
        <v>78.417160895769484</v>
      </c>
      <c r="D43">
        <v>32.331000814592699</v>
      </c>
      <c r="E43">
        <v>89.325236760560074</v>
      </c>
      <c r="F43">
        <v>0.56453138828699612</v>
      </c>
      <c r="G43">
        <v>54.658955656605734</v>
      </c>
      <c r="H43">
        <v>91.238135929441214</v>
      </c>
      <c r="I43">
        <v>1</v>
      </c>
      <c r="K43" t="s">
        <v>5</v>
      </c>
      <c r="L43">
        <v>2.283675770310388</v>
      </c>
      <c r="M43">
        <v>1.7783719234821707</v>
      </c>
      <c r="N43">
        <v>1.2841384527927087</v>
      </c>
      <c r="O43">
        <v>0.20860819946190373</v>
      </c>
      <c r="P43">
        <v>-1.3433376803253432</v>
      </c>
      <c r="Q43">
        <v>5.9106892209461197</v>
      </c>
      <c r="R43">
        <v>-1.3433376803253432</v>
      </c>
      <c r="S43">
        <v>5.9106892209461197</v>
      </c>
    </row>
    <row r="44" spans="1:19">
      <c r="A44">
        <v>936.81562566832258</v>
      </c>
      <c r="B44">
        <v>102.63916379277362</v>
      </c>
      <c r="C44">
        <v>76.869382812292315</v>
      </c>
      <c r="D44">
        <v>24.111283285747049</v>
      </c>
      <c r="E44">
        <v>73.968168610081193</v>
      </c>
      <c r="F44">
        <v>0.17081209753715629</v>
      </c>
      <c r="G44">
        <v>66.788842432935581</v>
      </c>
      <c r="H44">
        <v>30.326242866298408</v>
      </c>
      <c r="I44">
        <v>1</v>
      </c>
      <c r="K44" t="s">
        <v>6</v>
      </c>
      <c r="L44">
        <v>4.3630064548645701E-2</v>
      </c>
      <c r="M44">
        <v>0.65254446217650008</v>
      </c>
      <c r="N44">
        <v>6.6861443284832678E-2</v>
      </c>
      <c r="O44">
        <v>0.94712137699314769</v>
      </c>
      <c r="P44">
        <v>-1.2872431404318387</v>
      </c>
      <c r="Q44">
        <v>1.3745032695291299</v>
      </c>
      <c r="R44">
        <v>-1.2872431404318387</v>
      </c>
      <c r="S44">
        <v>1.3745032695291299</v>
      </c>
    </row>
    <row r="45" spans="1:19">
      <c r="A45">
        <v>1051.9171621420749</v>
      </c>
      <c r="B45">
        <v>91.557186856662156</v>
      </c>
      <c r="C45">
        <v>89.066843631444499</v>
      </c>
      <c r="D45">
        <v>27.914846971980296</v>
      </c>
      <c r="E45">
        <v>69.835581573061063</v>
      </c>
      <c r="F45">
        <v>0.15607165746024965</v>
      </c>
      <c r="G45">
        <v>64.034852137821588</v>
      </c>
      <c r="H45">
        <v>80.602435377056182</v>
      </c>
      <c r="I45">
        <v>1</v>
      </c>
      <c r="K45" t="s">
        <v>7</v>
      </c>
      <c r="L45">
        <v>1.8731534569252903</v>
      </c>
      <c r="M45">
        <v>2.0131177057914531</v>
      </c>
      <c r="N45">
        <v>0.93047388711375123</v>
      </c>
      <c r="O45">
        <v>0.35931560963869014</v>
      </c>
      <c r="P45">
        <v>-2.2326271732150667</v>
      </c>
      <c r="Q45">
        <v>5.9789340870656478</v>
      </c>
      <c r="R45">
        <v>-2.2326271732150667</v>
      </c>
      <c r="S45">
        <v>5.9789340870656478</v>
      </c>
    </row>
    <row r="46" spans="1:19">
      <c r="K46" t="s">
        <v>8</v>
      </c>
      <c r="L46">
        <v>0.86158791220156516</v>
      </c>
      <c r="M46">
        <v>3.4769171469559348</v>
      </c>
      <c r="N46">
        <v>0.24780225578739815</v>
      </c>
      <c r="O46">
        <v>0.80592146739895021</v>
      </c>
      <c r="P46">
        <v>-6.2296313610213003</v>
      </c>
      <c r="Q46">
        <v>7.9528071854244304</v>
      </c>
      <c r="R46">
        <v>-6.2296313610213003</v>
      </c>
      <c r="S46">
        <v>7.9528071854244304</v>
      </c>
    </row>
    <row r="47" spans="1:19">
      <c r="K47" t="s">
        <v>9</v>
      </c>
      <c r="L47">
        <v>1010.095414372361</v>
      </c>
      <c r="M47">
        <v>22.002092400770376</v>
      </c>
      <c r="N47">
        <v>45.909061555299793</v>
      </c>
      <c r="O47">
        <v>4.5154469979326185E-30</v>
      </c>
      <c r="P47">
        <v>965.22185107213363</v>
      </c>
      <c r="Q47">
        <v>1054.9689776725884</v>
      </c>
      <c r="R47">
        <v>965.22185107213363</v>
      </c>
      <c r="S47">
        <v>1054.9689776725884</v>
      </c>
    </row>
    <row r="48" spans="1:19">
      <c r="K48" t="s">
        <v>10</v>
      </c>
      <c r="L48">
        <v>3.310181383166193</v>
      </c>
      <c r="M48">
        <v>1.2183683144708193</v>
      </c>
      <c r="N48">
        <v>2.7168971351687872</v>
      </c>
      <c r="O48" s="4">
        <v>1.0683352770682981E-2</v>
      </c>
      <c r="P48">
        <v>0.82530282313962955</v>
      </c>
      <c r="Q48">
        <v>5.7950599431927561</v>
      </c>
      <c r="R48">
        <v>0.82530282313962955</v>
      </c>
      <c r="S48">
        <v>5.7950599431927561</v>
      </c>
    </row>
    <row r="49" spans="10:19">
      <c r="K49" t="s">
        <v>11</v>
      </c>
      <c r="L49">
        <v>3.36631322159647</v>
      </c>
      <c r="M49">
        <v>0.26868089697451725</v>
      </c>
      <c r="N49">
        <v>12.52903819922763</v>
      </c>
      <c r="O49">
        <v>1.1397736481389976E-13</v>
      </c>
      <c r="P49">
        <v>2.8183349194270941</v>
      </c>
      <c r="Q49">
        <v>3.9142915237658458</v>
      </c>
      <c r="R49">
        <v>2.8183349194270941</v>
      </c>
      <c r="S49">
        <v>3.9142915237658458</v>
      </c>
    </row>
    <row r="50" spans="10:19" ht="14.65" thickBot="1">
      <c r="K50" s="1" t="s">
        <v>12</v>
      </c>
      <c r="L50" s="1">
        <v>113.71240173056707</v>
      </c>
      <c r="M50" s="1">
        <v>14.313524547447825</v>
      </c>
      <c r="N50" s="1">
        <v>7.9444026070324218</v>
      </c>
      <c r="O50" s="1">
        <v>5.7249000451984303E-9</v>
      </c>
      <c r="P50" s="1">
        <v>84.519775950722163</v>
      </c>
      <c r="Q50" s="1">
        <v>142.90502751041197</v>
      </c>
      <c r="R50" s="1">
        <v>84.519775950722163</v>
      </c>
      <c r="S50" s="1">
        <v>142.90502751041197</v>
      </c>
    </row>
    <row r="53" spans="10:19">
      <c r="J53" t="s">
        <v>37</v>
      </c>
      <c r="K53" t="s">
        <v>38</v>
      </c>
    </row>
    <row r="54" spans="10:19">
      <c r="K54" t="s">
        <v>39</v>
      </c>
    </row>
    <row r="56" spans="10:19">
      <c r="J56" t="s">
        <v>40</v>
      </c>
      <c r="K56" t="s">
        <v>41</v>
      </c>
    </row>
    <row r="59" spans="10:19">
      <c r="K59" t="s">
        <v>13</v>
      </c>
    </row>
    <row r="60" spans="10:19" ht="14.65" thickBot="1"/>
    <row r="61" spans="10:19">
      <c r="K61" s="3" t="s">
        <v>14</v>
      </c>
      <c r="L61" s="3"/>
    </row>
    <row r="62" spans="10:19">
      <c r="K62" t="s">
        <v>15</v>
      </c>
      <c r="L62">
        <v>0.97631161774208197</v>
      </c>
    </row>
    <row r="63" spans="10:19">
      <c r="K63" t="s">
        <v>16</v>
      </c>
      <c r="L63">
        <v>0.95318437493816122</v>
      </c>
    </row>
    <row r="64" spans="10:19">
      <c r="K64" t="s">
        <v>17</v>
      </c>
      <c r="L64">
        <v>0.94783401778823673</v>
      </c>
    </row>
    <row r="65" spans="11:19">
      <c r="K65" t="s">
        <v>18</v>
      </c>
      <c r="L65">
        <v>77.625322283385358</v>
      </c>
    </row>
    <row r="66" spans="11:19" ht="14.65" thickBot="1">
      <c r="K66" s="1" t="s">
        <v>19</v>
      </c>
      <c r="L66" s="1">
        <v>40</v>
      </c>
    </row>
    <row r="68" spans="11:19" ht="14.65" thickBot="1">
      <c r="K68" t="s">
        <v>20</v>
      </c>
    </row>
    <row r="69" spans="11:19">
      <c r="K69" s="2"/>
      <c r="L69" s="2" t="s">
        <v>21</v>
      </c>
      <c r="M69" s="2" t="s">
        <v>22</v>
      </c>
      <c r="N69" s="2" t="s">
        <v>23</v>
      </c>
      <c r="O69" s="2" t="s">
        <v>24</v>
      </c>
      <c r="P69" s="2" t="s">
        <v>25</v>
      </c>
    </row>
    <row r="70" spans="11:19">
      <c r="K70" t="s">
        <v>26</v>
      </c>
      <c r="L70">
        <v>4</v>
      </c>
      <c r="M70">
        <v>4293989.3722961089</v>
      </c>
      <c r="N70">
        <v>1073497.3430740272</v>
      </c>
      <c r="O70">
        <v>178.15341074036942</v>
      </c>
      <c r="P70">
        <v>9.5354143035125687E-23</v>
      </c>
    </row>
    <row r="71" spans="11:19">
      <c r="K71" t="s">
        <v>27</v>
      </c>
      <c r="L71">
        <v>35</v>
      </c>
      <c r="M71">
        <v>210899.17308598052</v>
      </c>
      <c r="N71">
        <v>6025.6906595994433</v>
      </c>
    </row>
    <row r="72" spans="11:19" ht="14.65" thickBot="1">
      <c r="K72" s="1" t="s">
        <v>28</v>
      </c>
      <c r="L72" s="1">
        <v>39</v>
      </c>
      <c r="M72" s="1">
        <v>4504888.545382089</v>
      </c>
      <c r="N72" s="1"/>
      <c r="O72" s="1"/>
      <c r="P72" s="1"/>
    </row>
    <row r="73" spans="11:19" ht="14.65" thickBot="1"/>
    <row r="74" spans="11:19">
      <c r="K74" s="2"/>
      <c r="L74" s="2" t="s">
        <v>29</v>
      </c>
      <c r="M74" s="2" t="s">
        <v>18</v>
      </c>
      <c r="N74" s="2" t="s">
        <v>30</v>
      </c>
      <c r="O74" s="2" t="s">
        <v>31</v>
      </c>
      <c r="P74" s="2" t="s">
        <v>32</v>
      </c>
      <c r="Q74" s="2" t="s">
        <v>33</v>
      </c>
      <c r="R74" s="2" t="s">
        <v>34</v>
      </c>
      <c r="S74" s="2" t="s">
        <v>35</v>
      </c>
    </row>
    <row r="75" spans="11:19">
      <c r="K75" t="s">
        <v>36</v>
      </c>
      <c r="L75">
        <v>365.36578529450793</v>
      </c>
      <c r="M75">
        <v>124.21497593309604</v>
      </c>
      <c r="N75">
        <v>2.9413988333524226</v>
      </c>
      <c r="O75">
        <v>5.7603624368408801E-3</v>
      </c>
      <c r="P75">
        <v>113.19597784530401</v>
      </c>
      <c r="Q75">
        <v>617.53559274371185</v>
      </c>
      <c r="R75">
        <v>113.19597784530401</v>
      </c>
      <c r="S75">
        <v>617.53559274371185</v>
      </c>
    </row>
    <row r="76" spans="11:19">
      <c r="K76" t="s">
        <v>9</v>
      </c>
      <c r="L76">
        <v>1027.5522981251581</v>
      </c>
      <c r="M76">
        <v>39.785669791338279</v>
      </c>
      <c r="N76">
        <v>25.827196161691013</v>
      </c>
      <c r="O76">
        <v>2.2238717458328129E-24</v>
      </c>
      <c r="P76">
        <v>946.78309445101206</v>
      </c>
      <c r="Q76">
        <v>1108.3215017993041</v>
      </c>
      <c r="R76">
        <v>946.78309445101206</v>
      </c>
      <c r="S76">
        <v>1108.3215017993041</v>
      </c>
    </row>
    <row r="77" spans="11:19">
      <c r="K77" t="s">
        <v>10</v>
      </c>
      <c r="L77">
        <v>2.9188277691314779</v>
      </c>
      <c r="M77">
        <v>2.1365747915924356</v>
      </c>
      <c r="N77">
        <v>1.3661247809424972</v>
      </c>
      <c r="O77">
        <v>0.18061389358568319</v>
      </c>
      <c r="P77">
        <v>-1.4186496545801512</v>
      </c>
      <c r="Q77">
        <v>7.256305192843107</v>
      </c>
      <c r="R77">
        <v>-1.4186496545801512</v>
      </c>
      <c r="S77">
        <v>7.256305192843107</v>
      </c>
    </row>
    <row r="78" spans="11:19">
      <c r="K78" t="s">
        <v>11</v>
      </c>
      <c r="L78">
        <v>3.6477108299486525</v>
      </c>
      <c r="M78">
        <v>0.49109965453571036</v>
      </c>
      <c r="N78">
        <v>7.4276387618256994</v>
      </c>
      <c r="O78">
        <v>1.0812763461584114E-8</v>
      </c>
      <c r="P78">
        <v>2.6507255277147017</v>
      </c>
      <c r="Q78">
        <v>4.6446961321826032</v>
      </c>
      <c r="R78">
        <v>2.6507255277147017</v>
      </c>
      <c r="S78">
        <v>4.6446961321826032</v>
      </c>
    </row>
    <row r="79" spans="11:19" ht="14.65" thickBot="1">
      <c r="K79" s="1" t="s">
        <v>12</v>
      </c>
      <c r="L79" s="1">
        <v>69.535784302096431</v>
      </c>
      <c r="M79" s="1">
        <v>25.882456925422556</v>
      </c>
      <c r="N79" s="1">
        <v>2.6865990544273335</v>
      </c>
      <c r="O79" s="1">
        <v>1.0966777661812312E-2</v>
      </c>
      <c r="P79" s="1">
        <v>16.991603295198082</v>
      </c>
      <c r="Q79" s="1">
        <v>122.07996530899479</v>
      </c>
      <c r="R79" s="1">
        <v>16.991603295198082</v>
      </c>
      <c r="S79" s="1">
        <v>122.07996530899479</v>
      </c>
    </row>
    <row r="84" spans="11:13">
      <c r="K84" t="s">
        <v>42</v>
      </c>
    </row>
    <row r="86" spans="11:13">
      <c r="L86" t="s">
        <v>43</v>
      </c>
      <c r="M86">
        <f>M37</f>
        <v>4454273.3899380649</v>
      </c>
    </row>
    <row r="87" spans="11:13">
      <c r="L87" t="s">
        <v>44</v>
      </c>
      <c r="M87">
        <f>M70</f>
        <v>4293989.3722961089</v>
      </c>
    </row>
    <row r="88" spans="11:13">
      <c r="L88" t="s">
        <v>45</v>
      </c>
      <c r="M88">
        <f>N38</f>
        <v>1632.7469498072312</v>
      </c>
    </row>
    <row r="91" spans="11:13">
      <c r="L91" t="s">
        <v>46</v>
      </c>
      <c r="M91">
        <f>((M86-M87)/4)/M88</f>
        <v>24.542078866060624</v>
      </c>
    </row>
    <row r="93" spans="11:13">
      <c r="L93" t="s">
        <v>47</v>
      </c>
    </row>
    <row r="94" spans="11:13">
      <c r="L94">
        <f>_xlfn.F.INV.RT(0.05,4,31)</f>
        <v>2.6786671096568004</v>
      </c>
    </row>
    <row r="96" spans="11:13">
      <c r="L96" t="s">
        <v>48</v>
      </c>
    </row>
    <row r="97" spans="12:12">
      <c r="L97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alan</dc:creator>
  <cp:keywords/>
  <dc:description/>
  <cp:lastModifiedBy/>
  <cp:revision/>
  <dcterms:created xsi:type="dcterms:W3CDTF">2023-01-08T10:54:33Z</dcterms:created>
  <dcterms:modified xsi:type="dcterms:W3CDTF">2023-02-08T18:04:40Z</dcterms:modified>
  <cp:category/>
  <cp:contentStatus/>
</cp:coreProperties>
</file>